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Guzet" sheetId="1" r:id="rId4"/>
    <sheet name="Sheet2" sheetId="2" r:id="rId5"/>
    <sheet name="Marksheet" sheetId="3" r:id="rId6"/>
  </sheets>
</workbook>
</file>

<file path=xl/sharedStrings.xml><?xml version="1.0" encoding="utf-8"?>
<sst xmlns="http://schemas.openxmlformats.org/spreadsheetml/2006/main" uniqueCount="731">
  <si>
    <t>EXAM SEAT NO.</t>
  </si>
  <si>
    <t>NAME OF CANDIDATE</t>
  </si>
  <si>
    <t>AM IV</t>
  </si>
  <si>
    <t>ADC</t>
  </si>
  <si>
    <t>DBMS</t>
  </si>
  <si>
    <t>CG</t>
  </si>
  <si>
    <t>AAD</t>
  </si>
  <si>
    <t>OS</t>
  </si>
  <si>
    <t>TOT IV</t>
  </si>
  <si>
    <t>TOT III</t>
  </si>
  <si>
    <t>GNT</t>
  </si>
  <si>
    <t>REMARK</t>
  </si>
  <si>
    <t>CLASS</t>
  </si>
  <si>
    <t>TH</t>
  </si>
  <si>
    <t>TW</t>
  </si>
  <si>
    <t>P</t>
  </si>
  <si>
    <t>MAX</t>
  </si>
  <si>
    <t>MIN</t>
  </si>
  <si>
    <t>AMIN RISHITA VIJAYKUMAR</t>
  </si>
  <si>
    <t>PASS</t>
  </si>
  <si>
    <t>RS 3</t>
  </si>
  <si>
    <t xml:space="preserve">Four Hundred Forty Two </t>
  </si>
  <si>
    <t>AMRE PRITAM ANILKUMAR</t>
  </si>
  <si>
    <t>566+</t>
  </si>
  <si>
    <t>I</t>
  </si>
  <si>
    <t xml:space="preserve">One Thousand One Hundred Sixty Two </t>
  </si>
  <si>
    <t>ANSAN SUNNY SALAMA</t>
  </si>
  <si>
    <t>E</t>
  </si>
  <si>
    <t>F</t>
  </si>
  <si>
    <t>FAIL</t>
  </si>
  <si>
    <t>--</t>
  </si>
  <si>
    <t xml:space="preserve">Four Hundred Seventeen </t>
  </si>
  <si>
    <t>ASRANI BHARTI LACHMAN</t>
  </si>
  <si>
    <t>529+</t>
  </si>
  <si>
    <t xml:space="preserve">One Thousand Fifty Two </t>
  </si>
  <si>
    <t>BADE AMIT KERAMBA</t>
  </si>
  <si>
    <t>33*</t>
  </si>
  <si>
    <t>437*</t>
  </si>
  <si>
    <t>453x</t>
  </si>
  <si>
    <t xml:space="preserve">Eight Hundred Ninety </t>
  </si>
  <si>
    <t>BAGWE KARAN VINAY</t>
  </si>
  <si>
    <t>553+</t>
  </si>
  <si>
    <t xml:space="preserve">One Thousand One Hundred Sixteen </t>
  </si>
  <si>
    <t>BANDIVADEKAR RUTALI DILIP</t>
  </si>
  <si>
    <t>616+</t>
  </si>
  <si>
    <t xml:space="preserve">One Thousand Two Hundred Thirteen </t>
  </si>
  <si>
    <t>BARBHAYA RISHI DIVYESH</t>
  </si>
  <si>
    <t>469x</t>
  </si>
  <si>
    <t xml:space="preserve">Nine Hundred Fifty Five </t>
  </si>
  <si>
    <t>BELWALKAR MANALI CHANDRAKANT</t>
  </si>
  <si>
    <t>500*+</t>
  </si>
  <si>
    <t xml:space="preserve">One Thousand Thirty Seven </t>
  </si>
  <si>
    <t>BHAGAT DOLLY DEEPAK</t>
  </si>
  <si>
    <t>510x</t>
  </si>
  <si>
    <t xml:space="preserve">Nine Hundred Eighty Six </t>
  </si>
  <si>
    <t>BHALERAO DEVENDRA SURESH</t>
  </si>
  <si>
    <t>420x</t>
  </si>
  <si>
    <t xml:space="preserve">Eight Hundred Thirty One </t>
  </si>
  <si>
    <t>BHOITE KISHORI PRABHAKAR</t>
  </si>
  <si>
    <t>479*+</t>
  </si>
  <si>
    <t xml:space="preserve">Eight Hundred Eighty Two </t>
  </si>
  <si>
    <t>BORSE KIRAN HILAL</t>
  </si>
  <si>
    <t>460*+</t>
  </si>
  <si>
    <t xml:space="preserve">Eight Hundred Seventy One </t>
  </si>
  <si>
    <t>CHAUHAN ANJALI RAJU</t>
  </si>
  <si>
    <t xml:space="preserve">Three Hundred Sixty One </t>
  </si>
  <si>
    <t>CHAVAN GAURAV SHRIDHAR</t>
  </si>
  <si>
    <t>524+</t>
  </si>
  <si>
    <t xml:space="preserve">One Thousand Twenty Eight </t>
  </si>
  <si>
    <t>CHAVAN KOMAL DATTATRAY</t>
  </si>
  <si>
    <t>486x</t>
  </si>
  <si>
    <t xml:space="preserve">Nine Hundred Fourteen </t>
  </si>
  <si>
    <t>CHAVAN SHASHANK GAJANAN</t>
  </si>
  <si>
    <t>499+</t>
  </si>
  <si>
    <t>1028#10</t>
  </si>
  <si>
    <t>CHAVHAN AMOL SUBHASH</t>
  </si>
  <si>
    <t>456x</t>
  </si>
  <si>
    <t xml:space="preserve">Eight Hundred Seventy Six </t>
  </si>
  <si>
    <t>CHILE AKSHAY VISHWANATH</t>
  </si>
  <si>
    <t>470x</t>
  </si>
  <si>
    <t xml:space="preserve">Nine Hundred Eight </t>
  </si>
  <si>
    <t>CHILKA PRIYANKA RAJENDRA</t>
  </si>
  <si>
    <t>558+</t>
  </si>
  <si>
    <t xml:space="preserve">One Thousand Eighty Seven </t>
  </si>
  <si>
    <t>CHITRE ABHISHEK ANIL</t>
  </si>
  <si>
    <t>AB</t>
  </si>
  <si>
    <t xml:space="preserve">Three Hundred Seventy One </t>
  </si>
  <si>
    <t>CHONKAR SHRIKAR RAVINDRA</t>
  </si>
  <si>
    <t xml:space="preserve">Four Hundred Seventy Eight </t>
  </si>
  <si>
    <t>DADAS JITESH TATYA</t>
  </si>
  <si>
    <t xml:space="preserve">Two Hundred Ninety </t>
  </si>
  <si>
    <t>DALVI NILESHA NANDKISHOR</t>
  </si>
  <si>
    <t>492*+</t>
  </si>
  <si>
    <t xml:space="preserve">One Thousand Twenty One </t>
  </si>
  <si>
    <t>DANDE AKASH NARAYAN</t>
  </si>
  <si>
    <t>1140#10</t>
  </si>
  <si>
    <t>DAVE RAJENDRA AJAY</t>
  </si>
  <si>
    <t>498x</t>
  </si>
  <si>
    <t xml:space="preserve">One Thousand Twenty Five </t>
  </si>
  <si>
    <t>DEEPALI GANPATI KHOT</t>
  </si>
  <si>
    <t>634x</t>
  </si>
  <si>
    <t xml:space="preserve">One Thousand Two Hundred Six </t>
  </si>
  <si>
    <t>DESAI CHINMAY PRAKASH</t>
  </si>
  <si>
    <t xml:space="preserve">Three Hundred Seventy Five </t>
  </si>
  <si>
    <t>DEVLEKAR RAHUL PRAKASH</t>
  </si>
  <si>
    <t>501x</t>
  </si>
  <si>
    <t>512#10</t>
  </si>
  <si>
    <t>DHULE AMEY YASHWANT</t>
  </si>
  <si>
    <t>475+</t>
  </si>
  <si>
    <t>II</t>
  </si>
  <si>
    <t xml:space="preserve">Nine Hundred NinetyFour </t>
  </si>
  <si>
    <t>ERANGALE VINIT MANOJ</t>
  </si>
  <si>
    <t>528x</t>
  </si>
  <si>
    <t>506#10</t>
  </si>
  <si>
    <t>ERRAGONI MAHESH KUMAR BUCHAIAH</t>
  </si>
  <si>
    <t>522+</t>
  </si>
  <si>
    <t xml:space="preserve">One Thousand Twenty Three </t>
  </si>
  <si>
    <t>GAJUL POOJA GOPAL</t>
  </si>
  <si>
    <t>506+</t>
  </si>
  <si>
    <t xml:space="preserve">One Thousand Sixty Nine </t>
  </si>
  <si>
    <t>GALANDE BHUSHAN RAMESH</t>
  </si>
  <si>
    <t xml:space="preserve">Two Hundred NinetyTwo </t>
  </si>
  <si>
    <t>GAWADE MAHESH SHIVAJI</t>
  </si>
  <si>
    <t>517+</t>
  </si>
  <si>
    <t>1048#10</t>
  </si>
  <si>
    <t>GAWADE SHRADDHA SHRIKANT</t>
  </si>
  <si>
    <t>564+</t>
  </si>
  <si>
    <t xml:space="preserve">One Thousand One Hundred Sixty Three </t>
  </si>
  <si>
    <t>GAWAI SUPRIYA SUBHASH</t>
  </si>
  <si>
    <t>532+</t>
  </si>
  <si>
    <t xml:space="preserve">One Thousand Forty Five </t>
  </si>
  <si>
    <t>GOHIL VIRAL RAJESHBHAI</t>
  </si>
  <si>
    <t>515*+</t>
  </si>
  <si>
    <t>1094#10</t>
  </si>
  <si>
    <t>One Thousand Ninety Four</t>
  </si>
  <si>
    <t>GUPTA SHIVA AJAY</t>
  </si>
  <si>
    <t>687+</t>
  </si>
  <si>
    <t xml:space="preserve">One Thousand Three Hundred Fifty Nine </t>
  </si>
  <si>
    <t>GURABE MANISHA VISHNU</t>
  </si>
  <si>
    <t>590+</t>
  </si>
  <si>
    <t xml:space="preserve">One Thousand One Hundred Sixty One </t>
  </si>
  <si>
    <t>GURAV ABHIJIT SHRIPAT</t>
  </si>
  <si>
    <t>447x</t>
  </si>
  <si>
    <t xml:space="preserve">Nine Hundred Twenty Nine </t>
  </si>
  <si>
    <t>GURAV KAMINEE PRAKASH</t>
  </si>
  <si>
    <t>579+</t>
  </si>
  <si>
    <t xml:space="preserve">One Thousand One Hundred Eighty Six </t>
  </si>
  <si>
    <t>HEGDE PARIKSHIT KRISHNA</t>
  </si>
  <si>
    <t>538+</t>
  </si>
  <si>
    <t xml:space="preserve">One Thousand Sixty Eight </t>
  </si>
  <si>
    <t>JADHAV SNEHA AMARSINGH</t>
  </si>
  <si>
    <t xml:space="preserve">Four Hundred Sixty Five </t>
  </si>
  <si>
    <t>JINESH KUMAR KAMDAR</t>
  </si>
  <si>
    <t>615+</t>
  </si>
  <si>
    <t xml:space="preserve">One Thousand One Hundred NinetyOne </t>
  </si>
  <si>
    <t>JOSHI DIVYA ASHOK</t>
  </si>
  <si>
    <t>511+</t>
  </si>
  <si>
    <t xml:space="preserve">One Thousand Twenty  </t>
  </si>
  <si>
    <t>KADDI ASHUTOSH RAVINDRA</t>
  </si>
  <si>
    <t>500x</t>
  </si>
  <si>
    <t>496#10</t>
  </si>
  <si>
    <t>KAMBLE ROHAN SUNIL</t>
  </si>
  <si>
    <t>499x</t>
  </si>
  <si>
    <t xml:space="preserve">Nine Hundred NinetySeven </t>
  </si>
  <si>
    <t>KESARKAR ANKITA DILIP</t>
  </si>
  <si>
    <t>509x</t>
  </si>
  <si>
    <t xml:space="preserve">Nine Hundred Sixty Five </t>
  </si>
  <si>
    <t>KEYAL ATULKUMAR SAJJANKUMAR</t>
  </si>
  <si>
    <t>584+</t>
  </si>
  <si>
    <t xml:space="preserve">One Thousand One Hundred Thirty Nine </t>
  </si>
  <si>
    <t>KHAINAR VAISHALI VIJAY</t>
  </si>
  <si>
    <t>471+</t>
  </si>
  <si>
    <t xml:space="preserve">Nine Hundred Thirty Three </t>
  </si>
  <si>
    <t>KHANDARE ASHWINI DNYANDEO</t>
  </si>
  <si>
    <t>514+</t>
  </si>
  <si>
    <t xml:space="preserve">One Thousand Fifty Eight </t>
  </si>
  <si>
    <t xml:space="preserve">KHATRI CHINTAN BIPIN </t>
  </si>
  <si>
    <t>544+</t>
  </si>
  <si>
    <t xml:space="preserve">One Thousand Sixty Three </t>
  </si>
  <si>
    <t xml:space="preserve">KODAM MANIKIRAN MADHUSUDHAN </t>
  </si>
  <si>
    <t>542+</t>
  </si>
  <si>
    <t>KOLI NEHA NANDU</t>
  </si>
  <si>
    <t>515+</t>
  </si>
  <si>
    <t xml:space="preserve">One Thousand Seven </t>
  </si>
  <si>
    <t>KUBAL PRIYANKA KAMALAKAR</t>
  </si>
  <si>
    <t>530x</t>
  </si>
  <si>
    <t xml:space="preserve">One Thousand Nine </t>
  </si>
  <si>
    <t>KUBAL SARIKA KAMALAKAR</t>
  </si>
  <si>
    <t>34*</t>
  </si>
  <si>
    <t>474*</t>
  </si>
  <si>
    <t>517x</t>
  </si>
  <si>
    <t xml:space="preserve">Nine Hundred NinetyOne </t>
  </si>
  <si>
    <t>KUCHEKAR KARISHMA APPASAHEB</t>
  </si>
  <si>
    <t>466+</t>
  </si>
  <si>
    <t xml:space="preserve">Nine Hundred  </t>
  </si>
  <si>
    <t>KULKARNI NIKHIL NAGESH</t>
  </si>
  <si>
    <t>563+</t>
  </si>
  <si>
    <t xml:space="preserve">One Thousand NinetyFive </t>
  </si>
  <si>
    <t>KUTTY ROHIT KRISHNAN</t>
  </si>
  <si>
    <t xml:space="preserve">Three Hundred NinetyOne </t>
  </si>
  <si>
    <t>LANDGE SNEHAL PRAKASH</t>
  </si>
  <si>
    <t xml:space="preserve">Four Hundred Sixty One </t>
  </si>
  <si>
    <t xml:space="preserve">MANIAR KARAN BHARATBHAI </t>
  </si>
  <si>
    <t>490+</t>
  </si>
  <si>
    <t>1012@8</t>
  </si>
  <si>
    <t>MANJARE SAGAR RAMDAS</t>
  </si>
  <si>
    <t>572+</t>
  </si>
  <si>
    <t xml:space="preserve">One Thousand One Hundred Thirteen </t>
  </si>
  <si>
    <t>MARDE ASHISH VASUDEO</t>
  </si>
  <si>
    <t>439x</t>
  </si>
  <si>
    <t xml:space="preserve">Eight Hundred Fifty Nine </t>
  </si>
  <si>
    <t>MHATRE DEVIKA RAVINDRA</t>
  </si>
  <si>
    <t>476x</t>
  </si>
  <si>
    <t xml:space="preserve">Nine Hundred Twenty Eight </t>
  </si>
  <si>
    <t>MORE SAURABH SUDHIR</t>
  </si>
  <si>
    <t>476*+</t>
  </si>
  <si>
    <t xml:space="preserve">Nine Hundred Fifty Nine </t>
  </si>
  <si>
    <t>NADKAR AAQUIB FAIYAZ</t>
  </si>
  <si>
    <t>477x</t>
  </si>
  <si>
    <t xml:space="preserve">Nine Hundred Three </t>
  </si>
  <si>
    <t>NAGWEKAR DEVEN SUHAS</t>
  </si>
  <si>
    <t>415x</t>
  </si>
  <si>
    <t xml:space="preserve">Seven Hundred NinetySeven </t>
  </si>
  <si>
    <t>NAIK MADHURA MILIND</t>
  </si>
  <si>
    <t>518x</t>
  </si>
  <si>
    <t>NEMAN PRATEEK DASHRATH</t>
  </si>
  <si>
    <t>31*</t>
  </si>
  <si>
    <t>480*</t>
  </si>
  <si>
    <t xml:space="preserve">Four Hundred Eighty  </t>
  </si>
  <si>
    <t>PADSALA CHIRAG GOKUL</t>
  </si>
  <si>
    <t>438x</t>
  </si>
  <si>
    <t xml:space="preserve">Nine Hundred Fifty Six </t>
  </si>
  <si>
    <t>PAI SIDDHANT SUHAS</t>
  </si>
  <si>
    <t>528+</t>
  </si>
  <si>
    <t xml:space="preserve">One Thousand Eighty Three </t>
  </si>
  <si>
    <t>PALAV ROHIT DHANANJAY</t>
  </si>
  <si>
    <t>525+</t>
  </si>
  <si>
    <t xml:space="preserve">One Thousand Sixty Four </t>
  </si>
  <si>
    <t>PANCHAL KOMAL NITIN</t>
  </si>
  <si>
    <t>469X</t>
  </si>
  <si>
    <t xml:space="preserve">Nine Hundred Thirteen </t>
  </si>
  <si>
    <t>PANDEY KARISHMA AJEETKUMAR</t>
  </si>
  <si>
    <t>642+</t>
  </si>
  <si>
    <t xml:space="preserve">One Thousand Two Hundred Fifty Two </t>
  </si>
  <si>
    <t>PANDEY SANTOSHKUMAR RAJKUMAR</t>
  </si>
  <si>
    <t>488*+</t>
  </si>
  <si>
    <t>PARADKAR ABHISHEK NARAYAN</t>
  </si>
  <si>
    <t xml:space="preserve">One Hundred Sixty Three </t>
  </si>
  <si>
    <t>PARDHIYE PRATHMESH VIJAY</t>
  </si>
  <si>
    <t xml:space="preserve">Four Hundred Seven </t>
  </si>
  <si>
    <t>PARMAR ANKIT RAMNIKLAL</t>
  </si>
  <si>
    <t>450x</t>
  </si>
  <si>
    <t xml:space="preserve">Eight Hundred NinetySix </t>
  </si>
  <si>
    <t>PARMAR BHUSHAN BHARAT</t>
  </si>
  <si>
    <t xml:space="preserve">Three Hundred NinetySeven </t>
  </si>
  <si>
    <t>PATHARE ABHISHEK AVINASH</t>
  </si>
  <si>
    <t xml:space="preserve">Four Hundred Twelve </t>
  </si>
  <si>
    <t>PATHARE ROHIT SANJAY</t>
  </si>
  <si>
    <t xml:space="preserve">Three Hundred Thirty  </t>
  </si>
  <si>
    <t>PATIL AADITYA SAKHARAM</t>
  </si>
  <si>
    <t>565+</t>
  </si>
  <si>
    <t xml:space="preserve">One Thousand Seventy  </t>
  </si>
  <si>
    <t>PATIL ABHILESH NITIN</t>
  </si>
  <si>
    <t>514*+</t>
  </si>
  <si>
    <t xml:space="preserve">Nine Hundred Seventy Six </t>
  </si>
  <si>
    <t>PATIL ADITYA GURUNATH</t>
  </si>
  <si>
    <t xml:space="preserve">Two Hundred Forty Seven </t>
  </si>
  <si>
    <t>PATIL AKSHAY PRADEEP</t>
  </si>
  <si>
    <t>444x</t>
  </si>
  <si>
    <t xml:space="preserve">Eight Hundred Twenty Seven </t>
  </si>
  <si>
    <t>PATIL MAYUR BHALERAO</t>
  </si>
  <si>
    <t xml:space="preserve">Two Hundred Forty Five </t>
  </si>
  <si>
    <t>PATIL MRUNAL SHASHIKANT</t>
  </si>
  <si>
    <t xml:space="preserve">Four Hundred Twenty Three </t>
  </si>
  <si>
    <t>PATIL OMKAR KISHORE</t>
  </si>
  <si>
    <t xml:space="preserve">Three Hundred Thirty Six </t>
  </si>
  <si>
    <t>PATIL SANKET SUNIL</t>
  </si>
  <si>
    <t>481x</t>
  </si>
  <si>
    <t xml:space="preserve">Nine Hundred Forty  </t>
  </si>
  <si>
    <t>PATIL SNEHAL VASANT</t>
  </si>
  <si>
    <t>493+</t>
  </si>
  <si>
    <t xml:space="preserve">Nine Hundred Seventy Five </t>
  </si>
  <si>
    <t>PAWAR SONALI BHIMSING</t>
  </si>
  <si>
    <t>475x</t>
  </si>
  <si>
    <t xml:space="preserve">Nine Hundred Twenty Two </t>
  </si>
  <si>
    <t xml:space="preserve">PENDHARI DIPALI SAKHARAM </t>
  </si>
  <si>
    <t>540+</t>
  </si>
  <si>
    <t xml:space="preserve">One Thousand One Hundred One </t>
  </si>
  <si>
    <t>PIMPLE SAYALI PRABHAKAR</t>
  </si>
  <si>
    <t>524x</t>
  </si>
  <si>
    <t xml:space="preserve">One Thousand Twenty Nine </t>
  </si>
  <si>
    <t>POOJARI DHANRAJ MUTHAYYA</t>
  </si>
  <si>
    <t>433*+</t>
  </si>
  <si>
    <t>PRAJAPATI PRAMOD RAMJIT</t>
  </si>
  <si>
    <t>452*</t>
  </si>
  <si>
    <t>503+</t>
  </si>
  <si>
    <t>PURI NAMITA RAMDAS</t>
  </si>
  <si>
    <t>643+</t>
  </si>
  <si>
    <t xml:space="preserve">One Thousand Two Hundred Nineteen </t>
  </si>
  <si>
    <t>QAMAR JUNAID MOHD</t>
  </si>
  <si>
    <t>562+</t>
  </si>
  <si>
    <t xml:space="preserve">One Thousand One Hundred Six </t>
  </si>
  <si>
    <t>RAUT JUHI DILIP</t>
  </si>
  <si>
    <t>536x</t>
  </si>
  <si>
    <t xml:space="preserve">One Thousand Thirteen </t>
  </si>
  <si>
    <t>RAUT NEHA MOHAN</t>
  </si>
  <si>
    <t xml:space="preserve">Nine Hundred Eighty Five </t>
  </si>
  <si>
    <t>SANKHE RAHUL GANGADHAR</t>
  </si>
  <si>
    <t xml:space="preserve">Three Hundred Ten </t>
  </si>
  <si>
    <t>SANKPAL KIRAN PRAKASH</t>
  </si>
  <si>
    <t xml:space="preserve">Nine Hundred Sixteen </t>
  </si>
  <si>
    <t>SAPLE NIKITA DILIP</t>
  </si>
  <si>
    <t>510+</t>
  </si>
  <si>
    <t xml:space="preserve">One Thousand Fifty Six </t>
  </si>
  <si>
    <t xml:space="preserve">SAWANT  RIDHIMA  AJAY </t>
  </si>
  <si>
    <t>570+</t>
  </si>
  <si>
    <t xml:space="preserve">One Thousand One Hundred Sixty Four </t>
  </si>
  <si>
    <t>SAWANT ROHIT RAMCHANDRA</t>
  </si>
  <si>
    <t xml:space="preserve">Nine Hundred NinetyThree </t>
  </si>
  <si>
    <t>SAWANT SHREYAS SUBHASH</t>
  </si>
  <si>
    <t xml:space="preserve">SETH SAURAV </t>
  </si>
  <si>
    <t>581+</t>
  </si>
  <si>
    <t>SHAH FIYANSH DINESH</t>
  </si>
  <si>
    <t>500*</t>
  </si>
  <si>
    <t>550x</t>
  </si>
  <si>
    <t xml:space="preserve">One Thousand Fifty  </t>
  </si>
  <si>
    <t>SHAH JITEN PARAG</t>
  </si>
  <si>
    <t>520+</t>
  </si>
  <si>
    <t>SHAH KARAN VIPULKUMAR</t>
  </si>
  <si>
    <t>32*</t>
  </si>
  <si>
    <t>478x</t>
  </si>
  <si>
    <t xml:space="preserve">Nine Hundred Thirty  </t>
  </si>
  <si>
    <t>SHAH KETUK PANKAJKUMAR</t>
  </si>
  <si>
    <t>488+</t>
  </si>
  <si>
    <t xml:space="preserve">Nine Hundred Twenty Seven </t>
  </si>
  <si>
    <t>SHAH KOMAL PARTH</t>
  </si>
  <si>
    <t>SHAH PARAS PANKAJ</t>
  </si>
  <si>
    <t>545+</t>
  </si>
  <si>
    <t xml:space="preserve">One Thousand Fifty Nine </t>
  </si>
  <si>
    <t>SHARMA PRADEEP RAMAJEET</t>
  </si>
  <si>
    <t>587+</t>
  </si>
  <si>
    <t xml:space="preserve">One Thousand One Hundred Seventy Five </t>
  </si>
  <si>
    <t>SHETTY CHAITRA BALAKRISHNA</t>
  </si>
  <si>
    <t>551+</t>
  </si>
  <si>
    <t>SHETTY RISHI CHANDRASHEKAR</t>
  </si>
  <si>
    <t>421x</t>
  </si>
  <si>
    <t xml:space="preserve">Seven Hundred Eighty Two </t>
  </si>
  <si>
    <t>SHEWALE PALLAVI KALIDAS</t>
  </si>
  <si>
    <t>484*</t>
  </si>
  <si>
    <t>492x</t>
  </si>
  <si>
    <t>SHINDE AAMOD ARUN</t>
  </si>
  <si>
    <t xml:space="preserve">Three Hundred Forty Six </t>
  </si>
  <si>
    <t>SHINDE ANIKET ANANT</t>
  </si>
  <si>
    <t>536+</t>
  </si>
  <si>
    <t xml:space="preserve">One Thousand Eighty One </t>
  </si>
  <si>
    <t>SHINDE PRATIKSHA DNYANESHWAR</t>
  </si>
  <si>
    <t>SHROFF RUCHIT RAJIV</t>
  </si>
  <si>
    <t>504+</t>
  </si>
  <si>
    <t xml:space="preserve">One Thousand Thirty  </t>
  </si>
  <si>
    <t>SHUKLA AKASHKUMAR LALITKUMAR</t>
  </si>
  <si>
    <t xml:space="preserve">Nine Hundred Thirty Seven </t>
  </si>
  <si>
    <t>SINGH NIKET NARENDRAKUMAR</t>
  </si>
  <si>
    <t>466x</t>
  </si>
  <si>
    <t>SINGH SATISH SHARDA</t>
  </si>
  <si>
    <t>577+</t>
  </si>
  <si>
    <t xml:space="preserve">One Thousand NinetyTwo </t>
  </si>
  <si>
    <t>SINGH VIKRAM  RAVINDRA</t>
  </si>
  <si>
    <t>505+</t>
  </si>
  <si>
    <t>SINKAR VINIT PRADIP</t>
  </si>
  <si>
    <t>484x</t>
  </si>
  <si>
    <t xml:space="preserve">Nine Hundred Sixty Seven </t>
  </si>
  <si>
    <t>SOMAIYA JAINIM DILIP</t>
  </si>
  <si>
    <t>482+</t>
  </si>
  <si>
    <t xml:space="preserve">Nine Hundred Seventy One </t>
  </si>
  <si>
    <t>SONI RAINIK OMPRAKASH</t>
  </si>
  <si>
    <t>489+</t>
  </si>
  <si>
    <t xml:space="preserve">Nine Hundred Sixty Two </t>
  </si>
  <si>
    <t>SRIKANTH RAVEE</t>
  </si>
  <si>
    <t>SUMAN  SIDDAHARTH SURESH</t>
  </si>
  <si>
    <t xml:space="preserve">Nine Hundred Eighty Four </t>
  </si>
  <si>
    <t>SURVE ABHISHEK RAMAKANT</t>
  </si>
  <si>
    <t xml:space="preserve">Three Hundred Fifty Four </t>
  </si>
  <si>
    <t>SURVE NEHA VILAS</t>
  </si>
  <si>
    <t xml:space="preserve">Five Hundred Eight </t>
  </si>
  <si>
    <t>TANDEL LINA LAXMAN</t>
  </si>
  <si>
    <t>494*</t>
  </si>
  <si>
    <t xml:space="preserve">Nine Hundred Sixty Three </t>
  </si>
  <si>
    <t>TELAP DINKAR BHASKAR</t>
  </si>
  <si>
    <t xml:space="preserve">Three Hundred Fifty One </t>
  </si>
  <si>
    <t>UBALE SANCHI SANDEEP</t>
  </si>
  <si>
    <t>461+</t>
  </si>
  <si>
    <t>UPADHYAY PRASHANT VIJAY</t>
  </si>
  <si>
    <t xml:space="preserve">Eight Hundred Fifty Eight </t>
  </si>
  <si>
    <t>VARSHINI RAMARAJ</t>
  </si>
  <si>
    <t xml:space="preserve">One Thousand One Hundred Thirty Four </t>
  </si>
  <si>
    <t>VYAS SAGAR MAHENDRA</t>
  </si>
  <si>
    <t xml:space="preserve">Nine Hundred Forty Four </t>
  </si>
  <si>
    <t>WALINJKAR KRITIKA BHUSHAN</t>
  </si>
  <si>
    <t>507x</t>
  </si>
  <si>
    <t>WANI TEJAS VILAS</t>
  </si>
  <si>
    <t xml:space="preserve">Three Hundred Seventy  </t>
  </si>
  <si>
    <t>ZEPLE PRIYANKA KESHAV</t>
  </si>
  <si>
    <t>539x</t>
  </si>
  <si>
    <t xml:space="preserve">One Thousand Forty Eight </t>
  </si>
  <si>
    <t>PATIL HEENALI SURENDRA</t>
  </si>
  <si>
    <t>449*</t>
  </si>
  <si>
    <t>489x</t>
  </si>
  <si>
    <t xml:space="preserve">Nine Hundred Thirty Eight </t>
  </si>
  <si>
    <t>BAJETHA  GAURAV SINGH</t>
  </si>
  <si>
    <t xml:space="preserve">MESTRI SIDDESH </t>
  </si>
  <si>
    <t xml:space="preserve">One Hundred Eighty One </t>
  </si>
  <si>
    <t>SAHOTA  ANMOL</t>
  </si>
  <si>
    <t>TIWARI APOORV</t>
  </si>
  <si>
    <t xml:space="preserve">Two Hundred Eighty Six </t>
  </si>
  <si>
    <t>BOLINJKAR SNEHA VIJAY</t>
  </si>
  <si>
    <t>18+</t>
  </si>
  <si>
    <t xml:space="preserve"> </t>
  </si>
  <si>
    <t>43+</t>
  </si>
  <si>
    <t>17+</t>
  </si>
  <si>
    <t>40+</t>
  </si>
  <si>
    <t>21+</t>
  </si>
  <si>
    <t>41+</t>
  </si>
  <si>
    <t>19+</t>
  </si>
  <si>
    <t xml:space="preserve">Three Hundred NinetyTwo </t>
  </si>
  <si>
    <t>CHANDGUDE TEJAL SURESH</t>
  </si>
  <si>
    <t>23+</t>
  </si>
  <si>
    <t>20+</t>
  </si>
  <si>
    <t>60+</t>
  </si>
  <si>
    <t>16+</t>
  </si>
  <si>
    <t xml:space="preserve">Four Hundred Forty Five </t>
  </si>
  <si>
    <t>CHAURASIA ANAND BHAIYALAL</t>
  </si>
  <si>
    <t>49+</t>
  </si>
  <si>
    <t>14+</t>
  </si>
  <si>
    <t>15+</t>
  </si>
  <si>
    <t>11+</t>
  </si>
  <si>
    <t>42+</t>
  </si>
  <si>
    <t>ABSENT</t>
  </si>
  <si>
    <t xml:space="preserve">Two Hundred Eighty Three </t>
  </si>
  <si>
    <t>CHETTIER SANJAY GANESHAN</t>
  </si>
  <si>
    <t>462x</t>
  </si>
  <si>
    <t xml:space="preserve">Eight Hundred NinetyNine </t>
  </si>
  <si>
    <t>CHOUDHARY SHANKAR MAFATLAL</t>
  </si>
  <si>
    <t>55+</t>
  </si>
  <si>
    <t>67+</t>
  </si>
  <si>
    <t>22+</t>
  </si>
  <si>
    <t>46+</t>
  </si>
  <si>
    <t>13+</t>
  </si>
  <si>
    <t>482x</t>
  </si>
  <si>
    <t xml:space="preserve">Nine Hundred Seventy Nine </t>
  </si>
  <si>
    <t>DEOLE ADITYA VIKRAM</t>
  </si>
  <si>
    <t>65+</t>
  </si>
  <si>
    <t>51+</t>
  </si>
  <si>
    <t>496x</t>
  </si>
  <si>
    <t xml:space="preserve">Nine Hundred NinetyFive </t>
  </si>
  <si>
    <t>DESAI MIHIR BHUPESH</t>
  </si>
  <si>
    <t xml:space="preserve">Three Hundred Six </t>
  </si>
  <si>
    <t>GHUMAN RAJNEET SINGH IQBAL SINGH</t>
  </si>
  <si>
    <t>12+</t>
  </si>
  <si>
    <t>44+</t>
  </si>
  <si>
    <t>KADIWALA REHAN KARIM</t>
  </si>
  <si>
    <t>53+</t>
  </si>
  <si>
    <t>443x</t>
  </si>
  <si>
    <t xml:space="preserve">Nine Hundred Eighteen </t>
  </si>
  <si>
    <t>KAMBLE ABHISHEK DINKAR</t>
  </si>
  <si>
    <t xml:space="preserve">Three Hundred Fourteen </t>
  </si>
  <si>
    <t>KATARE SUNITA DATTU</t>
  </si>
  <si>
    <t>483x</t>
  </si>
  <si>
    <t>KATARIYA SURYAKANT PREMJIBHAI</t>
  </si>
  <si>
    <t>45+</t>
  </si>
  <si>
    <t>48+</t>
  </si>
  <si>
    <t>503x</t>
  </si>
  <si>
    <t xml:space="preserve">Nine Hundred Thirty Five </t>
  </si>
  <si>
    <t>KELUSKAR PRAVIN PURUSHOTTAM</t>
  </si>
  <si>
    <t>57+</t>
  </si>
  <si>
    <t xml:space="preserve">Four Hundred Thirty Seven </t>
  </si>
  <si>
    <t>KEWAT ATUL BHARATBHUSHAN</t>
  </si>
  <si>
    <t>47+</t>
  </si>
  <si>
    <t xml:space="preserve">Two Hundred Eighty Nine </t>
  </si>
  <si>
    <t>MADHWA TANUJ RADHEY SHYAM</t>
  </si>
  <si>
    <t xml:space="preserve">Three Hundred Sixteen </t>
  </si>
  <si>
    <t>OZA ADITYA SUNIL KUMAR</t>
  </si>
  <si>
    <t>PALEKAR AKSHAY ANIL</t>
  </si>
  <si>
    <t>479x</t>
  </si>
  <si>
    <t xml:space="preserve">Nine Hundred One </t>
  </si>
  <si>
    <t>PARANDE MANDAR MANGESH</t>
  </si>
  <si>
    <t xml:space="preserve">Four Hundred Fifty Three </t>
  </si>
  <si>
    <t>PARKAR SIDDHANT RAJIV</t>
  </si>
  <si>
    <t xml:space="preserve">Nine Hundred Twenty Five </t>
  </si>
  <si>
    <t>PATEL JAY BIPIN</t>
  </si>
  <si>
    <t>52+</t>
  </si>
  <si>
    <t>511x</t>
  </si>
  <si>
    <t xml:space="preserve">Nine Hundred Sixty Nine </t>
  </si>
  <si>
    <t>PATIL GAURAV BHAURAO</t>
  </si>
  <si>
    <t xml:space="preserve">Four Hundred Twenty Five </t>
  </si>
  <si>
    <t>PATKAR DIPIKA SANTOSH</t>
  </si>
  <si>
    <t>50+</t>
  </si>
  <si>
    <t xml:space="preserve">Eight Hundred Eighty  </t>
  </si>
  <si>
    <t>PATWARDHAN ANIKET ASHOK</t>
  </si>
  <si>
    <t xml:space="preserve">Four Hundred  </t>
  </si>
  <si>
    <t>PEVEKAR NEHA BALKRISHNA</t>
  </si>
  <si>
    <t>454x</t>
  </si>
  <si>
    <t>RANE YUGANDHARA CHANDRAMOHAN</t>
  </si>
  <si>
    <t>56+</t>
  </si>
  <si>
    <t xml:space="preserve">Nine Hundred Eighty One </t>
  </si>
  <si>
    <t>SAKHALE NIMESH HEMANT</t>
  </si>
  <si>
    <t xml:space="preserve">Three Hundred NinetyEight </t>
  </si>
  <si>
    <t>SATARDEKAR SIDDHESH NANDKUMAR</t>
  </si>
  <si>
    <t>457x</t>
  </si>
  <si>
    <t xml:space="preserve">Eight Hundred Eighty Seven </t>
  </si>
  <si>
    <t>SHARMA SHIVAM SUBHASH</t>
  </si>
  <si>
    <t xml:space="preserve">Eight Hundred Eighty Nine </t>
  </si>
  <si>
    <t>SHUKLA MANOJ SHOBHNATH</t>
  </si>
  <si>
    <t>54+</t>
  </si>
  <si>
    <t>497x</t>
  </si>
  <si>
    <t xml:space="preserve">Nine Hundred Sixty Eight </t>
  </si>
  <si>
    <t>SURYAWANSHI PRIYANKA MADHUKAR</t>
  </si>
  <si>
    <t xml:space="preserve">Four Hundred Eleven </t>
  </si>
  <si>
    <t>VISHWAKARMA PARSHURAM SHIVMURAT</t>
  </si>
  <si>
    <t xml:space="preserve">Two Hundred Twenty Five </t>
  </si>
  <si>
    <t>ADMANE PRADIP VIDNYANRAO</t>
  </si>
  <si>
    <t xml:space="preserve">Three Hundred Eighty Eight </t>
  </si>
  <si>
    <r>
      <rPr>
        <sz val="11"/>
        <color indexed="8"/>
        <rFont val="Times New Roman"/>
      </rPr>
      <t>DEORE</t>
    </r>
    <r>
      <rPr>
        <sz val="10"/>
        <color indexed="8"/>
        <rFont val="Times New Roman"/>
      </rPr>
      <t xml:space="preserve"> </t>
    </r>
    <r>
      <rPr>
        <sz val="11"/>
        <color indexed="8"/>
        <rFont val="Times New Roman"/>
      </rPr>
      <t>SANKET</t>
    </r>
    <r>
      <rPr>
        <sz val="10"/>
        <color indexed="8"/>
        <rFont val="Times New Roman"/>
      </rPr>
      <t xml:space="preserve"> GOVIND</t>
    </r>
  </si>
  <si>
    <t xml:space="preserve">Four Hundred One </t>
  </si>
  <si>
    <t>KHOBRAGADE ASHISH MAHESH</t>
  </si>
  <si>
    <t xml:space="preserve">Four Hundred Fifty Four </t>
  </si>
  <si>
    <t>SIDHPURA CHIRAG VIJAY</t>
  </si>
  <si>
    <t>59+</t>
  </si>
  <si>
    <t>74+</t>
  </si>
  <si>
    <t xml:space="preserve">Four Hundred Forty Nine </t>
  </si>
  <si>
    <t>THAKKER PARTH  JAYESH</t>
  </si>
  <si>
    <t>Total No. of Students Appeared :</t>
  </si>
  <si>
    <t>Total No. of Students Passed :</t>
  </si>
  <si>
    <t>Overall Percentage of Passing  :</t>
  </si>
  <si>
    <t xml:space="preserve">Statistical Data in various subjects prescribed at the S.E. SEM. (III)  First Half of 2013 Examination held by college </t>
  </si>
  <si>
    <t>on behalf of the University in the month of  May /June 2013.</t>
  </si>
  <si>
    <t>Branch : Computer Engineering</t>
  </si>
  <si>
    <t>S NO.</t>
  </si>
  <si>
    <t>Subject Name</t>
  </si>
  <si>
    <t>Name of Examiner</t>
  </si>
  <si>
    <t>Name of Moderator</t>
  </si>
  <si>
    <t>Total no of students appeared</t>
  </si>
  <si>
    <t>Total no of students passed</t>
  </si>
  <si>
    <t>% of Passing in the subjects</t>
  </si>
  <si>
    <t>Candidates scored marks between 40 &amp; 60</t>
  </si>
  <si>
    <t>Number of candidates scored marks above 60</t>
  </si>
  <si>
    <t>No of grace marks awarded in the subject by examiner</t>
  </si>
  <si>
    <t>Applied Mathematics-III</t>
  </si>
  <si>
    <t>Prof.P.Unnikrishnan      (ACE)</t>
  </si>
  <si>
    <t>Prof. Vinita Gupta      (TCET)</t>
  </si>
  <si>
    <t>03</t>
  </si>
  <si>
    <t>Electronics Devices &amp; Linear Circuits</t>
  </si>
  <si>
    <t>Prof.Anuradha Kapoor      (ACE)</t>
  </si>
  <si>
    <t>Prof. Sunita Sharma       (Wattumal)</t>
  </si>
  <si>
    <t>Discrete Structure &amp; Graph Theory</t>
  </si>
  <si>
    <t>Prof.Chetana Anilkumar               (ACE)</t>
  </si>
  <si>
    <t>Prof. Rashmi Thakur     (TCET)</t>
  </si>
  <si>
    <t>Digital Logic Design and Application</t>
  </si>
  <si>
    <t>Prof. Suvarana Pansambal                   (ACE)</t>
  </si>
  <si>
    <t>Prof. M.S. Kathane     (Wattumal)</t>
  </si>
  <si>
    <t>Data Structures and Files</t>
  </si>
  <si>
    <t>Prof. Mahindra Patil         (ACE)</t>
  </si>
  <si>
    <t>Prof. Roshni Padate     (FCRCE)</t>
  </si>
  <si>
    <t>Computer Organization &amp; Architecture</t>
  </si>
  <si>
    <t>Prof. Vaishali Nirgude           (TCET)</t>
  </si>
  <si>
    <t>Total no of students appeared:</t>
  </si>
  <si>
    <t>Total no of students passed:</t>
  </si>
  <si>
    <t>Overall Percentage of passing:</t>
  </si>
  <si>
    <t>Name of the college:</t>
  </si>
  <si>
    <t>Atharva College of Engineering, Malad (W)</t>
  </si>
  <si>
    <t>Date:</t>
  </si>
  <si>
    <t>(Signature of principal with College seal)</t>
  </si>
  <si>
    <t>NUM</t>
  </si>
  <si>
    <t>NAME</t>
  </si>
  <si>
    <t>AM-IV-TH</t>
  </si>
  <si>
    <t>AM-IV-TW</t>
  </si>
  <si>
    <t>ADC-TH</t>
  </si>
  <si>
    <t>ADC-TW</t>
  </si>
  <si>
    <t>DBMS-TH</t>
  </si>
  <si>
    <t>DBMS-TW</t>
  </si>
  <si>
    <t>DBMS-P</t>
  </si>
  <si>
    <t>CG-TH</t>
  </si>
  <si>
    <t>CG-TW</t>
  </si>
  <si>
    <t>CG-P</t>
  </si>
  <si>
    <t>AAD-TH</t>
  </si>
  <si>
    <t>AAD-TW</t>
  </si>
  <si>
    <t>AAD-P</t>
  </si>
  <si>
    <t>OS-TH</t>
  </si>
  <si>
    <t>OS-TW</t>
  </si>
  <si>
    <t>OS-P</t>
  </si>
  <si>
    <t>TOT-IV</t>
  </si>
  <si>
    <t>TOT-III</t>
  </si>
  <si>
    <t>SPELLNUMBER</t>
  </si>
  <si>
    <t>40</t>
  </si>
  <si>
    <t>18</t>
  </si>
  <si>
    <t>22</t>
  </si>
  <si>
    <t>17</t>
  </si>
  <si>
    <t>52</t>
  </si>
  <si>
    <t>20</t>
  </si>
  <si>
    <t>16</t>
  </si>
  <si>
    <t>000</t>
  </si>
  <si>
    <t>64</t>
  </si>
  <si>
    <t>69</t>
  </si>
  <si>
    <t>23</t>
  </si>
  <si>
    <t>60</t>
  </si>
  <si>
    <t>61</t>
  </si>
  <si>
    <t>21</t>
  </si>
  <si>
    <t>73</t>
  </si>
  <si>
    <t>50</t>
  </si>
  <si>
    <t>19</t>
  </si>
  <si>
    <t>42</t>
  </si>
  <si>
    <t>44</t>
  </si>
  <si>
    <t>41</t>
  </si>
  <si>
    <t>74</t>
  </si>
  <si>
    <t>54</t>
  </si>
  <si>
    <t>45</t>
  </si>
  <si>
    <t>51</t>
  </si>
  <si>
    <t>49</t>
  </si>
  <si>
    <t>65</t>
  </si>
  <si>
    <t>63</t>
  </si>
  <si>
    <t>58</t>
  </si>
  <si>
    <t>70</t>
  </si>
  <si>
    <t>72</t>
  </si>
  <si>
    <t>68</t>
  </si>
  <si>
    <t>56</t>
  </si>
  <si>
    <t>59</t>
  </si>
  <si>
    <t>469</t>
  </si>
  <si>
    <t xml:space="preserve">Four Hundred Eighty Six </t>
  </si>
  <si>
    <t>47</t>
  </si>
  <si>
    <t>32</t>
  </si>
  <si>
    <t>24</t>
  </si>
  <si>
    <t>27</t>
  </si>
  <si>
    <t>28</t>
  </si>
  <si>
    <t>46</t>
  </si>
  <si>
    <t>43</t>
  </si>
  <si>
    <t>09</t>
  </si>
  <si>
    <t>07</t>
  </si>
  <si>
    <t>13</t>
  </si>
  <si>
    <t>12</t>
  </si>
  <si>
    <t>48</t>
  </si>
  <si>
    <t xml:space="preserve">Four Hundred Twenty Eight </t>
  </si>
  <si>
    <t>62</t>
  </si>
  <si>
    <t>53</t>
  </si>
  <si>
    <t>15</t>
  </si>
  <si>
    <t>29</t>
  </si>
  <si>
    <t xml:space="preserve">Four Hundred Twenty  </t>
  </si>
  <si>
    <t>30</t>
  </si>
  <si>
    <t xml:space="preserve">Four Hundred Thirty Eight </t>
  </si>
  <si>
    <t>55</t>
  </si>
  <si>
    <t>01</t>
  </si>
  <si>
    <t>25</t>
  </si>
  <si>
    <t>11</t>
  </si>
  <si>
    <t>67</t>
  </si>
  <si>
    <t>77</t>
  </si>
  <si>
    <t xml:space="preserve">Five Hundred Seventy Two </t>
  </si>
  <si>
    <t>14</t>
  </si>
  <si>
    <t>57</t>
  </si>
  <si>
    <t>06</t>
  </si>
  <si>
    <t>83</t>
  </si>
  <si>
    <t>66</t>
  </si>
  <si>
    <t>81</t>
  </si>
  <si>
    <t>579#10</t>
  </si>
  <si>
    <t>87</t>
  </si>
  <si>
    <t>82</t>
  </si>
  <si>
    <t xml:space="preserve">Four Hundred NinetyEight </t>
  </si>
  <si>
    <t xml:space="preserve">Four Hundred Seventy Nine </t>
  </si>
  <si>
    <t xml:space="preserve">Four Hundred Twenty Six </t>
  </si>
  <si>
    <t>26</t>
  </si>
  <si>
    <t>33</t>
  </si>
  <si>
    <t xml:space="preserve">Three Hundred Eighty Two </t>
  </si>
  <si>
    <t>71</t>
  </si>
  <si>
    <t>75</t>
  </si>
  <si>
    <t>10</t>
  </si>
  <si>
    <t>02</t>
  </si>
  <si>
    <t>04</t>
  </si>
  <si>
    <t xml:space="preserve">Three Hundred Eighty Three </t>
  </si>
  <si>
    <t xml:space="preserve">Four Hundred Fifty Nine </t>
  </si>
  <si>
    <t xml:space="preserve">Four Hundred Forty Seven </t>
  </si>
  <si>
    <t xml:space="preserve">Four Hundred Eighty Seven </t>
  </si>
  <si>
    <t xml:space="preserve">Four Hundred Thirty Nine </t>
  </si>
  <si>
    <t xml:space="preserve">Four Hundred NinetyThree </t>
  </si>
  <si>
    <t xml:space="preserve">Four Hundred Fifty Two </t>
  </si>
  <si>
    <t>79</t>
  </si>
  <si>
    <t>80</t>
  </si>
  <si>
    <t>84</t>
  </si>
  <si>
    <t xml:space="preserve">Four Hundred Eighty Four </t>
  </si>
  <si>
    <t>08</t>
  </si>
  <si>
    <t>Nine Hundred Thirty Seven</t>
  </si>
  <si>
    <t>31</t>
  </si>
  <si>
    <t xml:space="preserve">Four Hundred Sixty Eight </t>
  </si>
  <si>
    <t xml:space="preserve">Five Hundred Eighteen </t>
  </si>
  <si>
    <t xml:space="preserve">Five Hundred Nine </t>
  </si>
  <si>
    <t>00</t>
  </si>
  <si>
    <t>05</t>
  </si>
  <si>
    <t>DEORE SANKET GOVIND</t>
  </si>
  <si>
    <t>PCT4C001</t>
  </si>
  <si>
    <t>JAIN SHARAD RAMESHKUMAR</t>
  </si>
  <si>
    <t>445*</t>
  </si>
  <si>
    <t>458x</t>
  </si>
  <si>
    <t>Nine Hundred Three</t>
  </si>
  <si>
    <t>PCT4C002</t>
  </si>
  <si>
    <t>JETHAVA VIKRANT ASHOK BHAI</t>
  </si>
  <si>
    <t>429*</t>
  </si>
  <si>
    <t>PCT4C003</t>
  </si>
  <si>
    <t>SALVI SANDESH DILIP</t>
  </si>
  <si>
    <t xml:space="preserve">Three Hundred NinetyNine </t>
  </si>
  <si>
    <t>PCT4C004</t>
  </si>
  <si>
    <t>SHELKE DHANSHREE SUBHASH</t>
  </si>
  <si>
    <t>531+</t>
  </si>
  <si>
    <t xml:space="preserve">One Thousand One Hundred Twenty Six </t>
  </si>
  <si>
    <t>PCT4C005</t>
  </si>
  <si>
    <t>THAPLIYAL AJAY SHIVSHARAN</t>
  </si>
  <si>
    <t>PCT4C006</t>
  </si>
  <si>
    <t>SHAH DIVYA MANGESH</t>
  </si>
  <si>
    <t xml:space="preserve">Four Hundred Fifty Five </t>
  </si>
  <si>
    <t>PCT4C007</t>
  </si>
  <si>
    <t>GANDHI KAJOL VIJAY</t>
  </si>
  <si>
    <t>502x</t>
  </si>
  <si>
    <t xml:space="preserve">One Thousand Eight </t>
  </si>
  <si>
    <t>PCT4C008</t>
  </si>
  <si>
    <t>SHAH ZALAK NIPUL</t>
  </si>
  <si>
    <t xml:space="preserve">Four Hundred Five </t>
  </si>
  <si>
    <t>PCT4C009</t>
  </si>
  <si>
    <t>NEVREKAR PRIYANKA CHANDRAKANT</t>
  </si>
  <si>
    <t xml:space="preserve">Four Hundred Nine </t>
  </si>
  <si>
    <t>PCT4C010</t>
  </si>
  <si>
    <t>SOLANKI DHAWAL SANDEEP</t>
  </si>
  <si>
    <t>61+</t>
  </si>
  <si>
    <t xml:space="preserve">Four Hundred Thirty Six </t>
  </si>
  <si>
    <t>PCT4C011</t>
  </si>
  <si>
    <t>TORASKAR NISHANT YESHWANT</t>
  </si>
  <si>
    <t xml:space="preserve">Three Hundred Eighty Seven </t>
  </si>
</sst>
</file>

<file path=xl/styles.xml><?xml version="1.0" encoding="utf-8"?>
<styleSheet xmlns="http://schemas.openxmlformats.org/spreadsheetml/2006/main">
  <numFmts count="3">
    <numFmt numFmtId="0" formatCode="General"/>
    <numFmt numFmtId="59" formatCode="00"/>
    <numFmt numFmtId="60" formatCode="000"/>
  </numFmts>
  <fonts count="12">
    <font>
      <sz val="11"/>
      <color indexed="8"/>
      <name val="Calibri"/>
    </font>
    <font>
      <b val="1"/>
      <sz val="16"/>
      <color indexed="8"/>
      <name val="Calibri"/>
    </font>
    <font>
      <sz val="14"/>
      <color indexed="8"/>
      <name val="Calibri"/>
    </font>
    <font>
      <b val="1"/>
      <sz val="12"/>
      <color indexed="8"/>
      <name val="Calibri"/>
    </font>
    <font>
      <sz val="12"/>
      <color indexed="8"/>
      <name val="Calibri"/>
    </font>
    <font>
      <sz val="11"/>
      <color indexed="8"/>
      <name val="Times New Roman"/>
    </font>
    <font>
      <sz val="10"/>
      <color indexed="8"/>
      <name val="Times New Roman"/>
    </font>
    <font>
      <sz val="12"/>
      <color indexed="8"/>
      <name val="Times New Roman"/>
    </font>
    <font>
      <sz val="13"/>
      <color indexed="8"/>
      <name val="Calibri"/>
    </font>
    <font>
      <sz val="12"/>
      <color indexed="8"/>
      <name val="Helvetica Neue"/>
    </font>
    <font>
      <b val="1"/>
      <sz val="11"/>
      <color indexed="8"/>
      <name val="Calibri"/>
    </font>
    <font>
      <b val="1"/>
      <sz val="9"/>
      <color indexed="8"/>
      <name val="Calibri"/>
    </font>
  </fonts>
  <fills count="3">
    <fill>
      <patternFill patternType="none"/>
    </fill>
    <fill>
      <patternFill patternType="gray125"/>
    </fill>
    <fill>
      <patternFill patternType="solid">
        <fgColor indexed="9"/>
        <bgColor auto="1"/>
      </patternFill>
    </fill>
  </fills>
  <borders count="17">
    <border>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10"/>
      </top>
      <bottom style="medium">
        <color indexed="8"/>
      </bottom>
      <diagonal/>
    </border>
    <border>
      <left style="thin">
        <color indexed="10"/>
      </left>
      <right style="thin">
        <color indexed="8"/>
      </right>
      <top style="medium">
        <color indexed="8"/>
      </top>
      <bottom style="medium">
        <color indexed="8"/>
      </bottom>
      <diagonal/>
    </border>
    <border>
      <left style="thin">
        <color indexed="10"/>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s>
  <cellStyleXfs count="1">
    <xf numFmtId="0" fontId="0" applyNumberFormat="0" applyFont="1" applyFill="0" applyBorder="0" applyAlignment="1" applyProtection="0">
      <alignment vertical="bottom"/>
    </xf>
  </cellStyleXfs>
  <cellXfs count="9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2" applyNumberFormat="1" applyFont="1" applyFill="1" applyBorder="1" applyAlignment="1" applyProtection="0">
      <alignment horizontal="center" vertical="top" wrapText="1"/>
    </xf>
    <xf numFmtId="49" fontId="3" fillId="2" borderId="3" applyNumberFormat="1" applyFont="1" applyFill="1" applyBorder="1" applyAlignment="1" applyProtection="0">
      <alignment horizontal="center" vertical="center"/>
    </xf>
    <xf numFmtId="49" fontId="3" fillId="2" borderId="4" applyNumberFormat="1" applyFont="1" applyFill="1" applyBorder="1" applyAlignment="1" applyProtection="0">
      <alignment horizontal="center" vertical="bottom"/>
    </xf>
    <xf numFmtId="0" fontId="3" fillId="2" borderId="4" applyNumberFormat="0" applyFont="1" applyFill="1" applyBorder="1" applyAlignment="1" applyProtection="0">
      <alignment horizontal="center" vertical="bottom"/>
    </xf>
    <xf numFmtId="49" fontId="3" fillId="2" borderId="5" applyNumberFormat="1" applyFont="1" applyFill="1" applyBorder="1" applyAlignment="1" applyProtection="0">
      <alignment horizontal="center" vertical="bottom"/>
    </xf>
    <xf numFmtId="0" fontId="3" fillId="2" borderId="6" applyNumberFormat="0" applyFont="1" applyFill="1" applyBorder="1" applyAlignment="1" applyProtection="0">
      <alignment horizontal="center" vertical="bottom"/>
    </xf>
    <xf numFmtId="0" fontId="3" fillId="2" borderId="7" applyNumberFormat="0" applyFont="1" applyFill="1" applyBorder="1" applyAlignment="1" applyProtection="0">
      <alignment horizontal="center" vertical="bottom"/>
    </xf>
    <xf numFmtId="49" fontId="3" fillId="2" borderId="4" applyNumberFormat="1" applyFont="1" applyFill="1" applyBorder="1" applyAlignment="1" applyProtection="0">
      <alignment horizontal="center" vertical="center"/>
    </xf>
    <xf numFmtId="0" fontId="0" fillId="2" borderId="8" applyNumberFormat="0" applyFont="1" applyFill="1" applyBorder="1" applyAlignment="1" applyProtection="0">
      <alignment vertical="bottom"/>
    </xf>
    <xf numFmtId="0" fontId="4" fillId="2" borderId="9" applyNumberFormat="0" applyFont="1" applyFill="1" applyBorder="1" applyAlignment="1" applyProtection="0">
      <alignment horizontal="center" vertical="top" wrapText="1"/>
    </xf>
    <xf numFmtId="0" fontId="3" fillId="2" borderId="10" applyNumberFormat="0" applyFont="1" applyFill="1" applyBorder="1" applyAlignment="1" applyProtection="0">
      <alignment horizontal="center" vertical="center"/>
    </xf>
    <xf numFmtId="0" fontId="3" fillId="2" borderId="3" applyNumberFormat="1" applyFont="1" applyFill="1" applyBorder="1" applyAlignment="1" applyProtection="0">
      <alignment horizontal="center" vertical="center"/>
    </xf>
    <xf numFmtId="0" fontId="3" fillId="2" borderId="9" applyNumberFormat="0" applyFont="1" applyFill="1" applyBorder="1" applyAlignment="1" applyProtection="0">
      <alignment horizontal="center" vertical="center"/>
    </xf>
    <xf numFmtId="49" fontId="3" fillId="2" borderId="4" applyNumberFormat="1" applyFont="1" applyFill="1" applyBorder="1" applyAlignment="1" applyProtection="0">
      <alignment horizontal="right" vertical="center"/>
    </xf>
    <xf numFmtId="0" fontId="3" fillId="2" borderId="5" applyNumberFormat="1" applyFont="1" applyFill="1" applyBorder="1" applyAlignment="1" applyProtection="0">
      <alignment horizontal="center" vertical="bottom"/>
    </xf>
    <xf numFmtId="0" fontId="4" fillId="2" borderId="10" applyNumberFormat="0" applyFont="1" applyFill="1" applyBorder="1" applyAlignment="1" applyProtection="0">
      <alignment horizontal="center" vertical="top" wrapText="1"/>
    </xf>
    <xf numFmtId="0" fontId="5" fillId="2" borderId="4" applyNumberFormat="1" applyFont="1" applyFill="1" applyBorder="1" applyAlignment="1" applyProtection="0">
      <alignment horizontal="center" vertical="bottom" wrapText="1"/>
    </xf>
    <xf numFmtId="49" fontId="5" fillId="2" borderId="4" applyNumberFormat="1" applyFont="1" applyFill="1" applyBorder="1" applyAlignment="1" applyProtection="0">
      <alignment vertical="bottom" wrapText="1"/>
    </xf>
    <xf numFmtId="59" fontId="0" fillId="2" borderId="5"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59" fontId="0" fillId="2" borderId="5" applyNumberFormat="1" applyFont="1" applyFill="1" applyBorder="1" applyAlignment="1" applyProtection="0">
      <alignment vertical="center"/>
    </xf>
    <xf numFmtId="0" fontId="0" fillId="2" borderId="4" applyNumberFormat="1" applyFont="1" applyFill="1" applyBorder="1" applyAlignment="1" applyProtection="0">
      <alignment vertical="bottom"/>
    </xf>
    <xf numFmtId="60" fontId="0" fillId="2" borderId="4" applyNumberFormat="1" applyFont="1" applyFill="1" applyBorder="1" applyAlignment="1" applyProtection="0">
      <alignment vertical="center"/>
    </xf>
    <xf numFmtId="0" fontId="0" fillId="2" borderId="4" applyNumberFormat="1" applyFont="1" applyFill="1" applyBorder="1" applyAlignment="1" applyProtection="0">
      <alignment horizontal="center" vertical="center"/>
    </xf>
    <xf numFmtId="49" fontId="0" fillId="2" borderId="4" applyNumberFormat="1" applyFont="1" applyFill="1" applyBorder="1" applyAlignment="1" applyProtection="0">
      <alignment vertical="center"/>
    </xf>
    <xf numFmtId="49" fontId="0" fillId="2" borderId="4"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59"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49" fontId="0" fillId="2" borderId="4" applyNumberFormat="1" applyFont="1" applyFill="1" applyBorder="1" applyAlignment="1" applyProtection="0">
      <alignment horizontal="center" vertical="center"/>
    </xf>
    <xf numFmtId="49" fontId="0" fillId="2" borderId="5" applyNumberFormat="1" applyFont="1" applyFill="1" applyBorder="1" applyAlignment="1" applyProtection="0">
      <alignment vertical="center"/>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59" fontId="0" fillId="2" borderId="12" applyNumberFormat="1" applyFont="1" applyFill="1" applyBorder="1" applyAlignment="1" applyProtection="0">
      <alignment vertical="bottom"/>
    </xf>
    <xf numFmtId="0" fontId="0" fillId="2" borderId="12" applyNumberFormat="0" applyFont="1" applyFill="1" applyBorder="1" applyAlignment="1" applyProtection="0">
      <alignment vertical="center"/>
    </xf>
    <xf numFmtId="0" fontId="3" fillId="2" borderId="12" applyNumberFormat="0" applyFont="1" applyFill="1" applyBorder="1" applyAlignment="1" applyProtection="0">
      <alignment horizontal="center" vertical="center"/>
    </xf>
    <xf numFmtId="0" fontId="4" fillId="2" borderId="12" applyNumberFormat="0" applyFont="1" applyFill="1" applyBorder="1" applyAlignment="1" applyProtection="0">
      <alignment horizontal="center" vertical="bottom"/>
    </xf>
    <xf numFmtId="59" fontId="0" fillId="2" borderId="11" applyNumberFormat="1" applyFont="1" applyFill="1" applyBorder="1" applyAlignment="1" applyProtection="0">
      <alignment vertical="bottom"/>
    </xf>
    <xf numFmtId="0" fontId="0" fillId="2" borderId="11" applyNumberFormat="0" applyFont="1" applyFill="1" applyBorder="1" applyAlignment="1" applyProtection="0">
      <alignment vertical="center"/>
    </xf>
    <xf numFmtId="0" fontId="3" fillId="2" borderId="11" applyNumberFormat="0" applyFont="1" applyFill="1" applyBorder="1" applyAlignment="1" applyProtection="0">
      <alignment horizontal="center" vertical="center"/>
    </xf>
    <xf numFmtId="0" fontId="4" fillId="2" borderId="11" applyNumberFormat="0" applyFont="1" applyFill="1" applyBorder="1" applyAlignment="1" applyProtection="0">
      <alignment horizontal="center" vertical="bottom"/>
    </xf>
    <xf numFmtId="49" fontId="7" fillId="2" borderId="11" applyNumberFormat="1" applyFont="1" applyFill="1" applyBorder="1" applyAlignment="1" applyProtection="0">
      <alignment vertical="bottom"/>
    </xf>
    <xf numFmtId="0" fontId="8" fillId="2" borderId="11" applyNumberFormat="0" applyFont="1" applyFill="1" applyBorder="1" applyAlignment="1" applyProtection="0">
      <alignment horizontal="center" vertical="bottom"/>
    </xf>
    <xf numFmtId="0" fontId="0" fillId="2" borderId="11" applyNumberFormat="1" applyFont="1" applyFill="1" applyBorder="1" applyAlignment="1" applyProtection="0">
      <alignment vertical="bottom"/>
    </xf>
    <xf numFmtId="0" fontId="0" fillId="2" borderId="11" applyNumberFormat="0" applyFont="1" applyFill="1" applyBorder="1" applyAlignment="1" applyProtection="0">
      <alignment horizontal="center" vertical="bottom"/>
    </xf>
    <xf numFmtId="10" fontId="0" fillId="2" borderId="11"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3" borderId="11" applyNumberFormat="1" applyFont="1" applyFill="0" applyBorder="1" applyAlignment="1" applyProtection="0">
      <alignment vertical="bottom"/>
    </xf>
    <xf numFmtId="0" fontId="3" borderId="11" applyNumberFormat="0" applyFont="1" applyFill="0" applyBorder="1" applyAlignment="1" applyProtection="0">
      <alignment vertical="bottom"/>
    </xf>
    <xf numFmtId="0" fontId="10" borderId="16" applyNumberFormat="0" applyFont="1" applyFill="0" applyBorder="1" applyAlignment="1" applyProtection="0">
      <alignment vertical="bottom"/>
    </xf>
    <xf numFmtId="49" fontId="11" fillId="2" borderId="4" applyNumberFormat="1" applyFont="1" applyFill="1" applyBorder="1" applyAlignment="1" applyProtection="0">
      <alignment horizontal="center" vertical="center" wrapText="1"/>
    </xf>
    <xf numFmtId="0" fontId="3" fillId="2" borderId="4" applyNumberFormat="1" applyFont="1" applyFill="1" applyBorder="1" applyAlignment="1" applyProtection="0">
      <alignment horizontal="center" vertical="center" wrapText="1"/>
    </xf>
    <xf numFmtId="49" fontId="4" fillId="2" borderId="4" applyNumberFormat="1" applyFont="1" applyFill="1" applyBorder="1" applyAlignment="1" applyProtection="0">
      <alignment horizontal="left" vertical="center" wrapText="1"/>
    </xf>
    <xf numFmtId="49" fontId="4" fillId="2" borderId="4" applyNumberFormat="1" applyFont="1" applyFill="1" applyBorder="1" applyAlignment="1" applyProtection="0">
      <alignment horizontal="center" vertical="center" wrapText="1"/>
    </xf>
    <xf numFmtId="0" fontId="4" fillId="2" borderId="4" applyNumberFormat="0" applyFont="1" applyFill="1" applyBorder="1" applyAlignment="1" applyProtection="0">
      <alignment horizontal="center" vertical="center" wrapText="1"/>
    </xf>
    <xf numFmtId="10" fontId="4" fillId="2" borderId="4" applyNumberFormat="1" applyFont="1" applyFill="1" applyBorder="1" applyAlignment="1" applyProtection="0">
      <alignment horizontal="center" vertical="center" wrapText="1"/>
    </xf>
    <xf numFmtId="0" fontId="0" borderId="12"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4" borderId="11" applyNumberFormat="1" applyFont="1" applyFill="0" applyBorder="1" applyAlignment="1" applyProtection="0">
      <alignment vertical="bottom"/>
    </xf>
    <xf numFmtId="0" fontId="4" fillId="2" borderId="11" applyNumberFormat="1" applyFont="1" applyFill="1" applyBorder="1" applyAlignment="1" applyProtection="0">
      <alignment horizontal="left" vertical="top"/>
    </xf>
    <xf numFmtId="10" fontId="4" fillId="2" borderId="11" applyNumberFormat="1" applyFont="1" applyFill="1" applyBorder="1" applyAlignment="1" applyProtection="0">
      <alignment horizontal="left" vertical="top"/>
    </xf>
    <xf numFmtId="0" fontId="10" borderId="11" applyNumberFormat="0" applyFont="1" applyFill="0" applyBorder="1" applyAlignment="1" applyProtection="0">
      <alignment vertical="bottom"/>
    </xf>
    <xf numFmtId="14" fontId="4" borderId="11" applyNumberFormat="1" applyFont="1" applyFill="0" applyBorder="1" applyAlignment="1" applyProtection="0">
      <alignment horizontal="left" vertical="bottom"/>
    </xf>
    <xf numFmtId="49" fontId="0" borderId="1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2" borderId="16"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5" applyNumberFormat="1" applyFont="1" applyFill="1" applyBorder="1" applyAlignment="1" applyProtection="0">
      <alignment vertical="top"/>
    </xf>
    <xf numFmtId="0" fontId="0" fillId="2" borderId="7" applyNumberFormat="0" applyFont="1" applyFill="1" applyBorder="1" applyAlignment="1" applyProtection="0">
      <alignment vertical="top"/>
    </xf>
    <xf numFmtId="0" fontId="0" fillId="2" borderId="10" applyNumberFormat="1" applyFont="1" applyFill="1" applyBorder="1" applyAlignment="1" applyProtection="0">
      <alignment horizontal="center" vertical="bottom"/>
    </xf>
    <xf numFmtId="49" fontId="0" fillId="2" borderId="4" applyNumberFormat="1" applyFont="1" applyFill="1" applyBorder="1" applyAlignment="1" applyProtection="0">
      <alignment horizontal="center" vertical="bottom"/>
    </xf>
    <xf numFmtId="59" fontId="0" fillId="2" borderId="4" applyNumberFormat="1" applyFont="1" applyFill="1" applyBorder="1" applyAlignment="1" applyProtection="0">
      <alignment horizontal="center" vertical="bottom"/>
    </xf>
    <xf numFmtId="49" fontId="0" fillId="2" borderId="7" applyNumberFormat="1" applyFont="1" applyFill="1" applyBorder="1" applyAlignment="1" applyProtection="0">
      <alignment vertical="top"/>
    </xf>
    <xf numFmtId="0" fontId="0" fillId="2" borderId="7" applyNumberFormat="0" applyFont="1" applyFill="1" applyBorder="1" applyAlignment="1" applyProtection="0">
      <alignment vertical="bottom"/>
    </xf>
    <xf numFmtId="1" fontId="0" fillId="2" borderId="8" applyNumberFormat="1" applyFont="1" applyFill="1" applyBorder="1" applyAlignment="1" applyProtection="0">
      <alignment vertical="bottom"/>
    </xf>
    <xf numFmtId="60" fontId="0" fillId="2" borderId="4" applyNumberFormat="1" applyFont="1" applyFill="1" applyBorder="1" applyAlignment="1" applyProtection="0">
      <alignment horizontal="center" vertical="center"/>
    </xf>
    <xf numFmtId="49" fontId="5" fillId="2" borderId="4" applyNumberFormat="1" applyFont="1" applyFill="1" applyBorder="1" applyAlignment="1" applyProtection="0">
      <alignment vertical="top" wrapText="1"/>
    </xf>
    <xf numFmtId="59" fontId="0" fillId="2" borderId="5" applyNumberFormat="1" applyFont="1" applyFill="1" applyBorder="1" applyAlignment="1" applyProtection="0">
      <alignment vertical="top"/>
    </xf>
    <xf numFmtId="59" fontId="4" fillId="2" borderId="5" applyNumberFormat="1" applyFont="1" applyFill="1" applyBorder="1" applyAlignment="1" applyProtection="0">
      <alignment horizontal="left" vertical="top"/>
    </xf>
    <xf numFmtId="49" fontId="0" fillId="2" borderId="4" applyNumberFormat="1" applyFont="1" applyFill="1" applyBorder="1" applyAlignment="1" applyProtection="0">
      <alignment horizontal="center" vertical="top"/>
    </xf>
    <xf numFmtId="0" fontId="4" fillId="2" borderId="4" applyNumberFormat="1" applyFont="1" applyFill="1" applyBorder="1" applyAlignment="1" applyProtection="0">
      <alignment horizontal="center" vertical="top"/>
    </xf>
    <xf numFmtId="49" fontId="4" fillId="2" borderId="4" applyNumberFormat="1" applyFont="1" applyFill="1" applyBorder="1" applyAlignment="1" applyProtection="0">
      <alignment horizontal="center" vertical="top"/>
    </xf>
    <xf numFmtId="0" fontId="0" fillId="2" borderId="4" applyNumberFormat="1" applyFont="1" applyFill="1" applyBorder="1" applyAlignment="1" applyProtection="0">
      <alignment horizontal="center" vertical="top"/>
    </xf>
    <xf numFmtId="59" fontId="4" fillId="2" borderId="5" applyNumberFormat="1" applyFont="1" applyFill="1" applyBorder="1" applyAlignment="1" applyProtection="0">
      <alignment horizontal="left" vertical="bottom"/>
    </xf>
    <xf numFmtId="0" fontId="4" fillId="2" borderId="4" applyNumberFormat="1" applyFont="1" applyFill="1" applyBorder="1" applyAlignment="1" applyProtection="0">
      <alignment horizontal="center" vertical="center"/>
    </xf>
    <xf numFmtId="49" fontId="4" fillId="2" borderId="4" applyNumberFormat="1" applyFont="1" applyFill="1" applyBorder="1" applyAlignment="1" applyProtection="0">
      <alignment horizontal="center" vertical="bottom"/>
    </xf>
    <xf numFmtId="49" fontId="4" fillId="2" borderId="5" applyNumberFormat="1" applyFont="1" applyFill="1" applyBorder="1" applyAlignment="1" applyProtection="0">
      <alignment horizontal="left" vertical="top"/>
    </xf>
  </cellXfs>
  <cellStyles count="1">
    <cellStyle name="Normal" xfId="0" builtinId="0"/>
  </cellStyles>
  <dxfs count="13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c000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3437732</xdr:colOff>
      <xdr:row>1</xdr:row>
      <xdr:rowOff>191294</xdr:rowOff>
    </xdr:from>
    <xdr:to>
      <xdr:col>2</xdr:col>
      <xdr:colOff>3439320</xdr:colOff>
      <xdr:row>4</xdr:row>
      <xdr:rowOff>794</xdr:rowOff>
    </xdr:to>
    <xdr:sp>
      <xdr:nvSpPr>
        <xdr:cNvPr id="2" name="Straight Connector 9"/>
        <xdr:cNvSpPr/>
      </xdr:nvSpPr>
      <xdr:spPr>
        <a:xfrm flipH="1">
          <a:off x="4275932" y="391319"/>
          <a:ext cx="1588" cy="409576"/>
        </a:xfrm>
        <a:prstGeom prst="line">
          <a:avLst/>
        </a:prstGeom>
        <a:noFill/>
        <a:ln w="9525" cap="flat">
          <a:solidFill>
            <a:srgbClr val="000000"/>
          </a:solidFill>
          <a:prstDash val="solid"/>
          <a:round/>
        </a:ln>
        <a:effectLst/>
      </xdr:spPr>
      <xdr:txBody>
        <a:bodyPr/>
        <a:lstStyle/>
        <a:p>
          <a:pPr/>
        </a:p>
      </xdr:txBody>
    </xdr:sp>
    <xdr:clientData/>
  </xdr:twoCellAnchor>
  <xdr:twoCellAnchor>
    <xdr:from>
      <xdr:col>2</xdr:col>
      <xdr:colOff>2628106</xdr:colOff>
      <xdr:row>2</xdr:row>
      <xdr:rowOff>19844</xdr:rowOff>
    </xdr:from>
    <xdr:to>
      <xdr:col>2</xdr:col>
      <xdr:colOff>2629693</xdr:colOff>
      <xdr:row>4</xdr:row>
      <xdr:rowOff>794</xdr:rowOff>
    </xdr:to>
    <xdr:sp>
      <xdr:nvSpPr>
        <xdr:cNvPr id="3" name="Straight Connector 3"/>
        <xdr:cNvSpPr/>
      </xdr:nvSpPr>
      <xdr:spPr>
        <a:xfrm flipH="1">
          <a:off x="3466306" y="419894"/>
          <a:ext cx="1588" cy="381001"/>
        </a:xfrm>
        <a:prstGeom prst="line">
          <a:avLst/>
        </a:prstGeom>
        <a:noFill/>
        <a:ln w="9525" cap="flat">
          <a:solidFill>
            <a:srgbClr val="000000"/>
          </a:solidFill>
          <a:prstDash val="solid"/>
          <a:roun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AO223"/>
  <sheetViews>
    <sheetView workbookViewId="0" showGridLines="0" defaultGridColor="1"/>
  </sheetViews>
  <sheetFormatPr defaultColWidth="8.83333" defaultRowHeight="15" customHeight="1" outlineLevelRow="0" outlineLevelCol="0"/>
  <cols>
    <col min="1" max="1" width="1.85156" style="1" customWidth="1"/>
    <col min="2" max="2" width="9.17188" style="1" customWidth="1"/>
    <col min="3" max="3" width="45.5" style="1" customWidth="1"/>
    <col min="4" max="4" width="3.85156" style="1" customWidth="1"/>
    <col min="5" max="5" width="1.67188" style="1" customWidth="1"/>
    <col min="6" max="6" width="3.85156" style="1" customWidth="1"/>
    <col min="7" max="7" width="1.67188" style="1" customWidth="1"/>
    <col min="8" max="8" width="3.85156" style="1" customWidth="1"/>
    <col min="9" max="9" width="1.67188" style="1" customWidth="1"/>
    <col min="10" max="10" width="3.85156" style="1" customWidth="1"/>
    <col min="11" max="11" width="1.67188" style="1" customWidth="1"/>
    <col min="12" max="12" width="3.85156" style="1" customWidth="1"/>
    <col min="13" max="13" width="1.67188" style="1" customWidth="1"/>
    <col min="14" max="14" width="3.85156" style="1" customWidth="1"/>
    <col min="15" max="15" width="1.5" style="1" customWidth="1"/>
    <col min="16" max="16" width="3.85156" style="1" customWidth="1"/>
    <col min="17" max="17" width="1.67188" style="1" customWidth="1"/>
    <col min="18" max="18" width="3.85156" style="1" customWidth="1"/>
    <col min="19" max="19" width="1.67188" style="1" customWidth="1"/>
    <col min="20" max="20" width="3.85156" style="1" customWidth="1"/>
    <col min="21" max="21" width="1.67188" style="1" customWidth="1"/>
    <col min="22" max="22" width="3.85156" style="1" customWidth="1"/>
    <col min="23" max="23" width="1.67188" style="1" customWidth="1"/>
    <col min="24" max="24" width="3.85156" style="1" customWidth="1"/>
    <col min="25" max="25" width="1.67188" style="1" customWidth="1"/>
    <col min="26" max="26" width="3.85156" style="1" customWidth="1"/>
    <col min="27" max="27" width="1.67188" style="1" customWidth="1"/>
    <col min="28" max="28" width="3.85156" style="1" customWidth="1"/>
    <col min="29" max="29" width="1.67188" style="1" customWidth="1"/>
    <col min="30" max="30" width="3.85156" style="1" customWidth="1"/>
    <col min="31" max="31" width="1.67188" style="1" customWidth="1"/>
    <col min="32" max="32" width="3.85156" style="1" customWidth="1"/>
    <col min="33" max="33" width="2.67188" style="1" customWidth="1"/>
    <col min="34" max="34" width="3.85156" style="1" customWidth="1"/>
    <col min="35" max="35" width="2.17188" style="1" customWidth="1"/>
    <col min="36" max="36" width="7.5" style="1" customWidth="1"/>
    <col min="37" max="37" width="7" style="1" customWidth="1"/>
    <col min="38" max="38" width="9.35156" style="1" customWidth="1"/>
    <col min="39" max="39" width="8.67188" style="1" customWidth="1"/>
    <col min="40" max="40" width="9.17188" style="1" customWidth="1"/>
    <col min="41" max="41" width="25.8516" style="1" customWidth="1"/>
    <col min="42" max="256" width="8.85156" style="1" customWidth="1"/>
  </cols>
  <sheetData>
    <row r="1" ht="15.75" customHeight="1">
      <c r="A1" s="2"/>
      <c r="B1" t="s" s="3">
        <v>0</v>
      </c>
      <c r="C1" t="s" s="4">
        <v>1</v>
      </c>
      <c r="D1" t="s" s="5">
        <v>2</v>
      </c>
      <c r="E1" s="6"/>
      <c r="F1" s="6"/>
      <c r="G1" s="6"/>
      <c r="H1" t="s" s="5">
        <v>3</v>
      </c>
      <c r="I1" s="6"/>
      <c r="J1" s="6"/>
      <c r="K1" s="6"/>
      <c r="L1" t="s" s="7">
        <v>4</v>
      </c>
      <c r="M1" s="8"/>
      <c r="N1" s="8"/>
      <c r="O1" s="8"/>
      <c r="P1" s="8"/>
      <c r="Q1" s="9"/>
      <c r="R1" t="s" s="7">
        <v>5</v>
      </c>
      <c r="S1" s="8"/>
      <c r="T1" s="8"/>
      <c r="U1" s="8"/>
      <c r="V1" s="8"/>
      <c r="W1" s="9"/>
      <c r="X1" t="s" s="5">
        <v>6</v>
      </c>
      <c r="Y1" s="6"/>
      <c r="Z1" s="6"/>
      <c r="AA1" s="6"/>
      <c r="AB1" s="6"/>
      <c r="AC1" s="6"/>
      <c r="AD1" t="s" s="7">
        <v>7</v>
      </c>
      <c r="AE1" s="8"/>
      <c r="AF1" s="8"/>
      <c r="AG1" s="8"/>
      <c r="AH1" s="8"/>
      <c r="AI1" s="9"/>
      <c r="AJ1" t="s" s="10">
        <v>8</v>
      </c>
      <c r="AK1" t="s" s="10">
        <v>9</v>
      </c>
      <c r="AL1" t="s" s="10">
        <v>10</v>
      </c>
      <c r="AM1" t="s" s="4">
        <v>11</v>
      </c>
      <c r="AN1" t="s" s="4">
        <v>12</v>
      </c>
      <c r="AO1" s="11"/>
    </row>
    <row r="2" ht="15.75" customHeight="1">
      <c r="A2" s="2"/>
      <c r="B2" s="12"/>
      <c r="C2" s="13"/>
      <c r="D2" t="s" s="7">
        <v>13</v>
      </c>
      <c r="E2" s="9"/>
      <c r="F2" t="s" s="7">
        <v>14</v>
      </c>
      <c r="G2" s="9"/>
      <c r="H2" t="s" s="7">
        <v>13</v>
      </c>
      <c r="I2" s="9"/>
      <c r="J2" t="s" s="7">
        <v>14</v>
      </c>
      <c r="K2" s="9"/>
      <c r="L2" t="s" s="7">
        <v>13</v>
      </c>
      <c r="M2" s="9"/>
      <c r="N2" t="s" s="7">
        <v>14</v>
      </c>
      <c r="O2" s="9"/>
      <c r="P2" t="s" s="7">
        <v>15</v>
      </c>
      <c r="Q2" s="9"/>
      <c r="R2" t="s" s="7">
        <v>13</v>
      </c>
      <c r="S2" s="9"/>
      <c r="T2" t="s" s="7">
        <v>14</v>
      </c>
      <c r="U2" s="9"/>
      <c r="V2" t="s" s="7">
        <v>15</v>
      </c>
      <c r="W2" s="9"/>
      <c r="X2" t="s" s="7">
        <v>13</v>
      </c>
      <c r="Y2" s="9"/>
      <c r="Z2" t="s" s="7">
        <v>14</v>
      </c>
      <c r="AA2" s="9"/>
      <c r="AB2" t="s" s="7">
        <v>15</v>
      </c>
      <c r="AC2" s="9"/>
      <c r="AD2" t="s" s="7">
        <v>13</v>
      </c>
      <c r="AE2" s="9"/>
      <c r="AF2" t="s" s="7">
        <v>14</v>
      </c>
      <c r="AG2" s="9"/>
      <c r="AH2" t="s" s="7">
        <v>15</v>
      </c>
      <c r="AI2" s="9"/>
      <c r="AJ2" s="14">
        <v>850</v>
      </c>
      <c r="AK2" s="14">
        <v>850</v>
      </c>
      <c r="AL2" s="14">
        <v>1700</v>
      </c>
      <c r="AM2" s="15"/>
      <c r="AN2" s="15"/>
      <c r="AO2" s="11"/>
    </row>
    <row r="3" ht="15.75" customHeight="1">
      <c r="A3" s="2"/>
      <c r="B3" s="12"/>
      <c r="C3" t="s" s="16">
        <v>16</v>
      </c>
      <c r="D3" s="17">
        <v>100</v>
      </c>
      <c r="E3" s="9"/>
      <c r="F3" s="17">
        <v>25</v>
      </c>
      <c r="G3" s="9"/>
      <c r="H3" s="17">
        <v>100</v>
      </c>
      <c r="I3" s="9"/>
      <c r="J3" s="17">
        <v>25</v>
      </c>
      <c r="K3" s="9"/>
      <c r="L3" s="17">
        <v>100</v>
      </c>
      <c r="M3" s="9"/>
      <c r="N3" s="17">
        <v>25</v>
      </c>
      <c r="O3" s="9"/>
      <c r="P3" s="17">
        <v>25</v>
      </c>
      <c r="Q3" s="9"/>
      <c r="R3" s="17">
        <v>100</v>
      </c>
      <c r="S3" s="9"/>
      <c r="T3" s="17">
        <v>25</v>
      </c>
      <c r="U3" s="9"/>
      <c r="V3" s="17">
        <v>25</v>
      </c>
      <c r="W3" s="9"/>
      <c r="X3" s="17">
        <v>100</v>
      </c>
      <c r="Y3" s="9"/>
      <c r="Z3" s="17">
        <v>25</v>
      </c>
      <c r="AA3" s="9"/>
      <c r="AB3" s="17">
        <v>25</v>
      </c>
      <c r="AC3" s="9"/>
      <c r="AD3" s="17">
        <v>100</v>
      </c>
      <c r="AE3" s="9"/>
      <c r="AF3" s="17">
        <v>25</v>
      </c>
      <c r="AG3" s="9"/>
      <c r="AH3" s="17">
        <v>25</v>
      </c>
      <c r="AI3" s="9"/>
      <c r="AJ3" s="15"/>
      <c r="AK3" s="15"/>
      <c r="AL3" s="15"/>
      <c r="AM3" s="15"/>
      <c r="AN3" s="15"/>
      <c r="AO3" s="11"/>
    </row>
    <row r="4" ht="15.75" customHeight="1">
      <c r="A4" s="2"/>
      <c r="B4" s="18"/>
      <c r="C4" t="s" s="16">
        <v>17</v>
      </c>
      <c r="D4" s="17">
        <v>40</v>
      </c>
      <c r="E4" s="9"/>
      <c r="F4" s="17">
        <v>10</v>
      </c>
      <c r="G4" s="9"/>
      <c r="H4" s="17">
        <v>40</v>
      </c>
      <c r="I4" s="9"/>
      <c r="J4" s="17">
        <v>10</v>
      </c>
      <c r="K4" s="9"/>
      <c r="L4" s="17">
        <v>40</v>
      </c>
      <c r="M4" s="9"/>
      <c r="N4" s="17">
        <v>10</v>
      </c>
      <c r="O4" s="9"/>
      <c r="P4" s="17">
        <v>10</v>
      </c>
      <c r="Q4" s="9"/>
      <c r="R4" s="17">
        <v>40</v>
      </c>
      <c r="S4" s="9"/>
      <c r="T4" s="17">
        <v>10</v>
      </c>
      <c r="U4" s="9"/>
      <c r="V4" s="17">
        <v>10</v>
      </c>
      <c r="W4" s="9"/>
      <c r="X4" s="17">
        <v>40</v>
      </c>
      <c r="Y4" s="9"/>
      <c r="Z4" s="17">
        <v>10</v>
      </c>
      <c r="AA4" s="9"/>
      <c r="AB4" s="17">
        <v>10</v>
      </c>
      <c r="AC4" s="9"/>
      <c r="AD4" s="17">
        <v>40</v>
      </c>
      <c r="AE4" s="9"/>
      <c r="AF4" s="17">
        <v>10</v>
      </c>
      <c r="AG4" s="9"/>
      <c r="AH4" s="17">
        <v>10</v>
      </c>
      <c r="AI4" s="9"/>
      <c r="AJ4" s="13"/>
      <c r="AK4" s="13"/>
      <c r="AL4" s="13"/>
      <c r="AM4" s="13"/>
      <c r="AN4" s="13"/>
      <c r="AO4" s="11"/>
    </row>
    <row r="5" ht="16.5" customHeight="1">
      <c r="A5" s="2"/>
      <c r="B5" s="19">
        <v>134201</v>
      </c>
      <c r="C5" t="s" s="20">
        <v>18</v>
      </c>
      <c r="D5" s="21">
        <v>40</v>
      </c>
      <c r="E5" t="s" s="22">
        <f>IF(IFERROR(FIND("+",D5),0)," ",IF(D5="AB","",IF(D5&lt;$D$4,"F",IF(AND(D5&gt;=$D$4,F5&gt;=$F$4,H5&gt;=$H$4,J5&gt;=$J$4,L5&gt;=$L$4,N5&gt;=$N$4,P5&gt;=$P$4,R5&gt;=$R$4,T5&gt;=$T$4,V5&gt;=$V$4,X5&gt;=$X$4,Z5&gt;=$Z$4,AB5&gt;=$AB$4,AD5&gt;=$AD$4,AF5&gt;=$AF$4,AH5&gt;=$AH$4,D5&lt;&gt;"AB",F5&lt;&gt;"AB",H5&lt;&gt;"AB",J5&lt;&gt;"AB",L5&lt;&gt;"AB",N5&lt;&gt;"AB",P5&lt;&gt;"AB",R5&lt;&gt;"AB",T5&lt;&gt;"AB",V5&lt;&gt;"AB",X5&lt;&gt;"AB",Z5&lt;&gt;"AB",AB5&lt;&gt;"AB",AND(AD5&lt;&gt;"AB",AF5&lt;&gt;"AB",AH5&lt;&gt;"AB")),"","E"))))</f>
      </c>
      <c r="F5" s="23">
        <v>18</v>
      </c>
      <c r="G5" t="s" s="22">
        <f>IF(IFERROR(FIND("+",F5),0)," ",IF(F5="AB","",IF(F5&lt;$F$4,"F",IF(AND(F5&gt;=$F$4,D5&gt;=$D$4,H5&gt;=$H$4,J5&gt;=$J$4,L5&gt;=$L$4,N5&gt;=$N$4,P5&gt;=$P$4,R5&gt;=$R$4,T5&gt;=$T$4,V5&gt;=$V$4,X5&gt;=$X$4,Z5&gt;=$Z$4,AB5&gt;=$AB$4,AD5&gt;=$AD$4,AF5&gt;=$AF$4,AH5&gt;=$AH$4,D5&lt;&gt;"AB",F5&lt;&gt;"AB",H5&lt;&gt;"AB",J5&lt;&gt;"AB",L5&lt;&gt;"AB",N5&lt;&gt;"AB",P5&lt;&gt;"AB",R5&lt;&gt;"AB",T5&lt;&gt;"AB",V5&lt;&gt;"AB",X5&lt;&gt;"AB",Z5&lt;&gt;"AB",AB5&lt;&gt;"AB",AND(AD5&lt;&gt;"AB",AF5&lt;&gt;"AB",AH5&lt;&gt;"AB")),"","E"))))</f>
      </c>
      <c r="H5" s="21">
        <v>40</v>
      </c>
      <c r="I5" t="s" s="22">
        <f>IF(IFERROR(FIND("+",H5),0)," ",IF(H5="AB","",IF(H5&lt;$H$4,"F",IF(AND(D5&gt;=$D$4,F5&gt;=$F$4,H5&gt;=$H$4,J5&gt;=$J$4,L5&gt;=$L$4,N5&gt;=$N$4,P5&gt;=$P$4,R5&gt;=$R$4,T5&gt;=$T$4,V5&gt;=$V$4,X5&gt;=$X$4,Z5&gt;=$Z$4,AB5&gt;=$AB$4,AD5&gt;=$AD$4,AF5&gt;=$AF$4,AH5&gt;=$AH$4,D5&lt;&gt;"AB",F5&lt;&gt;"AB",H5&lt;&gt;"AB",J5&lt;&gt;"AB",L5&lt;&gt;"AB",N5&lt;&gt;"AB",P5&lt;&gt;"AB",R5&lt;&gt;"AB",T5&lt;&gt;"AB",V5&lt;&gt;"AB",X5&lt;&gt;"AB",Z5&lt;&gt;"AB",AB5&lt;&gt;"AB",AND(AD5&lt;&gt;"AB",AF5&lt;&gt;"AB",AH5&lt;&gt;"AB")),"","E"))))</f>
      </c>
      <c r="J5" s="23">
        <v>22</v>
      </c>
      <c r="K5" t="s" s="22">
        <f>IF(IFERROR(FIND("+",J5),0)," ",IF(J5="AB","",IF(J5&lt;$J$4,"F",IF(AND(D5&gt;=$D$4,F5&gt;=$F$4,H5&gt;=$H$4,J5&gt;=$J$4,L5&gt;=$L$4,N5&gt;=$N$4,P5&gt;=$P$4,R5&gt;=$R$4,T5&gt;=$T$4,V5&gt;=$V$4,X5&gt;=$X$4,Z5&gt;=$Z$4,AB5&gt;=$AB$4,AD5&gt;=$AD$4,AF5&gt;=$AF$4,AH5&gt;=$AH$4,D5&lt;&gt;"AB",F5&lt;&gt;"AB",H5&lt;&gt;"AB",J5&lt;&gt;"AB",L5&lt;&gt;"AB",N5&lt;&gt;"AB",P5&lt;&gt;"AB",R5&lt;&gt;"AB",T5&lt;&gt;"AB",V5&lt;&gt;"AB",X5&lt;&gt;"AB",Z5&lt;&gt;"AB",AB5&lt;&gt;"AB",AND(AD5&lt;&gt;"AB",AF5&lt;&gt;"AB",AH5&lt;&gt;"AB")),"","E"))))</f>
      </c>
      <c r="L5" s="21">
        <v>40</v>
      </c>
      <c r="M5" t="s" s="22">
        <f>IF(IFERROR(FIND("+",L5),0)," ",IF(L5="AB","",IF(L5&lt;$L$4,"F",IF(AND(D5&gt;=$D$4,F5&gt;=$F$4,H5&gt;=$H$4,J5&gt;=$J$4,L5&gt;=$L$4,N5&gt;=$N$4,P5&gt;=$P$4,R5&gt;=$R$4,T5&gt;=$T$4,V5&gt;=$V$4,X5&gt;=$X$4,Z5&gt;=$Z$4,AB5&gt;=$AB$4,AD5&gt;=$AD$4,AF5&gt;=$AF$4,AH5&gt;=$AH$4,D5&lt;&gt;"AB",F5&lt;&gt;"AB",H5&lt;&gt;"AB",J5&lt;&gt;"AB",L5&lt;&gt;"AB",N5&lt;&gt;"AB",P5&lt;&gt;"AB",R5&lt;&gt;"AB",T5&lt;&gt;"AB",V5&lt;&gt;"AB",X5&lt;&gt;"AB",Z5&lt;&gt;"AB",AB5&lt;&gt;"AB",AND(AD5&lt;&gt;"AB",AF5&lt;&gt;"AB",AH5&lt;&gt;"AB")),"","E"))))</f>
      </c>
      <c r="N5" s="23">
        <v>17</v>
      </c>
      <c r="O5" t="s" s="22">
        <f>IF(IFERROR(FIND("+",N5),0)," ",IF(N5="AB","",IF(N5&lt;$N$4,"F",IF(AND(D5&gt;=$D$4,F5&gt;=$F$4,H5&gt;=$H$4,J5&gt;=$J$4,L5&gt;=$L$4,N5&gt;=$N$4,P5&gt;=$P$4,R5&gt;=$R$4,T5&gt;=$T$4,V5&gt;=$V$4,X5&gt;=$X$4,Z5&gt;=$Z$4,AB5&gt;=$AB$4,AD5&gt;=$AD$4,AF5&gt;=$AF$4,AH5&gt;=$AH$4,D5&lt;&gt;"AB",F5&lt;&gt;"AB",H5&lt;&gt;"AB",J5&lt;&gt;"AB",L5&lt;&gt;"AB",N5&lt;&gt;"AB",P5&lt;&gt;"AB",R5&lt;&gt;"AB",T5&lt;&gt;"AB",V5&lt;&gt;"AB",X5&lt;&gt;"AB",Z5&lt;&gt;"AB",AB5&lt;&gt;"AB",AND(AD5&lt;&gt;"AB",AF5&lt;&gt;"AB",AH5&lt;&gt;"AB")),"","E"))))</f>
      </c>
      <c r="P5" s="23">
        <v>17</v>
      </c>
      <c r="Q5" t="s" s="22">
        <f>IF(IFERROR(FIND("+",P5),0)," ",IF(P5="AB","",IF(P5&lt;$P$4,"F",IF(AND(D5&gt;=$D$4,F5&gt;=$F$4,H5&gt;=$H$4,J5&gt;=$J$4,L5&gt;=$L$4,N5&gt;=$N$4,P5&gt;=$P$4,R5&gt;=$R$4,T5&gt;=$T$4,V5&gt;=$V$4,X5&gt;=$X$4,Z5&gt;=$Z$4,AB5&gt;=$AB$4,AD5&gt;=$AD$4,AF5&gt;=$AF$4,AH5&gt;=$AH$4,D5&lt;&gt;"AB",F5&lt;&gt;"AB",H5&lt;&gt;"AB",J5&lt;&gt;"AB",L5&lt;&gt;"AB",N5&lt;&gt;"AB",P5&lt;&gt;"AB",R5&lt;&gt;"AB",T5&lt;&gt;"AB",V5&lt;&gt;"AB",X5&lt;&gt;"AB",Z5&lt;&gt;"AB",AB5&lt;&gt;"AB",AND(AD5&lt;&gt;"AB",AF5&lt;&gt;"AB",AH5&lt;&gt;"AB")),"","E"))))</f>
      </c>
      <c r="R5" s="21">
        <v>52</v>
      </c>
      <c r="S5" t="s" s="22">
        <f>IF(IFERROR(FIND("+",R5),0)," ",IF(R5="AB","",IF(R5&lt;$R$4,"F",IF(AND(D5&gt;=$D$4,F5&gt;=$F$4,H5&gt;=$H$4,J5&gt;=$J$4,L5&gt;=$L$4,N5&gt;=$N$4,P5&gt;=$P$4,R5&gt;=$R$4,T5&gt;=$T$4,V5&gt;=$V$4,X5&gt;=$X$4,Z5&gt;=$Z$4,AB5&gt;=$AB$4,AD5&gt;=$AD$4,AF5&gt;=$AF$4,AH5&gt;=$AH$4,D5&lt;&gt;"AB",F5&lt;&gt;"AB",H5&lt;&gt;"AB",J5&lt;&gt;"AB",L5&lt;&gt;"AB",N5&lt;&gt;"AB",P5&lt;&gt;"AB",R5&lt;&gt;"AB",T5&lt;&gt;"AB",V5&lt;&gt;"AB",X5&lt;&gt;"AB",Z5&lt;&gt;"AB",AB5&lt;&gt;"AB",AND(AD5&lt;&gt;"AB",AF5&lt;&gt;"AB",AH5&lt;&gt;"AB")),"","E"))))</f>
      </c>
      <c r="T5" s="23">
        <v>18</v>
      </c>
      <c r="U5" t="s" s="22">
        <f>IF(IFERROR(FIND("+",T5),0)," ",IF(T5="AB","",IF(T5&lt;$T$4,"F",IF(AND(D5&gt;=$D$4,F5&gt;=$F$4,H5&gt;=$H$4,J5&gt;=$J$4,L5&gt;=$L$4,N5&gt;=$N$4,P5&gt;=$P$4,R5&gt;=$R$4,T5&gt;=$T$4,V5&gt;=$V$4,X5&gt;=$X$4,Z5&gt;=$Z$4,AB5&gt;=$AB$4,AD5&gt;=$AD$4,AF5&gt;=$AF$4,AH5&gt;=$AH$4,D5&lt;&gt;"AB",F5&lt;&gt;"AB",H5&lt;&gt;"AB",J5&lt;&gt;"AB",L5&lt;&gt;"AB",N5&lt;&gt;"AB",P5&lt;&gt;"AB",R5&lt;&gt;"AB",T5&lt;&gt;"AB",V5&lt;&gt;"AB",X5&lt;&gt;"AB",Z5&lt;&gt;"AB",AB5&lt;&gt;"AB",AND(AD5&lt;&gt;"AB",AF5&lt;&gt;"AB",AH5&lt;&gt;"AB")),"","E"))))</f>
      </c>
      <c r="V5" s="23">
        <v>20</v>
      </c>
      <c r="W5" t="s" s="22">
        <f>IF(IFERROR(FIND("+",V5),0)," ",IF(V5="AB","",IF(V5&lt;$V$4,"F",IF(AND(D5&gt;=$D$4,F5&gt;=$F$4,H5&gt;=$H$4,J5&gt;=$J$4,L5&gt;=$L$4,N5&gt;=$N$4,P5&gt;=$P$4,R5&gt;=$R$4,T5&gt;=$T$4,V5&gt;=$V$4,X5&gt;=$X$4,Z5&gt;=$Z$4,AB5&gt;=$AB$4,AD5&gt;=$AD$4,AF5&gt;=$AF$4,AH5&gt;=$AH$4,D5&lt;&gt;"AB",F5&lt;&gt;"AB",H5&lt;&gt;"AB",J5&lt;&gt;"AB",L5&lt;&gt;"AB",N5&lt;&gt;"AB",P5&lt;&gt;"AB",R5&lt;&gt;"AB",T5&lt;&gt;"AB",V5&lt;&gt;"AB",X5&lt;&gt;"AB",Z5&lt;&gt;"AB",AB5&lt;&gt;"AB",AND(AD5&lt;&gt;"AB",AF5&lt;&gt;"AB",AH5&lt;&gt;"AB")),"","E"))))</f>
      </c>
      <c r="X5" s="21">
        <v>40</v>
      </c>
      <c r="Y5" t="s" s="22">
        <f>IF(IFERROR(FIND("+",X5),0)," ",IF(X5="AB","",IF(X5&lt;$X$4,"F",IF(AND(D5&gt;=$D$4,F5&gt;=$F$4,H5&gt;=$H$4,J5&gt;=$J$4,L5&gt;=$L$4,N5&gt;=$N$4,P5&gt;=$P$4,R5&gt;=$R$4,T5&gt;=$T$4,V5&gt;=$V$4,X5&gt;=$X$4,Z5&gt;=$Z$4,AB5&gt;=$AB$4,AD5&gt;=$AD$4,AF5&gt;=$AF$4,AH5&gt;=$AH$4,D5&lt;&gt;"AB",F5&lt;&gt;"AB",H5&lt;&gt;"AB",J5&lt;&gt;"AB",L5&lt;&gt;"AB",N5&lt;&gt;"AB",P5&lt;&gt;"AB",R5&lt;&gt;"AB",T5&lt;&gt;"AB",V5&lt;&gt;"AB",X5&lt;&gt;"AB",Z5&lt;&gt;"AB",AB5&lt;&gt;"AB",AND(AD5&lt;&gt;"AB",AF5&lt;&gt;"AB",AH5&lt;&gt;"AB")),"","E"))))</f>
      </c>
      <c r="Z5" s="23">
        <v>20</v>
      </c>
      <c r="AA5" t="s" s="22">
        <f>IF(IFERROR(FIND("+",Z5),0)," ",IF(Z5="AB","",IF(Z5&lt;$Z$4,"F",IF(AND(D5&gt;=$D$4,F5&gt;=$F$4,H5&gt;=$H$4,J5&gt;=$J$4,L5&gt;=$L$4,N5&gt;=$N$4,P5&gt;=$P$4,R5&gt;=$R$4,T5&gt;=$T$4,V5&gt;=$V$4,X5&gt;=$X$4,Z5&gt;=$Z$4,AB5&gt;=$AB$4,AD5&gt;=$AD$4,AF5&gt;=$AF$4,AH5&gt;=$AH$4,D5&lt;&gt;"AB",F5&lt;&gt;"AB",H5&lt;&gt;"AB",J5&lt;&gt;"AB",L5&lt;&gt;"AB",N5&lt;&gt;"AB",P5&lt;&gt;"AB",R5&lt;&gt;"AB",T5&lt;&gt;"AB",V5&lt;&gt;"AB",X5&lt;&gt;"AB",Z5&lt;&gt;"AB",AB5&lt;&gt;"AB",AND(AD5&lt;&gt;"AB",AF5&lt;&gt;"AB",AH5&lt;&gt;"AB")),"","E"))))</f>
      </c>
      <c r="AB5" s="23">
        <v>20</v>
      </c>
      <c r="AC5" t="s" s="22">
        <f>IF(IFERROR(FIND("+",AB5),0)," ",IF(AB5="AB","",IF(AB5&lt;$AB$4,"F",IF(AND(D5&gt;=$D$4,F5&gt;=$F$4,H5&gt;=$H$4,J5&gt;=$J$4,L5&gt;=$L$4,N5&gt;=$N$4,P5&gt;=$P$4,R5&gt;=$R$4,T5&gt;=$T$4,V5&gt;=$V$4,X5&gt;=$X$4,Z5&gt;=$Z$4,AB5&gt;=$AB$4,AD5&gt;=$AD$4,AF5&gt;=$AF$4,AH5&gt;=$AH$4,D5&lt;&gt;"AB",F5&lt;&gt;"AB",H5&lt;&gt;"AB",J5&lt;&gt;"AB",L5&lt;&gt;"AB",N5&lt;&gt;"AB",P5&lt;&gt;"AB",R5&lt;&gt;"AB",T5&lt;&gt;"AB",V5&lt;&gt;"AB",X5&lt;&gt;"AB",Z5&lt;&gt;"AB",AB5&lt;&gt;"AB",AND(AD5&lt;&gt;"AB",AF5&lt;&gt;"AB",AH5&lt;&gt;"AB")),"","E"))))</f>
      </c>
      <c r="AD5" s="21">
        <v>40</v>
      </c>
      <c r="AE5" t="s" s="22">
        <f>IF(IFERROR(FIND("+",AD5),0)," ",IF(AD5="AB","",IF(AD5&lt;$AD$4,"F",IF(AND(D5&gt;=$D$4,F5&gt;=$F$4,H5&gt;=$H$4,J5&gt;=$J$4,L5&gt;=$L$4,N5&gt;=$N$4,P5&gt;=$P$4,R5&gt;=$R$4,T5&gt;=$T$4,V5&gt;=$V$4,X5&gt;=$X$4,Z5&gt;=$Z$4,AB5&gt;=$AB$4,AD5&gt;=$AD$4,AF5&gt;=$AF$4,AH5&gt;=$AH$4,D5&lt;&gt;"AB",F5&lt;&gt;"AB",H5&lt;&gt;"AB",J5&lt;&gt;"AB",L5&lt;&gt;"AB",N5&lt;&gt;"AB",P5&lt;&gt;"AB",R5&lt;&gt;"AB",T5&lt;&gt;"AB",V5&lt;&gt;"AB",X5&lt;&gt;"AB",Z5&lt;&gt;"AB",AB5&lt;&gt;"AB",AND(AD5&lt;&gt;"AB",AF5&lt;&gt;"AB",AH5&lt;&gt;"AB")),"","E"))))</f>
      </c>
      <c r="AF5" s="23">
        <v>22</v>
      </c>
      <c r="AG5" t="s" s="22">
        <f>IF(IFERROR(FIND("+",AF5),0)," ",IF(AF5="AB","",IF(AF5&lt;$AF$4,"F",IF(AND(D5&gt;=$D$4,F5&gt;=$F$4,H5&gt;=$H$4,J5&gt;=$J$4,L5&gt;=$L$4,N5&gt;=$N$4,P5&gt;=$P$4,R5&gt;=$R$4,T5&gt;=$T$4,V5&gt;=$V$4,X5&gt;=$X$4,Z5&gt;=$Z$4,AB5&gt;=$AB$4,AD5&gt;=$AD$4,AF5&gt;=$AF$4,AH5&gt;=$AH$4,D5&lt;&gt;"AB",F5&lt;&gt;"AB",H5&lt;&gt;"AB",J5&lt;&gt;"AB",L5&lt;&gt;"AB",N5&lt;&gt;"AB",P5&lt;&gt;"AB",R5&lt;&gt;"AB",T5&lt;&gt;"AB",V5&lt;&gt;"AB",X5&lt;&gt;"AB",Z5&lt;&gt;"AB",AB5&lt;&gt;"AB",AND(AD5&lt;&gt;"AB",AF5&lt;&gt;"AB",AH5&lt;&gt;"AB")),"","E"))))</f>
      </c>
      <c r="AH5" s="23">
        <v>16</v>
      </c>
      <c r="AI5" t="s" s="22">
        <f>IF(IFERROR(FIND("+",AH5),0)," ",IF(AH5="AB","",IF(AH5&lt;$AH$4,"F",IF(AND(D5&gt;=$D$4,F5&gt;=$F$4,H5&gt;=$H$4,J5&gt;=$J$4,L5&gt;=$L$4,N5&gt;=$N$4,P5&gt;=$P$4,R5&gt;=$R$4,T5&gt;=$T$4,V5&gt;=$V$4,X5&gt;=$X$4,Z5&gt;=$Z$4,AB5&gt;=$AB$4,AD5&gt;=$AD$4,AF5&gt;=$AF$4,AH5&gt;=$AH$4,D5&lt;&gt;"AB",F5&lt;&gt;"AB",H5&lt;&gt;"AB",J5&lt;&gt;"AB",L5&lt;&gt;"AB",N5&lt;&gt;"AB",P5&lt;&gt;"AB",R5&lt;&gt;"AB",T5&lt;&gt;"AB",V5&lt;&gt;"AB",X5&lt;&gt;"AB",Z5&lt;&gt;"AB",AB5&lt;&gt;"AB",AND(AD5&lt;&gt;"AB",AF5&lt;&gt;"AB",AH5&lt;&gt;"AB")),"","E"))))</f>
      </c>
      <c r="AJ5" s="24">
        <v>442</v>
      </c>
      <c r="AK5" s="25">
        <v>0</v>
      </c>
      <c r="AL5" s="26">
        <v>442</v>
      </c>
      <c r="AM5" t="s" s="27">
        <f>IF(AND(COUNTIF(D5:AI5,"AB")&lt;16-COUNTIF(D5:AI5," "),COUNTIF(D5:AI5,"AB")&lt;&gt;0),"FAIL",IF(COUNTIF(D5:AI5,"AB")=16-COUNTIF(D5:AI5," "),"ABSENT",IF(AND(COUNTIF(D5:AI5,"AB")=0,COUNTIF(D5:AI5,"F")=0),"PASS","FAIL")))</f>
        <v>19</v>
      </c>
      <c r="AN5" t="s" s="28">
        <v>20</v>
      </c>
      <c r="AO5" t="s" s="29">
        <v>21</v>
      </c>
    </row>
    <row r="6" ht="16.5" customHeight="1">
      <c r="A6" s="2"/>
      <c r="B6" s="19">
        <v>134202</v>
      </c>
      <c r="C6" t="s" s="20">
        <v>22</v>
      </c>
      <c r="D6" s="21">
        <v>64</v>
      </c>
      <c r="E6" t="s" s="22">
        <f>IF(IFERROR(FIND("+",D6),0)," ",IF(D6="AB","",IF(D6&lt;$D$4,"F",IF(AND(D6&gt;=$D$4,F6&gt;=$F$4,H6&gt;=$H$4,J6&gt;=$J$4,L6&gt;=$L$4,N6&gt;=$N$4,P6&gt;=$P$4,R6&gt;=$R$4,T6&gt;=$T$4,V6&gt;=$V$4,X6&gt;=$X$4,Z6&gt;=$Z$4,AB6&gt;=$AB$4,AD6&gt;=$AD$4,AF6&gt;=$AF$4,AH6&gt;=$AH$4,D6&lt;&gt;"AB",F6&lt;&gt;"AB",H6&lt;&gt;"AB",J6&lt;&gt;"AB",L6&lt;&gt;"AB",N6&lt;&gt;"AB",P6&lt;&gt;"AB",R6&lt;&gt;"AB",T6&lt;&gt;"AB",V6&lt;&gt;"AB",X6&lt;&gt;"AB",Z6&lt;&gt;"AB",AB6&lt;&gt;"AB",AND(AD6&lt;&gt;"AB",AF6&lt;&gt;"AB",AH6&lt;&gt;"AB",AI6&lt;&gt;"AB")),"","E"))))</f>
      </c>
      <c r="F6" s="23">
        <v>20</v>
      </c>
      <c r="G6" t="s" s="22">
        <f>IF(IFERROR(FIND("+",F6),0)," ",IF(F6="AB","",IF(F6&lt;$F$4,"F",IF(AND(F6&gt;=$F$4,D6&gt;=$D$4,H6&gt;=$H$4,J6&gt;=$J$4,L6&gt;=$L$4,N6&gt;=$N$4,P6&gt;=$P$4,R6&gt;=$R$4,T6&gt;=$T$4,V6&gt;=$V$4,X6&gt;=$X$4,Z6&gt;=$Z$4,AB6&gt;=$AB$4,AD6&gt;=$AD$4,AF6&gt;=$AF$4,AH6&gt;=$AH$4,D6&lt;&gt;"AB",F6&lt;&gt;"AB",H6&lt;&gt;"AB",J6&lt;&gt;"AB",L6&lt;&gt;"AB",N6&lt;&gt;"AB",P6&lt;&gt;"AB",R6&lt;&gt;"AB",T6&lt;&gt;"AB",V6&lt;&gt;"AB",X6&lt;&gt;"AB",Z6&lt;&gt;"AB",AB6&lt;&gt;"AB",AND(AD6&lt;&gt;"AB",AF6&lt;&gt;"AB",AH6&lt;&gt;"AB",AI6&lt;&gt;"AB")),"","E"))))</f>
      </c>
      <c r="H6" s="21">
        <v>69</v>
      </c>
      <c r="I6" t="s" s="22">
        <f>IF(IFERROR(FIND("+",H6),0)," ",IF(H6="AB","",IF(H6&lt;$H$4,"F",IF(AND(D6&gt;=$D$4,F6&gt;=$F$4,H6&gt;=$H$4,J6&gt;=$J$4,L6&gt;=$L$4,N6&gt;=$N$4,P6&gt;=$P$4,R6&gt;=$R$4,T6&gt;=$T$4,V6&gt;=$V$4,X6&gt;=$X$4,Z6&gt;=$Z$4,AB6&gt;=$AB$4,AD6&gt;=$AD$4,AF6&gt;=$AF$4,AH6&gt;=$AH$4,D6&lt;&gt;"AB",F6&lt;&gt;"AB",H6&lt;&gt;"AB",J6&lt;&gt;"AB",L6&lt;&gt;"AB",N6&lt;&gt;"AB",P6&lt;&gt;"AB",R6&lt;&gt;"AB",T6&lt;&gt;"AB",V6&lt;&gt;"AB",X6&lt;&gt;"AB",Z6&lt;&gt;"AB",AB6&lt;&gt;"AB",AND(AD6&lt;&gt;"AB",AF6&lt;&gt;"AB",AH6&lt;&gt;"AB",AI6&lt;&gt;"AB")),"","E"))))</f>
      </c>
      <c r="J6" s="23">
        <v>23</v>
      </c>
      <c r="K6" t="s" s="22">
        <f>IF(IFERROR(FIND("+",J6),0)," ",IF(J6="AB","",IF(J6&lt;$J$4,"F",IF(AND(D6&gt;=$D$4,F6&gt;=$F$4,H6&gt;=$H$4,J6&gt;=$J$4,L6&gt;=$L$4,N6&gt;=$N$4,P6&gt;=$P$4,R6&gt;=$R$4,T6&gt;=$T$4,V6&gt;=$V$4,X6&gt;=$X$4,Z6&gt;=$Z$4,AB6&gt;=$AB$4,AD6&gt;=$AD$4,AF6&gt;=$AF$4,AH6&gt;=$AH$4,D6&lt;&gt;"AB",F6&lt;&gt;"AB",H6&lt;&gt;"AB",J6&lt;&gt;"AB",L6&lt;&gt;"AB",N6&lt;&gt;"AB",P6&lt;&gt;"AB",R6&lt;&gt;"AB",T6&lt;&gt;"AB",V6&lt;&gt;"AB",X6&lt;&gt;"AB",Z6&lt;&gt;"AB",AB6&lt;&gt;"AB",AND(AD6&lt;&gt;"AB",AF6&lt;&gt;"AB",AH6&lt;&gt;"AB",AI6&lt;&gt;"AB")),"","E"))))</f>
      </c>
      <c r="L6" s="21">
        <v>60</v>
      </c>
      <c r="M6" t="s" s="22">
        <f>IF(IFERROR(FIND("+",L6),0)," ",IF(L6="AB","",IF(L6&lt;$L$4,"F",IF(AND(D6&gt;=$D$4,F6&gt;=$F$4,H6&gt;=$H$4,J6&gt;=$J$4,L6&gt;=$L$4,N6&gt;=$N$4,P6&gt;=$P$4,R6&gt;=$R$4,T6&gt;=$T$4,V6&gt;=$V$4,X6&gt;=$X$4,Z6&gt;=$Z$4,AB6&gt;=$AB$4,AD6&gt;=$AD$4,AF6&gt;=$AF$4,AH6&gt;=$AH$4,D6&lt;&gt;"AB",F6&lt;&gt;"AB",H6&lt;&gt;"AB",J6&lt;&gt;"AB",L6&lt;&gt;"AB",N6&lt;&gt;"AB",P6&lt;&gt;"AB",R6&lt;&gt;"AB",T6&lt;&gt;"AB",V6&lt;&gt;"AB",X6&lt;&gt;"AB",Z6&lt;&gt;"AB",AB6&lt;&gt;"AB",AND(AD6&lt;&gt;"AB",AF6&lt;&gt;"AB",AH6&lt;&gt;"AB",AI6&lt;&gt;"AB")),"","E"))))</f>
      </c>
      <c r="N6" s="23">
        <v>22</v>
      </c>
      <c r="O6" t="s" s="22">
        <f>IF(IFERROR(FIND("+",N6),0)," ",IF(N6="AB","",IF(N6&lt;$N$4,"F",IF(AND(D6&gt;=$D$4,F6&gt;=$F$4,H6&gt;=$H$4,J6&gt;=$J$4,L6&gt;=$L$4,N6&gt;=$N$4,P6&gt;=$P$4,R6&gt;=$R$4,T6&gt;=$T$4,V6&gt;=$V$4,X6&gt;=$X$4,Z6&gt;=$Z$4,AB6&gt;=$AB$4,AD6&gt;=$AD$4,AF6&gt;=$AF$4,AH6&gt;=$AH$4,D6&lt;&gt;"AB",F6&lt;&gt;"AB",H6&lt;&gt;"AB",J6&lt;&gt;"AB",L6&lt;&gt;"AB",N6&lt;&gt;"AB",P6&lt;&gt;"AB",R6&lt;&gt;"AB",T6&lt;&gt;"AB",V6&lt;&gt;"AB",X6&lt;&gt;"AB",Z6&lt;&gt;"AB",AB6&lt;&gt;"AB",AND(AD6&lt;&gt;"AB",AF6&lt;&gt;"AB",AH6&lt;&gt;"AB")),"","E"))))</f>
      </c>
      <c r="P6" s="23">
        <v>22</v>
      </c>
      <c r="Q6" t="s" s="22">
        <f>IF(IFERROR(FIND("+",P6),0)," ",IF(P6="AB","",IF(P6&lt;$P$4,"F",IF(AND(D6&gt;=$D$4,F6&gt;=$F$4,H6&gt;=$H$4,J6&gt;=$J$4,L6&gt;=$L$4,N6&gt;=$N$4,P6&gt;=$P$4,R6&gt;=$R$4,T6&gt;=$T$4,V6&gt;=$V$4,X6&gt;=$X$4,Z6&gt;=$Z$4,AB6&gt;=$AB$4,AD6&gt;=$AD$4,AF6&gt;=$AF$4,AH6&gt;=$AH$4,D6&lt;&gt;"AB",F6&lt;&gt;"AB",H6&lt;&gt;"AB",J6&lt;&gt;"AB",L6&lt;&gt;"AB",N6&lt;&gt;"AB",P6&lt;&gt;"AB",R6&lt;&gt;"AB",T6&lt;&gt;"AB",V6&lt;&gt;"AB",X6&lt;&gt;"AB",Z6&lt;&gt;"AB",AB6&lt;&gt;"AB",AND(AD6&lt;&gt;"AB",AF6&lt;&gt;"AB",AH6&lt;&gt;"AB",AI6&lt;&gt;"AB")),"","E"))))</f>
      </c>
      <c r="R6" s="21">
        <v>61</v>
      </c>
      <c r="S6" t="s" s="22">
        <f>IF(IFERROR(FIND("+",R6),0)," ",IF(R6="AB","",IF(R6&lt;$R$4,"F",IF(AND(D6&gt;=$D$4,F6&gt;=$F$4,H6&gt;=$H$4,J6&gt;=$J$4,L6&gt;=$L$4,N6&gt;=$N$4,P6&gt;=$P$4,R6&gt;=$R$4,T6&gt;=$T$4,V6&gt;=$V$4,X6&gt;=$X$4,Z6&gt;=$Z$4,AB6&gt;=$AB$4,AD6&gt;=$AD$4,AF6&gt;=$AF$4,AH6&gt;=$AH$4,D6&lt;&gt;"AB",F6&lt;&gt;"AB",H6&lt;&gt;"AB",J6&lt;&gt;"AB",L6&lt;&gt;"AB",N6&lt;&gt;"AB",P6&lt;&gt;"AB",R6&lt;&gt;"AB",T6&lt;&gt;"AB",V6&lt;&gt;"AB",X6&lt;&gt;"AB",Z6&lt;&gt;"AB",AB6&lt;&gt;"AB",AND(AD6&lt;&gt;"AB",AF6&lt;&gt;"AB",AH6&lt;&gt;"AB",AI6&lt;&gt;"AB")),"","E"))))</f>
      </c>
      <c r="T6" s="23">
        <v>23</v>
      </c>
      <c r="U6" t="s" s="22">
        <f>IF(IFERROR(FIND("+",T6),0)," ",IF(T6="AB","",IF(T6&lt;$T$4,"F",IF(AND(D6&gt;=$D$4,F6&gt;=$F$4,H6&gt;=$H$4,J6&gt;=$J$4,L6&gt;=$L$4,N6&gt;=$N$4,P6&gt;=$P$4,R6&gt;=$R$4,T6&gt;=$T$4,V6&gt;=$V$4,X6&gt;=$X$4,Z6&gt;=$Z$4,AB6&gt;=$AB$4,AD6&gt;=$AD$4,AF6&gt;=$AF$4,AH6&gt;=$AH$4,D6&lt;&gt;"AB",F6&lt;&gt;"AB",H6&lt;&gt;"AB",J6&lt;&gt;"AB",L6&lt;&gt;"AB",N6&lt;&gt;"AB",P6&lt;&gt;"AB",R6&lt;&gt;"AB",T6&lt;&gt;"AB",V6&lt;&gt;"AB",X6&lt;&gt;"AB",Z6&lt;&gt;"AB",AB6&lt;&gt;"AB",AND(AD6&lt;&gt;"AB",AF6&lt;&gt;"AB",AH6&lt;&gt;"AB",AI6&lt;&gt;"AB")),"","E"))))</f>
      </c>
      <c r="V6" s="23">
        <v>21</v>
      </c>
      <c r="W6" t="s" s="22">
        <f>IF(IFERROR(FIND("+",V6),0)," ",IF(V6="AB","",IF(V6&lt;$V$4,"F",IF(AND(D6&gt;=$D$4,F6&gt;=$F$4,H6&gt;=$H$4,J6&gt;=$J$4,L6&gt;=$L$4,N6&gt;=$N$4,P6&gt;=$P$4,R6&gt;=$R$4,T6&gt;=$T$4,V6&gt;=$V$4,X6&gt;=$X$4,Z6&gt;=$Z$4,AB6&gt;=$AB$4,AD6&gt;=$AD$4,AF6&gt;=$AF$4,AH6&gt;=$AH$4,D6&lt;&gt;"AB",F6&lt;&gt;"AB",H6&lt;&gt;"AB",J6&lt;&gt;"AB",L6&lt;&gt;"AB",N6&lt;&gt;"AB",P6&lt;&gt;"AB",R6&lt;&gt;"AB",T6&lt;&gt;"AB",V6&lt;&gt;"AB",X6&lt;&gt;"AB",Z6&lt;&gt;"AB",AB6&lt;&gt;"AB",AND(AD6&lt;&gt;"AB",AF6&lt;&gt;"AB",AH6&lt;&gt;"AB",AI6&lt;&gt;"AB")),"","E"))))</f>
      </c>
      <c r="X6" s="21">
        <v>73</v>
      </c>
      <c r="Y6" t="s" s="22">
        <f>IF(IFERROR(FIND("+",X6),0)," ",IF(X6="AB","",IF(X6&lt;$X$4,"F",IF(AND(D6&gt;=$D$4,F6&gt;=$F$4,H6&gt;=$H$4,J6&gt;=$J$4,L6&gt;=$L$4,N6&gt;=$N$4,P6&gt;=$P$4,R6&gt;=$R$4,T6&gt;=$T$4,V6&gt;=$V$4,X6&gt;=$X$4,Z6&gt;=$Z$4,AB6&gt;=$AB$4,AD6&gt;=$AD$4,AF6&gt;=$AF$4,AH6&gt;=$AH$4,D6&lt;&gt;"AB",F6&lt;&gt;"AB",H6&lt;&gt;"AB",J6&lt;&gt;"AB",L6&lt;&gt;"AB",N6&lt;&gt;"AB",P6&lt;&gt;"AB",R6&lt;&gt;"AB",T6&lt;&gt;"AB",V6&lt;&gt;"AB",X6&lt;&gt;"AB",Z6&lt;&gt;"AB",AB6&lt;&gt;"AB",AND(AD6&lt;&gt;"AB",AF6&lt;&gt;"AB",AH6&lt;&gt;"AB",AI6&lt;&gt;"AB")),"","E"))))</f>
      </c>
      <c r="Z6" s="23">
        <v>23</v>
      </c>
      <c r="AA6" t="s" s="22">
        <f>IF(IFERROR(FIND("+",Z6),0)," ",IF(Z6="AB","",IF(Z6&lt;$Z$4,"F",IF(AND(D6&gt;=$D$4,F6&gt;=$F$4,H6&gt;=$H$4,J6&gt;=$J$4,L6&gt;=$L$4,N6&gt;=$N$4,P6&gt;=$P$4,R6&gt;=$R$4,T6&gt;=$T$4,V6&gt;=$V$4,X6&gt;=$X$4,Z6&gt;=$Z$4,AB6&gt;=$AB$4,AD6&gt;=$AD$4,AF6&gt;=$AF$4,AH6&gt;=$AH$4,D6&lt;&gt;"AB",F6&lt;&gt;"AB",H6&lt;&gt;"AB",J6&lt;&gt;"AB",L6&lt;&gt;"AB",N6&lt;&gt;"AB",P6&lt;&gt;"AB",R6&lt;&gt;"AB",T6&lt;&gt;"AB",V6&lt;&gt;"AB",X6&lt;&gt;"AB",Z6&lt;&gt;"AB",AB6&lt;&gt;"AB",AND(AD6&lt;&gt;"AB",AF6&lt;&gt;"AB",AH6&lt;&gt;"AB",AI6&lt;&gt;"AB")),"","E"))))</f>
      </c>
      <c r="AB6" s="23">
        <v>23</v>
      </c>
      <c r="AC6" t="s" s="22">
        <f>IF(IFERROR(FIND("+",AB6),0)," ",IF(AB6="AB","",IF(AB6&lt;$AB$4,"F",IF(AND(D6&gt;=$D$4,F6&gt;=$F$4,H6&gt;=$H$4,J6&gt;=$J$4,L6&gt;=$L$4,N6&gt;=$N$4,P6&gt;=$P$4,R6&gt;=$R$4,T6&gt;=$T$4,V6&gt;=$V$4,X6&gt;=$X$4,Z6&gt;=$Z$4,AB6&gt;=$AB$4,AD6&gt;=$AD$4,AF6&gt;=$AF$4,AH6&gt;=$AH$4,D6&lt;&gt;"AB",F6&lt;&gt;"AB",H6&lt;&gt;"AB",J6&lt;&gt;"AB",L6&lt;&gt;"AB",N6&lt;&gt;"AB",P6&lt;&gt;"AB",R6&lt;&gt;"AB",T6&lt;&gt;"AB",V6&lt;&gt;"AB",X6&lt;&gt;"AB",Z6&lt;&gt;"AB",AB6&lt;&gt;"AB",AND(AD6&lt;&gt;"AB",AF6&lt;&gt;"AB",AH6&lt;&gt;"AB",AI6&lt;&gt;"AB")),"","E"))))</f>
      </c>
      <c r="AD6" s="21">
        <v>50</v>
      </c>
      <c r="AE6" t="s" s="22">
        <f>IF(IFERROR(FIND("+",AD6),0)," ",IF(AD6="AB","",IF(AD6&lt;$AD$4,"F",IF(AND(D6&gt;=$D$4,F6&gt;=$F$4,H6&gt;=$H$4,J6&gt;=$J$4,L6&gt;=$L$4,N6&gt;=$N$4,P6&gt;=$P$4,R6&gt;=$R$4,T6&gt;=$T$4,V6&gt;=$V$4,X6&gt;=$X$4,Z6&gt;=$Z$4,AB6&gt;=$AB$4,AD6&gt;=$AD$4,AF6&gt;=$AF$4,AH6&gt;=$AH$4,D6&lt;&gt;"AB",F6&lt;&gt;"AB",H6&lt;&gt;"AB",J6&lt;&gt;"AB",L6&lt;&gt;"AB",N6&lt;&gt;"AB",P6&lt;&gt;"AB",R6&lt;&gt;"AB",T6&lt;&gt;"AB",V6&lt;&gt;"AB",X6&lt;&gt;"AB",Z6&lt;&gt;"AB",AB6&lt;&gt;"AB",AND(AD6&lt;&gt;"AB",AF6&lt;&gt;"AB",AH6&lt;&gt;"AB",AI6&lt;&gt;"AB")),"","E"))))</f>
      </c>
      <c r="AF6" s="23">
        <v>23</v>
      </c>
      <c r="AG6" t="s" s="22">
        <f>IF(IFERROR(FIND("+",AF6),0)," ",IF(AF6="AB","",IF(AF6&lt;$AF$4,"F",IF(AND(D6&gt;=$D$4,F6&gt;=$F$4,H6&gt;=$H$4,J6&gt;=$J$4,L6&gt;=$L$4,N6&gt;=$N$4,P6&gt;=$P$4,R6&gt;=$R$4,T6&gt;=$T$4,V6&gt;=$V$4,X6&gt;=$X$4,Z6&gt;=$Z$4,AB6&gt;=$AB$4,AD6&gt;=$AD$4,AF6&gt;=$AF$4,AH6&gt;=$AH$4,D6&lt;&gt;"AB",F6&lt;&gt;"AB",H6&lt;&gt;"AB",J6&lt;&gt;"AB",L6&lt;&gt;"AB",N6&lt;&gt;"AB",P6&lt;&gt;"AB",R6&lt;&gt;"AB",T6&lt;&gt;"AB",V6&lt;&gt;"AB",X6&lt;&gt;"AB",Z6&lt;&gt;"AB",AB6&lt;&gt;"AB",AND(AD6&lt;&gt;"AB",AF6&lt;&gt;"AB",AH6&lt;&gt;"AB",AI6&lt;&gt;"AB")),"","E"))))</f>
      </c>
      <c r="AH6" s="23">
        <v>19</v>
      </c>
      <c r="AI6" t="s" s="22">
        <f>IF(IFERROR(FIND("+",AH6),0)," ",IF(AH6="AB","",IF(AH6&lt;$AH$4,"F",IF(AND(D6&gt;=$D$4,F6&gt;=$F$4,H6&gt;=$H$4,J6&gt;=$J$4,L6&gt;=$L$4,N6&gt;=$N$4,P6&gt;=$P$4,R6&gt;=$R$4,T6&gt;=$T$4,V6&gt;=$V$4,X6&gt;=$X$4,Z6&gt;=$Z$4,AB6&gt;=$AB$4,AD6&gt;=$AD$4,AF6&gt;=$AF$4,AH6&gt;=$AH$4,D6&lt;&gt;"AB",F6&lt;&gt;"AB",H6&lt;&gt;"AB",J6&lt;&gt;"AB",L6&lt;&gt;"AB",N6&lt;&gt;"AB",P6&lt;&gt;"AB",R6&lt;&gt;"AB",T6&lt;&gt;"AB",V6&lt;&gt;"AB",X6&lt;&gt;"AB",Z6&lt;&gt;"AB",AB6&lt;&gt;"AB",AND(AD6&lt;&gt;"AB",AF6&lt;&gt;"AB",AH6&lt;&gt;"AB")),"","E"))))</f>
      </c>
      <c r="AJ6" s="30">
        <v>596</v>
      </c>
      <c r="AK6" t="s" s="27">
        <v>23</v>
      </c>
      <c r="AL6" s="26">
        <v>1162</v>
      </c>
      <c r="AM6" t="s" s="27">
        <f>IF(AND(COUNTIF(D6:AI6,"AB")&lt;16-COUNTIF(D6:AI6," "),COUNTIF(D6:AI6,"AB")&lt;&gt;0),"FAIL",IF(COUNTIF(D6:AI6,"AB")=16-COUNTIF(D6:AI6," "),"ABSENT",IF(AND(COUNTIF(D6:AI6,"AB")=0,COUNTIF(D6:AI6,"F")=0),"PASS","FAIL")))</f>
        <v>19</v>
      </c>
      <c r="AN6" t="s" s="28">
        <v>24</v>
      </c>
      <c r="AO6" t="s" s="29">
        <v>25</v>
      </c>
    </row>
    <row r="7" ht="16.5" customHeight="1">
      <c r="A7" s="2"/>
      <c r="B7" s="19">
        <v>134203</v>
      </c>
      <c r="C7" t="s" s="20">
        <v>26</v>
      </c>
      <c r="D7" s="21">
        <v>42</v>
      </c>
      <c r="E7" t="s" s="22">
        <f>IF(IFERROR(FIND("+",D7),0)," ",IF(D7="AB","",IF(D7&lt;$D$4,"F",IF(AND(D7&gt;=$D$4,F7&gt;=$F$4,H7&gt;=$H$4,J7&gt;=$J$4,L7&gt;=$L$4,N7&gt;=$N$4,P7&gt;=$P$4,R7&gt;=$R$4,T7&gt;=$T$4,V7&gt;=$V$4,X7&gt;=$X$4,Z7&gt;=$Z$4,AB7&gt;=$AB$4,AD7&gt;=$AD$4,AF7&gt;=$AF$4,AH7&gt;=$AH$4,D7&lt;&gt;"AB",F7&lt;&gt;"AB",H7&lt;&gt;"AB",J7&lt;&gt;"AB",L7&lt;&gt;"AB",N7&lt;&gt;"AB",P7&lt;&gt;"AB",R7&lt;&gt;"AB",T7&lt;&gt;"AB",V7&lt;&gt;"AB",X7&lt;&gt;"AB",Z7&lt;&gt;"AB",AB7&lt;&gt;"AB",AND(AD7&lt;&gt;"AB",AF7&lt;&gt;"AB",AH7&lt;&gt;"AB",AI7&lt;&gt;"AB")),"","E"))))</f>
        <v>27</v>
      </c>
      <c r="F7" s="23">
        <v>16</v>
      </c>
      <c r="G7" t="s" s="22">
        <f>IF(IFERROR(FIND("+",F7),0)," ",IF(F7="AB","",IF(F7&lt;$F$4,"F",IF(AND(F7&gt;=$F$4,D7&gt;=$D$4,H7&gt;=$H$4,J7&gt;=$J$4,L7&gt;=$L$4,N7&gt;=$N$4,P7&gt;=$P$4,R7&gt;=$R$4,T7&gt;=$T$4,V7&gt;=$V$4,X7&gt;=$X$4,Z7&gt;=$Z$4,AB7&gt;=$AB$4,AD7&gt;=$AD$4,AF7&gt;=$AF$4,AH7&gt;=$AH$4,D7&lt;&gt;"AB",F7&lt;&gt;"AB",H7&lt;&gt;"AB",J7&lt;&gt;"AB",L7&lt;&gt;"AB",N7&lt;&gt;"AB",P7&lt;&gt;"AB",R7&lt;&gt;"AB",T7&lt;&gt;"AB",V7&lt;&gt;"AB",X7&lt;&gt;"AB",Z7&lt;&gt;"AB",AB7&lt;&gt;"AB",AND(AD7&lt;&gt;"AB",AF7&lt;&gt;"AB",AH7&lt;&gt;"AB",AI7&lt;&gt;"AB")),"","E"))))</f>
        <v>27</v>
      </c>
      <c r="H7" s="21">
        <v>40</v>
      </c>
      <c r="I7" t="s" s="22">
        <f>IF(IFERROR(FIND("+",H7),0)," ",IF(H7="AB","",IF(H7&lt;$H$4,"F",IF(AND(D7&gt;=$D$4,F7&gt;=$F$4,H7&gt;=$H$4,J7&gt;=$J$4,L7&gt;=$L$4,N7&gt;=$N$4,P7&gt;=$P$4,R7&gt;=$R$4,T7&gt;=$T$4,V7&gt;=$V$4,X7&gt;=$X$4,Z7&gt;=$Z$4,AB7&gt;=$AB$4,AD7&gt;=$AD$4,AF7&gt;=$AF$4,AH7&gt;=$AH$4,D7&lt;&gt;"AB",F7&lt;&gt;"AB",H7&lt;&gt;"AB",J7&lt;&gt;"AB",L7&lt;&gt;"AB",N7&lt;&gt;"AB",P7&lt;&gt;"AB",R7&lt;&gt;"AB",T7&lt;&gt;"AB",V7&lt;&gt;"AB",X7&lt;&gt;"AB",Z7&lt;&gt;"AB",AB7&lt;&gt;"AB",AND(AD7&lt;&gt;"AB",AF7&lt;&gt;"AB",AH7&lt;&gt;"AB",AI7&lt;&gt;"AB")),"","E"))))</f>
        <v>27</v>
      </c>
      <c r="J7" s="23">
        <v>19</v>
      </c>
      <c r="K7" t="s" s="22">
        <f>IF(IFERROR(FIND("+",J7),0)," ",IF(J7="AB","",IF(J7&lt;$J$4,"F",IF(AND(D7&gt;=$D$4,F7&gt;=$F$4,H7&gt;=$H$4,J7&gt;=$J$4,L7&gt;=$L$4,N7&gt;=$N$4,P7&gt;=$P$4,R7&gt;=$R$4,T7&gt;=$T$4,V7&gt;=$V$4,X7&gt;=$X$4,Z7&gt;=$Z$4,AB7&gt;=$AB$4,AD7&gt;=$AD$4,AF7&gt;=$AF$4,AH7&gt;=$AH$4,D7&lt;&gt;"AB",F7&lt;&gt;"AB",H7&lt;&gt;"AB",J7&lt;&gt;"AB",L7&lt;&gt;"AB",N7&lt;&gt;"AB",P7&lt;&gt;"AB",R7&lt;&gt;"AB",T7&lt;&gt;"AB",V7&lt;&gt;"AB",X7&lt;&gt;"AB",Z7&lt;&gt;"AB",AB7&lt;&gt;"AB",AND(AD7&lt;&gt;"AB",AF7&lt;&gt;"AB",AH7&lt;&gt;"AB",AI7&lt;&gt;"AB")),"","E"))))</f>
        <v>27</v>
      </c>
      <c r="L7" s="21">
        <v>40</v>
      </c>
      <c r="M7" t="s" s="22">
        <f>IF(IFERROR(FIND("+",L7),0)," ",IF(L7="AB","",IF(L7&lt;$L$4,"F",IF(AND(D7&gt;=$D$4,F7&gt;=$F$4,H7&gt;=$H$4,J7&gt;=$J$4,L7&gt;=$L$4,N7&gt;=$N$4,P7&gt;=$P$4,R7&gt;=$R$4,T7&gt;=$T$4,V7&gt;=$V$4,X7&gt;=$X$4,Z7&gt;=$Z$4,AB7&gt;=$AB$4,AD7&gt;=$AD$4,AF7&gt;=$AF$4,AH7&gt;=$AH$4,D7&lt;&gt;"AB",F7&lt;&gt;"AB",H7&lt;&gt;"AB",J7&lt;&gt;"AB",L7&lt;&gt;"AB",N7&lt;&gt;"AB",P7&lt;&gt;"AB",R7&lt;&gt;"AB",T7&lt;&gt;"AB",V7&lt;&gt;"AB",X7&lt;&gt;"AB",Z7&lt;&gt;"AB",AB7&lt;&gt;"AB",AND(AD7&lt;&gt;"AB",AF7&lt;&gt;"AB",AH7&lt;&gt;"AB",AI7&lt;&gt;"AB")),"","E"))))</f>
        <v>27</v>
      </c>
      <c r="N7" s="23">
        <v>18</v>
      </c>
      <c r="O7" t="s" s="22">
        <f>IF(IFERROR(FIND("+",N7),0)," ",IF(N7="AB","",IF(N7&lt;$N$4,"F",IF(AND(D7&gt;=$D$4,F7&gt;=$F$4,H7&gt;=$H$4,J7&gt;=$J$4,L7&gt;=$L$4,N7&gt;=$N$4,P7&gt;=$P$4,R7&gt;=$R$4,T7&gt;=$T$4,V7&gt;=$V$4,X7&gt;=$X$4,Z7&gt;=$Z$4,AB7&gt;=$AB$4,AD7&gt;=$AD$4,AF7&gt;=$AF$4,AH7&gt;=$AH$4,D7&lt;&gt;"AB",F7&lt;&gt;"AB",H7&lt;&gt;"AB",J7&lt;&gt;"AB",L7&lt;&gt;"AB",N7&lt;&gt;"AB",P7&lt;&gt;"AB",R7&lt;&gt;"AB",T7&lt;&gt;"AB",V7&lt;&gt;"AB",X7&lt;&gt;"AB",Z7&lt;&gt;"AB",AB7&lt;&gt;"AB",AND(AD7&lt;&gt;"AB",AF7&lt;&gt;"AB",AH7&lt;&gt;"AB")),"","E"))))</f>
        <v>27</v>
      </c>
      <c r="P7" s="23">
        <v>19</v>
      </c>
      <c r="Q7" t="s" s="22">
        <f>IF(IFERROR(FIND("+",P7),0)," ",IF(P7="AB","",IF(P7&lt;$P$4,"F",IF(AND(D7&gt;=$D$4,F7&gt;=$F$4,H7&gt;=$H$4,J7&gt;=$J$4,L7&gt;=$L$4,N7&gt;=$N$4,P7&gt;=$P$4,R7&gt;=$R$4,T7&gt;=$T$4,V7&gt;=$V$4,X7&gt;=$X$4,Z7&gt;=$Z$4,AB7&gt;=$AB$4,AD7&gt;=$AD$4,AF7&gt;=$AF$4,AH7&gt;=$AH$4,D7&lt;&gt;"AB",F7&lt;&gt;"AB",H7&lt;&gt;"AB",J7&lt;&gt;"AB",L7&lt;&gt;"AB",N7&lt;&gt;"AB",P7&lt;&gt;"AB",R7&lt;&gt;"AB",T7&lt;&gt;"AB",V7&lt;&gt;"AB",X7&lt;&gt;"AB",Z7&lt;&gt;"AB",AB7&lt;&gt;"AB",AND(AD7&lt;&gt;"AB",AF7&lt;&gt;"AB",AH7&lt;&gt;"AB",AI7&lt;&gt;"AB")),"","E"))))</f>
        <v>27</v>
      </c>
      <c r="R7" s="21">
        <v>20</v>
      </c>
      <c r="S7" t="s" s="22">
        <f>IF(IFERROR(FIND("+",R7),0)," ",IF(R7="AB","",IF(R7&lt;$R$4,"F",IF(AND(D7&gt;=$D$4,F7&gt;=$F$4,H7&gt;=$H$4,J7&gt;=$J$4,L7&gt;=$L$4,N7&gt;=$N$4,P7&gt;=$P$4,R7&gt;=$R$4,T7&gt;=$T$4,V7&gt;=$V$4,X7&gt;=$X$4,Z7&gt;=$Z$4,AB7&gt;=$AB$4,AD7&gt;=$AD$4,AF7&gt;=$AF$4,AH7&gt;=$AH$4,D7&lt;&gt;"AB",F7&lt;&gt;"AB",H7&lt;&gt;"AB",J7&lt;&gt;"AB",L7&lt;&gt;"AB",N7&lt;&gt;"AB",P7&lt;&gt;"AB",R7&lt;&gt;"AB",T7&lt;&gt;"AB",V7&lt;&gt;"AB",X7&lt;&gt;"AB",Z7&lt;&gt;"AB",AB7&lt;&gt;"AB",AND(AD7&lt;&gt;"AB",AF7&lt;&gt;"AB",AH7&lt;&gt;"AB",AI7&lt;&gt;"AB")),"","E"))))</f>
        <v>28</v>
      </c>
      <c r="T7" s="23">
        <v>23</v>
      </c>
      <c r="U7" t="s" s="22">
        <f>IF(IFERROR(FIND("+",T7),0)," ",IF(T7="AB","",IF(T7&lt;$T$4,"F",IF(AND(D7&gt;=$D$4,F7&gt;=$F$4,H7&gt;=$H$4,J7&gt;=$J$4,L7&gt;=$L$4,N7&gt;=$N$4,P7&gt;=$P$4,R7&gt;=$R$4,T7&gt;=$T$4,V7&gt;=$V$4,X7&gt;=$X$4,Z7&gt;=$Z$4,AB7&gt;=$AB$4,AD7&gt;=$AD$4,AF7&gt;=$AF$4,AH7&gt;=$AH$4,D7&lt;&gt;"AB",F7&lt;&gt;"AB",H7&lt;&gt;"AB",J7&lt;&gt;"AB",L7&lt;&gt;"AB",N7&lt;&gt;"AB",P7&lt;&gt;"AB",R7&lt;&gt;"AB",T7&lt;&gt;"AB",V7&lt;&gt;"AB",X7&lt;&gt;"AB",Z7&lt;&gt;"AB",AB7&lt;&gt;"AB",AND(AD7&lt;&gt;"AB",AF7&lt;&gt;"AB",AH7&lt;&gt;"AB",AI7&lt;&gt;"AB")),"","E"))))</f>
        <v>27</v>
      </c>
      <c r="V7" s="23">
        <v>19</v>
      </c>
      <c r="W7" t="s" s="22">
        <f>IF(IFERROR(FIND("+",V7),0)," ",IF(V7="AB","",IF(V7&lt;$V$4,"F",IF(AND(D7&gt;=$D$4,F7&gt;=$F$4,H7&gt;=$H$4,J7&gt;=$J$4,L7&gt;=$L$4,N7&gt;=$N$4,P7&gt;=$P$4,R7&gt;=$R$4,T7&gt;=$T$4,V7&gt;=$V$4,X7&gt;=$X$4,Z7&gt;=$Z$4,AB7&gt;=$AB$4,AD7&gt;=$AD$4,AF7&gt;=$AF$4,AH7&gt;=$AH$4,D7&lt;&gt;"AB",F7&lt;&gt;"AB",H7&lt;&gt;"AB",J7&lt;&gt;"AB",L7&lt;&gt;"AB",N7&lt;&gt;"AB",P7&lt;&gt;"AB",R7&lt;&gt;"AB",T7&lt;&gt;"AB",V7&lt;&gt;"AB",X7&lt;&gt;"AB",Z7&lt;&gt;"AB",AB7&lt;&gt;"AB",AND(AD7&lt;&gt;"AB",AF7&lt;&gt;"AB",AH7&lt;&gt;"AB",AI7&lt;&gt;"AB")),"","E"))))</f>
        <v>27</v>
      </c>
      <c r="X7" s="21">
        <v>44</v>
      </c>
      <c r="Y7" t="s" s="22">
        <f>IF(IFERROR(FIND("+",X7),0)," ",IF(X7="AB","",IF(X7&lt;$X$4,"F",IF(AND(D7&gt;=$D$4,F7&gt;=$F$4,H7&gt;=$H$4,J7&gt;=$J$4,L7&gt;=$L$4,N7&gt;=$N$4,P7&gt;=$P$4,R7&gt;=$R$4,T7&gt;=$T$4,V7&gt;=$V$4,X7&gt;=$X$4,Z7&gt;=$Z$4,AB7&gt;=$AB$4,AD7&gt;=$AD$4,AF7&gt;=$AF$4,AH7&gt;=$AH$4,D7&lt;&gt;"AB",F7&lt;&gt;"AB",H7&lt;&gt;"AB",J7&lt;&gt;"AB",L7&lt;&gt;"AB",N7&lt;&gt;"AB",P7&lt;&gt;"AB",R7&lt;&gt;"AB",T7&lt;&gt;"AB",V7&lt;&gt;"AB",X7&lt;&gt;"AB",Z7&lt;&gt;"AB",AB7&lt;&gt;"AB",AND(AD7&lt;&gt;"AB",AF7&lt;&gt;"AB",AH7&lt;&gt;"AB",AI7&lt;&gt;"AB")),"","E"))))</f>
        <v>27</v>
      </c>
      <c r="Z7" s="23">
        <v>20</v>
      </c>
      <c r="AA7" t="s" s="22">
        <f>IF(IFERROR(FIND("+",Z7),0)," ",IF(Z7="AB","",IF(Z7&lt;$Z$4,"F",IF(AND(D7&gt;=$D$4,F7&gt;=$F$4,H7&gt;=$H$4,J7&gt;=$J$4,L7&gt;=$L$4,N7&gt;=$N$4,P7&gt;=$P$4,R7&gt;=$R$4,T7&gt;=$T$4,V7&gt;=$V$4,X7&gt;=$X$4,Z7&gt;=$Z$4,AB7&gt;=$AB$4,AD7&gt;=$AD$4,AF7&gt;=$AF$4,AH7&gt;=$AH$4,D7&lt;&gt;"AB",F7&lt;&gt;"AB",H7&lt;&gt;"AB",J7&lt;&gt;"AB",L7&lt;&gt;"AB",N7&lt;&gt;"AB",P7&lt;&gt;"AB",R7&lt;&gt;"AB",T7&lt;&gt;"AB",V7&lt;&gt;"AB",X7&lt;&gt;"AB",Z7&lt;&gt;"AB",AB7&lt;&gt;"AB",AND(AD7&lt;&gt;"AB",AF7&lt;&gt;"AB",AH7&lt;&gt;"AB",AI7&lt;&gt;"AB")),"","E"))))</f>
        <v>27</v>
      </c>
      <c r="AB7" s="23">
        <v>20</v>
      </c>
      <c r="AC7" t="s" s="22">
        <f>IF(IFERROR(FIND("+",AB7),0)," ",IF(AB7="AB","",IF(AB7&lt;$AB$4,"F",IF(AND(D7&gt;=$D$4,F7&gt;=$F$4,H7&gt;=$H$4,J7&gt;=$J$4,L7&gt;=$L$4,N7&gt;=$N$4,P7&gt;=$P$4,R7&gt;=$R$4,T7&gt;=$T$4,V7&gt;=$V$4,X7&gt;=$X$4,Z7&gt;=$Z$4,AB7&gt;=$AB$4,AD7&gt;=$AD$4,AF7&gt;=$AF$4,AH7&gt;=$AH$4,D7&lt;&gt;"AB",F7&lt;&gt;"AB",H7&lt;&gt;"AB",J7&lt;&gt;"AB",L7&lt;&gt;"AB",N7&lt;&gt;"AB",P7&lt;&gt;"AB",R7&lt;&gt;"AB",T7&lt;&gt;"AB",V7&lt;&gt;"AB",X7&lt;&gt;"AB",Z7&lt;&gt;"AB",AB7&lt;&gt;"AB",AND(AD7&lt;&gt;"AB",AF7&lt;&gt;"AB",AH7&lt;&gt;"AB",AI7&lt;&gt;"AB")),"","E"))))</f>
        <v>27</v>
      </c>
      <c r="AD7" s="21">
        <v>41</v>
      </c>
      <c r="AE7" t="s" s="22">
        <f>IF(IFERROR(FIND("+",AD7),0)," ",IF(AD7="AB","",IF(AD7&lt;$AD$4,"F",IF(AND(D7&gt;=$D$4,F7&gt;=$F$4,H7&gt;=$H$4,J7&gt;=$J$4,L7&gt;=$L$4,N7&gt;=$N$4,P7&gt;=$P$4,R7&gt;=$R$4,T7&gt;=$T$4,V7&gt;=$V$4,X7&gt;=$X$4,Z7&gt;=$Z$4,AB7&gt;=$AB$4,AD7&gt;=$AD$4,AF7&gt;=$AF$4,AH7&gt;=$AH$4,D7&lt;&gt;"AB",F7&lt;&gt;"AB",H7&lt;&gt;"AB",J7&lt;&gt;"AB",L7&lt;&gt;"AB",N7&lt;&gt;"AB",P7&lt;&gt;"AB",R7&lt;&gt;"AB",T7&lt;&gt;"AB",V7&lt;&gt;"AB",X7&lt;&gt;"AB",Z7&lt;&gt;"AB",AB7&lt;&gt;"AB",AND(AD7&lt;&gt;"AB",AF7&lt;&gt;"AB",AH7&lt;&gt;"AB",AI7&lt;&gt;"AB")),"","E"))))</f>
        <v>27</v>
      </c>
      <c r="AF7" s="23">
        <v>19</v>
      </c>
      <c r="AG7" t="s" s="22">
        <f>IF(IFERROR(FIND("+",AF7),0)," ",IF(AF7="AB","",IF(AF7&lt;$AF$4,"F",IF(AND(D7&gt;=$D$4,F7&gt;=$F$4,H7&gt;=$H$4,J7&gt;=$J$4,L7&gt;=$L$4,N7&gt;=$N$4,P7&gt;=$P$4,R7&gt;=$R$4,T7&gt;=$T$4,V7&gt;=$V$4,X7&gt;=$X$4,Z7&gt;=$Z$4,AB7&gt;=$AB$4,AD7&gt;=$AD$4,AF7&gt;=$AF$4,AH7&gt;=$AH$4,D7&lt;&gt;"AB",F7&lt;&gt;"AB",H7&lt;&gt;"AB",J7&lt;&gt;"AB",L7&lt;&gt;"AB",N7&lt;&gt;"AB",P7&lt;&gt;"AB",R7&lt;&gt;"AB",T7&lt;&gt;"AB",V7&lt;&gt;"AB",X7&lt;&gt;"AB",Z7&lt;&gt;"AB",AB7&lt;&gt;"AB",AND(AD7&lt;&gt;"AB",AF7&lt;&gt;"AB",AH7&lt;&gt;"AB",AI7&lt;&gt;"AB")),"","E"))))</f>
        <v>27</v>
      </c>
      <c r="AH7" s="23">
        <v>17</v>
      </c>
      <c r="AI7" t="s" s="22">
        <f>IF(IFERROR(FIND("+",AH7),0)," ",IF(AH7="AB","",IF(AH7&lt;$AH$4,"F",IF(AND(D7&gt;=$D$4,F7&gt;=$F$4,H7&gt;=$H$4,J7&gt;=$J$4,L7&gt;=$L$4,N7&gt;=$N$4,P7&gt;=$P$4,R7&gt;=$R$4,T7&gt;=$T$4,V7&gt;=$V$4,X7&gt;=$X$4,Z7&gt;=$Z$4,AB7&gt;=$AB$4,AD7&gt;=$AD$4,AF7&gt;=$AF$4,AH7&gt;=$AH$4,D7&lt;&gt;"AB",F7&lt;&gt;"AB",H7&lt;&gt;"AB",J7&lt;&gt;"AB",L7&lt;&gt;"AB",N7&lt;&gt;"AB",P7&lt;&gt;"AB",R7&lt;&gt;"AB",T7&lt;&gt;"AB",V7&lt;&gt;"AB",X7&lt;&gt;"AB",Z7&lt;&gt;"AB",AB7&lt;&gt;"AB",AND(AD7&lt;&gt;"AB",AF7&lt;&gt;"AB",AH7&lt;&gt;"AB")),"","E"))))</f>
        <v>27</v>
      </c>
      <c r="AJ7" s="30">
        <v>417</v>
      </c>
      <c r="AK7" s="25">
        <v>0</v>
      </c>
      <c r="AL7" s="26">
        <v>417</v>
      </c>
      <c r="AM7" t="s" s="27">
        <f>IF(AND(COUNTIF(D7:AI7,"AB")&lt;16-COUNTIF(D7:AI7," "),COUNTIF(D7:AI7,"AB")&lt;&gt;0),"FAIL",IF(COUNTIF(D7:AI7,"AB")=16-COUNTIF(D7:AI7," "),"ABSENT",IF(AND(COUNTIF(D7:AI7,"AB")=0,COUNTIF(D7:AI7,"F")=0),"PASS","FAIL")))</f>
        <v>29</v>
      </c>
      <c r="AN7" t="s" s="28">
        <v>30</v>
      </c>
      <c r="AO7" t="s" s="29">
        <v>31</v>
      </c>
    </row>
    <row r="8" ht="16.5" customHeight="1">
      <c r="A8" s="2"/>
      <c r="B8" s="19">
        <v>134204</v>
      </c>
      <c r="C8" t="s" s="20">
        <v>32</v>
      </c>
      <c r="D8" s="21">
        <v>52</v>
      </c>
      <c r="E8" t="s" s="22">
        <f>IF(IFERROR(FIND("+",D8),0)," ",IF(D8="AB","",IF(D8&lt;$D$4,"F",IF(AND(D8&gt;=$D$4,F8&gt;=$F$4,H8&gt;=$H$4,J8&gt;=$J$4,L8&gt;=$L$4,N8&gt;=$N$4,P8&gt;=$P$4,R8&gt;=$R$4,T8&gt;=$T$4,V8&gt;=$V$4,X8&gt;=$X$4,Z8&gt;=$Z$4,AB8&gt;=$AB$4,AD8&gt;=$AD$4,AF8&gt;=$AF$4,AH8&gt;=$AH$4,D8&lt;&gt;"AB",F8&lt;&gt;"AB",H8&lt;&gt;"AB",J8&lt;&gt;"AB",L8&lt;&gt;"AB",N8&lt;&gt;"AB",P8&lt;&gt;"AB",R8&lt;&gt;"AB",T8&lt;&gt;"AB",V8&lt;&gt;"AB",X8&lt;&gt;"AB",Z8&lt;&gt;"AB",AB8&lt;&gt;"AB",AND(AD8&lt;&gt;"AB",AF8&lt;&gt;"AB",AH8&lt;&gt;"AB",AI8&lt;&gt;"AB")),"","E"))))</f>
      </c>
      <c r="F8" s="23">
        <v>20</v>
      </c>
      <c r="G8" t="s" s="22">
        <f>IF(IFERROR(FIND("+",F8),0)," ",IF(F8="AB","",IF(F8&lt;$F$4,"F",IF(AND(F8&gt;=$F$4,D8&gt;=$D$4,H8&gt;=$H$4,J8&gt;=$J$4,L8&gt;=$L$4,N8&gt;=$N$4,P8&gt;=$P$4,R8&gt;=$R$4,T8&gt;=$T$4,V8&gt;=$V$4,X8&gt;=$X$4,Z8&gt;=$Z$4,AB8&gt;=$AB$4,AD8&gt;=$AD$4,AF8&gt;=$AF$4,AH8&gt;=$AH$4,D8&lt;&gt;"AB",F8&lt;&gt;"AB",H8&lt;&gt;"AB",J8&lt;&gt;"AB",L8&lt;&gt;"AB",N8&lt;&gt;"AB",P8&lt;&gt;"AB",R8&lt;&gt;"AB",T8&lt;&gt;"AB",V8&lt;&gt;"AB",X8&lt;&gt;"AB",Z8&lt;&gt;"AB",AB8&lt;&gt;"AB",AND(AD8&lt;&gt;"AB",AF8&lt;&gt;"AB",AH8&lt;&gt;"AB",AI8&lt;&gt;"AB")),"","E"))))</f>
      </c>
      <c r="H8" s="21">
        <v>74</v>
      </c>
      <c r="I8" t="s" s="22">
        <f>IF(IFERROR(FIND("+",H8),0)," ",IF(H8="AB","",IF(H8&lt;$H$4,"F",IF(AND(D8&gt;=$D$4,F8&gt;=$F$4,H8&gt;=$H$4,J8&gt;=$J$4,L8&gt;=$L$4,N8&gt;=$N$4,P8&gt;=$P$4,R8&gt;=$R$4,T8&gt;=$T$4,V8&gt;=$V$4,X8&gt;=$X$4,Z8&gt;=$Z$4,AB8&gt;=$AB$4,AD8&gt;=$AD$4,AF8&gt;=$AF$4,AH8&gt;=$AH$4,D8&lt;&gt;"AB",F8&lt;&gt;"AB",H8&lt;&gt;"AB",J8&lt;&gt;"AB",L8&lt;&gt;"AB",N8&lt;&gt;"AB",P8&lt;&gt;"AB",R8&lt;&gt;"AB",T8&lt;&gt;"AB",V8&lt;&gt;"AB",X8&lt;&gt;"AB",Z8&lt;&gt;"AB",AB8&lt;&gt;"AB",AND(AD8&lt;&gt;"AB",AF8&lt;&gt;"AB",AH8&lt;&gt;"AB",AI8&lt;&gt;"AB")),"","E"))))</f>
      </c>
      <c r="J8" s="23">
        <v>21</v>
      </c>
      <c r="K8" t="s" s="22">
        <f>IF(IFERROR(FIND("+",J8),0)," ",IF(J8="AB","",IF(J8&lt;$J$4,"F",IF(AND(D8&gt;=$D$4,F8&gt;=$F$4,H8&gt;=$H$4,J8&gt;=$J$4,L8&gt;=$L$4,N8&gt;=$N$4,P8&gt;=$P$4,R8&gt;=$R$4,T8&gt;=$T$4,V8&gt;=$V$4,X8&gt;=$X$4,Z8&gt;=$Z$4,AB8&gt;=$AB$4,AD8&gt;=$AD$4,AF8&gt;=$AF$4,AH8&gt;=$AH$4,D8&lt;&gt;"AB",F8&lt;&gt;"AB",H8&lt;&gt;"AB",J8&lt;&gt;"AB",L8&lt;&gt;"AB",N8&lt;&gt;"AB",P8&lt;&gt;"AB",R8&lt;&gt;"AB",T8&lt;&gt;"AB",V8&lt;&gt;"AB",X8&lt;&gt;"AB",Z8&lt;&gt;"AB",AB8&lt;&gt;"AB",AND(AD8&lt;&gt;"AB",AF8&lt;&gt;"AB",AH8&lt;&gt;"AB",AI8&lt;&gt;"AB")),"","E"))))</f>
      </c>
      <c r="L8" s="21">
        <v>54</v>
      </c>
      <c r="M8" t="s" s="22">
        <f>IF(IFERROR(FIND("+",L8),0)," ",IF(L8="AB","",IF(L8&lt;$L$4,"F",IF(AND(D8&gt;=$D$4,F8&gt;=$F$4,H8&gt;=$H$4,J8&gt;=$J$4,L8&gt;=$L$4,N8&gt;=$N$4,P8&gt;=$P$4,R8&gt;=$R$4,T8&gt;=$T$4,V8&gt;=$V$4,X8&gt;=$X$4,Z8&gt;=$Z$4,AB8&gt;=$AB$4,AD8&gt;=$AD$4,AF8&gt;=$AF$4,AH8&gt;=$AH$4,D8&lt;&gt;"AB",F8&lt;&gt;"AB",H8&lt;&gt;"AB",J8&lt;&gt;"AB",L8&lt;&gt;"AB",N8&lt;&gt;"AB",P8&lt;&gt;"AB",R8&lt;&gt;"AB",T8&lt;&gt;"AB",V8&lt;&gt;"AB",X8&lt;&gt;"AB",Z8&lt;&gt;"AB",AB8&lt;&gt;"AB",AND(AD8&lt;&gt;"AB",AF8&lt;&gt;"AB",AH8&lt;&gt;"AB",AI8&lt;&gt;"AB")),"","E"))))</f>
      </c>
      <c r="N8" s="23">
        <v>22</v>
      </c>
      <c r="O8" t="s" s="22">
        <f>IF(IFERROR(FIND("+",N8),0)," ",IF(N8="AB","",IF(N8&lt;$N$4,"F",IF(AND(D8&gt;=$D$4,F8&gt;=$F$4,H8&gt;=$H$4,J8&gt;=$J$4,L8&gt;=$L$4,N8&gt;=$N$4,P8&gt;=$P$4,R8&gt;=$R$4,T8&gt;=$T$4,V8&gt;=$V$4,X8&gt;=$X$4,Z8&gt;=$Z$4,AB8&gt;=$AB$4,AD8&gt;=$AD$4,AF8&gt;=$AF$4,AH8&gt;=$AH$4,D8&lt;&gt;"AB",F8&lt;&gt;"AB",H8&lt;&gt;"AB",J8&lt;&gt;"AB",L8&lt;&gt;"AB",N8&lt;&gt;"AB",P8&lt;&gt;"AB",R8&lt;&gt;"AB",T8&lt;&gt;"AB",V8&lt;&gt;"AB",X8&lt;&gt;"AB",Z8&lt;&gt;"AB",AB8&lt;&gt;"AB",AND(AD8&lt;&gt;"AB",AF8&lt;&gt;"AB",AH8&lt;&gt;"AB")),"","E"))))</f>
      </c>
      <c r="P8" s="23">
        <v>22</v>
      </c>
      <c r="Q8" t="s" s="22">
        <f>IF(IFERROR(FIND("+",P8),0)," ",IF(P8="AB","",IF(P8&lt;$P$4,"F",IF(AND(D8&gt;=$D$4,F8&gt;=$F$4,H8&gt;=$H$4,J8&gt;=$J$4,L8&gt;=$L$4,N8&gt;=$N$4,P8&gt;=$P$4,R8&gt;=$R$4,T8&gt;=$T$4,V8&gt;=$V$4,X8&gt;=$X$4,Z8&gt;=$Z$4,AB8&gt;=$AB$4,AD8&gt;=$AD$4,AF8&gt;=$AF$4,AH8&gt;=$AH$4,D8&lt;&gt;"AB",F8&lt;&gt;"AB",H8&lt;&gt;"AB",J8&lt;&gt;"AB",L8&lt;&gt;"AB",N8&lt;&gt;"AB",P8&lt;&gt;"AB",R8&lt;&gt;"AB",T8&lt;&gt;"AB",V8&lt;&gt;"AB",X8&lt;&gt;"AB",Z8&lt;&gt;"AB",AB8&lt;&gt;"AB",AND(AD8&lt;&gt;"AB",AF8&lt;&gt;"AB",AH8&lt;&gt;"AB",AI8&lt;&gt;"AB")),"","E"))))</f>
      </c>
      <c r="R8" s="21">
        <v>45</v>
      </c>
      <c r="S8" t="s" s="22">
        <f>IF(IFERROR(FIND("+",R8),0)," ",IF(R8="AB","",IF(R8&lt;$R$4,"F",IF(AND(D8&gt;=$D$4,F8&gt;=$F$4,H8&gt;=$H$4,J8&gt;=$J$4,L8&gt;=$L$4,N8&gt;=$N$4,P8&gt;=$P$4,R8&gt;=$R$4,T8&gt;=$T$4,V8&gt;=$V$4,X8&gt;=$X$4,Z8&gt;=$Z$4,AB8&gt;=$AB$4,AD8&gt;=$AD$4,AF8&gt;=$AF$4,AH8&gt;=$AH$4,D8&lt;&gt;"AB",F8&lt;&gt;"AB",H8&lt;&gt;"AB",J8&lt;&gt;"AB",L8&lt;&gt;"AB",N8&lt;&gt;"AB",P8&lt;&gt;"AB",R8&lt;&gt;"AB",T8&lt;&gt;"AB",V8&lt;&gt;"AB",X8&lt;&gt;"AB",Z8&lt;&gt;"AB",AB8&lt;&gt;"AB",AND(AD8&lt;&gt;"AB",AF8&lt;&gt;"AB",AH8&lt;&gt;"AB",AI8&lt;&gt;"AB")),"","E"))))</f>
      </c>
      <c r="T8" s="23">
        <v>18</v>
      </c>
      <c r="U8" t="s" s="22">
        <f>IF(IFERROR(FIND("+",T8),0)," ",IF(T8="AB","",IF(T8&lt;$T$4,"F",IF(AND(D8&gt;=$D$4,F8&gt;=$F$4,H8&gt;=$H$4,J8&gt;=$J$4,L8&gt;=$L$4,N8&gt;=$N$4,P8&gt;=$P$4,R8&gt;=$R$4,T8&gt;=$T$4,V8&gt;=$V$4,X8&gt;=$X$4,Z8&gt;=$Z$4,AB8&gt;=$AB$4,AD8&gt;=$AD$4,AF8&gt;=$AF$4,AH8&gt;=$AH$4,D8&lt;&gt;"AB",F8&lt;&gt;"AB",H8&lt;&gt;"AB",J8&lt;&gt;"AB",L8&lt;&gt;"AB",N8&lt;&gt;"AB",P8&lt;&gt;"AB",R8&lt;&gt;"AB",T8&lt;&gt;"AB",V8&lt;&gt;"AB",X8&lt;&gt;"AB",Z8&lt;&gt;"AB",AB8&lt;&gt;"AB",AND(AD8&lt;&gt;"AB",AF8&lt;&gt;"AB",AH8&lt;&gt;"AB",AI8&lt;&gt;"AB")),"","E"))))</f>
      </c>
      <c r="V8" s="23">
        <v>16</v>
      </c>
      <c r="W8" t="s" s="22">
        <f>IF(IFERROR(FIND("+",V8),0)," ",IF(V8="AB","",IF(V8&lt;$V$4,"F",IF(AND(D8&gt;=$D$4,F8&gt;=$F$4,H8&gt;=$H$4,J8&gt;=$J$4,L8&gt;=$L$4,N8&gt;=$N$4,P8&gt;=$P$4,R8&gt;=$R$4,T8&gt;=$T$4,V8&gt;=$V$4,X8&gt;=$X$4,Z8&gt;=$Z$4,AB8&gt;=$AB$4,AD8&gt;=$AD$4,AF8&gt;=$AF$4,AH8&gt;=$AH$4,D8&lt;&gt;"AB",F8&lt;&gt;"AB",H8&lt;&gt;"AB",J8&lt;&gt;"AB",L8&lt;&gt;"AB",N8&lt;&gt;"AB",P8&lt;&gt;"AB",R8&lt;&gt;"AB",T8&lt;&gt;"AB",V8&lt;&gt;"AB",X8&lt;&gt;"AB",Z8&lt;&gt;"AB",AB8&lt;&gt;"AB",AND(AD8&lt;&gt;"AB",AF8&lt;&gt;"AB",AH8&lt;&gt;"AB",AI8&lt;&gt;"AB")),"","E"))))</f>
      </c>
      <c r="X8" s="21">
        <v>51</v>
      </c>
      <c r="Y8" t="s" s="22">
        <f>IF(IFERROR(FIND("+",X8),0)," ",IF(X8="AB","",IF(X8&lt;$X$4,"F",IF(AND(D8&gt;=$D$4,F8&gt;=$F$4,H8&gt;=$H$4,J8&gt;=$J$4,L8&gt;=$L$4,N8&gt;=$N$4,P8&gt;=$P$4,R8&gt;=$R$4,T8&gt;=$T$4,V8&gt;=$V$4,X8&gt;=$X$4,Z8&gt;=$Z$4,AB8&gt;=$AB$4,AD8&gt;=$AD$4,AF8&gt;=$AF$4,AH8&gt;=$AH$4,D8&lt;&gt;"AB",F8&lt;&gt;"AB",H8&lt;&gt;"AB",J8&lt;&gt;"AB",L8&lt;&gt;"AB",N8&lt;&gt;"AB",P8&lt;&gt;"AB",R8&lt;&gt;"AB",T8&lt;&gt;"AB",V8&lt;&gt;"AB",X8&lt;&gt;"AB",Z8&lt;&gt;"AB",AB8&lt;&gt;"AB",AND(AD8&lt;&gt;"AB",AF8&lt;&gt;"AB",AH8&lt;&gt;"AB",AI8&lt;&gt;"AB")),"","E"))))</f>
      </c>
      <c r="Z8" s="23">
        <v>21</v>
      </c>
      <c r="AA8" t="s" s="22">
        <f>IF(IFERROR(FIND("+",Z8),0)," ",IF(Z8="AB","",IF(Z8&lt;$Z$4,"F",IF(AND(D8&gt;=$D$4,F8&gt;=$F$4,H8&gt;=$H$4,J8&gt;=$J$4,L8&gt;=$L$4,N8&gt;=$N$4,P8&gt;=$P$4,R8&gt;=$R$4,T8&gt;=$T$4,V8&gt;=$V$4,X8&gt;=$X$4,Z8&gt;=$Z$4,AB8&gt;=$AB$4,AD8&gt;=$AD$4,AF8&gt;=$AF$4,AH8&gt;=$AH$4,D8&lt;&gt;"AB",F8&lt;&gt;"AB",H8&lt;&gt;"AB",J8&lt;&gt;"AB",L8&lt;&gt;"AB",N8&lt;&gt;"AB",P8&lt;&gt;"AB",R8&lt;&gt;"AB",T8&lt;&gt;"AB",V8&lt;&gt;"AB",X8&lt;&gt;"AB",Z8&lt;&gt;"AB",AB8&lt;&gt;"AB",AND(AD8&lt;&gt;"AB",AF8&lt;&gt;"AB",AH8&lt;&gt;"AB",AI8&lt;&gt;"AB")),"","E"))))</f>
      </c>
      <c r="AB8" s="23">
        <v>21</v>
      </c>
      <c r="AC8" t="s" s="22">
        <f>IF(IFERROR(FIND("+",AB8),0)," ",IF(AB8="AB","",IF(AB8&lt;$AB$4,"F",IF(AND(D8&gt;=$D$4,F8&gt;=$F$4,H8&gt;=$H$4,J8&gt;=$J$4,L8&gt;=$L$4,N8&gt;=$N$4,P8&gt;=$P$4,R8&gt;=$R$4,T8&gt;=$T$4,V8&gt;=$V$4,X8&gt;=$X$4,Z8&gt;=$Z$4,AB8&gt;=$AB$4,AD8&gt;=$AD$4,AF8&gt;=$AF$4,AH8&gt;=$AH$4,D8&lt;&gt;"AB",F8&lt;&gt;"AB",H8&lt;&gt;"AB",J8&lt;&gt;"AB",L8&lt;&gt;"AB",N8&lt;&gt;"AB",P8&lt;&gt;"AB",R8&lt;&gt;"AB",T8&lt;&gt;"AB",V8&lt;&gt;"AB",X8&lt;&gt;"AB",Z8&lt;&gt;"AB",AB8&lt;&gt;"AB",AND(AD8&lt;&gt;"AB",AF8&lt;&gt;"AB",AH8&lt;&gt;"AB",AI8&lt;&gt;"AB")),"","E"))))</f>
      </c>
      <c r="AD8" s="21">
        <v>49</v>
      </c>
      <c r="AE8" t="s" s="22">
        <f>IF(IFERROR(FIND("+",AD8),0)," ",IF(AD8="AB","",IF(AD8&lt;$AD$4,"F",IF(AND(D8&gt;=$D$4,F8&gt;=$F$4,H8&gt;=$H$4,J8&gt;=$J$4,L8&gt;=$L$4,N8&gt;=$N$4,P8&gt;=$P$4,R8&gt;=$R$4,T8&gt;=$T$4,V8&gt;=$V$4,X8&gt;=$X$4,Z8&gt;=$Z$4,AB8&gt;=$AB$4,AD8&gt;=$AD$4,AF8&gt;=$AF$4,AH8&gt;=$AH$4,D8&lt;&gt;"AB",F8&lt;&gt;"AB",H8&lt;&gt;"AB",J8&lt;&gt;"AB",L8&lt;&gt;"AB",N8&lt;&gt;"AB",P8&lt;&gt;"AB",R8&lt;&gt;"AB",T8&lt;&gt;"AB",V8&lt;&gt;"AB",X8&lt;&gt;"AB",Z8&lt;&gt;"AB",AB8&lt;&gt;"AB",AND(AD8&lt;&gt;"AB",AF8&lt;&gt;"AB",AH8&lt;&gt;"AB",AI8&lt;&gt;"AB")),"","E"))))</f>
      </c>
      <c r="AF8" s="23">
        <v>21</v>
      </c>
      <c r="AG8" t="s" s="22">
        <f>IF(IFERROR(FIND("+",AF8),0)," ",IF(AF8="AB","",IF(AF8&lt;$AF$4,"F",IF(AND(D8&gt;=$D$4,F8&gt;=$F$4,H8&gt;=$H$4,J8&gt;=$J$4,L8&gt;=$L$4,N8&gt;=$N$4,P8&gt;=$P$4,R8&gt;=$R$4,T8&gt;=$T$4,V8&gt;=$V$4,X8&gt;=$X$4,Z8&gt;=$Z$4,AB8&gt;=$AB$4,AD8&gt;=$AD$4,AF8&gt;=$AF$4,AH8&gt;=$AH$4,D8&lt;&gt;"AB",F8&lt;&gt;"AB",H8&lt;&gt;"AB",J8&lt;&gt;"AB",L8&lt;&gt;"AB",N8&lt;&gt;"AB",P8&lt;&gt;"AB",R8&lt;&gt;"AB",T8&lt;&gt;"AB",V8&lt;&gt;"AB",X8&lt;&gt;"AB",Z8&lt;&gt;"AB",AB8&lt;&gt;"AB",AND(AD8&lt;&gt;"AB",AF8&lt;&gt;"AB",AH8&lt;&gt;"AB",AI8&lt;&gt;"AB")),"","E"))))</f>
      </c>
      <c r="AH8" s="23">
        <v>16</v>
      </c>
      <c r="AI8" t="s" s="22">
        <f>IF(IFERROR(FIND("+",AH8),0)," ",IF(AH8="AB","",IF(AH8&lt;$AH$4,"F",IF(AND(D8&gt;=$D$4,F8&gt;=$F$4,H8&gt;=$H$4,J8&gt;=$J$4,L8&gt;=$L$4,N8&gt;=$N$4,P8&gt;=$P$4,R8&gt;=$R$4,T8&gt;=$T$4,V8&gt;=$V$4,X8&gt;=$X$4,Z8&gt;=$Z$4,AB8&gt;=$AB$4,AD8&gt;=$AD$4,AF8&gt;=$AF$4,AH8&gt;=$AH$4,D8&lt;&gt;"AB",F8&lt;&gt;"AB",H8&lt;&gt;"AB",J8&lt;&gt;"AB",L8&lt;&gt;"AB",N8&lt;&gt;"AB",P8&lt;&gt;"AB",R8&lt;&gt;"AB",T8&lt;&gt;"AB",V8&lt;&gt;"AB",X8&lt;&gt;"AB",Z8&lt;&gt;"AB",AB8&lt;&gt;"AB",AND(AD8&lt;&gt;"AB",AF8&lt;&gt;"AB",AH8&lt;&gt;"AB")),"","E"))))</f>
      </c>
      <c r="AJ8" s="30">
        <v>523</v>
      </c>
      <c r="AK8" t="s" s="27">
        <v>33</v>
      </c>
      <c r="AL8" s="26">
        <v>1052</v>
      </c>
      <c r="AM8" t="s" s="27">
        <f>IF(AND(COUNTIF(D8:AI8,"AB")&lt;16-COUNTIF(D8:AI8," "),COUNTIF(D8:AI8,"AB")&lt;&gt;0),"FAIL",IF(COUNTIF(D8:AI8,"AB")=16-COUNTIF(D8:AI8," "),"ABSENT",IF(AND(COUNTIF(D8:AI8,"AB")=0,COUNTIF(D8:AI8,"F")=0),"PASS","FAIL")))</f>
        <v>19</v>
      </c>
      <c r="AN8" t="s" s="28">
        <v>24</v>
      </c>
      <c r="AO8" t="s" s="29">
        <v>34</v>
      </c>
    </row>
    <row r="9" ht="16.5" customHeight="1">
      <c r="A9" s="2"/>
      <c r="B9" s="19">
        <v>134205</v>
      </c>
      <c r="C9" t="s" s="20">
        <v>35</v>
      </c>
      <c r="D9" s="21">
        <v>40</v>
      </c>
      <c r="E9" t="s" s="22">
        <f>IF(IFERROR(FIND("+",D9),0)," ",IF(D9="AB","",IF(D9&lt;$D$4,"F",IF(AND(D9&gt;=$D$4,F9&gt;=$F$4,H9&gt;=$H$4,J9&gt;=$J$4,L9&gt;=$L$4,N9&gt;=$N$4,P9&gt;=$P$4,R9&gt;=$R$4,T9&gt;=$T$4,V9&gt;=$V$4,X9&gt;=$X$4,Z9&gt;=$Z$4,AB9&gt;=$AB$4,AD9&gt;=$AD$4,AF9&gt;=$AF$4,AH9&gt;=$AH$4,D9&lt;&gt;"AB",F9&lt;&gt;"AB",H9&lt;&gt;"AB",J9&lt;&gt;"AB",L9&lt;&gt;"AB",N9&lt;&gt;"AB",P9&lt;&gt;"AB",R9&lt;&gt;"AB",T9&lt;&gt;"AB",V9&lt;&gt;"AB",X9&lt;&gt;"AB",Z9&lt;&gt;"AB",AB9&lt;&gt;"AB",AND(AD9&lt;&gt;"AB",AF9&lt;&gt;"AB",AH9&lt;&gt;"AB",AI9&lt;&gt;"AB")),"","E"))))</f>
      </c>
      <c r="F9" s="23">
        <v>18</v>
      </c>
      <c r="G9" t="s" s="22">
        <f>IF(IFERROR(FIND("+",F9),0)," ",IF(F9="AB","",IF(F9&lt;$F$4,"F",IF(AND(F9&gt;=$F$4,D9&gt;=$D$4,H9&gt;=$H$4,J9&gt;=$J$4,L9&gt;=$L$4,N9&gt;=$N$4,P9&gt;=$P$4,R9&gt;=$R$4,T9&gt;=$T$4,V9&gt;=$V$4,X9&gt;=$X$4,Z9&gt;=$Z$4,AB9&gt;=$AB$4,AD9&gt;=$AD$4,AF9&gt;=$AF$4,AH9&gt;=$AH$4,D9&lt;&gt;"AB",F9&lt;&gt;"AB",H9&lt;&gt;"AB",J9&lt;&gt;"AB",L9&lt;&gt;"AB",N9&lt;&gt;"AB",P9&lt;&gt;"AB",R9&lt;&gt;"AB",T9&lt;&gt;"AB",V9&lt;&gt;"AB",X9&lt;&gt;"AB",Z9&lt;&gt;"AB",AB9&lt;&gt;"AB",AND(AD9&lt;&gt;"AB",AF9&lt;&gt;"AB",AH9&lt;&gt;"AB",AI9&lt;&gt;"AB")),"","E"))))</f>
      </c>
      <c r="H9" s="21">
        <v>50</v>
      </c>
      <c r="I9" t="s" s="22">
        <f>IF(IFERROR(FIND("+",H9),0)," ",IF(H9="AB","",IF(H9&lt;$H$4,"F",IF(AND(D9&gt;=$D$4,F9&gt;=$F$4,H9&gt;=$H$4,J9&gt;=$J$4,L9&gt;=$L$4,N9&gt;=$N$4,P9&gt;=$P$4,R9&gt;=$R$4,T9&gt;=$T$4,V9&gt;=$V$4,X9&gt;=$X$4,Z9&gt;=$Z$4,AB9&gt;=$AB$4,AD9&gt;=$AD$4,AF9&gt;=$AF$4,AH9&gt;=$AH$4,D9&lt;&gt;"AB",F9&lt;&gt;"AB",H9&lt;&gt;"AB",J9&lt;&gt;"AB",L9&lt;&gt;"AB",N9&lt;&gt;"AB",P9&lt;&gt;"AB",R9&lt;&gt;"AB",T9&lt;&gt;"AB",V9&lt;&gt;"AB",X9&lt;&gt;"AB",Z9&lt;&gt;"AB",AB9&lt;&gt;"AB",AND(AD9&lt;&gt;"AB",AF9&lt;&gt;"AB",AH9&lt;&gt;"AB",AI9&lt;&gt;"AB")),"","E"))))</f>
      </c>
      <c r="J9" s="23">
        <v>17</v>
      </c>
      <c r="K9" t="s" s="22">
        <f>IF(IFERROR(FIND("+",J9),0)," ",IF(J9="AB","",IF(J9&lt;$J$4,"F",IF(AND(D9&gt;=$D$4,F9&gt;=$F$4,H9&gt;=$H$4,J9&gt;=$J$4,L9&gt;=$L$4,N9&gt;=$N$4,P9&gt;=$P$4,R9&gt;=$R$4,T9&gt;=$T$4,V9&gt;=$V$4,X9&gt;=$X$4,Z9&gt;=$Z$4,AB9&gt;=$AB$4,AD9&gt;=$AD$4,AF9&gt;=$AF$4,AH9&gt;=$AH$4,D9&lt;&gt;"AB",F9&lt;&gt;"AB",H9&lt;&gt;"AB",J9&lt;&gt;"AB",L9&lt;&gt;"AB",N9&lt;&gt;"AB",P9&lt;&gt;"AB",R9&lt;&gt;"AB",T9&lt;&gt;"AB",V9&lt;&gt;"AB",X9&lt;&gt;"AB",Z9&lt;&gt;"AB",AB9&lt;&gt;"AB",AND(AD9&lt;&gt;"AB",AF9&lt;&gt;"AB",AH9&lt;&gt;"AB",AI9&lt;&gt;"AB")),"","E"))))</f>
      </c>
      <c r="L9" s="21">
        <v>50</v>
      </c>
      <c r="M9" t="s" s="22">
        <f>IF(IFERROR(FIND("+",L9),0)," ",IF(L9="AB","",IF(L9&lt;$L$4,"F",IF(AND(D9&gt;=$D$4,F9&gt;=$F$4,H9&gt;=$H$4,J9&gt;=$J$4,L9&gt;=$L$4,N9&gt;=$N$4,P9&gt;=$P$4,R9&gt;=$R$4,T9&gt;=$T$4,V9&gt;=$V$4,X9&gt;=$X$4,Z9&gt;=$Z$4,AB9&gt;=$AB$4,AD9&gt;=$AD$4,AF9&gt;=$AF$4,AH9&gt;=$AH$4,D9&lt;&gt;"AB",F9&lt;&gt;"AB",H9&lt;&gt;"AB",J9&lt;&gt;"AB",L9&lt;&gt;"AB",N9&lt;&gt;"AB",P9&lt;&gt;"AB",R9&lt;&gt;"AB",T9&lt;&gt;"AB",V9&lt;&gt;"AB",X9&lt;&gt;"AB",Z9&lt;&gt;"AB",AB9&lt;&gt;"AB",AND(AD9&lt;&gt;"AB",AF9&lt;&gt;"AB",AH9&lt;&gt;"AB",AI9&lt;&gt;"AB")),"","E"))))</f>
      </c>
      <c r="N9" s="23">
        <v>17</v>
      </c>
      <c r="O9" t="s" s="22">
        <f>IF(IFERROR(FIND("+",N9),0)," ",IF(N9="AB","",IF(N9&lt;$N$4,"F",IF(AND(D9&gt;=$D$4,F9&gt;=$F$4,H9&gt;=$H$4,J9&gt;=$J$4,L9&gt;=$L$4,N9&gt;=$N$4,P9&gt;=$P$4,R9&gt;=$R$4,T9&gt;=$T$4,V9&gt;=$V$4,X9&gt;=$X$4,Z9&gt;=$Z$4,AB9&gt;=$AB$4,AD9&gt;=$AD$4,AF9&gt;=$AF$4,AH9&gt;=$AH$4,D9&lt;&gt;"AB",F9&lt;&gt;"AB",H9&lt;&gt;"AB",J9&lt;&gt;"AB",L9&lt;&gt;"AB",N9&lt;&gt;"AB",P9&lt;&gt;"AB",R9&lt;&gt;"AB",T9&lt;&gt;"AB",V9&lt;&gt;"AB",X9&lt;&gt;"AB",Z9&lt;&gt;"AB",AB9&lt;&gt;"AB",AND(AD9&lt;&gt;"AB",AF9&lt;&gt;"AB",AH9&lt;&gt;"AB")),"","E"))))</f>
      </c>
      <c r="P9" s="23">
        <v>18</v>
      </c>
      <c r="Q9" t="s" s="22">
        <f>IF(IFERROR(FIND("+",P9),0)," ",IF(P9="AB","",IF(P9&lt;$P$4,"F",IF(AND(D9&gt;=$D$4,F9&gt;=$F$4,H9&gt;=$H$4,J9&gt;=$J$4,L9&gt;=$L$4,N9&gt;=$N$4,P9&gt;=$P$4,R9&gt;=$R$4,T9&gt;=$T$4,V9&gt;=$V$4,X9&gt;=$X$4,Z9&gt;=$Z$4,AB9&gt;=$AB$4,AD9&gt;=$AD$4,AF9&gt;=$AF$4,AH9&gt;=$AH$4,D9&lt;&gt;"AB",F9&lt;&gt;"AB",H9&lt;&gt;"AB",J9&lt;&gt;"AB",L9&lt;&gt;"AB",N9&lt;&gt;"AB",P9&lt;&gt;"AB",R9&lt;&gt;"AB",T9&lt;&gt;"AB",V9&lt;&gt;"AB",X9&lt;&gt;"AB",Z9&lt;&gt;"AB",AB9&lt;&gt;"AB",AND(AD9&lt;&gt;"AB",AF9&lt;&gt;"AB",AH9&lt;&gt;"AB",AI9&lt;&gt;"AB")),"","E"))))</f>
      </c>
      <c r="R9" t="s" s="31">
        <v>36</v>
      </c>
      <c r="S9" t="s" s="22">
        <f>IF(IFERROR(FIND("+",R9),0)," ",IF(R9="AB","",IF(R9&lt;$R$4,"F",IF(AND(D9&gt;=$D$4,F9&gt;=$F$4,H9&gt;=$H$4,J9&gt;=$J$4,L9&gt;=$L$4,N9&gt;=$N$4,P9&gt;=$P$4,R9&gt;=$R$4,T9&gt;=$T$4,V9&gt;=$V$4,X9&gt;=$X$4,Z9&gt;=$Z$4,AB9&gt;=$AB$4,AD9&gt;=$AD$4,AF9&gt;=$AF$4,AH9&gt;=$AH$4,D9&lt;&gt;"AB",F9&lt;&gt;"AB",H9&lt;&gt;"AB",J9&lt;&gt;"AB",L9&lt;&gt;"AB",N9&lt;&gt;"AB",P9&lt;&gt;"AB",R9&lt;&gt;"AB",T9&lt;&gt;"AB",V9&lt;&gt;"AB",X9&lt;&gt;"AB",Z9&lt;&gt;"AB",AB9&lt;&gt;"AB",AND(AD9&lt;&gt;"AB",AF9&lt;&gt;"AB",AH9&lt;&gt;"AB",AI9&lt;&gt;"AB")),"","E"))))</f>
      </c>
      <c r="T9" s="23">
        <v>15</v>
      </c>
      <c r="U9" t="s" s="22">
        <f>IF(IFERROR(FIND("+",T9),0)," ",IF(T9="AB","",IF(T9&lt;$T$4,"F",IF(AND(D9&gt;=$D$4,F9&gt;=$F$4,H9&gt;=$H$4,J9&gt;=$J$4,L9&gt;=$L$4,N9&gt;=$N$4,P9&gt;=$P$4,R9&gt;=$R$4,T9&gt;=$T$4,V9&gt;=$V$4,X9&gt;=$X$4,Z9&gt;=$Z$4,AB9&gt;=$AB$4,AD9&gt;=$AD$4,AF9&gt;=$AF$4,AH9&gt;=$AH$4,D9&lt;&gt;"AB",F9&lt;&gt;"AB",H9&lt;&gt;"AB",J9&lt;&gt;"AB",L9&lt;&gt;"AB",N9&lt;&gt;"AB",P9&lt;&gt;"AB",R9&lt;&gt;"AB",T9&lt;&gt;"AB",V9&lt;&gt;"AB",X9&lt;&gt;"AB",Z9&lt;&gt;"AB",AB9&lt;&gt;"AB",AND(AD9&lt;&gt;"AB",AF9&lt;&gt;"AB",AH9&lt;&gt;"AB",AI9&lt;&gt;"AB")),"","E"))))</f>
      </c>
      <c r="V9" s="23">
        <v>21</v>
      </c>
      <c r="W9" t="s" s="22">
        <f>IF(IFERROR(FIND("+",V9),0)," ",IF(V9="AB","",IF(V9&lt;$V$4,"F",IF(AND(D9&gt;=$D$4,F9&gt;=$F$4,H9&gt;=$H$4,J9&gt;=$J$4,L9&gt;=$L$4,N9&gt;=$N$4,P9&gt;=$P$4,R9&gt;=$R$4,T9&gt;=$T$4,V9&gt;=$V$4,X9&gt;=$X$4,Z9&gt;=$Z$4,AB9&gt;=$AB$4,AD9&gt;=$AD$4,AF9&gt;=$AF$4,AH9&gt;=$AH$4,D9&lt;&gt;"AB",F9&lt;&gt;"AB",H9&lt;&gt;"AB",J9&lt;&gt;"AB",L9&lt;&gt;"AB",N9&lt;&gt;"AB",P9&lt;&gt;"AB",R9&lt;&gt;"AB",T9&lt;&gt;"AB",V9&lt;&gt;"AB",X9&lt;&gt;"AB",Z9&lt;&gt;"AB",AB9&lt;&gt;"AB",AND(AD9&lt;&gt;"AB",AF9&lt;&gt;"AB",AH9&lt;&gt;"AB",AI9&lt;&gt;"AB")),"","E"))))</f>
      </c>
      <c r="X9" s="21">
        <v>41</v>
      </c>
      <c r="Y9" t="s" s="22">
        <f>IF(IFERROR(FIND("+",X9),0)," ",IF(X9="AB","",IF(X9&lt;$X$4,"F",IF(AND(D9&gt;=$D$4,F9&gt;=$F$4,H9&gt;=$H$4,J9&gt;=$J$4,L9&gt;=$L$4,N9&gt;=$N$4,P9&gt;=$P$4,R9&gt;=$R$4,T9&gt;=$T$4,V9&gt;=$V$4,X9&gt;=$X$4,Z9&gt;=$Z$4,AB9&gt;=$AB$4,AD9&gt;=$AD$4,AF9&gt;=$AF$4,AH9&gt;=$AH$4,D9&lt;&gt;"AB",F9&lt;&gt;"AB",H9&lt;&gt;"AB",J9&lt;&gt;"AB",L9&lt;&gt;"AB",N9&lt;&gt;"AB",P9&lt;&gt;"AB",R9&lt;&gt;"AB",T9&lt;&gt;"AB",V9&lt;&gt;"AB",X9&lt;&gt;"AB",Z9&lt;&gt;"AB",AB9&lt;&gt;"AB",AND(AD9&lt;&gt;"AB",AF9&lt;&gt;"AB",AH9&lt;&gt;"AB",AI9&lt;&gt;"AB")),"","E"))))</f>
      </c>
      <c r="Z9" s="23">
        <v>20</v>
      </c>
      <c r="AA9" t="s" s="22">
        <f>IF(IFERROR(FIND("+",Z9),0)," ",IF(Z9="AB","",IF(Z9&lt;$Z$4,"F",IF(AND(D9&gt;=$D$4,F9&gt;=$F$4,H9&gt;=$H$4,J9&gt;=$J$4,L9&gt;=$L$4,N9&gt;=$N$4,P9&gt;=$P$4,R9&gt;=$R$4,T9&gt;=$T$4,V9&gt;=$V$4,X9&gt;=$X$4,Z9&gt;=$Z$4,AB9&gt;=$AB$4,AD9&gt;=$AD$4,AF9&gt;=$AF$4,AH9&gt;=$AH$4,D9&lt;&gt;"AB",F9&lt;&gt;"AB",H9&lt;&gt;"AB",J9&lt;&gt;"AB",L9&lt;&gt;"AB",N9&lt;&gt;"AB",P9&lt;&gt;"AB",R9&lt;&gt;"AB",T9&lt;&gt;"AB",V9&lt;&gt;"AB",X9&lt;&gt;"AB",Z9&lt;&gt;"AB",AB9&lt;&gt;"AB",AND(AD9&lt;&gt;"AB",AF9&lt;&gt;"AB",AH9&lt;&gt;"AB",AI9&lt;&gt;"AB")),"","E"))))</f>
      </c>
      <c r="AB9" s="23">
        <v>20</v>
      </c>
      <c r="AC9" t="s" s="22">
        <f>IF(IFERROR(FIND("+",AB9),0)," ",IF(AB9="AB","",IF(AB9&lt;$AB$4,"F",IF(AND(D9&gt;=$D$4,F9&gt;=$F$4,H9&gt;=$H$4,J9&gt;=$J$4,L9&gt;=$L$4,N9&gt;=$N$4,P9&gt;=$P$4,R9&gt;=$R$4,T9&gt;=$T$4,V9&gt;=$V$4,X9&gt;=$X$4,Z9&gt;=$Z$4,AB9&gt;=$AB$4,AD9&gt;=$AD$4,AF9&gt;=$AF$4,AH9&gt;=$AH$4,D9&lt;&gt;"AB",F9&lt;&gt;"AB",H9&lt;&gt;"AB",J9&lt;&gt;"AB",L9&lt;&gt;"AB",N9&lt;&gt;"AB",P9&lt;&gt;"AB",R9&lt;&gt;"AB",T9&lt;&gt;"AB",V9&lt;&gt;"AB",X9&lt;&gt;"AB",Z9&lt;&gt;"AB",AB9&lt;&gt;"AB",AND(AD9&lt;&gt;"AB",AF9&lt;&gt;"AB",AH9&lt;&gt;"AB",AI9&lt;&gt;"AB")),"","E"))))</f>
      </c>
      <c r="AD9" s="21">
        <v>41</v>
      </c>
      <c r="AE9" t="s" s="22">
        <f>IF(IFERROR(FIND("+",AD9),0)," ",IF(AD9="AB","",IF(AD9&lt;$AD$4,"F",IF(AND(D9&gt;=$D$4,F9&gt;=$F$4,H9&gt;=$H$4,J9&gt;=$J$4,L9&gt;=$L$4,N9&gt;=$N$4,P9&gt;=$P$4,R9&gt;=$R$4,T9&gt;=$T$4,V9&gt;=$V$4,X9&gt;=$X$4,Z9&gt;=$Z$4,AB9&gt;=$AB$4,AD9&gt;=$AD$4,AF9&gt;=$AF$4,AH9&gt;=$AH$4,D9&lt;&gt;"AB",F9&lt;&gt;"AB",H9&lt;&gt;"AB",J9&lt;&gt;"AB",L9&lt;&gt;"AB",N9&lt;&gt;"AB",P9&lt;&gt;"AB",R9&lt;&gt;"AB",T9&lt;&gt;"AB",V9&lt;&gt;"AB",X9&lt;&gt;"AB",Z9&lt;&gt;"AB",AB9&lt;&gt;"AB",AND(AD9&lt;&gt;"AB",AF9&lt;&gt;"AB",AH9&lt;&gt;"AB",AI9&lt;&gt;"AB")),"","E"))))</f>
      </c>
      <c r="AF9" s="23">
        <v>19</v>
      </c>
      <c r="AG9" t="s" s="22">
        <f>IF(IFERROR(FIND("+",AF9),0)," ",IF(AF9="AB","",IF(AF9&lt;$AF$4,"F",IF(AND(D9&gt;=$D$4,F9&gt;=$F$4,H9&gt;=$H$4,J9&gt;=$J$4,L9&gt;=$L$4,N9&gt;=$N$4,P9&gt;=$P$4,R9&gt;=$R$4,T9&gt;=$T$4,V9&gt;=$V$4,X9&gt;=$X$4,Z9&gt;=$Z$4,AB9&gt;=$AB$4,AD9&gt;=$AD$4,AF9&gt;=$AF$4,AH9&gt;=$AH$4,D9&lt;&gt;"AB",F9&lt;&gt;"AB",H9&lt;&gt;"AB",J9&lt;&gt;"AB",L9&lt;&gt;"AB",N9&lt;&gt;"AB",P9&lt;&gt;"AB",R9&lt;&gt;"AB",T9&lt;&gt;"AB",V9&lt;&gt;"AB",X9&lt;&gt;"AB",Z9&lt;&gt;"AB",AB9&lt;&gt;"AB",AND(AD9&lt;&gt;"AB",AF9&lt;&gt;"AB",AH9&lt;&gt;"AB",AI9&lt;&gt;"AB")),"","E"))))</f>
      </c>
      <c r="AH9" s="23">
        <v>17</v>
      </c>
      <c r="AI9" t="s" s="22">
        <f>IF(IFERROR(FIND("+",AH9),0)," ",IF(AH9="AB","",IF(AH9&lt;$AH$4,"F",IF(AND(D9&gt;=$D$4,F9&gt;=$F$4,H9&gt;=$H$4,J9&gt;=$J$4,L9&gt;=$L$4,N9&gt;=$N$4,P9&gt;=$P$4,R9&gt;=$R$4,T9&gt;=$T$4,V9&gt;=$V$4,X9&gt;=$X$4,Z9&gt;=$Z$4,AB9&gt;=$AB$4,AD9&gt;=$AD$4,AF9&gt;=$AF$4,AH9&gt;=$AH$4,D9&lt;&gt;"AB",F9&lt;&gt;"AB",H9&lt;&gt;"AB",J9&lt;&gt;"AB",L9&lt;&gt;"AB",N9&lt;&gt;"AB",P9&lt;&gt;"AB",R9&lt;&gt;"AB",T9&lt;&gt;"AB",V9&lt;&gt;"AB",X9&lt;&gt;"AB",Z9&lt;&gt;"AB",AB9&lt;&gt;"AB",AND(AD9&lt;&gt;"AB",AF9&lt;&gt;"AB",AH9&lt;&gt;"AB")),"","E"))))</f>
      </c>
      <c r="AJ9" t="s" s="28">
        <v>37</v>
      </c>
      <c r="AK9" t="s" s="27">
        <v>38</v>
      </c>
      <c r="AL9" s="26">
        <v>890</v>
      </c>
      <c r="AM9" t="s" s="27">
        <f>IF(AND(COUNTIF(D9:AI9,"AB")&lt;16-COUNTIF(D9:AI9," "),COUNTIF(D9:AI9,"AB")&lt;&gt;0),"FAIL",IF(COUNTIF(D9:AI9,"AB")=16-COUNTIF(D9:AI9," "),"ABSENT",IF(AND(COUNTIF(D9:AI9,"AB")=0,COUNTIF(D9:AI9,"F")=0),"PASS","FAIL")))</f>
        <v>19</v>
      </c>
      <c r="AN9" t="s" s="28">
        <v>15</v>
      </c>
      <c r="AO9" t="s" s="29">
        <v>39</v>
      </c>
    </row>
    <row r="10" ht="16.5" customHeight="1">
      <c r="A10" s="2"/>
      <c r="B10" s="19">
        <v>134206</v>
      </c>
      <c r="C10" t="s" s="20">
        <v>40</v>
      </c>
      <c r="D10" s="21">
        <v>65</v>
      </c>
      <c r="E10" t="s" s="22">
        <f>IF(IFERROR(FIND("+",D10),0)," ",IF(D10="AB","",IF(D10&lt;$D$4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F10" s="23">
        <v>17</v>
      </c>
      <c r="G10" t="s" s="22">
        <f>IF(IFERROR(FIND("+",F10),0)," ",IF(F10="AB","",IF(F10&lt;$F$4,"F",IF(AND(F10&gt;=$F$4,D10&gt;=$D$4,H10&gt;=$H$4,J10&gt;=$J$4,L10&gt;=$L$4,N10&gt;=$N$4,P10&gt;=$P$4,R10&gt;=$R$4,T10&gt;=$T$4,V10&gt;=$V$4,X10&gt;=$X$4,Z10&gt;=$Z$4,AB10&gt;=$AB$4,AD10&gt;=$AD$4,AF10&gt;=$AF$4,AH10&gt;=$AH$4,D10&lt;&gt;"AB",F10&lt;&gt;"AB",H10&lt;&gt;"AB",J10&lt;&gt;"AB",L10&lt;&gt;"AB",N10&lt;&gt;"AB",P10&lt;&gt;"AB",R10&lt;&gt;"AB",T10&lt;&gt;"AB",V10&lt;&gt;"AB",X10&lt;&gt;"AB",Z10&lt;&gt;"AB",AB10&lt;&gt;"AB",AND(AD10&lt;&gt;"AB",AF10&lt;&gt;"AB",AH10&lt;&gt;"AB",AI10&lt;&gt;"AB")),"","E"))))</f>
      </c>
      <c r="H10" s="21">
        <v>63</v>
      </c>
      <c r="I10" t="s" s="22">
        <f>IF(IFERROR(FIND("+",H10),0)," ",IF(H10="AB","",IF(H10&lt;$H$4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J10" s="23">
        <v>20</v>
      </c>
      <c r="K10" t="s" s="22">
        <f>IF(IFERROR(FIND("+",J10),0)," ",IF(J10="AB","",IF(J10&lt;$J$4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L10" s="21">
        <v>61</v>
      </c>
      <c r="M10" t="s" s="22">
        <f>IF(IFERROR(FIND("+",L10),0)," ",IF(L10="AB","",IF(L10&lt;$L$4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N10" s="23">
        <v>18</v>
      </c>
      <c r="O10" t="s" s="22">
        <f>IF(IFERROR(FIND("+",N10),0)," ",IF(N10="AB","",IF(N10&lt;$N$4,"F",IF(AND(D10&gt;=$D$4,F10&gt;=$F$4,H10&gt;=$H$4,J10&gt;=$J$4,L10&gt;=$L$4,N10&gt;=$N$4,P10&gt;=$P$4,R10&gt;=$R$4,T10&gt;=$T$4,V10&gt;=$V$4,X10&gt;=$X$4,Z10&gt;=$Z$4,AB10&gt;=$AB$4,AD10&gt;=$AD$4,AF10&gt;=$AF$4,AH10&gt;=$AH$4,D10&lt;&gt;"AB",F10&lt;&gt;"AB",H10&lt;&gt;"AB",J10&lt;&gt;"AB",L10&lt;&gt;"AB",N10&lt;&gt;"AB",P10&lt;&gt;"AB",R10&lt;&gt;"AB",T10&lt;&gt;"AB",V10&lt;&gt;"AB",X10&lt;&gt;"AB",Z10&lt;&gt;"AB",AB10&lt;&gt;"AB",AND(AD10&lt;&gt;"AB",AF10&lt;&gt;"AB",AH10&lt;&gt;"AB")),"","E"))))</f>
      </c>
      <c r="P10" s="23">
        <v>18</v>
      </c>
      <c r="Q10" t="s" s="22">
        <f>IF(IFERROR(FIND("+",P10),0)," ",IF(P10="AB","",IF(P10&lt;$P$4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R10" s="21">
        <v>58</v>
      </c>
      <c r="S10" t="s" s="22">
        <f>IF(IFERROR(FIND("+",R10),0)," ",IF(R10="AB","",IF(R10&lt;$R$4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T10" s="23">
        <v>20</v>
      </c>
      <c r="U10" t="s" s="22">
        <f>IF(IFERROR(FIND("+",T10),0)," ",IF(T10="AB","",IF(T10&lt;$T$4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V10" s="23">
        <v>19</v>
      </c>
      <c r="W10" t="s" s="22">
        <f>IF(IFERROR(FIND("+",V10),0)," ",IF(V10="AB","",IF(V10&lt;$V$4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X10" s="21">
        <v>74</v>
      </c>
      <c r="Y10" t="s" s="22">
        <f>IF(IFERROR(FIND("+",X10),0)," ",IF(X10="AB","",IF(X10&lt;$X$4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Z10" s="23">
        <v>21</v>
      </c>
      <c r="AA10" t="s" s="22">
        <f>IF(IFERROR(FIND("+",Z10),0)," ",IF(Z10="AB","",IF(Z10&lt;$Z$4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AB10" s="23">
        <v>21</v>
      </c>
      <c r="AC10" t="s" s="22">
        <f>IF(IFERROR(FIND("+",AB10),0)," ",IF(AB10="AB","",IF(AB10&lt;$AB$4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AD10" s="21">
        <v>54</v>
      </c>
      <c r="AE10" t="s" s="22">
        <f>IF(IFERROR(FIND("+",AD10),0)," ",IF(AD10="AB","",IF(AD10&lt;$AD$4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AF10" s="23">
        <v>18</v>
      </c>
      <c r="AG10" t="s" s="22">
        <f>IF(IFERROR(FIND("+",AF10),0)," ",IF(AF10="AB","",IF(AF10&lt;$AF$4,"F",IF(AND(D10&gt;=$D$4,F10&gt;=$F$4,H10&gt;=$H$4,J10&gt;=$J$4,L10&gt;=$L$4,N10&gt;=$N$4,P10&gt;=$P$4,R10&gt;=$R$4,T10&gt;=$T$4,V10&gt;=$V$4,X10&gt;=$X$4,Z10&gt;=$Z$4,AB10&gt;=$AB$4,AD10&gt;=$AD$4,AF10&gt;=$AF$4,AH10&gt;=$AH$4,D10&lt;&gt;"AB",F10&lt;&gt;"AB",H10&lt;&gt;"AB",J10&lt;&gt;"AB",L10&lt;&gt;"AB",N10&lt;&gt;"AB",P10&lt;&gt;"AB",R10&lt;&gt;"AB",T10&lt;&gt;"AB",V10&lt;&gt;"AB",X10&lt;&gt;"AB",Z10&lt;&gt;"AB",AB10&lt;&gt;"AB",AND(AD10&lt;&gt;"AB",AF10&lt;&gt;"AB",AH10&lt;&gt;"AB",AI10&lt;&gt;"AB")),"","E"))))</f>
      </c>
      <c r="AH10" s="23">
        <v>16</v>
      </c>
      <c r="AI10" t="s" s="22">
        <f>IF(IFERROR(FIND("+",AH10),0)," ",IF(AH10="AB","",IF(AH10&lt;$AH$4,"F",IF(AND(D10&gt;=$D$4,F10&gt;=$F$4,H10&gt;=$H$4,J10&gt;=$J$4,L10&gt;=$L$4,N10&gt;=$N$4,P10&gt;=$P$4,R10&gt;=$R$4,T10&gt;=$T$4,V10&gt;=$V$4,X10&gt;=$X$4,Z10&gt;=$Z$4,AB10&gt;=$AB$4,AD10&gt;=$AD$4,AF10&gt;=$AF$4,AH10&gt;=$AH$4,D10&lt;&gt;"AB",F10&lt;&gt;"AB",H10&lt;&gt;"AB",J10&lt;&gt;"AB",L10&lt;&gt;"AB",N10&lt;&gt;"AB",P10&lt;&gt;"AB",R10&lt;&gt;"AB",T10&lt;&gt;"AB",V10&lt;&gt;"AB",X10&lt;&gt;"AB",Z10&lt;&gt;"AB",AB10&lt;&gt;"AB",AND(AD10&lt;&gt;"AB",AF10&lt;&gt;"AB",AH10&lt;&gt;"AB")),"","E"))))</f>
      </c>
      <c r="AJ10" s="30">
        <v>563</v>
      </c>
      <c r="AK10" t="s" s="27">
        <v>41</v>
      </c>
      <c r="AL10" s="26">
        <v>1116</v>
      </c>
      <c r="AM10" t="s" s="27">
        <f>IF(AND(COUNTIF(D10:AI10,"AB")&lt;16-COUNTIF(D10:AI10," "),COUNTIF(D10:AI10,"AB")&lt;&gt;0),"FAIL",IF(COUNTIF(D10:AI10,"AB")=16-COUNTIF(D10:AI10," "),"ABSENT",IF(AND(COUNTIF(D10:AI10,"AB")=0,COUNTIF(D10:AI10,"F")=0),"PASS","FAIL")))</f>
        <v>19</v>
      </c>
      <c r="AN10" t="s" s="28">
        <v>24</v>
      </c>
      <c r="AO10" t="s" s="29">
        <v>42</v>
      </c>
    </row>
    <row r="11" ht="16.5" customHeight="1">
      <c r="A11" s="2"/>
      <c r="B11" s="19">
        <v>134207</v>
      </c>
      <c r="C11" t="s" s="20">
        <v>43</v>
      </c>
      <c r="D11" s="21">
        <v>61</v>
      </c>
      <c r="E11" t="s" s="22">
        <f>IF(IFERROR(FIND("+",D11),0)," ",IF(D11="AB","",IF(D11&lt;$D$4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F11" s="23">
        <v>22</v>
      </c>
      <c r="G11" t="s" s="22">
        <f>IF(IFERROR(FIND("+",F11),0)," ",IF(F11="AB","",IF(F11&lt;$F$4,"F",IF(AND(F11&gt;=$F$4,D11&gt;=$D$4,H11&gt;=$H$4,J11&gt;=$J$4,L11&gt;=$L$4,N11&gt;=$N$4,P11&gt;=$P$4,R11&gt;=$R$4,T11&gt;=$T$4,V11&gt;=$V$4,X11&gt;=$X$4,Z11&gt;=$Z$4,AB11&gt;=$AB$4,AD11&gt;=$AD$4,AF11&gt;=$AF$4,AH11&gt;=$AH$4,D11&lt;&gt;"AB",F11&lt;&gt;"AB",H11&lt;&gt;"AB",J11&lt;&gt;"AB",L11&lt;&gt;"AB",N11&lt;&gt;"AB",P11&lt;&gt;"AB",R11&lt;&gt;"AB",T11&lt;&gt;"AB",V11&lt;&gt;"AB",X11&lt;&gt;"AB",Z11&lt;&gt;"AB",AB11&lt;&gt;"AB",AND(AD11&lt;&gt;"AB",AF11&lt;&gt;"AB",AH11&lt;&gt;"AB",AI11&lt;&gt;"AB")),"","E"))))</f>
      </c>
      <c r="H11" s="21">
        <v>70</v>
      </c>
      <c r="I11" t="s" s="22">
        <f>IF(IFERROR(FIND("+",H11),0)," ",IF(H11="AB","",IF(H11&lt;$H$4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J11" s="23">
        <v>21</v>
      </c>
      <c r="K11" t="s" s="22">
        <f>IF(IFERROR(FIND("+",J11),0)," ",IF(J11="AB","",IF(J11&lt;$J$4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L11" s="21">
        <v>72</v>
      </c>
      <c r="M11" t="s" s="22">
        <f>IF(IFERROR(FIND("+",L11),0)," ",IF(L11="AB","",IF(L11&lt;$L$4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N11" s="23">
        <v>17</v>
      </c>
      <c r="O11" t="s" s="22">
        <f>IF(IFERROR(FIND("+",N11),0)," ",IF(N11="AB","",IF(N11&lt;$N$4,"F",IF(AND(D11&gt;=$D$4,F11&gt;=$F$4,H11&gt;=$H$4,J11&gt;=$J$4,L11&gt;=$L$4,N11&gt;=$N$4,P11&gt;=$P$4,R11&gt;=$R$4,T11&gt;=$T$4,V11&gt;=$V$4,X11&gt;=$X$4,Z11&gt;=$Z$4,AB11&gt;=$AB$4,AD11&gt;=$AD$4,AF11&gt;=$AF$4,AH11&gt;=$AH$4,D11&lt;&gt;"AB",F11&lt;&gt;"AB",H11&lt;&gt;"AB",J11&lt;&gt;"AB",L11&lt;&gt;"AB",N11&lt;&gt;"AB",P11&lt;&gt;"AB",R11&lt;&gt;"AB",T11&lt;&gt;"AB",V11&lt;&gt;"AB",X11&lt;&gt;"AB",Z11&lt;&gt;"AB",AB11&lt;&gt;"AB",AND(AD11&lt;&gt;"AB",AF11&lt;&gt;"AB",AH11&lt;&gt;"AB")),"","E"))))</f>
      </c>
      <c r="P11" s="23">
        <v>18</v>
      </c>
      <c r="Q11" t="s" s="22">
        <f>IF(IFERROR(FIND("+",P11),0)," ",IF(P11="AB","",IF(P11&lt;$P$4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R11" s="21">
        <v>68</v>
      </c>
      <c r="S11" t="s" s="22">
        <f>IF(IFERROR(FIND("+",R11),0)," ",IF(R11="AB","",IF(R11&lt;$R$4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T11" s="23">
        <v>20</v>
      </c>
      <c r="U11" t="s" s="22">
        <f>IF(IFERROR(FIND("+",T11),0)," ",IF(T11="AB","",IF(T11&lt;$T$4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V11" s="23">
        <v>21</v>
      </c>
      <c r="W11" t="s" s="22">
        <f>IF(IFERROR(FIND("+",V11),0)," ",IF(V11="AB","",IF(V11&lt;$V$4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X11" s="21">
        <v>68</v>
      </c>
      <c r="Y11" t="s" s="22">
        <f>IF(IFERROR(FIND("+",X11),0)," ",IF(X11="AB","",IF(X11&lt;$X$4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Z11" s="23">
        <v>22</v>
      </c>
      <c r="AA11" t="s" s="22">
        <f>IF(IFERROR(FIND("+",Z11),0)," ",IF(Z11="AB","",IF(Z11&lt;$Z$4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AB11" s="23">
        <v>22</v>
      </c>
      <c r="AC11" t="s" s="22">
        <f>IF(IFERROR(FIND("+",AB11),0)," ",IF(AB11="AB","",IF(AB11&lt;$AB$4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AD11" s="21">
        <v>56</v>
      </c>
      <c r="AE11" t="s" s="22">
        <f>IF(IFERROR(FIND("+",AD11),0)," ",IF(AD11="AB","",IF(AD11&lt;$AD$4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AF11" s="23">
        <v>21</v>
      </c>
      <c r="AG11" t="s" s="22">
        <f>IF(IFERROR(FIND("+",AF11),0)," ",IF(AF11="AB","",IF(AF11&lt;$AF$4,"F",IF(AND(D11&gt;=$D$4,F11&gt;=$F$4,H11&gt;=$H$4,J11&gt;=$J$4,L11&gt;=$L$4,N11&gt;=$N$4,P11&gt;=$P$4,R11&gt;=$R$4,T11&gt;=$T$4,V11&gt;=$V$4,X11&gt;=$X$4,Z11&gt;=$Z$4,AB11&gt;=$AB$4,AD11&gt;=$AD$4,AF11&gt;=$AF$4,AH11&gt;=$AH$4,D11&lt;&gt;"AB",F11&lt;&gt;"AB",H11&lt;&gt;"AB",J11&lt;&gt;"AB",L11&lt;&gt;"AB",N11&lt;&gt;"AB",P11&lt;&gt;"AB",R11&lt;&gt;"AB",T11&lt;&gt;"AB",V11&lt;&gt;"AB",X11&lt;&gt;"AB",Z11&lt;&gt;"AB",AB11&lt;&gt;"AB",AND(AD11&lt;&gt;"AB",AF11&lt;&gt;"AB",AH11&lt;&gt;"AB",AI11&lt;&gt;"AB")),"","E"))))</f>
      </c>
      <c r="AH11" s="23">
        <v>18</v>
      </c>
      <c r="AI11" t="s" s="22">
        <f>IF(IFERROR(FIND("+",AH11),0)," ",IF(AH11="AB","",IF(AH11&lt;$AH$4,"F",IF(AND(D11&gt;=$D$4,F11&gt;=$F$4,H11&gt;=$H$4,J11&gt;=$J$4,L11&gt;=$L$4,N11&gt;=$N$4,P11&gt;=$P$4,R11&gt;=$R$4,T11&gt;=$T$4,V11&gt;=$V$4,X11&gt;=$X$4,Z11&gt;=$Z$4,AB11&gt;=$AB$4,AD11&gt;=$AD$4,AF11&gt;=$AF$4,AH11&gt;=$AH$4,D11&lt;&gt;"AB",F11&lt;&gt;"AB",H11&lt;&gt;"AB",J11&lt;&gt;"AB",L11&lt;&gt;"AB",N11&lt;&gt;"AB",P11&lt;&gt;"AB",R11&lt;&gt;"AB",T11&lt;&gt;"AB",V11&lt;&gt;"AB",X11&lt;&gt;"AB",Z11&lt;&gt;"AB",AB11&lt;&gt;"AB",AND(AD11&lt;&gt;"AB",AF11&lt;&gt;"AB",AH11&lt;&gt;"AB")),"","E"))))</f>
      </c>
      <c r="AJ11" s="30">
        <v>597</v>
      </c>
      <c r="AK11" t="s" s="27">
        <v>44</v>
      </c>
      <c r="AL11" s="26">
        <v>1213</v>
      </c>
      <c r="AM11" t="s" s="27">
        <f>IF(AND(COUNTIF(D11:AI11,"AB")&lt;16-COUNTIF(D11:AI11," "),COUNTIF(D11:AI11,"AB")&lt;&gt;0),"FAIL",IF(COUNTIF(D11:AI11,"AB")=16-COUNTIF(D11:AI11," "),"ABSENT",IF(AND(COUNTIF(D11:AI11,"AB")=0,COUNTIF(D11:AI11,"F")=0),"PASS","FAIL")))</f>
        <v>19</v>
      </c>
      <c r="AN11" t="s" s="28">
        <v>24</v>
      </c>
      <c r="AO11" t="s" s="29">
        <v>45</v>
      </c>
    </row>
    <row r="12" ht="16.5" customHeight="1">
      <c r="A12" s="2"/>
      <c r="B12" s="19">
        <v>134208</v>
      </c>
      <c r="C12" t="s" s="20">
        <v>46</v>
      </c>
      <c r="D12" s="21">
        <v>20</v>
      </c>
      <c r="E12" t="s" s="22">
        <f>IF(IFERROR(FIND("+",D12),0)," ",IF(D12="AB","",IF(D12&lt;$D$4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28</v>
      </c>
      <c r="F12" s="23">
        <v>16</v>
      </c>
      <c r="G12" t="s" s="22">
        <f>IF(IFERROR(FIND("+",F12),0)," ",IF(F12="AB","",IF(F12&lt;$F$4,"F",IF(AND(F12&gt;=$F$4,D12&gt;=$D$4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H12" s="21">
        <v>59</v>
      </c>
      <c r="I12" t="s" s="22">
        <f>IF(IFERROR(FIND("+",H12),0)," ",IF(H12="AB","",IF(H12&lt;$H$4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J12" s="23">
        <v>19</v>
      </c>
      <c r="K12" t="s" s="22">
        <f>IF(IFERROR(FIND("+",J12),0)," ",IF(J12="AB","",IF(J12&lt;$J$4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L12" s="21">
        <v>50</v>
      </c>
      <c r="M12" t="s" s="22">
        <f>IF(IFERROR(FIND("+",L12),0)," ",IF(L12="AB","",IF(L12&lt;$L$4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N12" s="23">
        <v>19</v>
      </c>
      <c r="O12" t="s" s="22">
        <f>IF(IFERROR(FIND("+",N12),0)," ",IF(N12="AB","",IF(N12&lt;$N$4,"F",IF(AND(D12&gt;=$D$4,F12&gt;=$F$4,H12&gt;=$H$4,J12&gt;=$J$4,L12&gt;=$L$4,N12&gt;=$N$4,P12&gt;=$P$4,R12&gt;=$R$4,T12&gt;=$T$4,V12&gt;=$V$4,X12&gt;=$X$4,Z12&gt;=$Z$4,AB12&gt;=$AB$4,AD12&gt;=$AD$4,AF12&gt;=$AF$4,AH12&gt;=$AH$4,D12&lt;&gt;"AB",F12&lt;&gt;"AB",H12&lt;&gt;"AB",J12&lt;&gt;"AB",L12&lt;&gt;"AB",N12&lt;&gt;"AB",P12&lt;&gt;"AB",R12&lt;&gt;"AB",T12&lt;&gt;"AB",V12&lt;&gt;"AB",X12&lt;&gt;"AB",Z12&lt;&gt;"AB",AB12&lt;&gt;"AB",AND(AD12&lt;&gt;"AB",AF12&lt;&gt;"AB",AH12&lt;&gt;"AB")),"","E"))))</f>
        <v>27</v>
      </c>
      <c r="P12" s="23">
        <v>20</v>
      </c>
      <c r="Q12" t="s" s="22">
        <f>IF(IFERROR(FIND("+",P12),0)," ",IF(P12="AB","",IF(P12&lt;$P$4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R12" s="21">
        <v>51</v>
      </c>
      <c r="S12" t="s" s="22">
        <f>IF(IFERROR(FIND("+",R12),0)," ",IF(R12="AB","",IF(R12&lt;$R$4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T12" s="23">
        <v>22</v>
      </c>
      <c r="U12" t="s" s="22">
        <f>IF(IFERROR(FIND("+",T12),0)," ",IF(T12="AB","",IF(T12&lt;$T$4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V12" s="23">
        <v>21</v>
      </c>
      <c r="W12" t="s" s="22">
        <f>IF(IFERROR(FIND("+",V12),0)," ",IF(V12="AB","",IF(V12&lt;$V$4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X12" s="21">
        <v>61</v>
      </c>
      <c r="Y12" t="s" s="22">
        <f>IF(IFERROR(FIND("+",X12),0)," ",IF(X12="AB","",IF(X12&lt;$X$4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Z12" s="23">
        <v>21</v>
      </c>
      <c r="AA12" t="s" s="22">
        <f>IF(IFERROR(FIND("+",Z12),0)," ",IF(Z12="AB","",IF(Z12&lt;$Z$4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AB12" s="23">
        <v>21</v>
      </c>
      <c r="AC12" t="s" s="22">
        <f>IF(IFERROR(FIND("+",AB12),0)," ",IF(AB12="AB","",IF(AB12&lt;$AB$4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AD12" s="21">
        <v>51</v>
      </c>
      <c r="AE12" t="s" s="22">
        <f>IF(IFERROR(FIND("+",AD12),0)," ",IF(AD12="AB","",IF(AD12&lt;$AD$4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AF12" s="23">
        <v>18</v>
      </c>
      <c r="AG12" t="s" s="22">
        <f>IF(IFERROR(FIND("+",AF12),0)," ",IF(AF12="AB","",IF(AF12&lt;$AF$4,"F",IF(AND(D12&gt;=$D$4,F12&gt;=$F$4,H12&gt;=$H$4,J12&gt;=$J$4,L12&gt;=$L$4,N12&gt;=$N$4,P12&gt;=$P$4,R12&gt;=$R$4,T12&gt;=$T$4,V12&gt;=$V$4,X12&gt;=$X$4,Z12&gt;=$Z$4,AB12&gt;=$AB$4,AD12&gt;=$AD$4,AF12&gt;=$AF$4,AH12&gt;=$AH$4,D12&lt;&gt;"AB",F12&lt;&gt;"AB",H12&lt;&gt;"AB",J12&lt;&gt;"AB",L12&lt;&gt;"AB",N12&lt;&gt;"AB",P12&lt;&gt;"AB",R12&lt;&gt;"AB",T12&lt;&gt;"AB",V12&lt;&gt;"AB",X12&lt;&gt;"AB",Z12&lt;&gt;"AB",AB12&lt;&gt;"AB",AND(AD12&lt;&gt;"AB",AF12&lt;&gt;"AB",AH12&lt;&gt;"AB",AI12&lt;&gt;"AB")),"","E"))))</f>
        <v>27</v>
      </c>
      <c r="AH12" s="23">
        <v>17</v>
      </c>
      <c r="AI12" t="s" s="22">
        <f>IF(IFERROR(FIND("+",AH12),0)," ",IF(AH12="AB","",IF(AH12&lt;$AH$4,"F",IF(AND(D12&gt;=$D$4,F12&gt;=$F$4,H12&gt;=$H$4,J12&gt;=$J$4,L12&gt;=$L$4,N12&gt;=$N$4,P12&gt;=$P$4,R12&gt;=$R$4,T12&gt;=$T$4,V12&gt;=$V$4,X12&gt;=$X$4,Z12&gt;=$Z$4,AB12&gt;=$AB$4,AD12&gt;=$AD$4,AF12&gt;=$AF$4,AH12&gt;=$AH$4,D12&lt;&gt;"AB",F12&lt;&gt;"AB",H12&lt;&gt;"AB",J12&lt;&gt;"AB",L12&lt;&gt;"AB",N12&lt;&gt;"AB",P12&lt;&gt;"AB",R12&lt;&gt;"AB",T12&lt;&gt;"AB",V12&lt;&gt;"AB",X12&lt;&gt;"AB",Z12&lt;&gt;"AB",AB12&lt;&gt;"AB",AND(AD12&lt;&gt;"AB",AF12&lt;&gt;"AB",AH12&lt;&gt;"AB")),"","E"))))</f>
        <v>27</v>
      </c>
      <c r="AJ12" s="30">
        <v>486</v>
      </c>
      <c r="AK12" t="s" s="27">
        <v>47</v>
      </c>
      <c r="AL12" s="26">
        <v>955</v>
      </c>
      <c r="AM12" t="s" s="27">
        <f>IF(AND(COUNTIF(D12:AI12,"AB")&lt;16-COUNTIF(D12:AI12," "),COUNTIF(D12:AI12,"AB")&lt;&gt;0),"FAIL",IF(COUNTIF(D12:AI12,"AB")=16-COUNTIF(D12:AI12," "),"ABSENT",IF(AND(COUNTIF(D12:AI12,"AB")=0,COUNTIF(D12:AI12,"F")=0),"PASS","FAIL")))</f>
        <v>29</v>
      </c>
      <c r="AN12" t="s" s="28">
        <v>30</v>
      </c>
      <c r="AO12" t="s" s="29">
        <v>48</v>
      </c>
    </row>
    <row r="13" ht="16.5" customHeight="1">
      <c r="A13" s="2"/>
      <c r="B13" s="19">
        <v>134209</v>
      </c>
      <c r="C13" t="s" s="20">
        <v>49</v>
      </c>
      <c r="D13" s="21">
        <v>63</v>
      </c>
      <c r="E13" t="s" s="22">
        <f>IF(IFERROR(FIND("+",D13),0)," ",IF(D13="AB","",IF(D13&lt;$D$4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F13" s="23">
        <v>23</v>
      </c>
      <c r="G13" t="s" s="22">
        <f>IF(IFERROR(FIND("+",F13),0)," ",IF(F13="AB","",IF(F13&lt;$F$4,"F",IF(AND(F13&gt;=$F$4,D13&gt;=$D$4,H13&gt;=$H$4,J13&gt;=$J$4,L13&gt;=$L$4,N13&gt;=$N$4,P13&gt;=$P$4,R13&gt;=$R$4,T13&gt;=$T$4,V13&gt;=$V$4,X13&gt;=$X$4,Z13&gt;=$Z$4,AB13&gt;=$AB$4,AD13&gt;=$AD$4,AF13&gt;=$AF$4,AH13&gt;=$AH$4,D13&lt;&gt;"AB",F13&lt;&gt;"AB",H13&lt;&gt;"AB",J13&lt;&gt;"AB",L13&lt;&gt;"AB",N13&lt;&gt;"AB",P13&lt;&gt;"AB",R13&lt;&gt;"AB",T13&lt;&gt;"AB",V13&lt;&gt;"AB",X13&lt;&gt;"AB",Z13&lt;&gt;"AB",AB13&lt;&gt;"AB",AND(AD13&lt;&gt;"AB",AF13&lt;&gt;"AB",AH13&lt;&gt;"AB",AI13&lt;&gt;"AB")),"","E"))))</f>
      </c>
      <c r="H13" s="21">
        <v>68</v>
      </c>
      <c r="I13" t="s" s="22">
        <f>IF(IFERROR(FIND("+",H13),0)," ",IF(H13="AB","",IF(H13&lt;$H$4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J13" s="23">
        <v>23</v>
      </c>
      <c r="K13" t="s" s="22">
        <f>IF(IFERROR(FIND("+",J13),0)," ",IF(J13="AB","",IF(J13&lt;$J$4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L13" s="21">
        <v>51</v>
      </c>
      <c r="M13" t="s" s="22">
        <f>IF(IFERROR(FIND("+",L13),0)," ",IF(L13="AB","",IF(L13&lt;$L$4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N13" s="23">
        <v>22</v>
      </c>
      <c r="O13" t="s" s="22">
        <f>IF(IFERROR(FIND("+",N13),0)," ",IF(N13="AB","",IF(N13&lt;$N$4,"F",IF(AND(D13&gt;=$D$4,F13&gt;=$F$4,H13&gt;=$H$4,J13&gt;=$J$4,L13&gt;=$L$4,N13&gt;=$N$4,P13&gt;=$P$4,R13&gt;=$R$4,T13&gt;=$T$4,V13&gt;=$V$4,X13&gt;=$X$4,Z13&gt;=$Z$4,AB13&gt;=$AB$4,AD13&gt;=$AD$4,AF13&gt;=$AF$4,AH13&gt;=$AH$4,D13&lt;&gt;"AB",F13&lt;&gt;"AB",H13&lt;&gt;"AB",J13&lt;&gt;"AB",L13&lt;&gt;"AB",N13&lt;&gt;"AB",P13&lt;&gt;"AB",R13&lt;&gt;"AB",T13&lt;&gt;"AB",V13&lt;&gt;"AB",X13&lt;&gt;"AB",Z13&lt;&gt;"AB",AB13&lt;&gt;"AB",AND(AD13&lt;&gt;"AB",AF13&lt;&gt;"AB",AH13&lt;&gt;"AB")),"","E"))))</f>
      </c>
      <c r="P13" s="23">
        <v>22</v>
      </c>
      <c r="Q13" t="s" s="22">
        <f>IF(IFERROR(FIND("+",P13),0)," ",IF(P13="AB","",IF(P13&lt;$P$4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R13" s="21">
        <v>52</v>
      </c>
      <c r="S13" t="s" s="22">
        <f>IF(IFERROR(FIND("+",R13),0)," ",IF(R13="AB","",IF(R13&lt;$R$4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T13" s="23">
        <v>23</v>
      </c>
      <c r="U13" t="s" s="22">
        <f>IF(IFERROR(FIND("+",T13),0)," ",IF(T13="AB","",IF(T13&lt;$T$4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V13" s="23">
        <v>16</v>
      </c>
      <c r="W13" t="s" s="22">
        <f>IF(IFERROR(FIND("+",V13),0)," ",IF(V13="AB","",IF(V13&lt;$V$4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X13" s="21">
        <v>47</v>
      </c>
      <c r="Y13" t="s" s="22">
        <f>IF(IFERROR(FIND("+",X13),0)," ",IF(X13="AB","",IF(X13&lt;$X$4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Z13" s="23">
        <v>23</v>
      </c>
      <c r="AA13" t="s" s="22">
        <f>IF(IFERROR(FIND("+",Z13),0)," ",IF(Z13="AB","",IF(Z13&lt;$Z$4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AB13" s="23">
        <v>23</v>
      </c>
      <c r="AC13" t="s" s="22">
        <f>IF(IFERROR(FIND("+",AB13),0)," ",IF(AB13="AB","",IF(AB13&lt;$AB$4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AD13" s="21">
        <v>42</v>
      </c>
      <c r="AE13" t="s" s="22">
        <f>IF(IFERROR(FIND("+",AD13),0)," ",IF(AD13="AB","",IF(AD13&lt;$AD$4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AF13" s="23">
        <v>23</v>
      </c>
      <c r="AG13" t="s" s="22">
        <f>IF(IFERROR(FIND("+",AF13),0)," ",IF(AF13="AB","",IF(AF13&lt;$AF$4,"F",IF(AND(D13&gt;=$D$4,F13&gt;=$F$4,H13&gt;=$H$4,J13&gt;=$J$4,L13&gt;=$L$4,N13&gt;=$N$4,P13&gt;=$P$4,R13&gt;=$R$4,T13&gt;=$T$4,V13&gt;=$V$4,X13&gt;=$X$4,Z13&gt;=$Z$4,AB13&gt;=$AB$4,AD13&gt;=$AD$4,AF13&gt;=$AF$4,AH13&gt;=$AH$4,D13&lt;&gt;"AB",F13&lt;&gt;"AB",H13&lt;&gt;"AB",J13&lt;&gt;"AB",L13&lt;&gt;"AB",N13&lt;&gt;"AB",P13&lt;&gt;"AB",R13&lt;&gt;"AB",T13&lt;&gt;"AB",V13&lt;&gt;"AB",X13&lt;&gt;"AB",Z13&lt;&gt;"AB",AB13&lt;&gt;"AB",AND(AD13&lt;&gt;"AB",AF13&lt;&gt;"AB",AH13&lt;&gt;"AB",AI13&lt;&gt;"AB")),"","E"))))</f>
      </c>
      <c r="AH13" s="23">
        <v>16</v>
      </c>
      <c r="AI13" t="s" s="22">
        <f>IF(IFERROR(FIND("+",AH13),0)," ",IF(AH13="AB","",IF(AH13&lt;$AH$4,"F",IF(AND(D13&gt;=$D$4,F13&gt;=$F$4,H13&gt;=$H$4,J13&gt;=$J$4,L13&gt;=$L$4,N13&gt;=$N$4,P13&gt;=$P$4,R13&gt;=$R$4,T13&gt;=$T$4,V13&gt;=$V$4,X13&gt;=$X$4,Z13&gt;=$Z$4,AB13&gt;=$AB$4,AD13&gt;=$AD$4,AF13&gt;=$AF$4,AH13&gt;=$AH$4,D13&lt;&gt;"AB",F13&lt;&gt;"AB",H13&lt;&gt;"AB",J13&lt;&gt;"AB",L13&lt;&gt;"AB",N13&lt;&gt;"AB",P13&lt;&gt;"AB",R13&lt;&gt;"AB",T13&lt;&gt;"AB",V13&lt;&gt;"AB",X13&lt;&gt;"AB",Z13&lt;&gt;"AB",AB13&lt;&gt;"AB",AND(AD13&lt;&gt;"AB",AF13&lt;&gt;"AB",AH13&lt;&gt;"AB")),"","E"))))</f>
      </c>
      <c r="AJ13" s="30">
        <v>537</v>
      </c>
      <c r="AK13" t="s" s="27">
        <v>50</v>
      </c>
      <c r="AL13" s="26">
        <v>1037</v>
      </c>
      <c r="AM13" t="s" s="27">
        <f>IF(AND(COUNTIF(D13:AI13,"AB")&lt;16-COUNTIF(D13:AI13," "),COUNTIF(D13:AI13,"AB")&lt;&gt;0),"FAIL",IF(COUNTIF(D13:AI13,"AB")=16-COUNTIF(D13:AI13," "),"ABSENT",IF(AND(COUNTIF(D13:AI13,"AB")=0,COUNTIF(D13:AI13,"F")=0),"PASS","FAIL")))</f>
        <v>19</v>
      </c>
      <c r="AN13" t="s" s="28">
        <v>24</v>
      </c>
      <c r="AO13" t="s" s="29">
        <v>51</v>
      </c>
    </row>
    <row r="14" ht="16.5" customHeight="1">
      <c r="A14" s="2"/>
      <c r="B14" s="19">
        <v>134210</v>
      </c>
      <c r="C14" t="s" s="20">
        <v>52</v>
      </c>
      <c r="D14" s="21">
        <v>40</v>
      </c>
      <c r="E14" t="s" s="22">
        <f>IF(IFERROR(FIND("+",D14),0)," ",IF(D14="AB","",IF(D14&lt;$D$4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F14" s="23">
        <v>20</v>
      </c>
      <c r="G14" t="s" s="22">
        <f>IF(IFERROR(FIND("+",F14),0)," ",IF(F14="AB","",IF(F14&lt;$F$4,"F",IF(AND(F14&gt;=$F$4,D14&gt;=$D$4,H14&gt;=$H$4,J14&gt;=$J$4,L14&gt;=$L$4,N14&gt;=$N$4,P14&gt;=$P$4,R14&gt;=$R$4,T14&gt;=$T$4,V14&gt;=$V$4,X14&gt;=$X$4,Z14&gt;=$Z$4,AB14&gt;=$AB$4,AD14&gt;=$AD$4,AF14&gt;=$AF$4,AH14&gt;=$AH$4,D14&lt;&gt;"AB",F14&lt;&gt;"AB",H14&lt;&gt;"AB",J14&lt;&gt;"AB",L14&lt;&gt;"AB",N14&lt;&gt;"AB",P14&lt;&gt;"AB",R14&lt;&gt;"AB",T14&lt;&gt;"AB",V14&lt;&gt;"AB",X14&lt;&gt;"AB",Z14&lt;&gt;"AB",AB14&lt;&gt;"AB",AND(AD14&lt;&gt;"AB",AF14&lt;&gt;"AB",AH14&lt;&gt;"AB",AI14&lt;&gt;"AB")),"","E"))))</f>
      </c>
      <c r="H14" s="21">
        <v>50</v>
      </c>
      <c r="I14" t="s" s="22">
        <f>IF(IFERROR(FIND("+",H14),0)," ",IF(H14="AB","",IF(H14&lt;$H$4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J14" s="23">
        <v>23</v>
      </c>
      <c r="K14" t="s" s="22">
        <f>IF(IFERROR(FIND("+",J14),0)," ",IF(J14="AB","",IF(J14&lt;$J$4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L14" s="21">
        <v>49</v>
      </c>
      <c r="M14" t="s" s="22">
        <f>IF(IFERROR(FIND("+",L14),0)," ",IF(L14="AB","",IF(L14&lt;$L$4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N14" s="23">
        <v>21</v>
      </c>
      <c r="O14" t="s" s="22">
        <f>IF(IFERROR(FIND("+",N14),0)," ",IF(N14="AB","",IF(N14&lt;$N$4,"F",IF(AND(D14&gt;=$D$4,F14&gt;=$F$4,H14&gt;=$H$4,J14&gt;=$J$4,L14&gt;=$L$4,N14&gt;=$N$4,P14&gt;=$P$4,R14&gt;=$R$4,T14&gt;=$T$4,V14&gt;=$V$4,X14&gt;=$X$4,Z14&gt;=$Z$4,AB14&gt;=$AB$4,AD14&gt;=$AD$4,AF14&gt;=$AF$4,AH14&gt;=$AH$4,D14&lt;&gt;"AB",F14&lt;&gt;"AB",H14&lt;&gt;"AB",J14&lt;&gt;"AB",L14&lt;&gt;"AB",N14&lt;&gt;"AB",P14&lt;&gt;"AB",R14&lt;&gt;"AB",T14&lt;&gt;"AB",V14&lt;&gt;"AB",X14&lt;&gt;"AB",Z14&lt;&gt;"AB",AB14&lt;&gt;"AB",AND(AD14&lt;&gt;"AB",AF14&lt;&gt;"AB",AH14&lt;&gt;"AB")),"","E"))))</f>
      </c>
      <c r="P14" s="23">
        <v>22</v>
      </c>
      <c r="Q14" t="s" s="22">
        <f>IF(IFERROR(FIND("+",P14),0)," ",IF(P14="AB","",IF(P14&lt;$P$4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R14" s="21">
        <v>41</v>
      </c>
      <c r="S14" t="s" s="22">
        <f>IF(IFERROR(FIND("+",R14),0)," ",IF(R14="AB","",IF(R14&lt;$R$4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T14" s="23">
        <v>23</v>
      </c>
      <c r="U14" t="s" s="22">
        <f>IF(IFERROR(FIND("+",T14),0)," ",IF(T14="AB","",IF(T14&lt;$T$4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V14" s="23">
        <v>21</v>
      </c>
      <c r="W14" t="s" s="22">
        <f>IF(IFERROR(FIND("+",V14),0)," ",IF(V14="AB","",IF(V14&lt;$V$4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X14" s="21">
        <v>40</v>
      </c>
      <c r="Y14" t="s" s="22">
        <f>IF(IFERROR(FIND("+",X14),0)," ",IF(X14="AB","",IF(X14&lt;$X$4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Z14" s="23">
        <v>22</v>
      </c>
      <c r="AA14" t="s" s="22">
        <f>IF(IFERROR(FIND("+",Z14),0)," ",IF(Z14="AB","",IF(Z14&lt;$Z$4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AB14" s="23">
        <v>22</v>
      </c>
      <c r="AC14" t="s" s="22">
        <f>IF(IFERROR(FIND("+",AB14),0)," ",IF(AB14="AB","",IF(AB14&lt;$AB$4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AD14" s="21">
        <v>40</v>
      </c>
      <c r="AE14" t="s" s="22">
        <f>IF(IFERROR(FIND("+",AD14),0)," ",IF(AD14="AB","",IF(AD14&lt;$AD$4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AF14" s="23">
        <v>22</v>
      </c>
      <c r="AG14" t="s" s="22">
        <f>IF(IFERROR(FIND("+",AF14),0)," ",IF(AF14="AB","",IF(AF14&lt;$AF$4,"F",IF(AND(D14&gt;=$D$4,F14&gt;=$F$4,H14&gt;=$H$4,J14&gt;=$J$4,L14&gt;=$L$4,N14&gt;=$N$4,P14&gt;=$P$4,R14&gt;=$R$4,T14&gt;=$T$4,V14&gt;=$V$4,X14&gt;=$X$4,Z14&gt;=$Z$4,AB14&gt;=$AB$4,AD14&gt;=$AD$4,AF14&gt;=$AF$4,AH14&gt;=$AH$4,D14&lt;&gt;"AB",F14&lt;&gt;"AB",H14&lt;&gt;"AB",J14&lt;&gt;"AB",L14&lt;&gt;"AB",N14&lt;&gt;"AB",P14&lt;&gt;"AB",R14&lt;&gt;"AB",T14&lt;&gt;"AB",V14&lt;&gt;"AB",X14&lt;&gt;"AB",Z14&lt;&gt;"AB",AB14&lt;&gt;"AB",AND(AD14&lt;&gt;"AB",AF14&lt;&gt;"AB",AH14&lt;&gt;"AB",AI14&lt;&gt;"AB")),"","E"))))</f>
      </c>
      <c r="AH14" s="23">
        <v>20</v>
      </c>
      <c r="AI14" t="s" s="22">
        <f>IF(IFERROR(FIND("+",AH14),0)," ",IF(AH14="AB","",IF(AH14&lt;$AH$4,"F",IF(AND(D14&gt;=$D$4,F14&gt;=$F$4,H14&gt;=$H$4,J14&gt;=$J$4,L14&gt;=$L$4,N14&gt;=$N$4,P14&gt;=$P$4,R14&gt;=$R$4,T14&gt;=$T$4,V14&gt;=$V$4,X14&gt;=$X$4,Z14&gt;=$Z$4,AB14&gt;=$AB$4,AD14&gt;=$AD$4,AF14&gt;=$AF$4,AH14&gt;=$AH$4,D14&lt;&gt;"AB",F14&lt;&gt;"AB",H14&lt;&gt;"AB",J14&lt;&gt;"AB",L14&lt;&gt;"AB",N14&lt;&gt;"AB",P14&lt;&gt;"AB",R14&lt;&gt;"AB",T14&lt;&gt;"AB",V14&lt;&gt;"AB",X14&lt;&gt;"AB",Z14&lt;&gt;"AB",AB14&lt;&gt;"AB",AND(AD14&lt;&gt;"AB",AF14&lt;&gt;"AB",AH14&lt;&gt;"AB")),"","E"))))</f>
      </c>
      <c r="AJ14" s="30">
        <v>476</v>
      </c>
      <c r="AK14" t="s" s="27">
        <v>53</v>
      </c>
      <c r="AL14" s="26">
        <v>986</v>
      </c>
      <c r="AM14" t="s" s="27">
        <f>IF(AND(COUNTIF(D14:AI14,"AB")&lt;16-COUNTIF(D14:AI14," "),COUNTIF(D14:AI14,"AB")&lt;&gt;0),"FAIL",IF(COUNTIF(D14:AI14,"AB")=16-COUNTIF(D14:AI14," "),"ABSENT",IF(AND(COUNTIF(D14:AI14,"AB")=0,COUNTIF(D14:AI14,"F")=0),"PASS","FAIL")))</f>
        <v>19</v>
      </c>
      <c r="AN14" t="s" s="28">
        <v>15</v>
      </c>
      <c r="AO14" t="s" s="29">
        <v>54</v>
      </c>
    </row>
    <row r="15" ht="16.5" customHeight="1">
      <c r="A15" s="2"/>
      <c r="B15" s="19">
        <v>134211</v>
      </c>
      <c r="C15" t="s" s="20">
        <v>55</v>
      </c>
      <c r="D15" s="21">
        <v>17</v>
      </c>
      <c r="E15" t="s" s="22">
        <f>IF(IFERROR(FIND("+",D15),0)," ",IF(D15="AB","",IF(D15&lt;$D$4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28</v>
      </c>
      <c r="F15" s="23">
        <v>16</v>
      </c>
      <c r="G15" t="s" s="22">
        <f>IF(IFERROR(FIND("+",F15),0)," ",IF(F15="AB","",IF(F15&lt;$F$4,"F",IF(AND(F15&gt;=$F$4,D15&gt;=$D$4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H15" s="21">
        <v>52</v>
      </c>
      <c r="I15" t="s" s="22">
        <f>IF(IFERROR(FIND("+",H15),0)," ",IF(H15="AB","",IF(H15&lt;$H$4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J15" s="23">
        <v>18</v>
      </c>
      <c r="K15" t="s" s="22">
        <f>IF(IFERROR(FIND("+",J15),0)," ",IF(J15="AB","",IF(J15&lt;$J$4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L15" s="21">
        <v>40</v>
      </c>
      <c r="M15" t="s" s="22">
        <f>IF(IFERROR(FIND("+",L15),0)," ",IF(L15="AB","",IF(L15&lt;$L$4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N15" s="23">
        <v>17</v>
      </c>
      <c r="O15" t="s" s="22">
        <f>IF(IFERROR(FIND("+",N15),0)," ",IF(N15="AB","",IF(N15&lt;$N$4,"F",IF(AND(D15&gt;=$D$4,F15&gt;=$F$4,H15&gt;=$H$4,J15&gt;=$J$4,L15&gt;=$L$4,N15&gt;=$N$4,P15&gt;=$P$4,R15&gt;=$R$4,T15&gt;=$T$4,V15&gt;=$V$4,X15&gt;=$X$4,Z15&gt;=$Z$4,AB15&gt;=$AB$4,AD15&gt;=$AD$4,AF15&gt;=$AF$4,AH15&gt;=$AH$4,D15&lt;&gt;"AB",F15&lt;&gt;"AB",H15&lt;&gt;"AB",J15&lt;&gt;"AB",L15&lt;&gt;"AB",N15&lt;&gt;"AB",P15&lt;&gt;"AB",R15&lt;&gt;"AB",T15&lt;&gt;"AB",V15&lt;&gt;"AB",X15&lt;&gt;"AB",Z15&lt;&gt;"AB",AB15&lt;&gt;"AB",AND(AD15&lt;&gt;"AB",AF15&lt;&gt;"AB",AH15&lt;&gt;"AB")),"","E"))))</f>
        <v>27</v>
      </c>
      <c r="P15" s="23">
        <v>18</v>
      </c>
      <c r="Q15" t="s" s="22">
        <f>IF(IFERROR(FIND("+",P15),0)," ",IF(P15="AB","",IF(P15&lt;$P$4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R15" s="21">
        <v>40</v>
      </c>
      <c r="S15" t="s" s="22">
        <f>IF(IFERROR(FIND("+",R15),0)," ",IF(R15="AB","",IF(R15&lt;$R$4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T15" s="23">
        <v>22</v>
      </c>
      <c r="U15" t="s" s="22">
        <f>IF(IFERROR(FIND("+",T15),0)," ",IF(T15="AB","",IF(T15&lt;$T$4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V15" s="23">
        <v>16</v>
      </c>
      <c r="W15" t="s" s="22">
        <f>IF(IFERROR(FIND("+",V15),0)," ",IF(V15="AB","",IF(V15&lt;$V$4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X15" s="21">
        <v>40</v>
      </c>
      <c r="Y15" t="s" s="22">
        <f>IF(IFERROR(FIND("+",X15),0)," ",IF(X15="AB","",IF(X15&lt;$X$4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Z15" s="23">
        <v>22</v>
      </c>
      <c r="AA15" t="s" s="22">
        <f>IF(IFERROR(FIND("+",Z15),0)," ",IF(Z15="AB","",IF(Z15&lt;$Z$4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AB15" s="23">
        <v>22</v>
      </c>
      <c r="AC15" t="s" s="22">
        <f>IF(IFERROR(FIND("+",AB15),0)," ",IF(AB15="AB","",IF(AB15&lt;$AB$4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AD15" s="21">
        <v>32</v>
      </c>
      <c r="AE15" t="s" s="22">
        <f>IF(IFERROR(FIND("+",AD15),0)," ",IF(AD15="AB","",IF(AD15&lt;$AD$4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28</v>
      </c>
      <c r="AF15" s="23">
        <v>20</v>
      </c>
      <c r="AG15" t="s" s="22">
        <f>IF(IFERROR(FIND("+",AF15),0)," ",IF(AF15="AB","",IF(AF15&lt;$AF$4,"F",IF(AND(D15&gt;=$D$4,F15&gt;=$F$4,H15&gt;=$H$4,J15&gt;=$J$4,L15&gt;=$L$4,N15&gt;=$N$4,P15&gt;=$P$4,R15&gt;=$R$4,T15&gt;=$T$4,V15&gt;=$V$4,X15&gt;=$X$4,Z15&gt;=$Z$4,AB15&gt;=$AB$4,AD15&gt;=$AD$4,AF15&gt;=$AF$4,AH15&gt;=$AH$4,D15&lt;&gt;"AB",F15&lt;&gt;"AB",H15&lt;&gt;"AB",J15&lt;&gt;"AB",L15&lt;&gt;"AB",N15&lt;&gt;"AB",P15&lt;&gt;"AB",R15&lt;&gt;"AB",T15&lt;&gt;"AB",V15&lt;&gt;"AB",X15&lt;&gt;"AB",Z15&lt;&gt;"AB",AB15&lt;&gt;"AB",AND(AD15&lt;&gt;"AB",AF15&lt;&gt;"AB",AH15&lt;&gt;"AB",AI15&lt;&gt;"AB")),"","E"))))</f>
        <v>27</v>
      </c>
      <c r="AH15" s="23">
        <v>19</v>
      </c>
      <c r="AI15" t="s" s="22">
        <f>IF(IFERROR(FIND("+",AH15),0)," ",IF(AH15="AB","",IF(AH15&lt;$AH$4,"F",IF(AND(D15&gt;=$D$4,F15&gt;=$F$4,H15&gt;=$H$4,J15&gt;=$J$4,L15&gt;=$L$4,N15&gt;=$N$4,P15&gt;=$P$4,R15&gt;=$R$4,T15&gt;=$T$4,V15&gt;=$V$4,X15&gt;=$X$4,Z15&gt;=$Z$4,AB15&gt;=$AB$4,AD15&gt;=$AD$4,AF15&gt;=$AF$4,AH15&gt;=$AH$4,D15&lt;&gt;"AB",F15&lt;&gt;"AB",H15&lt;&gt;"AB",J15&lt;&gt;"AB",L15&lt;&gt;"AB",N15&lt;&gt;"AB",P15&lt;&gt;"AB",R15&lt;&gt;"AB",T15&lt;&gt;"AB",V15&lt;&gt;"AB",X15&lt;&gt;"AB",Z15&lt;&gt;"AB",AB15&lt;&gt;"AB",AND(AD15&lt;&gt;"AB",AF15&lt;&gt;"AB",AH15&lt;&gt;"AB")),"","E"))))</f>
        <v>27</v>
      </c>
      <c r="AJ15" s="30">
        <v>411</v>
      </c>
      <c r="AK15" t="s" s="27">
        <v>56</v>
      </c>
      <c r="AL15" s="26">
        <v>831</v>
      </c>
      <c r="AM15" t="s" s="27">
        <f>IF(AND(COUNTIF(D15:AI15,"AB")&lt;16-COUNTIF(D15:AI15," "),COUNTIF(D15:AI15,"AB")&lt;&gt;0),"FAIL",IF(COUNTIF(D15:AI15,"AB")=16-COUNTIF(D15:AI15," "),"ABSENT",IF(AND(COUNTIF(D15:AI15,"AB")=0,COUNTIF(D15:AI15,"F")=0),"PASS","FAIL")))</f>
        <v>29</v>
      </c>
      <c r="AN15" t="s" s="28">
        <v>30</v>
      </c>
      <c r="AO15" t="s" s="29">
        <v>57</v>
      </c>
    </row>
    <row r="16" ht="16.5" customHeight="1">
      <c r="A16" s="2"/>
      <c r="B16" s="19">
        <v>134212</v>
      </c>
      <c r="C16" t="s" s="20">
        <v>58</v>
      </c>
      <c r="D16" s="21">
        <v>40</v>
      </c>
      <c r="E16" t="s" s="22">
        <f>IF(IFERROR(FIND("+",D16),0)," ",IF(D16="AB","",IF(D16&lt;$D$4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F16" s="23">
        <v>24</v>
      </c>
      <c r="G16" t="s" s="22">
        <f>IF(IFERROR(FIND("+",F16),0)," ",IF(F16="AB","",IF(F16&lt;$F$4,"F",IF(AND(F16&gt;=$F$4,D16&gt;=$D$4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H16" s="21">
        <v>40</v>
      </c>
      <c r="I16" t="s" s="22">
        <f>IF(IFERROR(FIND("+",H16),0)," ",IF(H16="AB","",IF(H16&lt;$H$4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J16" s="23">
        <v>21</v>
      </c>
      <c r="K16" t="s" s="22">
        <f>IF(IFERROR(FIND("+",J16),0)," ",IF(J16="AB","",IF(J16&lt;$J$4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L16" s="21">
        <v>19</v>
      </c>
      <c r="M16" t="s" s="22">
        <f>IF(IFERROR(FIND("+",L16),0)," ",IF(L16="AB","",IF(L16&lt;$L$4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28</v>
      </c>
      <c r="N16" s="23">
        <v>19</v>
      </c>
      <c r="O16" t="s" s="22">
        <f>IF(IFERROR(FIND("+",N16),0)," ",IF(N16="AB","",IF(N16&lt;$N$4,"F",IF(AND(D16&gt;=$D$4,F16&gt;=$F$4,H16&gt;=$H$4,J16&gt;=$J$4,L16&gt;=$L$4,N16&gt;=$N$4,P16&gt;=$P$4,R16&gt;=$R$4,T16&gt;=$T$4,V16&gt;=$V$4,X16&gt;=$X$4,Z16&gt;=$Z$4,AB16&gt;=$AB$4,AD16&gt;=$AD$4,AF16&gt;=$AF$4,AH16&gt;=$AH$4,D16&lt;&gt;"AB",F16&lt;&gt;"AB",H16&lt;&gt;"AB",J16&lt;&gt;"AB",L16&lt;&gt;"AB",N16&lt;&gt;"AB",P16&lt;&gt;"AB",R16&lt;&gt;"AB",T16&lt;&gt;"AB",V16&lt;&gt;"AB",X16&lt;&gt;"AB",Z16&lt;&gt;"AB",AB16&lt;&gt;"AB",AND(AD16&lt;&gt;"AB",AF16&lt;&gt;"AB",AH16&lt;&gt;"AB")),"","E"))))</f>
        <v>27</v>
      </c>
      <c r="P16" s="23">
        <v>19</v>
      </c>
      <c r="Q16" t="s" s="22">
        <f>IF(IFERROR(FIND("+",P16),0)," ",IF(P16="AB","",IF(P16&lt;$P$4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R16" s="21">
        <v>27</v>
      </c>
      <c r="S16" t="s" s="22">
        <f>IF(IFERROR(FIND("+",R16),0)," ",IF(R16="AB","",IF(R16&lt;$R$4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28</v>
      </c>
      <c r="T16" s="23">
        <v>21</v>
      </c>
      <c r="U16" t="s" s="22">
        <f>IF(IFERROR(FIND("+",T16),0)," ",IF(T16="AB","",IF(T16&lt;$T$4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V16" s="23">
        <v>16</v>
      </c>
      <c r="W16" t="s" s="22">
        <f>IF(IFERROR(FIND("+",V16),0)," ",IF(V16="AB","",IF(V16&lt;$V$4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X16" s="21">
        <v>42</v>
      </c>
      <c r="Y16" t="s" s="22">
        <f>IF(IFERROR(FIND("+",X16),0)," ",IF(X16="AB","",IF(X16&lt;$X$4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Z16" s="23">
        <v>22</v>
      </c>
      <c r="AA16" t="s" s="22">
        <f>IF(IFERROR(FIND("+",Z16),0)," ",IF(Z16="AB","",IF(Z16&lt;$Z$4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AB16" s="23">
        <v>22</v>
      </c>
      <c r="AC16" t="s" s="22">
        <f>IF(IFERROR(FIND("+",AB16),0)," ",IF(AB16="AB","",IF(AB16&lt;$AB$4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AD16" s="21">
        <v>28</v>
      </c>
      <c r="AE16" t="s" s="22">
        <f>IF(IFERROR(FIND("+",AD16),0)," ",IF(AD16="AB","",IF(AD16&lt;$AD$4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28</v>
      </c>
      <c r="AF16" s="23">
        <v>23</v>
      </c>
      <c r="AG16" t="s" s="22">
        <f>IF(IFERROR(FIND("+",AF16),0)," ",IF(AF16="AB","",IF(AF16&lt;$AF$4,"F",IF(AND(D16&gt;=$D$4,F16&gt;=$F$4,H16&gt;=$H$4,J16&gt;=$J$4,L16&gt;=$L$4,N16&gt;=$N$4,P16&gt;=$P$4,R16&gt;=$R$4,T16&gt;=$T$4,V16&gt;=$V$4,X16&gt;=$X$4,Z16&gt;=$Z$4,AB16&gt;=$AB$4,AD16&gt;=$AD$4,AF16&gt;=$AF$4,AH16&gt;=$AH$4,D16&lt;&gt;"AB",F16&lt;&gt;"AB",H16&lt;&gt;"AB",J16&lt;&gt;"AB",L16&lt;&gt;"AB",N16&lt;&gt;"AB",P16&lt;&gt;"AB",R16&lt;&gt;"AB",T16&lt;&gt;"AB",V16&lt;&gt;"AB",X16&lt;&gt;"AB",Z16&lt;&gt;"AB",AB16&lt;&gt;"AB",AND(AD16&lt;&gt;"AB",AF16&lt;&gt;"AB",AH16&lt;&gt;"AB",AI16&lt;&gt;"AB")),"","E"))))</f>
        <v>27</v>
      </c>
      <c r="AH16" s="23">
        <v>20</v>
      </c>
      <c r="AI16" t="s" s="22">
        <f>IF(IFERROR(FIND("+",AH16),0)," ",IF(AH16="AB","",IF(AH16&lt;$AH$4,"F",IF(AND(D16&gt;=$D$4,F16&gt;=$F$4,H16&gt;=$H$4,J16&gt;=$J$4,L16&gt;=$L$4,N16&gt;=$N$4,P16&gt;=$P$4,R16&gt;=$R$4,T16&gt;=$T$4,V16&gt;=$V$4,X16&gt;=$X$4,Z16&gt;=$Z$4,AB16&gt;=$AB$4,AD16&gt;=$AD$4,AF16&gt;=$AF$4,AH16&gt;=$AH$4,D16&lt;&gt;"AB",F16&lt;&gt;"AB",H16&lt;&gt;"AB",J16&lt;&gt;"AB",L16&lt;&gt;"AB",N16&lt;&gt;"AB",P16&lt;&gt;"AB",R16&lt;&gt;"AB",T16&lt;&gt;"AB",V16&lt;&gt;"AB",X16&lt;&gt;"AB",Z16&lt;&gt;"AB",AB16&lt;&gt;"AB",AND(AD16&lt;&gt;"AB",AF16&lt;&gt;"AB",AH16&lt;&gt;"AB")),"","E"))))</f>
        <v>27</v>
      </c>
      <c r="AJ16" s="30">
        <v>403</v>
      </c>
      <c r="AK16" t="s" s="27">
        <v>59</v>
      </c>
      <c r="AL16" s="26">
        <v>882</v>
      </c>
      <c r="AM16" t="s" s="27">
        <f>IF(AND(COUNTIF(D16:AI16,"AB")&lt;16-COUNTIF(D16:AI16," "),COUNTIF(D16:AI16,"AB")&lt;&gt;0),"FAIL",IF(COUNTIF(D16:AI16,"AB")=16-COUNTIF(D16:AI16," "),"ABSENT",IF(AND(COUNTIF(D16:AI16,"AB")=0,COUNTIF(D16:AI16,"F")=0),"PASS","FAIL")))</f>
        <v>29</v>
      </c>
      <c r="AN16" t="s" s="28">
        <v>30</v>
      </c>
      <c r="AO16" t="s" s="29">
        <v>60</v>
      </c>
    </row>
    <row r="17" ht="16.5" customHeight="1">
      <c r="A17" s="2"/>
      <c r="B17" s="19">
        <v>134213</v>
      </c>
      <c r="C17" t="s" s="20">
        <v>61</v>
      </c>
      <c r="D17" s="21">
        <v>40</v>
      </c>
      <c r="E17" t="s" s="22">
        <f>IF(IFERROR(FIND("+",D17),0)," ",IF(D17="AB","",IF(D17&lt;$D$4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F17" s="23">
        <v>16</v>
      </c>
      <c r="G17" t="s" s="22">
        <f>IF(IFERROR(FIND("+",F17),0)," ",IF(F17="AB","",IF(F17&lt;$F$4,"F",IF(AND(F17&gt;=$F$4,D17&gt;=$D$4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H17" s="21">
        <v>46</v>
      </c>
      <c r="I17" t="s" s="22">
        <f>IF(IFERROR(FIND("+",H17),0)," ",IF(H17="AB","",IF(H17&lt;$H$4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J17" s="23">
        <v>19</v>
      </c>
      <c r="K17" t="s" s="22">
        <f>IF(IFERROR(FIND("+",J17),0)," ",IF(J17="AB","",IF(J17&lt;$J$4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L17" s="21">
        <v>43</v>
      </c>
      <c r="M17" t="s" s="22">
        <f>IF(IFERROR(FIND("+",L17),0)," ",IF(L17="AB","",IF(L17&lt;$L$4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N17" s="23">
        <v>19</v>
      </c>
      <c r="O17" t="s" s="22">
        <f>IF(IFERROR(FIND("+",N17),0)," ",IF(N17="AB","",IF(N17&lt;$N$4,"F",IF(AND(D17&gt;=$D$4,F17&gt;=$F$4,H17&gt;=$H$4,J17&gt;=$J$4,L17&gt;=$L$4,N17&gt;=$N$4,P17&gt;=$P$4,R17&gt;=$R$4,T17&gt;=$T$4,V17&gt;=$V$4,X17&gt;=$X$4,Z17&gt;=$Z$4,AB17&gt;=$AB$4,AD17&gt;=$AD$4,AF17&gt;=$AF$4,AH17&gt;=$AH$4,D17&lt;&gt;"AB",F17&lt;&gt;"AB",H17&lt;&gt;"AB",J17&lt;&gt;"AB",L17&lt;&gt;"AB",N17&lt;&gt;"AB",P17&lt;&gt;"AB",R17&lt;&gt;"AB",T17&lt;&gt;"AB",V17&lt;&gt;"AB",X17&lt;&gt;"AB",Z17&lt;&gt;"AB",AB17&lt;&gt;"AB",AND(AD17&lt;&gt;"AB",AF17&lt;&gt;"AB",AH17&lt;&gt;"AB")),"","E"))))</f>
        <v>27</v>
      </c>
      <c r="P17" s="23">
        <v>18</v>
      </c>
      <c r="Q17" t="s" s="22">
        <f>IF(IFERROR(FIND("+",P17),0)," ",IF(P17="AB","",IF(P17&lt;$P$4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R17" s="21">
        <v>43</v>
      </c>
      <c r="S17" t="s" s="22">
        <f>IF(IFERROR(FIND("+",R17),0)," ",IF(R17="AB","",IF(R17&lt;$R$4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T17" s="23">
        <v>21</v>
      </c>
      <c r="U17" t="s" s="22">
        <f>IF(IFERROR(FIND("+",T17),0)," ",IF(T17="AB","",IF(T17&lt;$T$4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V17" s="23">
        <v>21</v>
      </c>
      <c r="W17" t="s" s="22">
        <f>IF(IFERROR(FIND("+",V17),0)," ",IF(V17="AB","",IF(V17&lt;$V$4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X17" s="21">
        <v>9</v>
      </c>
      <c r="Y17" t="s" s="22">
        <f>IF(IFERROR(FIND("+",X17),0)," ",IF(X17="AB","",IF(X17&lt;$X$4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28</v>
      </c>
      <c r="Z17" s="23">
        <v>20</v>
      </c>
      <c r="AA17" t="s" s="22">
        <f>IF(IFERROR(FIND("+",Z17),0)," ",IF(Z17="AB","",IF(Z17&lt;$Z$4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AB17" s="23">
        <v>20</v>
      </c>
      <c r="AC17" t="s" s="22">
        <f>IF(IFERROR(FIND("+",AB17),0)," ",IF(AB17="AB","",IF(AB17&lt;$AB$4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AD17" s="21">
        <v>40</v>
      </c>
      <c r="AE17" t="s" s="22">
        <f>IF(IFERROR(FIND("+",AD17),0)," ",IF(AD17="AB","",IF(AD17&lt;$AD$4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AF17" s="23">
        <v>19</v>
      </c>
      <c r="AG17" t="s" s="22">
        <f>IF(IFERROR(FIND("+",AF17),0)," ",IF(AF17="AB","",IF(AF17&lt;$AF$4,"F",IF(AND(D17&gt;=$D$4,F17&gt;=$F$4,H17&gt;=$H$4,J17&gt;=$J$4,L17&gt;=$L$4,N17&gt;=$N$4,P17&gt;=$P$4,R17&gt;=$R$4,T17&gt;=$T$4,V17&gt;=$V$4,X17&gt;=$X$4,Z17&gt;=$Z$4,AB17&gt;=$AB$4,AD17&gt;=$AD$4,AF17&gt;=$AF$4,AH17&gt;=$AH$4,D17&lt;&gt;"AB",F17&lt;&gt;"AB",H17&lt;&gt;"AB",J17&lt;&gt;"AB",L17&lt;&gt;"AB",N17&lt;&gt;"AB",P17&lt;&gt;"AB",R17&lt;&gt;"AB",T17&lt;&gt;"AB",V17&lt;&gt;"AB",X17&lt;&gt;"AB",Z17&lt;&gt;"AB",AB17&lt;&gt;"AB",AND(AD17&lt;&gt;"AB",AF17&lt;&gt;"AB",AH17&lt;&gt;"AB",AI17&lt;&gt;"AB")),"","E"))))</f>
        <v>27</v>
      </c>
      <c r="AH17" s="23">
        <v>17</v>
      </c>
      <c r="AI17" t="s" s="22">
        <f>IF(IFERROR(FIND("+",AH17),0)," ",IF(AH17="AB","",IF(AH17&lt;$AH$4,"F",IF(AND(D17&gt;=$D$4,F17&gt;=$F$4,H17&gt;=$H$4,J17&gt;=$J$4,L17&gt;=$L$4,N17&gt;=$N$4,P17&gt;=$P$4,R17&gt;=$R$4,T17&gt;=$T$4,V17&gt;=$V$4,X17&gt;=$X$4,Z17&gt;=$Z$4,AB17&gt;=$AB$4,AD17&gt;=$AD$4,AF17&gt;=$AF$4,AH17&gt;=$AH$4,D17&lt;&gt;"AB",F17&lt;&gt;"AB",H17&lt;&gt;"AB",J17&lt;&gt;"AB",L17&lt;&gt;"AB",N17&lt;&gt;"AB",P17&lt;&gt;"AB",R17&lt;&gt;"AB",T17&lt;&gt;"AB",V17&lt;&gt;"AB",X17&lt;&gt;"AB",Z17&lt;&gt;"AB",AB17&lt;&gt;"AB",AND(AD17&lt;&gt;"AB",AF17&lt;&gt;"AB",AH17&lt;&gt;"AB")),"","E"))))</f>
        <v>27</v>
      </c>
      <c r="AJ17" s="30">
        <v>411</v>
      </c>
      <c r="AK17" t="s" s="27">
        <v>62</v>
      </c>
      <c r="AL17" s="26">
        <v>871</v>
      </c>
      <c r="AM17" t="s" s="27">
        <f>IF(AND(COUNTIF(D17:AI17,"AB")&lt;16-COUNTIF(D17:AI17," "),COUNTIF(D17:AI17,"AB")&lt;&gt;0),"FAIL",IF(COUNTIF(D17:AI17,"AB")=16-COUNTIF(D17:AI17," "),"ABSENT",IF(AND(COUNTIF(D17:AI17,"AB")=0,COUNTIF(D17:AI17,"F")=0),"PASS","FAIL")))</f>
        <v>29</v>
      </c>
      <c r="AN17" t="s" s="28">
        <v>30</v>
      </c>
      <c r="AO17" t="s" s="29">
        <v>63</v>
      </c>
    </row>
    <row r="18" ht="16.5" customHeight="1">
      <c r="A18" s="2"/>
      <c r="B18" s="19">
        <v>134214</v>
      </c>
      <c r="C18" t="s" s="20">
        <v>64</v>
      </c>
      <c r="D18" s="21">
        <v>7</v>
      </c>
      <c r="E18" t="s" s="22">
        <f>IF(IFERROR(FIND("+",D18),0)," ",IF(D18="AB","",IF(D18&lt;$D$4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28</v>
      </c>
      <c r="F18" s="23">
        <v>13</v>
      </c>
      <c r="G18" t="s" s="22">
        <f>IF(IFERROR(FIND("+",F18),0)," ",IF(F18="AB","",IF(F18&lt;$F$4,"F",IF(AND(F18&gt;=$F$4,D18&gt;=$D$4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H18" s="21">
        <v>12</v>
      </c>
      <c r="I18" t="s" s="22">
        <f>IF(IFERROR(FIND("+",H18),0)," ",IF(H18="AB","",IF(H18&lt;$H$4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28</v>
      </c>
      <c r="J18" s="23">
        <v>19</v>
      </c>
      <c r="K18" t="s" s="22">
        <f>IF(IFERROR(FIND("+",J18),0)," ",IF(J18="AB","",IF(J18&lt;$J$4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L18" s="21">
        <v>40</v>
      </c>
      <c r="M18" t="s" s="22">
        <f>IF(IFERROR(FIND("+",L18),0)," ",IF(L18="AB","",IF(L18&lt;$L$4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N18" s="23">
        <v>17</v>
      </c>
      <c r="O18" t="s" s="22">
        <f>IF(IFERROR(FIND("+",N18),0)," ",IF(N18="AB","",IF(N18&lt;$N$4,"F",IF(AND(D18&gt;=$D$4,F18&gt;=$F$4,H18&gt;=$H$4,J18&gt;=$J$4,L18&gt;=$L$4,N18&gt;=$N$4,P18&gt;=$P$4,R18&gt;=$R$4,T18&gt;=$T$4,V18&gt;=$V$4,X18&gt;=$X$4,Z18&gt;=$Z$4,AB18&gt;=$AB$4,AD18&gt;=$AD$4,AF18&gt;=$AF$4,AH18&gt;=$AH$4,D18&lt;&gt;"AB",F18&lt;&gt;"AB",H18&lt;&gt;"AB",J18&lt;&gt;"AB",L18&lt;&gt;"AB",N18&lt;&gt;"AB",P18&lt;&gt;"AB",R18&lt;&gt;"AB",T18&lt;&gt;"AB",V18&lt;&gt;"AB",X18&lt;&gt;"AB",Z18&lt;&gt;"AB",AB18&lt;&gt;"AB",AND(AD18&lt;&gt;"AB",AF18&lt;&gt;"AB",AH18&lt;&gt;"AB")),"","E"))))</f>
        <v>27</v>
      </c>
      <c r="P18" s="23">
        <v>17</v>
      </c>
      <c r="Q18" t="s" s="22">
        <f>IF(IFERROR(FIND("+",P18),0)," ",IF(P18="AB","",IF(P18&lt;$P$4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R18" s="21">
        <v>22</v>
      </c>
      <c r="S18" t="s" s="22">
        <f>IF(IFERROR(FIND("+",R18),0)," ",IF(R18="AB","",IF(R18&lt;$R$4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28</v>
      </c>
      <c r="T18" s="23">
        <v>22</v>
      </c>
      <c r="U18" t="s" s="22">
        <f>IF(IFERROR(FIND("+",T18),0)," ",IF(T18="AB","",IF(T18&lt;$T$4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V18" s="23">
        <v>16</v>
      </c>
      <c r="W18" t="s" s="22">
        <f>IF(IFERROR(FIND("+",V18),0)," ",IF(V18="AB","",IF(V18&lt;$V$4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X18" s="21">
        <v>56</v>
      </c>
      <c r="Y18" t="s" s="22">
        <f>IF(IFERROR(FIND("+",X18),0)," ",IF(X18="AB","",IF(X18&lt;$X$4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Z18" s="23">
        <v>21</v>
      </c>
      <c r="AA18" t="s" s="22">
        <f>IF(IFERROR(FIND("+",Z18),0)," ",IF(Z18="AB","",IF(Z18&lt;$Z$4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AB18" s="23">
        <v>21</v>
      </c>
      <c r="AC18" t="s" s="22">
        <f>IF(IFERROR(FIND("+",AB18),0)," ",IF(AB18="AB","",IF(AB18&lt;$AB$4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AD18" s="21">
        <v>40</v>
      </c>
      <c r="AE18" t="s" s="22">
        <f>IF(IFERROR(FIND("+",AD18),0)," ",IF(AD18="AB","",IF(AD18&lt;$AD$4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AF18" s="23">
        <v>20</v>
      </c>
      <c r="AG18" t="s" s="22">
        <f>IF(IFERROR(FIND("+",AF18),0)," ",IF(AF18="AB","",IF(AF18&lt;$AF$4,"F",IF(AND(D18&gt;=$D$4,F18&gt;=$F$4,H18&gt;=$H$4,J18&gt;=$J$4,L18&gt;=$L$4,N18&gt;=$N$4,P18&gt;=$P$4,R18&gt;=$R$4,T18&gt;=$T$4,V18&gt;=$V$4,X18&gt;=$X$4,Z18&gt;=$Z$4,AB18&gt;=$AB$4,AD18&gt;=$AD$4,AF18&gt;=$AF$4,AH18&gt;=$AH$4,D18&lt;&gt;"AB",F18&lt;&gt;"AB",H18&lt;&gt;"AB",J18&lt;&gt;"AB",L18&lt;&gt;"AB",N18&lt;&gt;"AB",P18&lt;&gt;"AB",R18&lt;&gt;"AB",T18&lt;&gt;"AB",V18&lt;&gt;"AB",X18&lt;&gt;"AB",Z18&lt;&gt;"AB",AB18&lt;&gt;"AB",AND(AD18&lt;&gt;"AB",AF18&lt;&gt;"AB",AH18&lt;&gt;"AB",AI18&lt;&gt;"AB")),"","E"))))</f>
        <v>27</v>
      </c>
      <c r="AH18" s="23">
        <v>18</v>
      </c>
      <c r="AI18" t="s" s="22">
        <f>IF(IFERROR(FIND("+",AH18),0)," ",IF(AH18="AB","",IF(AH18&lt;$AH$4,"F",IF(AND(D18&gt;=$D$4,F18&gt;=$F$4,H18&gt;=$H$4,J18&gt;=$J$4,L18&gt;=$L$4,N18&gt;=$N$4,P18&gt;=$P$4,R18&gt;=$R$4,T18&gt;=$T$4,V18&gt;=$V$4,X18&gt;=$X$4,Z18&gt;=$Z$4,AB18&gt;=$AB$4,AD18&gt;=$AD$4,AF18&gt;=$AF$4,AH18&gt;=$AH$4,D18&lt;&gt;"AB",F18&lt;&gt;"AB",H18&lt;&gt;"AB",J18&lt;&gt;"AB",L18&lt;&gt;"AB",N18&lt;&gt;"AB",P18&lt;&gt;"AB",R18&lt;&gt;"AB",T18&lt;&gt;"AB",V18&lt;&gt;"AB",X18&lt;&gt;"AB",Z18&lt;&gt;"AB",AB18&lt;&gt;"AB",AND(AD18&lt;&gt;"AB",AF18&lt;&gt;"AB",AH18&lt;&gt;"AB")),"","E"))))</f>
        <v>27</v>
      </c>
      <c r="AJ18" s="30">
        <v>361</v>
      </c>
      <c r="AK18" s="25">
        <v>0</v>
      </c>
      <c r="AL18" s="26">
        <v>361</v>
      </c>
      <c r="AM18" t="s" s="27">
        <f>IF(AND(COUNTIF(D18:AI18,"AB")&lt;16-COUNTIF(D18:AI18," "),COUNTIF(D18:AI18,"AB")&lt;&gt;0),"FAIL",IF(COUNTIF(D18:AI18,"AB")=16-COUNTIF(D18:AI18," "),"ABSENT",IF(AND(COUNTIF(D18:AI18,"AB")=0,COUNTIF(D18:AI18,"F")=0),"PASS","FAIL")))</f>
        <v>29</v>
      </c>
      <c r="AN18" t="s" s="28">
        <v>30</v>
      </c>
      <c r="AO18" t="s" s="29">
        <v>65</v>
      </c>
    </row>
    <row r="19" ht="16.5" customHeight="1">
      <c r="A19" s="2"/>
      <c r="B19" s="19">
        <v>134215</v>
      </c>
      <c r="C19" t="s" s="20">
        <v>66</v>
      </c>
      <c r="D19" s="21">
        <v>40</v>
      </c>
      <c r="E19" t="s" s="22">
        <f>IF(IFERROR(FIND("+",D19),0)," ",IF(D19="AB","",IF(D19&lt;$D$4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F19" s="23">
        <v>23</v>
      </c>
      <c r="G19" t="s" s="22">
        <f>IF(IFERROR(FIND("+",F19),0)," ",IF(F19="AB","",IF(F19&lt;$F$4,"F",IF(AND(F19&gt;=$F$4,D19&gt;=$D$4,H19&gt;=$H$4,J19&gt;=$J$4,L19&gt;=$L$4,N19&gt;=$N$4,P19&gt;=$P$4,R19&gt;=$R$4,T19&gt;=$T$4,V19&gt;=$V$4,X19&gt;=$X$4,Z19&gt;=$Z$4,AB19&gt;=$AB$4,AD19&gt;=$AD$4,AF19&gt;=$AF$4,AH19&gt;=$AH$4,D19&lt;&gt;"AB",F19&lt;&gt;"AB",H19&lt;&gt;"AB",J19&lt;&gt;"AB",L19&lt;&gt;"AB",N19&lt;&gt;"AB",P19&lt;&gt;"AB",R19&lt;&gt;"AB",T19&lt;&gt;"AB",V19&lt;&gt;"AB",X19&lt;&gt;"AB",Z19&lt;&gt;"AB",AB19&lt;&gt;"AB",AND(AD19&lt;&gt;"AB",AF19&lt;&gt;"AB",AH19&lt;&gt;"AB",AI19&lt;&gt;"AB")),"","E"))))</f>
      </c>
      <c r="H19" s="21">
        <v>63</v>
      </c>
      <c r="I19" t="s" s="22">
        <f>IF(IFERROR(FIND("+",H19),0)," ",IF(H19="AB","",IF(H19&lt;$H$4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J19" s="23">
        <v>20</v>
      </c>
      <c r="K19" t="s" s="22">
        <f>IF(IFERROR(FIND("+",J19),0)," ",IF(J19="AB","",IF(J19&lt;$J$4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L19" s="21">
        <v>69</v>
      </c>
      <c r="M19" t="s" s="22">
        <f>IF(IFERROR(FIND("+",L19),0)," ",IF(L19="AB","",IF(L19&lt;$L$4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N19" s="23">
        <v>18</v>
      </c>
      <c r="O19" t="s" s="22">
        <f>IF(IFERROR(FIND("+",N19),0)," ",IF(N19="AB","",IF(N19&lt;$N$4,"F",IF(AND(D19&gt;=$D$4,F19&gt;=$F$4,H19&gt;=$H$4,J19&gt;=$J$4,L19&gt;=$L$4,N19&gt;=$N$4,P19&gt;=$P$4,R19&gt;=$R$4,T19&gt;=$T$4,V19&gt;=$V$4,X19&gt;=$X$4,Z19&gt;=$Z$4,AB19&gt;=$AB$4,AD19&gt;=$AD$4,AF19&gt;=$AF$4,AH19&gt;=$AH$4,D19&lt;&gt;"AB",F19&lt;&gt;"AB",H19&lt;&gt;"AB",J19&lt;&gt;"AB",L19&lt;&gt;"AB",N19&lt;&gt;"AB",P19&lt;&gt;"AB",R19&lt;&gt;"AB",T19&lt;&gt;"AB",V19&lt;&gt;"AB",X19&lt;&gt;"AB",Z19&lt;&gt;"AB",AB19&lt;&gt;"AB",AND(AD19&lt;&gt;"AB",AF19&lt;&gt;"AB",AH19&lt;&gt;"AB")),"","E"))))</f>
      </c>
      <c r="P19" s="23">
        <v>18</v>
      </c>
      <c r="Q19" t="s" s="22">
        <f>IF(IFERROR(FIND("+",P19),0)," ",IF(P19="AB","",IF(P19&lt;$P$4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R19" s="21">
        <v>45</v>
      </c>
      <c r="S19" t="s" s="22">
        <f>IF(IFERROR(FIND("+",R19),0)," ",IF(R19="AB","",IF(R19&lt;$R$4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T19" s="23">
        <v>21</v>
      </c>
      <c r="U19" t="s" s="22">
        <f>IF(IFERROR(FIND("+",T19),0)," ",IF(T19="AB","",IF(T19&lt;$T$4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V19" s="23">
        <v>19</v>
      </c>
      <c r="W19" t="s" s="22">
        <f>IF(IFERROR(FIND("+",V19),0)," ",IF(V19="AB","",IF(V19&lt;$V$4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X19" s="21">
        <v>48</v>
      </c>
      <c r="Y19" t="s" s="22">
        <f>IF(IFERROR(FIND("+",X19),0)," ",IF(X19="AB","",IF(X19&lt;$X$4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Z19" s="23">
        <v>21</v>
      </c>
      <c r="AA19" t="s" s="22">
        <f>IF(IFERROR(FIND("+",Z19),0)," ",IF(Z19="AB","",IF(Z19&lt;$Z$4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AB19" s="23">
        <v>22</v>
      </c>
      <c r="AC19" t="s" s="22">
        <f>IF(IFERROR(FIND("+",AB19),0)," ",IF(AB19="AB","",IF(AB19&lt;$AB$4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AD19" s="21">
        <v>42</v>
      </c>
      <c r="AE19" t="s" s="22">
        <f>IF(IFERROR(FIND("+",AD19),0)," ",IF(AD19="AB","",IF(AD19&lt;$AD$4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AF19" s="23">
        <v>19</v>
      </c>
      <c r="AG19" t="s" s="22">
        <f>IF(IFERROR(FIND("+",AF19),0)," ",IF(AF19="AB","",IF(AF19&lt;$AF$4,"F",IF(AND(D19&gt;=$D$4,F19&gt;=$F$4,H19&gt;=$H$4,J19&gt;=$J$4,L19&gt;=$L$4,N19&gt;=$N$4,P19&gt;=$P$4,R19&gt;=$R$4,T19&gt;=$T$4,V19&gt;=$V$4,X19&gt;=$X$4,Z19&gt;=$Z$4,AB19&gt;=$AB$4,AD19&gt;=$AD$4,AF19&gt;=$AF$4,AH19&gt;=$AH$4,D19&lt;&gt;"AB",F19&lt;&gt;"AB",H19&lt;&gt;"AB",J19&lt;&gt;"AB",L19&lt;&gt;"AB",N19&lt;&gt;"AB",P19&lt;&gt;"AB",R19&lt;&gt;"AB",T19&lt;&gt;"AB",V19&lt;&gt;"AB",X19&lt;&gt;"AB",Z19&lt;&gt;"AB",AB19&lt;&gt;"AB",AND(AD19&lt;&gt;"AB",AF19&lt;&gt;"AB",AH19&lt;&gt;"AB",AI19&lt;&gt;"AB")),"","E"))))</f>
      </c>
      <c r="AH19" s="23">
        <v>16</v>
      </c>
      <c r="AI19" t="s" s="22">
        <f>IF(IFERROR(FIND("+",AH19),0)," ",IF(AH19="AB","",IF(AH19&lt;$AH$4,"F",IF(AND(D19&gt;=$D$4,F19&gt;=$F$4,H19&gt;=$H$4,J19&gt;=$J$4,L19&gt;=$L$4,N19&gt;=$N$4,P19&gt;=$P$4,R19&gt;=$R$4,T19&gt;=$T$4,V19&gt;=$V$4,X19&gt;=$X$4,Z19&gt;=$Z$4,AB19&gt;=$AB$4,AD19&gt;=$AD$4,AF19&gt;=$AF$4,AH19&gt;=$AH$4,D19&lt;&gt;"AB",F19&lt;&gt;"AB",H19&lt;&gt;"AB",J19&lt;&gt;"AB",L19&lt;&gt;"AB",N19&lt;&gt;"AB",P19&lt;&gt;"AB",R19&lt;&gt;"AB",T19&lt;&gt;"AB",V19&lt;&gt;"AB",X19&lt;&gt;"AB",Z19&lt;&gt;"AB",AB19&lt;&gt;"AB",AND(AD19&lt;&gt;"AB",AF19&lt;&gt;"AB",AH19&lt;&gt;"AB")),"","E"))))</f>
      </c>
      <c r="AJ19" s="30">
        <v>504</v>
      </c>
      <c r="AK19" t="s" s="27">
        <v>67</v>
      </c>
      <c r="AL19" s="26">
        <v>1028</v>
      </c>
      <c r="AM19" t="s" s="27">
        <f>IF(AND(COUNTIF(D19:AI19,"AB")&lt;16-COUNTIF(D19:AI19," "),COUNTIF(D19:AI19,"AB")&lt;&gt;0),"FAIL",IF(COUNTIF(D19:AI19,"AB")=16-COUNTIF(D19:AI19," "),"ABSENT",IF(AND(COUNTIF(D19:AI19,"AB")=0,COUNTIF(D19:AI19,"F")=0),"PASS","FAIL")))</f>
        <v>19</v>
      </c>
      <c r="AN19" t="s" s="28">
        <v>24</v>
      </c>
      <c r="AO19" t="s" s="29">
        <v>68</v>
      </c>
    </row>
    <row r="20" ht="16.5" customHeight="1">
      <c r="A20" s="2"/>
      <c r="B20" s="19">
        <v>134216</v>
      </c>
      <c r="C20" t="s" s="20">
        <v>69</v>
      </c>
      <c r="D20" s="21">
        <v>28</v>
      </c>
      <c r="E20" t="s" s="22">
        <f>IF(IFERROR(FIND("+",D20),0)," ",IF(D20="AB","",IF(D20&lt;$D$4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28</v>
      </c>
      <c r="F20" s="23">
        <v>21</v>
      </c>
      <c r="G20" t="s" s="22">
        <f>IF(IFERROR(FIND("+",F20),0)," ",IF(F20="AB","",IF(F20&lt;$F$4,"F",IF(AND(F20&gt;=$F$4,D20&gt;=$D$4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H20" s="21">
        <v>40</v>
      </c>
      <c r="I20" t="s" s="22">
        <f>IF(IFERROR(FIND("+",H20),0)," ",IF(H20="AB","",IF(H20&lt;$H$4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J20" s="23">
        <v>21</v>
      </c>
      <c r="K20" t="s" s="22">
        <f>IF(IFERROR(FIND("+",J20),0)," ",IF(J20="AB","",IF(J20&lt;$J$4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L20" s="21">
        <v>45</v>
      </c>
      <c r="M20" t="s" s="22">
        <f>IF(IFERROR(FIND("+",L20),0)," ",IF(L20="AB","",IF(L20&lt;$L$4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N20" s="23">
        <v>21</v>
      </c>
      <c r="O20" t="s" s="22">
        <f>IF(IFERROR(FIND("+",N20),0)," ",IF(N20="AB","",IF(N20&lt;$N$4,"F",IF(AND(D20&gt;=$D$4,F20&gt;=$F$4,H20&gt;=$H$4,J20&gt;=$J$4,L20&gt;=$L$4,N20&gt;=$N$4,P20&gt;=$P$4,R20&gt;=$R$4,T20&gt;=$T$4,V20&gt;=$V$4,X20&gt;=$X$4,Z20&gt;=$Z$4,AB20&gt;=$AB$4,AD20&gt;=$AD$4,AF20&gt;=$AF$4,AH20&gt;=$AH$4,D20&lt;&gt;"AB",F20&lt;&gt;"AB",H20&lt;&gt;"AB",J20&lt;&gt;"AB",L20&lt;&gt;"AB",N20&lt;&gt;"AB",P20&lt;&gt;"AB",R20&lt;&gt;"AB",T20&lt;&gt;"AB",V20&lt;&gt;"AB",X20&lt;&gt;"AB",Z20&lt;&gt;"AB",AB20&lt;&gt;"AB",AND(AD20&lt;&gt;"AB",AF20&lt;&gt;"AB",AH20&lt;&gt;"AB")),"","E"))))</f>
        <v>27</v>
      </c>
      <c r="P20" s="23">
        <v>21</v>
      </c>
      <c r="Q20" t="s" s="22">
        <f>IF(IFERROR(FIND("+",P20),0)," ",IF(P20="AB","",IF(P20&lt;$P$4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R20" s="21">
        <v>20</v>
      </c>
      <c r="S20" t="s" s="22">
        <f>IF(IFERROR(FIND("+",R20),0)," ",IF(R20="AB","",IF(R20&lt;$R$4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28</v>
      </c>
      <c r="T20" s="23">
        <v>20</v>
      </c>
      <c r="U20" t="s" s="22">
        <f>IF(IFERROR(FIND("+",T20),0)," ",IF(T20="AB","",IF(T20&lt;$T$4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V20" s="23">
        <v>21</v>
      </c>
      <c r="W20" t="s" s="22">
        <f>IF(IFERROR(FIND("+",V20),0)," ",IF(V20="AB","",IF(V20&lt;$V$4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X20" s="21">
        <v>42</v>
      </c>
      <c r="Y20" t="s" s="22">
        <f>IF(IFERROR(FIND("+",X20),0)," ",IF(X20="AB","",IF(X20&lt;$X$4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Z20" s="23">
        <v>22</v>
      </c>
      <c r="AA20" t="s" s="22">
        <f>IF(IFERROR(FIND("+",Z20),0)," ",IF(Z20="AB","",IF(Z20&lt;$Z$4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AB20" s="23">
        <v>21</v>
      </c>
      <c r="AC20" t="s" s="22">
        <f>IF(IFERROR(FIND("+",AB20),0)," ",IF(AB20="AB","",IF(AB20&lt;$AB$4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AD20" s="21">
        <v>45</v>
      </c>
      <c r="AE20" t="s" s="22">
        <f>IF(IFERROR(FIND("+",AD20),0)," ",IF(AD20="AB","",IF(AD20&lt;$AD$4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AF20" s="23">
        <v>21</v>
      </c>
      <c r="AG20" t="s" s="22">
        <f>IF(IFERROR(FIND("+",AF20),0)," ",IF(AF20="AB","",IF(AF20&lt;$AF$4,"F",IF(AND(D20&gt;=$D$4,F20&gt;=$F$4,H20&gt;=$H$4,J20&gt;=$J$4,L20&gt;=$L$4,N20&gt;=$N$4,P20&gt;=$P$4,R20&gt;=$R$4,T20&gt;=$T$4,V20&gt;=$V$4,X20&gt;=$X$4,Z20&gt;=$Z$4,AB20&gt;=$AB$4,AD20&gt;=$AD$4,AF20&gt;=$AF$4,AH20&gt;=$AH$4,D20&lt;&gt;"AB",F20&lt;&gt;"AB",H20&lt;&gt;"AB",J20&lt;&gt;"AB",L20&lt;&gt;"AB",N20&lt;&gt;"AB",P20&lt;&gt;"AB",R20&lt;&gt;"AB",T20&lt;&gt;"AB",V20&lt;&gt;"AB",X20&lt;&gt;"AB",Z20&lt;&gt;"AB",AB20&lt;&gt;"AB",AND(AD20&lt;&gt;"AB",AF20&lt;&gt;"AB",AH20&lt;&gt;"AB",AI20&lt;&gt;"AB")),"","E"))))</f>
        <v>27</v>
      </c>
      <c r="AH20" s="23">
        <v>19</v>
      </c>
      <c r="AI20" t="s" s="22">
        <f>IF(IFERROR(FIND("+",AH20),0)," ",IF(AH20="AB","",IF(AH20&lt;$AH$4,"F",IF(AND(D20&gt;=$D$4,F20&gt;=$F$4,H20&gt;=$H$4,J20&gt;=$J$4,L20&gt;=$L$4,N20&gt;=$N$4,P20&gt;=$P$4,R20&gt;=$R$4,T20&gt;=$T$4,V20&gt;=$V$4,X20&gt;=$X$4,Z20&gt;=$Z$4,AB20&gt;=$AB$4,AD20&gt;=$AD$4,AF20&gt;=$AF$4,AH20&gt;=$AH$4,D20&lt;&gt;"AB",F20&lt;&gt;"AB",H20&lt;&gt;"AB",J20&lt;&gt;"AB",L20&lt;&gt;"AB",N20&lt;&gt;"AB",P20&lt;&gt;"AB",R20&lt;&gt;"AB",T20&lt;&gt;"AB",V20&lt;&gt;"AB",X20&lt;&gt;"AB",Z20&lt;&gt;"AB",AB20&lt;&gt;"AB",AND(AD20&lt;&gt;"AB",AF20&lt;&gt;"AB",AH20&lt;&gt;"AB")),"","E"))))</f>
        <v>27</v>
      </c>
      <c r="AJ20" s="30">
        <v>428</v>
      </c>
      <c r="AK20" t="s" s="27">
        <v>70</v>
      </c>
      <c r="AL20" s="26">
        <v>914</v>
      </c>
      <c r="AM20" t="s" s="27">
        <f>IF(AND(COUNTIF(D20:AI20,"AB")&lt;16-COUNTIF(D20:AI20," "),COUNTIF(D20:AI20,"AB")&lt;&gt;0),"FAIL",IF(COUNTIF(D20:AI20,"AB")=16-COUNTIF(D20:AI20," "),"ABSENT",IF(AND(COUNTIF(D20:AI20,"AB")=0,COUNTIF(D20:AI20,"F")=0),"PASS","FAIL")))</f>
        <v>29</v>
      </c>
      <c r="AN20" t="s" s="28">
        <v>30</v>
      </c>
      <c r="AO20" t="s" s="29">
        <v>71</v>
      </c>
    </row>
    <row r="21" ht="16.5" customHeight="1">
      <c r="A21" s="2"/>
      <c r="B21" s="19">
        <v>134217</v>
      </c>
      <c r="C21" t="s" s="20">
        <v>72</v>
      </c>
      <c r="D21" s="21">
        <v>48</v>
      </c>
      <c r="E21" t="s" s="22">
        <f>IF(IFERROR(FIND("+",D21),0)," ",IF(D21="AB","",IF(D21&lt;$D$4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F21" s="23">
        <v>22</v>
      </c>
      <c r="G21" t="s" s="22">
        <f>IF(IFERROR(FIND("+",F21),0)," ",IF(F21="AB","",IF(F21&lt;$F$4,"F",IF(AND(F21&gt;=$F$4,D21&gt;=$D$4,H21&gt;=$H$4,J21&gt;=$J$4,L21&gt;=$L$4,N21&gt;=$N$4,P21&gt;=$P$4,R21&gt;=$R$4,T21&gt;=$T$4,V21&gt;=$V$4,X21&gt;=$X$4,Z21&gt;=$Z$4,AB21&gt;=$AB$4,AD21&gt;=$AD$4,AF21&gt;=$AF$4,AH21&gt;=$AH$4,D21&lt;&gt;"AB",F21&lt;&gt;"AB",H21&lt;&gt;"AB",J21&lt;&gt;"AB",L21&lt;&gt;"AB",N21&lt;&gt;"AB",P21&lt;&gt;"AB",R21&lt;&gt;"AB",T21&lt;&gt;"AB",V21&lt;&gt;"AB",X21&lt;&gt;"AB",Z21&lt;&gt;"AB",AB21&lt;&gt;"AB",AND(AD21&lt;&gt;"AB",AF21&lt;&gt;"AB",AH21&lt;&gt;"AB",AI21&lt;&gt;"AB")),"","E"))))</f>
      </c>
      <c r="H21" s="21">
        <v>62</v>
      </c>
      <c r="I21" t="s" s="22">
        <f>IF(IFERROR(FIND("+",H21),0)," ",IF(H21="AB","",IF(H21&lt;$H$4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J21" s="23">
        <v>23</v>
      </c>
      <c r="K21" t="s" s="22">
        <f>IF(IFERROR(FIND("+",J21),0)," ",IF(J21="AB","",IF(J21&lt;$J$4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L21" s="21">
        <v>51</v>
      </c>
      <c r="M21" t="s" s="22">
        <f>IF(IFERROR(FIND("+",L21),0)," ",IF(L21="AB","",IF(L21&lt;$L$4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N21" s="23">
        <v>22</v>
      </c>
      <c r="O21" t="s" s="22">
        <f>IF(IFERROR(FIND("+",N21),0)," ",IF(N21="AB","",IF(N21&lt;$N$4,"F",IF(AND(D21&gt;=$D$4,F21&gt;=$F$4,H21&gt;=$H$4,J21&gt;=$J$4,L21&gt;=$L$4,N21&gt;=$N$4,P21&gt;=$P$4,R21&gt;=$R$4,T21&gt;=$T$4,V21&gt;=$V$4,X21&gt;=$X$4,Z21&gt;=$Z$4,AB21&gt;=$AB$4,AD21&gt;=$AD$4,AF21&gt;=$AF$4,AH21&gt;=$AH$4,D21&lt;&gt;"AB",F21&lt;&gt;"AB",H21&lt;&gt;"AB",J21&lt;&gt;"AB",L21&lt;&gt;"AB",N21&lt;&gt;"AB",P21&lt;&gt;"AB",R21&lt;&gt;"AB",T21&lt;&gt;"AB",V21&lt;&gt;"AB",X21&lt;&gt;"AB",Z21&lt;&gt;"AB",AB21&lt;&gt;"AB",AND(AD21&lt;&gt;"AB",AF21&lt;&gt;"AB",AH21&lt;&gt;"AB")),"","E"))))</f>
      </c>
      <c r="P21" s="23">
        <v>22</v>
      </c>
      <c r="Q21" t="s" s="22">
        <f>IF(IFERROR(FIND("+",P21),0)," ",IF(P21="AB","",IF(P21&lt;$P$4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R21" s="21">
        <v>53</v>
      </c>
      <c r="S21" t="s" s="22">
        <f>IF(IFERROR(FIND("+",R21),0)," ",IF(R21="AB","",IF(R21&lt;$R$4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T21" s="23">
        <v>23</v>
      </c>
      <c r="U21" t="s" s="22">
        <f>IF(IFERROR(FIND("+",T21),0)," ",IF(T21="AB","",IF(T21&lt;$T$4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V21" s="23">
        <v>21</v>
      </c>
      <c r="W21" t="s" s="22">
        <f>IF(IFERROR(FIND("+",V21),0)," ",IF(V21="AB","",IF(V21&lt;$V$4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X21" s="21">
        <v>52</v>
      </c>
      <c r="Y21" t="s" s="22">
        <f>IF(IFERROR(FIND("+",X21),0)," ",IF(X21="AB","",IF(X21&lt;$X$4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Z21" s="23">
        <v>23</v>
      </c>
      <c r="AA21" t="s" s="22">
        <f>IF(IFERROR(FIND("+",Z21),0)," ",IF(Z21="AB","",IF(Z21&lt;$Z$4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AB21" s="23">
        <v>22</v>
      </c>
      <c r="AC21" t="s" s="22">
        <f>IF(IFERROR(FIND("+",AB21),0)," ",IF(AB21="AB","",IF(AB21&lt;$AB$4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AD21" s="21">
        <v>47</v>
      </c>
      <c r="AE21" t="s" s="22">
        <f>IF(IFERROR(FIND("+",AD21),0)," ",IF(AD21="AB","",IF(AD21&lt;$AD$4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AF21" s="23">
        <v>23</v>
      </c>
      <c r="AG21" t="s" s="22">
        <f>IF(IFERROR(FIND("+",AF21),0)," ",IF(AF21="AB","",IF(AF21&lt;$AF$4,"F",IF(AND(D21&gt;=$D$4,F21&gt;=$F$4,H21&gt;=$H$4,J21&gt;=$J$4,L21&gt;=$L$4,N21&gt;=$N$4,P21&gt;=$P$4,R21&gt;=$R$4,T21&gt;=$T$4,V21&gt;=$V$4,X21&gt;=$X$4,Z21&gt;=$Z$4,AB21&gt;=$AB$4,AD21&gt;=$AD$4,AF21&gt;=$AF$4,AH21&gt;=$AH$4,D21&lt;&gt;"AB",F21&lt;&gt;"AB",H21&lt;&gt;"AB",J21&lt;&gt;"AB",L21&lt;&gt;"AB",N21&lt;&gt;"AB",P21&lt;&gt;"AB",R21&lt;&gt;"AB",T21&lt;&gt;"AB",V21&lt;&gt;"AB",X21&lt;&gt;"AB",Z21&lt;&gt;"AB",AB21&lt;&gt;"AB",AND(AD21&lt;&gt;"AB",AF21&lt;&gt;"AB",AH21&lt;&gt;"AB",AI21&lt;&gt;"AB")),"","E"))))</f>
      </c>
      <c r="AH21" s="23">
        <v>15</v>
      </c>
      <c r="AI21" t="s" s="22">
        <f>IF(IFERROR(FIND("+",AH21),0)," ",IF(AH21="AB","",IF(AH21&lt;$AH$4,"F",IF(AND(D21&gt;=$D$4,F21&gt;=$F$4,H21&gt;=$H$4,J21&gt;=$J$4,L21&gt;=$L$4,N21&gt;=$N$4,P21&gt;=$P$4,R21&gt;=$R$4,T21&gt;=$T$4,V21&gt;=$V$4,X21&gt;=$X$4,Z21&gt;=$Z$4,AB21&gt;=$AB$4,AD21&gt;=$AD$4,AF21&gt;=$AF$4,AH21&gt;=$AH$4,D21&lt;&gt;"AB",F21&lt;&gt;"AB",H21&lt;&gt;"AB",J21&lt;&gt;"AB",L21&lt;&gt;"AB",N21&lt;&gt;"AB",P21&lt;&gt;"AB",R21&lt;&gt;"AB",T21&lt;&gt;"AB",V21&lt;&gt;"AB",X21&lt;&gt;"AB",Z21&lt;&gt;"AB",AB21&lt;&gt;"AB",AND(AD21&lt;&gt;"AB",AF21&lt;&gt;"AB",AH21&lt;&gt;"AB")),"","E"))))</f>
      </c>
      <c r="AJ21" s="30">
        <v>529</v>
      </c>
      <c r="AK21" t="s" s="27">
        <v>73</v>
      </c>
      <c r="AL21" t="s" s="32">
        <v>74</v>
      </c>
      <c r="AM21" t="s" s="27">
        <f>IF(AND(COUNTIF(D21:AI21,"AB")&lt;16-COUNTIF(D21:AI21," "),COUNTIF(D21:AI21,"AB")&lt;&gt;0),"FAIL",IF(COUNTIF(D21:AI21,"AB")=16-COUNTIF(D21:AI21," "),"ABSENT",IF(AND(COUNTIF(D21:AI21,"AB")=0,COUNTIF(D21:AI21,"F")=0),"PASS","FAIL")))</f>
        <v>19</v>
      </c>
      <c r="AN21" t="s" s="28">
        <v>24</v>
      </c>
      <c r="AO21" s="11"/>
    </row>
    <row r="22" ht="16.5" customHeight="1">
      <c r="A22" s="2"/>
      <c r="B22" s="19">
        <v>134218</v>
      </c>
      <c r="C22" t="s" s="20">
        <v>75</v>
      </c>
      <c r="D22" s="21">
        <v>29</v>
      </c>
      <c r="E22" t="s" s="22">
        <f>IF(IFERROR(FIND("+",D22),0)," ",IF(D22="AB","",IF(D22&lt;$D$4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28</v>
      </c>
      <c r="F22" s="23">
        <v>17</v>
      </c>
      <c r="G22" t="s" s="22">
        <f>IF(IFERROR(FIND("+",F22),0)," ",IF(F22="AB","",IF(F22&lt;$F$4,"F",IF(AND(F22&gt;=$F$4,D22&gt;=$D$4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H22" s="21">
        <v>40</v>
      </c>
      <c r="I22" t="s" s="22">
        <f>IF(IFERROR(FIND("+",H22),0)," ",IF(H22="AB","",IF(H22&lt;$H$4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J22" s="23">
        <v>23</v>
      </c>
      <c r="K22" t="s" s="22">
        <f>IF(IFERROR(FIND("+",J22),0)," ",IF(J22="AB","",IF(J22&lt;$J$4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L22" s="21">
        <v>40</v>
      </c>
      <c r="M22" t="s" s="22">
        <f>IF(IFERROR(FIND("+",L22),0)," ",IF(L22="AB","",IF(L22&lt;$L$4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N22" s="23">
        <v>22</v>
      </c>
      <c r="O22" t="s" s="22">
        <f>IF(IFERROR(FIND("+",N22),0)," ",IF(N22="AB","",IF(N22&lt;$N$4,"F",IF(AND(D22&gt;=$D$4,F22&gt;=$F$4,H22&gt;=$H$4,J22&gt;=$J$4,L22&gt;=$L$4,N22&gt;=$N$4,P22&gt;=$P$4,R22&gt;=$R$4,T22&gt;=$T$4,V22&gt;=$V$4,X22&gt;=$X$4,Z22&gt;=$Z$4,AB22&gt;=$AB$4,AD22&gt;=$AD$4,AF22&gt;=$AF$4,AH22&gt;=$AH$4,D22&lt;&gt;"AB",F22&lt;&gt;"AB",H22&lt;&gt;"AB",J22&lt;&gt;"AB",L22&lt;&gt;"AB",N22&lt;&gt;"AB",P22&lt;&gt;"AB",R22&lt;&gt;"AB",T22&lt;&gt;"AB",V22&lt;&gt;"AB",X22&lt;&gt;"AB",Z22&lt;&gt;"AB",AB22&lt;&gt;"AB",AND(AD22&lt;&gt;"AB",AF22&lt;&gt;"AB",AH22&lt;&gt;"AB")),"","E"))))</f>
        <v>27</v>
      </c>
      <c r="P22" s="23">
        <v>22</v>
      </c>
      <c r="Q22" t="s" s="22">
        <f>IF(IFERROR(FIND("+",P22),0)," ",IF(P22="AB","",IF(P22&lt;$P$4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R22" s="21">
        <v>18</v>
      </c>
      <c r="S22" t="s" s="22">
        <f>IF(IFERROR(FIND("+",R22),0)," ",IF(R22="AB","",IF(R22&lt;$R$4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28</v>
      </c>
      <c r="T22" s="23">
        <v>23</v>
      </c>
      <c r="U22" t="s" s="22">
        <f>IF(IFERROR(FIND("+",T22),0)," ",IF(T22="AB","",IF(T22&lt;$T$4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V22" s="23">
        <v>16</v>
      </c>
      <c r="W22" t="s" s="22">
        <f>IF(IFERROR(FIND("+",V22),0)," ",IF(V22="AB","",IF(V22&lt;$V$4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X22" s="21">
        <v>44</v>
      </c>
      <c r="Y22" t="s" s="22">
        <f>IF(IFERROR(FIND("+",X22),0)," ",IF(X22="AB","",IF(X22&lt;$X$4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Z22" s="23">
        <v>23</v>
      </c>
      <c r="AA22" t="s" s="22">
        <f>IF(IFERROR(FIND("+",Z22),0)," ",IF(Z22="AB","",IF(Z22&lt;$Z$4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AB22" s="23">
        <v>22</v>
      </c>
      <c r="AC22" t="s" s="22">
        <f>IF(IFERROR(FIND("+",AB22),0)," ",IF(AB22="AB","",IF(AB22&lt;$AB$4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AD22" s="21">
        <v>40</v>
      </c>
      <c r="AE22" t="s" s="22">
        <f>IF(IFERROR(FIND("+",AD22),0)," ",IF(AD22="AB","",IF(AD22&lt;$AD$4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AF22" s="23">
        <v>23</v>
      </c>
      <c r="AG22" t="s" s="22">
        <f>IF(IFERROR(FIND("+",AF22),0)," ",IF(AF22="AB","",IF(AF22&lt;$AF$4,"F",IF(AND(D22&gt;=$D$4,F22&gt;=$F$4,H22&gt;=$H$4,J22&gt;=$J$4,L22&gt;=$L$4,N22&gt;=$N$4,P22&gt;=$P$4,R22&gt;=$R$4,T22&gt;=$T$4,V22&gt;=$V$4,X22&gt;=$X$4,Z22&gt;=$Z$4,AB22&gt;=$AB$4,AD22&gt;=$AD$4,AF22&gt;=$AF$4,AH22&gt;=$AH$4,D22&lt;&gt;"AB",F22&lt;&gt;"AB",H22&lt;&gt;"AB",J22&lt;&gt;"AB",L22&lt;&gt;"AB",N22&lt;&gt;"AB",P22&lt;&gt;"AB",R22&lt;&gt;"AB",T22&lt;&gt;"AB",V22&lt;&gt;"AB",X22&lt;&gt;"AB",Z22&lt;&gt;"AB",AB22&lt;&gt;"AB",AND(AD22&lt;&gt;"AB",AF22&lt;&gt;"AB",AH22&lt;&gt;"AB",AI22&lt;&gt;"AB")),"","E"))))</f>
        <v>27</v>
      </c>
      <c r="AH22" s="23">
        <v>18</v>
      </c>
      <c r="AI22" t="s" s="22">
        <f>IF(IFERROR(FIND("+",AH22),0)," ",IF(AH22="AB","",IF(AH22&lt;$AH$4,"F",IF(AND(D22&gt;=$D$4,F22&gt;=$F$4,H22&gt;=$H$4,J22&gt;=$J$4,L22&gt;=$L$4,N22&gt;=$N$4,P22&gt;=$P$4,R22&gt;=$R$4,T22&gt;=$T$4,V22&gt;=$V$4,X22&gt;=$X$4,Z22&gt;=$Z$4,AB22&gt;=$AB$4,AD22&gt;=$AD$4,AF22&gt;=$AF$4,AH22&gt;=$AH$4,D22&lt;&gt;"AB",F22&lt;&gt;"AB",H22&lt;&gt;"AB",J22&lt;&gt;"AB",L22&lt;&gt;"AB",N22&lt;&gt;"AB",P22&lt;&gt;"AB",R22&lt;&gt;"AB",T22&lt;&gt;"AB",V22&lt;&gt;"AB",X22&lt;&gt;"AB",Z22&lt;&gt;"AB",AB22&lt;&gt;"AB",AND(AD22&lt;&gt;"AB",AF22&lt;&gt;"AB",AH22&lt;&gt;"AB")),"","E"))))</f>
        <v>27</v>
      </c>
      <c r="AJ22" s="30">
        <v>420</v>
      </c>
      <c r="AK22" t="s" s="27">
        <v>76</v>
      </c>
      <c r="AL22" s="26">
        <v>876</v>
      </c>
      <c r="AM22" t="s" s="27">
        <f>IF(AND(COUNTIF(D22:AI22,"AB")&lt;16-COUNTIF(D22:AI22," "),COUNTIF(D22:AI22,"AB")&lt;&gt;0),"FAIL",IF(COUNTIF(D22:AI22,"AB")=16-COUNTIF(D22:AI22," "),"ABSENT",IF(AND(COUNTIF(D22:AI22,"AB")=0,COUNTIF(D22:AI22,"F")=0),"PASS","FAIL")))</f>
        <v>29</v>
      </c>
      <c r="AN22" t="s" s="28">
        <v>30</v>
      </c>
      <c r="AO22" t="s" s="29">
        <v>77</v>
      </c>
    </row>
    <row r="23" ht="16.5" customHeight="1">
      <c r="A23" s="2"/>
      <c r="B23" s="19">
        <v>134219</v>
      </c>
      <c r="C23" t="s" s="20">
        <v>78</v>
      </c>
      <c r="D23" s="21">
        <v>44</v>
      </c>
      <c r="E23" t="s" s="22">
        <f>IF(IFERROR(FIND("+",D23),0)," ",IF(D23="AB","",IF(D23&lt;$D$4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F23" s="23">
        <v>16</v>
      </c>
      <c r="G23" t="s" s="22">
        <f>IF(IFERROR(FIND("+",F23),0)," ",IF(F23="AB","",IF(F23&lt;$F$4,"F",IF(AND(F23&gt;=$F$4,D23&gt;=$D$4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H23" s="21">
        <v>30</v>
      </c>
      <c r="I23" t="s" s="22">
        <f>IF(IFERROR(FIND("+",H23),0)," ",IF(H23="AB","",IF(H23&lt;$H$4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28</v>
      </c>
      <c r="J23" s="23">
        <v>16</v>
      </c>
      <c r="K23" t="s" s="22">
        <f>IF(IFERROR(FIND("+",J23),0)," ",IF(J23="AB","",IF(J23&lt;$J$4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L23" s="21">
        <v>52</v>
      </c>
      <c r="M23" t="s" s="22">
        <f>IF(IFERROR(FIND("+",L23),0)," ",IF(L23="AB","",IF(L23&lt;$L$4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N23" s="23">
        <v>17</v>
      </c>
      <c r="O23" t="s" s="22">
        <f>IF(IFERROR(FIND("+",N23),0)," ",IF(N23="AB","",IF(N23&lt;$N$4,"F",IF(AND(D23&gt;=$D$4,F23&gt;=$F$4,H23&gt;=$H$4,J23&gt;=$J$4,L23&gt;=$L$4,N23&gt;=$N$4,P23&gt;=$P$4,R23&gt;=$R$4,T23&gt;=$T$4,V23&gt;=$V$4,X23&gt;=$X$4,Z23&gt;=$Z$4,AB23&gt;=$AB$4,AD23&gt;=$AD$4,AF23&gt;=$AF$4,AH23&gt;=$AH$4,D23&lt;&gt;"AB",F23&lt;&gt;"AB",H23&lt;&gt;"AB",J23&lt;&gt;"AB",L23&lt;&gt;"AB",N23&lt;&gt;"AB",P23&lt;&gt;"AB",R23&lt;&gt;"AB",T23&lt;&gt;"AB",V23&lt;&gt;"AB",X23&lt;&gt;"AB",Z23&lt;&gt;"AB",AB23&lt;&gt;"AB",AND(AD23&lt;&gt;"AB",AF23&lt;&gt;"AB",AH23&lt;&gt;"AB")),"","E"))))</f>
        <v>27</v>
      </c>
      <c r="P23" s="23">
        <v>19</v>
      </c>
      <c r="Q23" t="s" s="22">
        <f>IF(IFERROR(FIND("+",P23),0)," ",IF(P23="AB","",IF(P23&lt;$P$4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R23" s="21">
        <v>45</v>
      </c>
      <c r="S23" t="s" s="22">
        <f>IF(IFERROR(FIND("+",R23),0)," ",IF(R23="AB","",IF(R23&lt;$R$4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T23" s="23">
        <v>15</v>
      </c>
      <c r="U23" t="s" s="22">
        <f>IF(IFERROR(FIND("+",T23),0)," ",IF(T23="AB","",IF(T23&lt;$T$4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V23" s="23">
        <v>19</v>
      </c>
      <c r="W23" t="s" s="22">
        <f>IF(IFERROR(FIND("+",V23),0)," ",IF(V23="AB","",IF(V23&lt;$V$4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X23" s="21">
        <v>49</v>
      </c>
      <c r="Y23" t="s" s="22">
        <f>IF(IFERROR(FIND("+",X23),0)," ",IF(X23="AB","",IF(X23&lt;$X$4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Z23" s="23">
        <v>21</v>
      </c>
      <c r="AA23" t="s" s="22">
        <f>IF(IFERROR(FIND("+",Z23),0)," ",IF(Z23="AB","",IF(Z23&lt;$Z$4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AB23" s="23">
        <v>21</v>
      </c>
      <c r="AC23" t="s" s="22">
        <f>IF(IFERROR(FIND("+",AB23),0)," ",IF(AB23="AB","",IF(AB23&lt;$AB$4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AD23" s="21">
        <v>40</v>
      </c>
      <c r="AE23" t="s" s="22">
        <f>IF(IFERROR(FIND("+",AD23),0)," ",IF(AD23="AB","",IF(AD23&lt;$AD$4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AF23" s="23">
        <v>19</v>
      </c>
      <c r="AG23" t="s" s="22">
        <f>IF(IFERROR(FIND("+",AF23),0)," ",IF(AF23="AB","",IF(AF23&lt;$AF$4,"F",IF(AND(D23&gt;=$D$4,F23&gt;=$F$4,H23&gt;=$H$4,J23&gt;=$J$4,L23&gt;=$L$4,N23&gt;=$N$4,P23&gt;=$P$4,R23&gt;=$R$4,T23&gt;=$T$4,V23&gt;=$V$4,X23&gt;=$X$4,Z23&gt;=$Z$4,AB23&gt;=$AB$4,AD23&gt;=$AD$4,AF23&gt;=$AF$4,AH23&gt;=$AH$4,D23&lt;&gt;"AB",F23&lt;&gt;"AB",H23&lt;&gt;"AB",J23&lt;&gt;"AB",L23&lt;&gt;"AB",N23&lt;&gt;"AB",P23&lt;&gt;"AB",R23&lt;&gt;"AB",T23&lt;&gt;"AB",V23&lt;&gt;"AB",X23&lt;&gt;"AB",Z23&lt;&gt;"AB",AB23&lt;&gt;"AB",AND(AD23&lt;&gt;"AB",AF23&lt;&gt;"AB",AH23&lt;&gt;"AB",AI23&lt;&gt;"AB")),"","E"))))</f>
        <v>27</v>
      </c>
      <c r="AH23" s="23">
        <v>15</v>
      </c>
      <c r="AI23" t="s" s="22">
        <f>IF(IFERROR(FIND("+",AH23),0)," ",IF(AH23="AB","",IF(AH23&lt;$AH$4,"F",IF(AND(D23&gt;=$D$4,F23&gt;=$F$4,H23&gt;=$H$4,J23&gt;=$J$4,L23&gt;=$L$4,N23&gt;=$N$4,P23&gt;=$P$4,R23&gt;=$R$4,T23&gt;=$T$4,V23&gt;=$V$4,X23&gt;=$X$4,Z23&gt;=$Z$4,AB23&gt;=$AB$4,AD23&gt;=$AD$4,AF23&gt;=$AF$4,AH23&gt;=$AH$4,D23&lt;&gt;"AB",F23&lt;&gt;"AB",H23&lt;&gt;"AB",J23&lt;&gt;"AB",L23&lt;&gt;"AB",N23&lt;&gt;"AB",P23&lt;&gt;"AB",R23&lt;&gt;"AB",T23&lt;&gt;"AB",V23&lt;&gt;"AB",X23&lt;&gt;"AB",Z23&lt;&gt;"AB",AB23&lt;&gt;"AB",AND(AD23&lt;&gt;"AB",AF23&lt;&gt;"AB",AH23&lt;&gt;"AB")),"","E"))))</f>
        <v>27</v>
      </c>
      <c r="AJ23" s="30">
        <v>438</v>
      </c>
      <c r="AK23" t="s" s="27">
        <v>79</v>
      </c>
      <c r="AL23" s="26">
        <v>908</v>
      </c>
      <c r="AM23" t="s" s="27">
        <f>IF(AND(COUNTIF(D23:AI23,"AB")&lt;16-COUNTIF(D23:AI23," "),COUNTIF(D23:AI23,"AB")&lt;&gt;0),"FAIL",IF(COUNTIF(D23:AI23,"AB")=16-COUNTIF(D23:AI23," "),"ABSENT",IF(AND(COUNTIF(D23:AI23,"AB")=0,COUNTIF(D23:AI23,"F")=0),"PASS","FAIL")))</f>
        <v>29</v>
      </c>
      <c r="AN23" t="s" s="28">
        <v>30</v>
      </c>
      <c r="AO23" t="s" s="29">
        <v>80</v>
      </c>
    </row>
    <row r="24" ht="16.5" customHeight="1">
      <c r="A24" s="2"/>
      <c r="B24" s="19">
        <v>134220</v>
      </c>
      <c r="C24" t="s" s="20">
        <v>81</v>
      </c>
      <c r="D24" s="21">
        <v>50</v>
      </c>
      <c r="E24" t="s" s="22">
        <f>IF(IFERROR(FIND("+",D24),0)," ",IF(D24="AB","",IF(D24&lt;$D$4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F24" s="23">
        <v>21</v>
      </c>
      <c r="G24" t="s" s="22">
        <f>IF(IFERROR(FIND("+",F24),0)," ",IF(F24="AB","",IF(F24&lt;$F$4,"F",IF(AND(F24&gt;=$F$4,D24&gt;=$D$4,H24&gt;=$H$4,J24&gt;=$J$4,L24&gt;=$L$4,N24&gt;=$N$4,P24&gt;=$P$4,R24&gt;=$R$4,T24&gt;=$T$4,V24&gt;=$V$4,X24&gt;=$X$4,Z24&gt;=$Z$4,AB24&gt;=$AB$4,AD24&gt;=$AD$4,AF24&gt;=$AF$4,AH24&gt;=$AH$4,D24&lt;&gt;"AB",F24&lt;&gt;"AB",H24&lt;&gt;"AB",J24&lt;&gt;"AB",L24&lt;&gt;"AB",N24&lt;&gt;"AB",P24&lt;&gt;"AB",R24&lt;&gt;"AB",T24&lt;&gt;"AB",V24&lt;&gt;"AB",X24&lt;&gt;"AB",Z24&lt;&gt;"AB",AB24&lt;&gt;"AB",AND(AD24&lt;&gt;"AB",AF24&lt;&gt;"AB",AH24&lt;&gt;"AB",AI24&lt;&gt;"AB")),"","E"))))</f>
      </c>
      <c r="H24" s="21">
        <v>68</v>
      </c>
      <c r="I24" t="s" s="22">
        <f>IF(IFERROR(FIND("+",H24),0)," ",IF(H24="AB","",IF(H24&lt;$H$4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J24" s="23">
        <v>21</v>
      </c>
      <c r="K24" t="s" s="22">
        <f>IF(IFERROR(FIND("+",J24),0)," ",IF(J24="AB","",IF(J24&lt;$J$4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L24" s="21">
        <v>47</v>
      </c>
      <c r="M24" t="s" s="22">
        <f>IF(IFERROR(FIND("+",L24),0)," ",IF(L24="AB","",IF(L24&lt;$L$4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N24" s="23">
        <v>17</v>
      </c>
      <c r="O24" t="s" s="22">
        <f>IF(IFERROR(FIND("+",N24),0)," ",IF(N24="AB","",IF(N24&lt;$N$4,"F",IF(AND(D24&gt;=$D$4,F24&gt;=$F$4,H24&gt;=$H$4,J24&gt;=$J$4,L24&gt;=$L$4,N24&gt;=$N$4,P24&gt;=$P$4,R24&gt;=$R$4,T24&gt;=$T$4,V24&gt;=$V$4,X24&gt;=$X$4,Z24&gt;=$Z$4,AB24&gt;=$AB$4,AD24&gt;=$AD$4,AF24&gt;=$AF$4,AH24&gt;=$AH$4,D24&lt;&gt;"AB",F24&lt;&gt;"AB",H24&lt;&gt;"AB",J24&lt;&gt;"AB",L24&lt;&gt;"AB",N24&lt;&gt;"AB",P24&lt;&gt;"AB",R24&lt;&gt;"AB",T24&lt;&gt;"AB",V24&lt;&gt;"AB",X24&lt;&gt;"AB",Z24&lt;&gt;"AB",AB24&lt;&gt;"AB",AND(AD24&lt;&gt;"AB",AF24&lt;&gt;"AB",AH24&lt;&gt;"AB")),"","E"))))</f>
      </c>
      <c r="P24" s="23">
        <v>18</v>
      </c>
      <c r="Q24" t="s" s="22">
        <f>IF(IFERROR(FIND("+",P24),0)," ",IF(P24="AB","",IF(P24&lt;$P$4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R24" s="21">
        <v>55</v>
      </c>
      <c r="S24" t="s" s="22">
        <f>IF(IFERROR(FIND("+",R24),0)," ",IF(R24="AB","",IF(R24&lt;$R$4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T24" s="23">
        <v>20</v>
      </c>
      <c r="U24" t="s" s="22">
        <f>IF(IFERROR(FIND("+",T24),0)," ",IF(T24="AB","",IF(T24&lt;$T$4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V24" s="23">
        <v>21</v>
      </c>
      <c r="W24" t="s" s="22">
        <f>IF(IFERROR(FIND("+",V24),0)," ",IF(V24="AB","",IF(V24&lt;$V$4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X24" s="21">
        <v>61</v>
      </c>
      <c r="Y24" t="s" s="22">
        <f>IF(IFERROR(FIND("+",X24),0)," ",IF(X24="AB","",IF(X24&lt;$X$4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Z24" s="23">
        <v>21</v>
      </c>
      <c r="AA24" t="s" s="22">
        <f>IF(IFERROR(FIND("+",Z24),0)," ",IF(Z24="AB","",IF(Z24&lt;$Z$4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AB24" s="23">
        <v>21</v>
      </c>
      <c r="AC24" t="s" s="22">
        <f>IF(IFERROR(FIND("+",AB24),0)," ",IF(AB24="AB","",IF(AB24&lt;$AB$4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AD24" s="21">
        <v>51</v>
      </c>
      <c r="AE24" t="s" s="22">
        <f>IF(IFERROR(FIND("+",AD24),0)," ",IF(AD24="AB","",IF(AD24&lt;$AD$4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AF24" s="23">
        <v>21</v>
      </c>
      <c r="AG24" t="s" s="22">
        <f>IF(IFERROR(FIND("+",AF24),0)," ",IF(AF24="AB","",IF(AF24&lt;$AF$4,"F",IF(AND(D24&gt;=$D$4,F24&gt;=$F$4,H24&gt;=$H$4,J24&gt;=$J$4,L24&gt;=$L$4,N24&gt;=$N$4,P24&gt;=$P$4,R24&gt;=$R$4,T24&gt;=$T$4,V24&gt;=$V$4,X24&gt;=$X$4,Z24&gt;=$Z$4,AB24&gt;=$AB$4,AD24&gt;=$AD$4,AF24&gt;=$AF$4,AH24&gt;=$AH$4,D24&lt;&gt;"AB",F24&lt;&gt;"AB",H24&lt;&gt;"AB",J24&lt;&gt;"AB",L24&lt;&gt;"AB",N24&lt;&gt;"AB",P24&lt;&gt;"AB",R24&lt;&gt;"AB",T24&lt;&gt;"AB",V24&lt;&gt;"AB",X24&lt;&gt;"AB",Z24&lt;&gt;"AB",AB24&lt;&gt;"AB",AND(AD24&lt;&gt;"AB",AF24&lt;&gt;"AB",AH24&lt;&gt;"AB",AI24&lt;&gt;"AB")),"","E"))))</f>
      </c>
      <c r="AH24" s="23">
        <v>16</v>
      </c>
      <c r="AI24" t="s" s="22">
        <f>IF(IFERROR(FIND("+",AH24),0)," ",IF(AH24="AB","",IF(AH24&lt;$AH$4,"F",IF(AND(D24&gt;=$D$4,F24&gt;=$F$4,H24&gt;=$H$4,J24&gt;=$J$4,L24&gt;=$L$4,N24&gt;=$N$4,P24&gt;=$P$4,R24&gt;=$R$4,T24&gt;=$T$4,V24&gt;=$V$4,X24&gt;=$X$4,Z24&gt;=$Z$4,AB24&gt;=$AB$4,AD24&gt;=$AD$4,AF24&gt;=$AF$4,AH24&gt;=$AH$4,D24&lt;&gt;"AB",F24&lt;&gt;"AB",H24&lt;&gt;"AB",J24&lt;&gt;"AB",L24&lt;&gt;"AB",N24&lt;&gt;"AB",P24&lt;&gt;"AB",R24&lt;&gt;"AB",T24&lt;&gt;"AB",V24&lt;&gt;"AB",X24&lt;&gt;"AB",Z24&lt;&gt;"AB",AB24&lt;&gt;"AB",AND(AD24&lt;&gt;"AB",AF24&lt;&gt;"AB",AH24&lt;&gt;"AB")),"","E"))))</f>
      </c>
      <c r="AJ24" s="30">
        <v>529</v>
      </c>
      <c r="AK24" t="s" s="27">
        <v>82</v>
      </c>
      <c r="AL24" s="26">
        <v>1087</v>
      </c>
      <c r="AM24" t="s" s="27">
        <f>IF(AND(COUNTIF(D24:AI24,"AB")&lt;16-COUNTIF(D24:AI24," "),COUNTIF(D24:AI24,"AB")&lt;&gt;0),"FAIL",IF(COUNTIF(D24:AI24,"AB")=16-COUNTIF(D24:AI24," "),"ABSENT",IF(AND(COUNTIF(D24:AI24,"AB")=0,COUNTIF(D24:AI24,"F")=0),"PASS","FAIL")))</f>
        <v>19</v>
      </c>
      <c r="AN24" t="s" s="28">
        <v>24</v>
      </c>
      <c r="AO24" t="s" s="29">
        <v>83</v>
      </c>
    </row>
    <row r="25" ht="16.5" customHeight="1">
      <c r="A25" s="2"/>
      <c r="B25" s="19">
        <v>134221</v>
      </c>
      <c r="C25" t="s" s="20">
        <v>84</v>
      </c>
      <c r="D25" t="s" s="31">
        <v>85</v>
      </c>
      <c r="E25" t="s" s="22">
        <f>IF(IFERROR(FIND("+",D25),0)," ",IF(D25="AB","",IF(D25&lt;$D$4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c>
      <c r="F25" s="23">
        <v>16</v>
      </c>
      <c r="G25" t="s" s="22">
        <f>IF(IFERROR(FIND("+",F25),0)," ",IF(F25="AB","",IF(F25&lt;$F$4,"F",IF(AND(F25&gt;=$F$4,D25&gt;=$D$4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H25" s="21">
        <v>43</v>
      </c>
      <c r="I25" t="s" s="22">
        <f>IF(IFERROR(FIND("+",H25),0)," ",IF(H25="AB","",IF(H25&lt;$H$4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J25" s="23">
        <v>23</v>
      </c>
      <c r="K25" t="s" s="22">
        <f>IF(IFERROR(FIND("+",J25),0)," ",IF(J25="AB","",IF(J25&lt;$J$4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L25" s="21">
        <v>40</v>
      </c>
      <c r="M25" t="s" s="22">
        <f>IF(IFERROR(FIND("+",L25),0)," ",IF(L25="AB","",IF(L25&lt;$L$4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N25" s="23">
        <v>22</v>
      </c>
      <c r="O25" t="s" s="22">
        <f>IF(IFERROR(FIND("+",N25),0)," ",IF(N25="AB","",IF(N25&lt;$N$4,"F",IF(AND(D25&gt;=$D$4,F25&gt;=$F$4,H25&gt;=$H$4,J25&gt;=$J$4,L25&gt;=$L$4,N25&gt;=$N$4,P25&gt;=$P$4,R25&gt;=$R$4,T25&gt;=$T$4,V25&gt;=$V$4,X25&gt;=$X$4,Z25&gt;=$Z$4,AB25&gt;=$AB$4,AD25&gt;=$AD$4,AF25&gt;=$AF$4,AH25&gt;=$AH$4,D25&lt;&gt;"AB",F25&lt;&gt;"AB",H25&lt;&gt;"AB",J25&lt;&gt;"AB",L25&lt;&gt;"AB",N25&lt;&gt;"AB",P25&lt;&gt;"AB",R25&lt;&gt;"AB",T25&lt;&gt;"AB",V25&lt;&gt;"AB",X25&lt;&gt;"AB",Z25&lt;&gt;"AB",AB25&lt;&gt;"AB",AND(AD25&lt;&gt;"AB",AF25&lt;&gt;"AB",AH25&lt;&gt;"AB")),"","E"))))</f>
        <v>27</v>
      </c>
      <c r="P25" s="23">
        <v>22</v>
      </c>
      <c r="Q25" t="s" s="22">
        <f>IF(IFERROR(FIND("+",P25),0)," ",IF(P25="AB","",IF(P25&lt;$P$4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R25" s="21">
        <v>17</v>
      </c>
      <c r="S25" t="s" s="22">
        <f>IF(IFERROR(FIND("+",R25),0)," ",IF(R25="AB","",IF(R25&lt;$R$4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28</v>
      </c>
      <c r="T25" s="23">
        <v>23</v>
      </c>
      <c r="U25" t="s" s="22">
        <f>IF(IFERROR(FIND("+",T25),0)," ",IF(T25="AB","",IF(T25&lt;$T$4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V25" s="23">
        <v>16</v>
      </c>
      <c r="W25" t="s" s="22">
        <f>IF(IFERROR(FIND("+",V25),0)," ",IF(V25="AB","",IF(V25&lt;$V$4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X25" s="21">
        <v>40</v>
      </c>
      <c r="Y25" t="s" s="22">
        <f>IF(IFERROR(FIND("+",X25),0)," ",IF(X25="AB","",IF(X25&lt;$X$4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Z25" s="23">
        <v>23</v>
      </c>
      <c r="AA25" t="s" s="22">
        <f>IF(IFERROR(FIND("+",Z25),0)," ",IF(Z25="AB","",IF(Z25&lt;$Z$4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AB25" s="23">
        <v>22</v>
      </c>
      <c r="AC25" t="s" s="22">
        <f>IF(IFERROR(FIND("+",AB25),0)," ",IF(AB25="AB","",IF(AB25&lt;$AB$4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AD25" s="21">
        <v>23</v>
      </c>
      <c r="AE25" t="s" s="22">
        <f>IF(IFERROR(FIND("+",AD25),0)," ",IF(AD25="AB","",IF(AD25&lt;$AD$4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28</v>
      </c>
      <c r="AF25" s="23">
        <v>23</v>
      </c>
      <c r="AG25" t="s" s="22">
        <f>IF(IFERROR(FIND("+",AF25),0)," ",IF(AF25="AB","",IF(AF25&lt;$AF$4,"F",IF(AND(D25&gt;=$D$4,F25&gt;=$F$4,H25&gt;=$H$4,J25&gt;=$J$4,L25&gt;=$L$4,N25&gt;=$N$4,P25&gt;=$P$4,R25&gt;=$R$4,T25&gt;=$T$4,V25&gt;=$V$4,X25&gt;=$X$4,Z25&gt;=$Z$4,AB25&gt;=$AB$4,AD25&gt;=$AD$4,AF25&gt;=$AF$4,AH25&gt;=$AH$4,D25&lt;&gt;"AB",F25&lt;&gt;"AB",H25&lt;&gt;"AB",J25&lt;&gt;"AB",L25&lt;&gt;"AB",N25&lt;&gt;"AB",P25&lt;&gt;"AB",R25&lt;&gt;"AB",T25&lt;&gt;"AB",V25&lt;&gt;"AB",X25&lt;&gt;"AB",Z25&lt;&gt;"AB",AB25&lt;&gt;"AB",AND(AD25&lt;&gt;"AB",AF25&lt;&gt;"AB",AH25&lt;&gt;"AB",AI25&lt;&gt;"AB")),"","E"))))</f>
        <v>27</v>
      </c>
      <c r="AH25" s="23">
        <v>18</v>
      </c>
      <c r="AI25" t="s" s="22">
        <f>IF(IFERROR(FIND("+",AH25),0)," ",IF(AH25="AB","",IF(AH25&lt;$AH$4,"F",IF(AND(D25&gt;=$D$4,F25&gt;=$F$4,H25&gt;=$H$4,J25&gt;=$J$4,L25&gt;=$L$4,N25&gt;=$N$4,P25&gt;=$P$4,R25&gt;=$R$4,T25&gt;=$T$4,V25&gt;=$V$4,X25&gt;=$X$4,Z25&gt;=$Z$4,AB25&gt;=$AB$4,AD25&gt;=$AD$4,AF25&gt;=$AF$4,AH25&gt;=$AH$4,D25&lt;&gt;"AB",F25&lt;&gt;"AB",H25&lt;&gt;"AB",J25&lt;&gt;"AB",L25&lt;&gt;"AB",N25&lt;&gt;"AB",P25&lt;&gt;"AB",R25&lt;&gt;"AB",T25&lt;&gt;"AB",V25&lt;&gt;"AB",X25&lt;&gt;"AB",Z25&lt;&gt;"AB",AB25&lt;&gt;"AB",AND(AD25&lt;&gt;"AB",AF25&lt;&gt;"AB",AH25&lt;&gt;"AB")),"","E"))))</f>
        <v>27</v>
      </c>
      <c r="AJ25" s="30">
        <v>371</v>
      </c>
      <c r="AK25" s="25">
        <v>0</v>
      </c>
      <c r="AL25" s="26">
        <v>371</v>
      </c>
      <c r="AM25" t="s" s="27">
        <f>IF(AND(COUNTIF(D25:AI25,"AB")&lt;16-COUNTIF(D25:AI25," "),COUNTIF(D25:AI25,"AB")&lt;&gt;0),"FAIL",IF(COUNTIF(D25:AI25,"AB")=16-COUNTIF(D25:AI25," "),"ABSENT",IF(AND(COUNTIF(D25:AI25,"AB")=0,COUNTIF(D25:AI25,"F")=0),"PASS","FAIL")))</f>
        <v>29</v>
      </c>
      <c r="AN25" t="s" s="28">
        <v>30</v>
      </c>
      <c r="AO25" t="s" s="29">
        <v>86</v>
      </c>
    </row>
    <row r="26" ht="16.5" customHeight="1">
      <c r="A26" s="2"/>
      <c r="B26" s="19">
        <v>134222</v>
      </c>
      <c r="C26" t="s" s="20">
        <v>87</v>
      </c>
      <c r="D26" s="21">
        <v>23</v>
      </c>
      <c r="E26" t="s" s="22">
        <f>IF(IFERROR(FIND("+",D26),0)," ",IF(D26="AB","",IF(D26&lt;$D$4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28</v>
      </c>
      <c r="F26" s="23">
        <v>17</v>
      </c>
      <c r="G26" t="s" s="22">
        <f>IF(IFERROR(FIND("+",F26),0)," ",IF(F26="AB","",IF(F26&lt;$F$4,"F",IF(AND(F26&gt;=$F$4,D26&gt;=$D$4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H26" s="21">
        <v>55</v>
      </c>
      <c r="I26" t="s" s="22">
        <f>IF(IFERROR(FIND("+",H26),0)," ",IF(H26="AB","",IF(H26&lt;$H$4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J26" s="23">
        <v>23</v>
      </c>
      <c r="K26" t="s" s="22">
        <f>IF(IFERROR(FIND("+",J26),0)," ",IF(J26="AB","",IF(J26&lt;$J$4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L26" s="21">
        <v>52</v>
      </c>
      <c r="M26" t="s" s="22">
        <f>IF(IFERROR(FIND("+",L26),0)," ",IF(L26="AB","",IF(L26&lt;$L$4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N26" s="23">
        <v>22</v>
      </c>
      <c r="O26" t="s" s="22">
        <f>IF(IFERROR(FIND("+",N26),0)," ",IF(N26="AB","",IF(N26&lt;$N$4,"F",IF(AND(D26&gt;=$D$4,F26&gt;=$F$4,H26&gt;=$H$4,J26&gt;=$J$4,L26&gt;=$L$4,N26&gt;=$N$4,P26&gt;=$P$4,R26&gt;=$R$4,T26&gt;=$T$4,V26&gt;=$V$4,X26&gt;=$X$4,Z26&gt;=$Z$4,AB26&gt;=$AB$4,AD26&gt;=$AD$4,AF26&gt;=$AF$4,AH26&gt;=$AH$4,D26&lt;&gt;"AB",F26&lt;&gt;"AB",H26&lt;&gt;"AB",J26&lt;&gt;"AB",L26&lt;&gt;"AB",N26&lt;&gt;"AB",P26&lt;&gt;"AB",R26&lt;&gt;"AB",T26&lt;&gt;"AB",V26&lt;&gt;"AB",X26&lt;&gt;"AB",Z26&lt;&gt;"AB",AB26&lt;&gt;"AB",AND(AD26&lt;&gt;"AB",AF26&lt;&gt;"AB",AH26&lt;&gt;"AB")),"","E"))))</f>
        <v>27</v>
      </c>
      <c r="P26" s="23">
        <v>22</v>
      </c>
      <c r="Q26" t="s" s="22">
        <f>IF(IFERROR(FIND("+",P26),0)," ",IF(P26="AB","",IF(P26&lt;$P$4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R26" s="21">
        <v>40</v>
      </c>
      <c r="S26" t="s" s="22">
        <f>IF(IFERROR(FIND("+",R26),0)," ",IF(R26="AB","",IF(R26&lt;$R$4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T26" s="23">
        <v>23</v>
      </c>
      <c r="U26" t="s" s="22">
        <f>IF(IFERROR(FIND("+",T26),0)," ",IF(T26="AB","",IF(T26&lt;$T$4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V26" s="23">
        <v>21</v>
      </c>
      <c r="W26" t="s" s="22">
        <f>IF(IFERROR(FIND("+",V26),0)," ",IF(V26="AB","",IF(V26&lt;$V$4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X26" s="21">
        <v>49</v>
      </c>
      <c r="Y26" t="s" s="22">
        <f>IF(IFERROR(FIND("+",X26),0)," ",IF(X26="AB","",IF(X26&lt;$X$4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Z26" s="23">
        <v>23</v>
      </c>
      <c r="AA26" t="s" s="22">
        <f>IF(IFERROR(FIND("+",Z26),0)," ",IF(Z26="AB","",IF(Z26&lt;$Z$4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AB26" s="23">
        <v>22</v>
      </c>
      <c r="AC26" t="s" s="22">
        <f>IF(IFERROR(FIND("+",AB26),0)," ",IF(AB26="AB","",IF(AB26&lt;$AB$4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AD26" s="21">
        <v>40</v>
      </c>
      <c r="AE26" t="s" s="22">
        <f>IF(IFERROR(FIND("+",AD26),0)," ",IF(AD26="AB","",IF(AD26&lt;$AD$4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AF26" s="23">
        <v>23</v>
      </c>
      <c r="AG26" t="s" s="22">
        <f>IF(IFERROR(FIND("+",AF26),0)," ",IF(AF26="AB","",IF(AF26&lt;$AF$4,"F",IF(AND(D26&gt;=$D$4,F26&gt;=$F$4,H26&gt;=$H$4,J26&gt;=$J$4,L26&gt;=$L$4,N26&gt;=$N$4,P26&gt;=$P$4,R26&gt;=$R$4,T26&gt;=$T$4,V26&gt;=$V$4,X26&gt;=$X$4,Z26&gt;=$Z$4,AB26&gt;=$AB$4,AD26&gt;=$AD$4,AF26&gt;=$AF$4,AH26&gt;=$AH$4,D26&lt;&gt;"AB",F26&lt;&gt;"AB",H26&lt;&gt;"AB",J26&lt;&gt;"AB",L26&lt;&gt;"AB",N26&lt;&gt;"AB",P26&lt;&gt;"AB",R26&lt;&gt;"AB",T26&lt;&gt;"AB",V26&lt;&gt;"AB",X26&lt;&gt;"AB",Z26&lt;&gt;"AB",AB26&lt;&gt;"AB",AND(AD26&lt;&gt;"AB",AF26&lt;&gt;"AB",AH26&lt;&gt;"AB",AI26&lt;&gt;"AB")),"","E"))))</f>
        <v>27</v>
      </c>
      <c r="AH26" s="23">
        <v>23</v>
      </c>
      <c r="AI26" t="s" s="22">
        <f>IF(IFERROR(FIND("+",AH26),0)," ",IF(AH26="AB","",IF(AH26&lt;$AH$4,"F",IF(AND(D26&gt;=$D$4,F26&gt;=$F$4,H26&gt;=$H$4,J26&gt;=$J$4,L26&gt;=$L$4,N26&gt;=$N$4,P26&gt;=$P$4,R26&gt;=$R$4,T26&gt;=$T$4,V26&gt;=$V$4,X26&gt;=$X$4,Z26&gt;=$Z$4,AB26&gt;=$AB$4,AD26&gt;=$AD$4,AF26&gt;=$AF$4,AH26&gt;=$AH$4,D26&lt;&gt;"AB",F26&lt;&gt;"AB",H26&lt;&gt;"AB",J26&lt;&gt;"AB",L26&lt;&gt;"AB",N26&lt;&gt;"AB",P26&lt;&gt;"AB",R26&lt;&gt;"AB",T26&lt;&gt;"AB",V26&lt;&gt;"AB",X26&lt;&gt;"AB",Z26&lt;&gt;"AB",AB26&lt;&gt;"AB",AND(AD26&lt;&gt;"AB",AF26&lt;&gt;"AB",AH26&lt;&gt;"AB")),"","E"))))</f>
        <v>27</v>
      </c>
      <c r="AJ26" s="30">
        <v>478</v>
      </c>
      <c r="AK26" s="25">
        <v>0</v>
      </c>
      <c r="AL26" s="26">
        <v>478</v>
      </c>
      <c r="AM26" t="s" s="27">
        <f>IF(AND(COUNTIF(D26:AI26,"AB")&lt;16-COUNTIF(D26:AI26," "),COUNTIF(D26:AI26,"AB")&lt;&gt;0),"FAIL",IF(COUNTIF(D26:AI26,"AB")=16-COUNTIF(D26:AI26," "),"ABSENT",IF(AND(COUNTIF(D26:AI26,"AB")=0,COUNTIF(D26:AI26,"F")=0),"PASS","FAIL")))</f>
        <v>29</v>
      </c>
      <c r="AN26" t="s" s="28">
        <v>30</v>
      </c>
      <c r="AO26" t="s" s="29">
        <v>88</v>
      </c>
    </row>
    <row r="27" ht="16.5" customHeight="1">
      <c r="A27" s="2"/>
      <c r="B27" s="19">
        <v>134223</v>
      </c>
      <c r="C27" t="s" s="20">
        <v>89</v>
      </c>
      <c r="D27" t="s" s="31">
        <v>85</v>
      </c>
      <c r="E27" t="s" s="22">
        <f>IF(IFERROR(FIND("+",D27),0)," ",IF(D27="AB","",IF(D27&lt;$D$4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c>
      <c r="F27" s="23">
        <v>15</v>
      </c>
      <c r="G27" t="s" s="22">
        <f>IF(IFERROR(FIND("+",F27),0)," ",IF(F27="AB","",IF(F27&lt;$F$4,"F",IF(AND(F27&gt;=$F$4,D27&gt;=$D$4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H27" s="21">
        <v>40</v>
      </c>
      <c r="I27" t="s" s="22">
        <f>IF(IFERROR(FIND("+",H27),0)," ",IF(H27="AB","",IF(H27&lt;$H$4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J27" s="23">
        <v>19</v>
      </c>
      <c r="K27" t="s" s="22">
        <f>IF(IFERROR(FIND("+",J27),0)," ",IF(J27="AB","",IF(J27&lt;$J$4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L27" s="21">
        <v>40</v>
      </c>
      <c r="M27" t="s" s="22">
        <f>IF(IFERROR(FIND("+",L27),0)," ",IF(L27="AB","",IF(L27&lt;$L$4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N27" s="23">
        <v>16</v>
      </c>
      <c r="O27" t="s" s="22">
        <f>IF(IFERROR(FIND("+",N27),0)," ",IF(N27="AB","",IF(N27&lt;$N$4,"F",IF(AND(D27&gt;=$D$4,F27&gt;=$F$4,H27&gt;=$H$4,J27&gt;=$J$4,L27&gt;=$L$4,N27&gt;=$N$4,P27&gt;=$P$4,R27&gt;=$R$4,T27&gt;=$T$4,V27&gt;=$V$4,X27&gt;=$X$4,Z27&gt;=$Z$4,AB27&gt;=$AB$4,AD27&gt;=$AD$4,AF27&gt;=$AF$4,AH27&gt;=$AH$4,D27&lt;&gt;"AB",F27&lt;&gt;"AB",H27&lt;&gt;"AB",J27&lt;&gt;"AB",L27&lt;&gt;"AB",N27&lt;&gt;"AB",P27&lt;&gt;"AB",R27&lt;&gt;"AB",T27&lt;&gt;"AB",V27&lt;&gt;"AB",X27&lt;&gt;"AB",Z27&lt;&gt;"AB",AB27&lt;&gt;"AB",AND(AD27&lt;&gt;"AB",AF27&lt;&gt;"AB",AH27&lt;&gt;"AB")),"","E"))))</f>
        <v>27</v>
      </c>
      <c r="P27" s="23">
        <v>16</v>
      </c>
      <c r="Q27" t="s" s="22">
        <f>IF(IFERROR(FIND("+",P27),0)," ",IF(P27="AB","",IF(P27&lt;$P$4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R27" s="21">
        <v>1</v>
      </c>
      <c r="S27" t="s" s="22">
        <f>IF(IFERROR(FIND("+",R27),0)," ",IF(R27="AB","",IF(R27&lt;$R$4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28</v>
      </c>
      <c r="T27" s="23">
        <v>13</v>
      </c>
      <c r="U27" t="s" s="22">
        <f>IF(IFERROR(FIND("+",T27),0)," ",IF(T27="AB","",IF(T27&lt;$T$4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V27" s="23">
        <v>19</v>
      </c>
      <c r="W27" t="s" s="22">
        <f>IF(IFERROR(FIND("+",V27),0)," ",IF(V27="AB","",IF(V27&lt;$V$4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X27" s="21">
        <v>25</v>
      </c>
      <c r="Y27" t="s" s="22">
        <f>IF(IFERROR(FIND("+",X27),0)," ",IF(X27="AB","",IF(X27&lt;$X$4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28</v>
      </c>
      <c r="Z27" s="23">
        <v>21</v>
      </c>
      <c r="AA27" t="s" s="22">
        <f>IF(IFERROR(FIND("+",Z27),0)," ",IF(Z27="AB","",IF(Z27&lt;$Z$4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AB27" s="23">
        <v>21</v>
      </c>
      <c r="AC27" t="s" s="22">
        <f>IF(IFERROR(FIND("+",AB27),0)," ",IF(AB27="AB","",IF(AB27&lt;$AB$4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AD27" s="21">
        <v>11</v>
      </c>
      <c r="AE27" t="s" s="22">
        <f>IF(IFERROR(FIND("+",AD27),0)," ",IF(AD27="AB","",IF(AD27&lt;$AD$4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28</v>
      </c>
      <c r="AF27" s="23">
        <v>16</v>
      </c>
      <c r="AG27" t="s" s="22">
        <f>IF(IFERROR(FIND("+",AF27),0)," ",IF(AF27="AB","",IF(AF27&lt;$AF$4,"F",IF(AND(D27&gt;=$D$4,F27&gt;=$F$4,H27&gt;=$H$4,J27&gt;=$J$4,L27&gt;=$L$4,N27&gt;=$N$4,P27&gt;=$P$4,R27&gt;=$R$4,T27&gt;=$T$4,V27&gt;=$V$4,X27&gt;=$X$4,Z27&gt;=$Z$4,AB27&gt;=$AB$4,AD27&gt;=$AD$4,AF27&gt;=$AF$4,AH27&gt;=$AH$4,D27&lt;&gt;"AB",F27&lt;&gt;"AB",H27&lt;&gt;"AB",J27&lt;&gt;"AB",L27&lt;&gt;"AB",N27&lt;&gt;"AB",P27&lt;&gt;"AB",R27&lt;&gt;"AB",T27&lt;&gt;"AB",V27&lt;&gt;"AB",X27&lt;&gt;"AB",Z27&lt;&gt;"AB",AB27&lt;&gt;"AB",AND(AD27&lt;&gt;"AB",AF27&lt;&gt;"AB",AH27&lt;&gt;"AB",AI27&lt;&gt;"AB")),"","E"))))</f>
        <v>27</v>
      </c>
      <c r="AH27" s="23">
        <v>17</v>
      </c>
      <c r="AI27" t="s" s="22">
        <f>IF(IFERROR(FIND("+",AH27),0)," ",IF(AH27="AB","",IF(AH27&lt;$AH$4,"F",IF(AND(D27&gt;=$D$4,F27&gt;=$F$4,H27&gt;=$H$4,J27&gt;=$J$4,L27&gt;=$L$4,N27&gt;=$N$4,P27&gt;=$P$4,R27&gt;=$R$4,T27&gt;=$T$4,V27&gt;=$V$4,X27&gt;=$X$4,Z27&gt;=$Z$4,AB27&gt;=$AB$4,AD27&gt;=$AD$4,AF27&gt;=$AF$4,AH27&gt;=$AH$4,D27&lt;&gt;"AB",F27&lt;&gt;"AB",H27&lt;&gt;"AB",J27&lt;&gt;"AB",L27&lt;&gt;"AB",N27&lt;&gt;"AB",P27&lt;&gt;"AB",R27&lt;&gt;"AB",T27&lt;&gt;"AB",V27&lt;&gt;"AB",X27&lt;&gt;"AB",Z27&lt;&gt;"AB",AB27&lt;&gt;"AB",AND(AD27&lt;&gt;"AB",AF27&lt;&gt;"AB",AH27&lt;&gt;"AB")),"","E"))))</f>
        <v>27</v>
      </c>
      <c r="AJ27" s="30">
        <v>290</v>
      </c>
      <c r="AK27" s="25">
        <v>0</v>
      </c>
      <c r="AL27" s="26">
        <v>290</v>
      </c>
      <c r="AM27" t="s" s="27">
        <f>IF(AND(COUNTIF(D27:AI27,"AB")&lt;16-COUNTIF(D27:AI27," "),COUNTIF(D27:AI27,"AB")&lt;&gt;0),"FAIL",IF(COUNTIF(D27:AI27,"AB")=16-COUNTIF(D27:AI27," "),"ABSENT",IF(AND(COUNTIF(D27:AI27,"AB")=0,COUNTIF(D27:AI27,"F")=0),"PASS","FAIL")))</f>
        <v>29</v>
      </c>
      <c r="AN27" t="s" s="28">
        <v>30</v>
      </c>
      <c r="AO27" t="s" s="29">
        <v>90</v>
      </c>
    </row>
    <row r="28" ht="16.5" customHeight="1">
      <c r="A28" s="2"/>
      <c r="B28" s="19">
        <v>134224</v>
      </c>
      <c r="C28" t="s" s="20">
        <v>91</v>
      </c>
      <c r="D28" s="21">
        <v>55</v>
      </c>
      <c r="E28" t="s" s="22">
        <f>IF(IFERROR(FIND("+",D28),0)," ",IF(D28="AB","",IF(D28&lt;$D$4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F28" s="23">
        <v>20</v>
      </c>
      <c r="G28" t="s" s="22">
        <f>IF(IFERROR(FIND("+",F28),0)," ",IF(F28="AB","",IF(F28&lt;$F$4,"F",IF(AND(F28&gt;=$F$4,D28&gt;=$D$4,H28&gt;=$H$4,J28&gt;=$J$4,L28&gt;=$L$4,N28&gt;=$N$4,P28&gt;=$P$4,R28&gt;=$R$4,T28&gt;=$T$4,V28&gt;=$V$4,X28&gt;=$X$4,Z28&gt;=$Z$4,AB28&gt;=$AB$4,AD28&gt;=$AD$4,AF28&gt;=$AF$4,AH28&gt;=$AH$4,D28&lt;&gt;"AB",F28&lt;&gt;"AB",H28&lt;&gt;"AB",J28&lt;&gt;"AB",L28&lt;&gt;"AB",N28&lt;&gt;"AB",P28&lt;&gt;"AB",R28&lt;&gt;"AB",T28&lt;&gt;"AB",V28&lt;&gt;"AB",X28&lt;&gt;"AB",Z28&lt;&gt;"AB",AB28&lt;&gt;"AB",AND(AD28&lt;&gt;"AB",AF28&lt;&gt;"AB",AH28&lt;&gt;"AB",AI28&lt;&gt;"AB")),"","E"))))</f>
      </c>
      <c r="H28" s="21">
        <v>50</v>
      </c>
      <c r="I28" t="s" s="22">
        <f>IF(IFERROR(FIND("+",H28),0)," ",IF(H28="AB","",IF(H28&lt;$H$4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J28" s="23">
        <v>23</v>
      </c>
      <c r="K28" t="s" s="22">
        <f>IF(IFERROR(FIND("+",J28),0)," ",IF(J28="AB","",IF(J28&lt;$J$4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L28" s="21">
        <v>63</v>
      </c>
      <c r="M28" t="s" s="22">
        <f>IF(IFERROR(FIND("+",L28),0)," ",IF(L28="AB","",IF(L28&lt;$L$4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N28" s="23">
        <v>22</v>
      </c>
      <c r="O28" t="s" s="22">
        <f>IF(IFERROR(FIND("+",N28),0)," ",IF(N28="AB","",IF(N28&lt;$N$4,"F",IF(AND(D28&gt;=$D$4,F28&gt;=$F$4,H28&gt;=$H$4,J28&gt;=$J$4,L28&gt;=$L$4,N28&gt;=$N$4,P28&gt;=$P$4,R28&gt;=$R$4,T28&gt;=$T$4,V28&gt;=$V$4,X28&gt;=$X$4,Z28&gt;=$Z$4,AB28&gt;=$AB$4,AD28&gt;=$AD$4,AF28&gt;=$AF$4,AH28&gt;=$AH$4,D28&lt;&gt;"AB",F28&lt;&gt;"AB",H28&lt;&gt;"AB",J28&lt;&gt;"AB",L28&lt;&gt;"AB",N28&lt;&gt;"AB",P28&lt;&gt;"AB",R28&lt;&gt;"AB",T28&lt;&gt;"AB",V28&lt;&gt;"AB",X28&lt;&gt;"AB",Z28&lt;&gt;"AB",AB28&lt;&gt;"AB",AND(AD28&lt;&gt;"AB",AF28&lt;&gt;"AB",AH28&lt;&gt;"AB")),"","E"))))</f>
      </c>
      <c r="P28" s="23">
        <v>22</v>
      </c>
      <c r="Q28" t="s" s="22">
        <f>IF(IFERROR(FIND("+",P28),0)," ",IF(P28="AB","",IF(P28&lt;$P$4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R28" s="21">
        <v>52</v>
      </c>
      <c r="S28" t="s" s="22">
        <f>IF(IFERROR(FIND("+",R28),0)," ",IF(R28="AB","",IF(R28&lt;$R$4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T28" s="23">
        <v>23</v>
      </c>
      <c r="U28" t="s" s="22">
        <f>IF(IFERROR(FIND("+",T28),0)," ",IF(T28="AB","",IF(T28&lt;$T$4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V28" s="23">
        <v>21</v>
      </c>
      <c r="W28" t="s" s="22">
        <f>IF(IFERROR(FIND("+",V28),0)," ",IF(V28="AB","",IF(V28&lt;$V$4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X28" s="21">
        <v>53</v>
      </c>
      <c r="Y28" t="s" s="22">
        <f>IF(IFERROR(FIND("+",X28),0)," ",IF(X28="AB","",IF(X28&lt;$X$4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Z28" s="23">
        <v>23</v>
      </c>
      <c r="AA28" t="s" s="22">
        <f>IF(IFERROR(FIND("+",Z28),0)," ",IF(Z28="AB","",IF(Z28&lt;$Z$4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AB28" s="23">
        <v>21</v>
      </c>
      <c r="AC28" t="s" s="22">
        <f>IF(IFERROR(FIND("+",AB28),0)," ",IF(AB28="AB","",IF(AB28&lt;$AB$4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AD28" s="21">
        <v>43</v>
      </c>
      <c r="AE28" t="s" s="22">
        <f>IF(IFERROR(FIND("+",AD28),0)," ",IF(AD28="AB","",IF(AD28&lt;$AD$4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AF28" s="23">
        <v>23</v>
      </c>
      <c r="AG28" t="s" s="22">
        <f>IF(IFERROR(FIND("+",AF28),0)," ",IF(AF28="AB","",IF(AF28&lt;$AF$4,"F",IF(AND(D28&gt;=$D$4,F28&gt;=$F$4,H28&gt;=$H$4,J28&gt;=$J$4,L28&gt;=$L$4,N28&gt;=$N$4,P28&gt;=$P$4,R28&gt;=$R$4,T28&gt;=$T$4,V28&gt;=$V$4,X28&gt;=$X$4,Z28&gt;=$Z$4,AB28&gt;=$AB$4,AD28&gt;=$AD$4,AF28&gt;=$AF$4,AH28&gt;=$AH$4,D28&lt;&gt;"AB",F28&lt;&gt;"AB",H28&lt;&gt;"AB",J28&lt;&gt;"AB",L28&lt;&gt;"AB",N28&lt;&gt;"AB",P28&lt;&gt;"AB",R28&lt;&gt;"AB",T28&lt;&gt;"AB",V28&lt;&gt;"AB",X28&lt;&gt;"AB",Z28&lt;&gt;"AB",AB28&lt;&gt;"AB",AND(AD28&lt;&gt;"AB",AF28&lt;&gt;"AB",AH28&lt;&gt;"AB",AI28&lt;&gt;"AB")),"","E"))))</f>
      </c>
      <c r="AH28" s="23">
        <v>15</v>
      </c>
      <c r="AI28" t="s" s="22">
        <f>IF(IFERROR(FIND("+",AH28),0)," ",IF(AH28="AB","",IF(AH28&lt;$AH$4,"F",IF(AND(D28&gt;=$D$4,F28&gt;=$F$4,H28&gt;=$H$4,J28&gt;=$J$4,L28&gt;=$L$4,N28&gt;=$N$4,P28&gt;=$P$4,R28&gt;=$R$4,T28&gt;=$T$4,V28&gt;=$V$4,X28&gt;=$X$4,Z28&gt;=$Z$4,AB28&gt;=$AB$4,AD28&gt;=$AD$4,AF28&gt;=$AF$4,AH28&gt;=$AH$4,D28&lt;&gt;"AB",F28&lt;&gt;"AB",H28&lt;&gt;"AB",J28&lt;&gt;"AB",L28&lt;&gt;"AB",N28&lt;&gt;"AB",P28&lt;&gt;"AB",R28&lt;&gt;"AB",T28&lt;&gt;"AB",V28&lt;&gt;"AB",X28&lt;&gt;"AB",Z28&lt;&gt;"AB",AB28&lt;&gt;"AB",AND(AD28&lt;&gt;"AB",AF28&lt;&gt;"AB",AH28&lt;&gt;"AB")),"","E"))))</f>
      </c>
      <c r="AJ28" s="30">
        <v>529</v>
      </c>
      <c r="AK28" t="s" s="27">
        <v>92</v>
      </c>
      <c r="AL28" s="26">
        <v>1021</v>
      </c>
      <c r="AM28" t="s" s="27">
        <f>IF(AND(COUNTIF(D28:AI28,"AB")&lt;16-COUNTIF(D28:AI28," "),COUNTIF(D28:AI28,"AB")&lt;&gt;0),"FAIL",IF(COUNTIF(D28:AI28,"AB")=16-COUNTIF(D28:AI28," "),"ABSENT",IF(AND(COUNTIF(D28:AI28,"AB")=0,COUNTIF(D28:AI28,"F")=0),"PASS","FAIL")))</f>
        <v>19</v>
      </c>
      <c r="AN28" t="s" s="28">
        <v>24</v>
      </c>
      <c r="AO28" t="s" s="29">
        <v>93</v>
      </c>
    </row>
    <row r="29" ht="16.5" customHeight="1">
      <c r="A29" s="2"/>
      <c r="B29" s="19">
        <v>134225</v>
      </c>
      <c r="C29" t="s" s="20">
        <v>94</v>
      </c>
      <c r="D29" s="21">
        <v>62</v>
      </c>
      <c r="E29" t="s" s="22">
        <f>IF(IFERROR(FIND("+",D29),0)," ",IF(D29="AB","",IF(D29&lt;$D$4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F29" s="23">
        <v>24</v>
      </c>
      <c r="G29" t="s" s="22">
        <f>IF(IFERROR(FIND("+",F29),0)," ",IF(F29="AB","",IF(F29&lt;$F$4,"F",IF(AND(F29&gt;=$F$4,D29&gt;=$D$4,H29&gt;=$H$4,J29&gt;=$J$4,L29&gt;=$L$4,N29&gt;=$N$4,P29&gt;=$P$4,R29&gt;=$R$4,T29&gt;=$T$4,V29&gt;=$V$4,X29&gt;=$X$4,Z29&gt;=$Z$4,AB29&gt;=$AB$4,AD29&gt;=$AD$4,AF29&gt;=$AF$4,AH29&gt;=$AH$4,D29&lt;&gt;"AB",F29&lt;&gt;"AB",H29&lt;&gt;"AB",J29&lt;&gt;"AB",L29&lt;&gt;"AB",N29&lt;&gt;"AB",P29&lt;&gt;"AB",R29&lt;&gt;"AB",T29&lt;&gt;"AB",V29&lt;&gt;"AB",X29&lt;&gt;"AB",Z29&lt;&gt;"AB",AB29&lt;&gt;"AB",AND(AD29&lt;&gt;"AB",AF29&lt;&gt;"AB",AH29&lt;&gt;"AB",AI29&lt;&gt;"AB")),"","E"))))</f>
      </c>
      <c r="H29" s="21">
        <v>58</v>
      </c>
      <c r="I29" t="s" s="22">
        <f>IF(IFERROR(FIND("+",H29),0)," ",IF(H29="AB","",IF(H29&lt;$H$4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J29" s="23">
        <v>23</v>
      </c>
      <c r="K29" t="s" s="22">
        <f>IF(IFERROR(FIND("+",J29),0)," ",IF(J29="AB","",IF(J29&lt;$J$4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L29" s="21">
        <v>63</v>
      </c>
      <c r="M29" t="s" s="22">
        <f>IF(IFERROR(FIND("+",L29),0)," ",IF(L29="AB","",IF(L29&lt;$L$4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N29" s="23">
        <v>23</v>
      </c>
      <c r="O29" t="s" s="22">
        <f>IF(IFERROR(FIND("+",N29),0)," ",IF(N29="AB","",IF(N29&lt;$N$4,"F",IF(AND(D29&gt;=$D$4,F29&gt;=$F$4,H29&gt;=$H$4,J29&gt;=$J$4,L29&gt;=$L$4,N29&gt;=$N$4,P29&gt;=$P$4,R29&gt;=$R$4,T29&gt;=$T$4,V29&gt;=$V$4,X29&gt;=$X$4,Z29&gt;=$Z$4,AB29&gt;=$AB$4,AD29&gt;=$AD$4,AF29&gt;=$AF$4,AH29&gt;=$AH$4,D29&lt;&gt;"AB",F29&lt;&gt;"AB",H29&lt;&gt;"AB",J29&lt;&gt;"AB",L29&lt;&gt;"AB",N29&lt;&gt;"AB",P29&lt;&gt;"AB",R29&lt;&gt;"AB",T29&lt;&gt;"AB",V29&lt;&gt;"AB",X29&lt;&gt;"AB",Z29&lt;&gt;"AB",AB29&lt;&gt;"AB",AND(AD29&lt;&gt;"AB",AF29&lt;&gt;"AB",AH29&lt;&gt;"AB")),"","E"))))</f>
      </c>
      <c r="P29" s="23">
        <v>23</v>
      </c>
      <c r="Q29" t="s" s="22">
        <f>IF(IFERROR(FIND("+",P29),0)," ",IF(P29="AB","",IF(P29&lt;$P$4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R29" s="21">
        <v>60</v>
      </c>
      <c r="S29" t="s" s="22">
        <f>IF(IFERROR(FIND("+",R29),0)," ",IF(R29="AB","",IF(R29&lt;$R$4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T29" s="23">
        <v>23</v>
      </c>
      <c r="U29" t="s" s="22">
        <f>IF(IFERROR(FIND("+",T29),0)," ",IF(T29="AB","",IF(T29&lt;$T$4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V29" s="23">
        <v>19</v>
      </c>
      <c r="W29" t="s" s="22">
        <f>IF(IFERROR(FIND("+",V29),0)," ",IF(V29="AB","",IF(V29&lt;$V$4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X29" s="21">
        <v>59</v>
      </c>
      <c r="Y29" t="s" s="22">
        <f>IF(IFERROR(FIND("+",X29),0)," ",IF(X29="AB","",IF(X29&lt;$X$4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Z29" s="23">
        <v>23</v>
      </c>
      <c r="AA29" t="s" s="22">
        <f>IF(IFERROR(FIND("+",Z29),0)," ",IF(Z29="AB","",IF(Z29&lt;$Z$4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AB29" s="23">
        <v>22</v>
      </c>
      <c r="AC29" t="s" s="22">
        <f>IF(IFERROR(FIND("+",AB29),0)," ",IF(AB29="AB","",IF(AB29&lt;$AB$4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AD29" s="21">
        <v>67</v>
      </c>
      <c r="AE29" t="s" s="22">
        <f>IF(IFERROR(FIND("+",AD29),0)," ",IF(AD29="AB","",IF(AD29&lt;$AD$4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AF29" s="23">
        <v>23</v>
      </c>
      <c r="AG29" t="s" s="22">
        <f>IF(IFERROR(FIND("+",AF29),0)," ",IF(AF29="AB","",IF(AF29&lt;$AF$4,"F",IF(AND(D29&gt;=$D$4,F29&gt;=$F$4,H29&gt;=$H$4,J29&gt;=$J$4,L29&gt;=$L$4,N29&gt;=$N$4,P29&gt;=$P$4,R29&gt;=$R$4,T29&gt;=$T$4,V29&gt;=$V$4,X29&gt;=$X$4,Z29&gt;=$Z$4,AB29&gt;=$AB$4,AD29&gt;=$AD$4,AF29&gt;=$AF$4,AH29&gt;=$AH$4,D29&lt;&gt;"AB",F29&lt;&gt;"AB",H29&lt;&gt;"AB",J29&lt;&gt;"AB",L29&lt;&gt;"AB",N29&lt;&gt;"AB",P29&lt;&gt;"AB",R29&lt;&gt;"AB",T29&lt;&gt;"AB",V29&lt;&gt;"AB",X29&lt;&gt;"AB",Z29&lt;&gt;"AB",AB29&lt;&gt;"AB",AND(AD29&lt;&gt;"AB",AF29&lt;&gt;"AB",AH29&lt;&gt;"AB",AI29&lt;&gt;"AB")),"","E"))))</f>
      </c>
      <c r="AH29" s="23">
        <v>15</v>
      </c>
      <c r="AI29" t="s" s="22">
        <f>IF(IFERROR(FIND("+",AH29),0)," ",IF(AH29="AB","",IF(AH29&lt;$AH$4,"F",IF(AND(D29&gt;=$D$4,F29&gt;=$F$4,H29&gt;=$H$4,J29&gt;=$J$4,L29&gt;=$L$4,N29&gt;=$N$4,P29&gt;=$P$4,R29&gt;=$R$4,T29&gt;=$T$4,V29&gt;=$V$4,X29&gt;=$X$4,Z29&gt;=$Z$4,AB29&gt;=$AB$4,AD29&gt;=$AD$4,AF29&gt;=$AF$4,AH29&gt;=$AH$4,D29&lt;&gt;"AB",F29&lt;&gt;"AB",H29&lt;&gt;"AB",J29&lt;&gt;"AB",L29&lt;&gt;"AB",N29&lt;&gt;"AB",P29&lt;&gt;"AB",R29&lt;&gt;"AB",T29&lt;&gt;"AB",V29&lt;&gt;"AB",X29&lt;&gt;"AB",Z29&lt;&gt;"AB",AB29&lt;&gt;"AB",AND(AD29&lt;&gt;"AB",AF29&lt;&gt;"AB",AH29&lt;&gt;"AB")),"","E"))))</f>
      </c>
      <c r="AJ29" s="30">
        <v>587</v>
      </c>
      <c r="AK29" t="s" s="27">
        <v>41</v>
      </c>
      <c r="AL29" t="s" s="32">
        <v>95</v>
      </c>
      <c r="AM29" t="s" s="27">
        <f>IF(AND(COUNTIF(D29:AI29,"AB")&lt;16-COUNTIF(D29:AI29," "),COUNTIF(D29:AI29,"AB")&lt;&gt;0),"FAIL",IF(COUNTIF(D29:AI29,"AB")=16-COUNTIF(D29:AI29," "),"ABSENT",IF(AND(COUNTIF(D29:AI29,"AB")=0,COUNTIF(D29:AI29,"F")=0),"PASS","FAIL")))</f>
        <v>19</v>
      </c>
      <c r="AN29" t="s" s="28">
        <v>24</v>
      </c>
      <c r="AO29" s="11"/>
    </row>
    <row r="30" ht="16.5" customHeight="1">
      <c r="A30" s="2"/>
      <c r="B30" s="19">
        <v>134226</v>
      </c>
      <c r="C30" t="s" s="20">
        <v>96</v>
      </c>
      <c r="D30" s="21">
        <v>24</v>
      </c>
      <c r="E30" t="s" s="22">
        <f>IF(IFERROR(FIND("+",D30),0)," ",IF(D30="AB","",IF(D30&lt;$D$4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28</v>
      </c>
      <c r="F30" s="23">
        <v>19</v>
      </c>
      <c r="G30" t="s" s="22">
        <f>IF(IFERROR(FIND("+",F30),0)," ",IF(F30="AB","",IF(F30&lt;$F$4,"F",IF(AND(F30&gt;=$F$4,D30&gt;=$D$4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H30" s="21">
        <v>79</v>
      </c>
      <c r="I30" t="s" s="22">
        <f>IF(IFERROR(FIND("+",H30),0)," ",IF(H30="AB","",IF(H30&lt;$H$4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J30" s="23">
        <v>18</v>
      </c>
      <c r="K30" t="s" s="22">
        <f>IF(IFERROR(FIND("+",J30),0)," ",IF(J30="AB","",IF(J30&lt;$J$4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L30" s="21">
        <v>65</v>
      </c>
      <c r="M30" t="s" s="22">
        <f>IF(IFERROR(FIND("+",L30),0)," ",IF(L30="AB","",IF(L30&lt;$L$4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N30" s="23">
        <v>20</v>
      </c>
      <c r="O30" t="s" s="22">
        <f>IF(IFERROR(FIND("+",N30),0)," ",IF(N30="AB","",IF(N30&lt;$N$4,"F",IF(AND(D30&gt;=$D$4,F30&gt;=$F$4,H30&gt;=$H$4,J30&gt;=$J$4,L30&gt;=$L$4,N30&gt;=$N$4,P30&gt;=$P$4,R30&gt;=$R$4,T30&gt;=$T$4,V30&gt;=$V$4,X30&gt;=$X$4,Z30&gt;=$Z$4,AB30&gt;=$AB$4,AD30&gt;=$AD$4,AF30&gt;=$AF$4,AH30&gt;=$AH$4,D30&lt;&gt;"AB",F30&lt;&gt;"AB",H30&lt;&gt;"AB",J30&lt;&gt;"AB",L30&lt;&gt;"AB",N30&lt;&gt;"AB",P30&lt;&gt;"AB",R30&lt;&gt;"AB",T30&lt;&gt;"AB",V30&lt;&gt;"AB",X30&lt;&gt;"AB",Z30&lt;&gt;"AB",AB30&lt;&gt;"AB",AND(AD30&lt;&gt;"AB",AF30&lt;&gt;"AB",AH30&lt;&gt;"AB")),"","E"))))</f>
        <v>27</v>
      </c>
      <c r="P30" s="23">
        <v>19</v>
      </c>
      <c r="Q30" t="s" s="22">
        <f>IF(IFERROR(FIND("+",P30),0)," ",IF(P30="AB","",IF(P30&lt;$P$4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R30" s="21">
        <v>52</v>
      </c>
      <c r="S30" t="s" s="22">
        <f>IF(IFERROR(FIND("+",R30),0)," ",IF(R30="AB","",IF(R30&lt;$R$4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T30" s="23">
        <v>20</v>
      </c>
      <c r="U30" t="s" s="22">
        <f>IF(IFERROR(FIND("+",T30),0)," ",IF(T30="AB","",IF(T30&lt;$T$4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V30" s="23">
        <v>19</v>
      </c>
      <c r="W30" t="s" s="22">
        <f>IF(IFERROR(FIND("+",V30),0)," ",IF(V30="AB","",IF(V30&lt;$V$4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X30" s="21">
        <v>51</v>
      </c>
      <c r="Y30" t="s" s="22">
        <f>IF(IFERROR(FIND("+",X30),0)," ",IF(X30="AB","",IF(X30&lt;$X$4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Z30" s="23">
        <v>21</v>
      </c>
      <c r="AA30" t="s" s="22">
        <f>IF(IFERROR(FIND("+",Z30),0)," ",IF(Z30="AB","",IF(Z30&lt;$Z$4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AB30" s="23">
        <v>22</v>
      </c>
      <c r="AC30" t="s" s="22">
        <f>IF(IFERROR(FIND("+",AB30),0)," ",IF(AB30="AB","",IF(AB30&lt;$AB$4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AD30" s="21">
        <v>57</v>
      </c>
      <c r="AE30" t="s" s="22">
        <f>IF(IFERROR(FIND("+",AD30),0)," ",IF(AD30="AB","",IF(AD30&lt;$AD$4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AF30" s="23">
        <v>22</v>
      </c>
      <c r="AG30" t="s" s="22">
        <f>IF(IFERROR(FIND("+",AF30),0)," ",IF(AF30="AB","",IF(AF30&lt;$AF$4,"F",IF(AND(D30&gt;=$D$4,F30&gt;=$F$4,H30&gt;=$H$4,J30&gt;=$J$4,L30&gt;=$L$4,N30&gt;=$N$4,P30&gt;=$P$4,R30&gt;=$R$4,T30&gt;=$T$4,V30&gt;=$V$4,X30&gt;=$X$4,Z30&gt;=$Z$4,AB30&gt;=$AB$4,AD30&gt;=$AD$4,AF30&gt;=$AF$4,AH30&gt;=$AH$4,D30&lt;&gt;"AB",F30&lt;&gt;"AB",H30&lt;&gt;"AB",J30&lt;&gt;"AB",L30&lt;&gt;"AB",N30&lt;&gt;"AB",P30&lt;&gt;"AB",R30&lt;&gt;"AB",T30&lt;&gt;"AB",V30&lt;&gt;"AB",X30&lt;&gt;"AB",Z30&lt;&gt;"AB",AB30&lt;&gt;"AB",AND(AD30&lt;&gt;"AB",AF30&lt;&gt;"AB",AH30&lt;&gt;"AB",AI30&lt;&gt;"AB")),"","E"))))</f>
        <v>27</v>
      </c>
      <c r="AH30" s="23">
        <v>19</v>
      </c>
      <c r="AI30" t="s" s="22">
        <f>IF(IFERROR(FIND("+",AH30),0)," ",IF(AH30="AB","",IF(AH30&lt;$AH$4,"F",IF(AND(D30&gt;=$D$4,F30&gt;=$F$4,H30&gt;=$H$4,J30&gt;=$J$4,L30&gt;=$L$4,N30&gt;=$N$4,P30&gt;=$P$4,R30&gt;=$R$4,T30&gt;=$T$4,V30&gt;=$V$4,X30&gt;=$X$4,Z30&gt;=$Z$4,AB30&gt;=$AB$4,AD30&gt;=$AD$4,AF30&gt;=$AF$4,AH30&gt;=$AH$4,D30&lt;&gt;"AB",F30&lt;&gt;"AB",H30&lt;&gt;"AB",J30&lt;&gt;"AB",L30&lt;&gt;"AB",N30&lt;&gt;"AB",P30&lt;&gt;"AB",R30&lt;&gt;"AB",T30&lt;&gt;"AB",V30&lt;&gt;"AB",X30&lt;&gt;"AB",Z30&lt;&gt;"AB",AB30&lt;&gt;"AB",AND(AD30&lt;&gt;"AB",AF30&lt;&gt;"AB",AH30&lt;&gt;"AB")),"","E"))))</f>
        <v>27</v>
      </c>
      <c r="AJ30" s="30">
        <v>527</v>
      </c>
      <c r="AK30" t="s" s="27">
        <v>97</v>
      </c>
      <c r="AL30" s="26">
        <v>1025</v>
      </c>
      <c r="AM30" t="s" s="27">
        <f>IF(AND(COUNTIF(D30:AI30,"AB")&lt;16-COUNTIF(D30:AI30," "),COUNTIF(D30:AI30,"AB")&lt;&gt;0),"FAIL",IF(COUNTIF(D30:AI30,"AB")=16-COUNTIF(D30:AI30," "),"ABSENT",IF(AND(COUNTIF(D30:AI30,"AB")=0,COUNTIF(D30:AI30,"F")=0),"PASS","FAIL")))</f>
        <v>29</v>
      </c>
      <c r="AN30" t="s" s="28">
        <v>30</v>
      </c>
      <c r="AO30" t="s" s="29">
        <v>98</v>
      </c>
    </row>
    <row r="31" ht="16.5" customHeight="1">
      <c r="A31" s="2"/>
      <c r="B31" s="19">
        <v>134227</v>
      </c>
      <c r="C31" t="s" s="20">
        <v>99</v>
      </c>
      <c r="D31" s="21">
        <v>40</v>
      </c>
      <c r="E31" t="s" s="22">
        <f>IF(IFERROR(FIND("+",D31),0)," ",IF(D31="AB","",IF(D31&lt;$D$4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F31" s="23">
        <v>21</v>
      </c>
      <c r="G31" t="s" s="22">
        <f>IF(IFERROR(FIND("+",F31),0)," ",IF(F31="AB","",IF(F31&lt;$F$4,"F",IF(AND(F31&gt;=$F$4,D31&gt;=$D$4,H31&gt;=$H$4,J31&gt;=$J$4,L31&gt;=$L$4,N31&gt;=$N$4,P31&gt;=$P$4,R31&gt;=$R$4,T31&gt;=$T$4,V31&gt;=$V$4,X31&gt;=$X$4,Z31&gt;=$Z$4,AB31&gt;=$AB$4,AD31&gt;=$AD$4,AF31&gt;=$AF$4,AH31&gt;=$AH$4,D31&lt;&gt;"AB",F31&lt;&gt;"AB",H31&lt;&gt;"AB",J31&lt;&gt;"AB",L31&lt;&gt;"AB",N31&lt;&gt;"AB",P31&lt;&gt;"AB",R31&lt;&gt;"AB",T31&lt;&gt;"AB",V31&lt;&gt;"AB",X31&lt;&gt;"AB",Z31&lt;&gt;"AB",AB31&lt;&gt;"AB",AND(AD31&lt;&gt;"AB",AF31&lt;&gt;"AB",AH31&lt;&gt;"AB",AI31&lt;&gt;"AB")),"","E"))))</f>
      </c>
      <c r="H31" s="21">
        <v>77</v>
      </c>
      <c r="I31" t="s" s="22">
        <f>IF(IFERROR(FIND("+",H31),0)," ",IF(H31="AB","",IF(H31&lt;$H$4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J31" s="23">
        <v>21</v>
      </c>
      <c r="K31" t="s" s="22">
        <f>IF(IFERROR(FIND("+",J31),0)," ",IF(J31="AB","",IF(J31&lt;$J$4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L31" s="21">
        <v>67</v>
      </c>
      <c r="M31" t="s" s="22">
        <f>IF(IFERROR(FIND("+",L31),0)," ",IF(L31="AB","",IF(L31&lt;$L$4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N31" s="23">
        <v>22</v>
      </c>
      <c r="O31" t="s" s="22">
        <f>IF(IFERROR(FIND("+",N31),0)," ",IF(N31="AB","",IF(N31&lt;$N$4,"F",IF(AND(D31&gt;=$D$4,F31&gt;=$F$4,H31&gt;=$H$4,J31&gt;=$J$4,L31&gt;=$L$4,N31&gt;=$N$4,P31&gt;=$P$4,R31&gt;=$R$4,T31&gt;=$T$4,V31&gt;=$V$4,X31&gt;=$X$4,Z31&gt;=$Z$4,AB31&gt;=$AB$4,AD31&gt;=$AD$4,AF31&gt;=$AF$4,AH31&gt;=$AH$4,D31&lt;&gt;"AB",F31&lt;&gt;"AB",H31&lt;&gt;"AB",J31&lt;&gt;"AB",L31&lt;&gt;"AB",N31&lt;&gt;"AB",P31&lt;&gt;"AB",R31&lt;&gt;"AB",T31&lt;&gt;"AB",V31&lt;&gt;"AB",X31&lt;&gt;"AB",Z31&lt;&gt;"AB",AB31&lt;&gt;"AB",AND(AD31&lt;&gt;"AB",AF31&lt;&gt;"AB",AH31&lt;&gt;"AB")),"","E"))))</f>
      </c>
      <c r="P31" s="23">
        <v>23</v>
      </c>
      <c r="Q31" t="s" s="22">
        <f>IF(IFERROR(FIND("+",P31),0)," ",IF(P31="AB","",IF(P31&lt;$P$4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R31" s="21">
        <v>68</v>
      </c>
      <c r="S31" t="s" s="22">
        <f>IF(IFERROR(FIND("+",R31),0)," ",IF(R31="AB","",IF(R31&lt;$R$4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T31" s="23">
        <v>20</v>
      </c>
      <c r="U31" t="s" s="22">
        <f>IF(IFERROR(FIND("+",T31),0)," ",IF(T31="AB","",IF(T31&lt;$T$4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V31" s="23">
        <v>21</v>
      </c>
      <c r="W31" t="s" s="22">
        <f>IF(IFERROR(FIND("+",V31),0)," ",IF(V31="AB","",IF(V31&lt;$V$4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X31" s="21">
        <v>53</v>
      </c>
      <c r="Y31" t="s" s="22">
        <f>IF(IFERROR(FIND("+",X31),0)," ",IF(X31="AB","",IF(X31&lt;$X$4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Z31" s="23">
        <v>20</v>
      </c>
      <c r="AA31" t="s" s="22">
        <f>IF(IFERROR(FIND("+",Z31),0)," ",IF(Z31="AB","",IF(Z31&lt;$Z$4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AB31" s="23">
        <v>21</v>
      </c>
      <c r="AC31" t="s" s="22">
        <f>IF(IFERROR(FIND("+",AB31),0)," ",IF(AB31="AB","",IF(AB31&lt;$AB$4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AD31" s="21">
        <v>53</v>
      </c>
      <c r="AE31" t="s" s="22">
        <f>IF(IFERROR(FIND("+",AD31),0)," ",IF(AD31="AB","",IF(AD31&lt;$AD$4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AF31" s="23">
        <v>23</v>
      </c>
      <c r="AG31" t="s" s="22">
        <f>IF(IFERROR(FIND("+",AF31),0)," ",IF(AF31="AB","",IF(AF31&lt;$AF$4,"F",IF(AND(D31&gt;=$D$4,F31&gt;=$F$4,H31&gt;=$H$4,J31&gt;=$J$4,L31&gt;=$L$4,N31&gt;=$N$4,P31&gt;=$P$4,R31&gt;=$R$4,T31&gt;=$T$4,V31&gt;=$V$4,X31&gt;=$X$4,Z31&gt;=$Z$4,AB31&gt;=$AB$4,AD31&gt;=$AD$4,AF31&gt;=$AF$4,AH31&gt;=$AH$4,D31&lt;&gt;"AB",F31&lt;&gt;"AB",H31&lt;&gt;"AB",J31&lt;&gt;"AB",L31&lt;&gt;"AB",N31&lt;&gt;"AB",P31&lt;&gt;"AB",R31&lt;&gt;"AB",T31&lt;&gt;"AB",V31&lt;&gt;"AB",X31&lt;&gt;"AB",Z31&lt;&gt;"AB",AB31&lt;&gt;"AB",AND(AD31&lt;&gt;"AB",AF31&lt;&gt;"AB",AH31&lt;&gt;"AB",AI31&lt;&gt;"AB")),"","E"))))</f>
      </c>
      <c r="AH31" s="23">
        <v>22</v>
      </c>
      <c r="AI31" t="s" s="22">
        <f>IF(IFERROR(FIND("+",AH31),0)," ",IF(AH31="AB","",IF(AH31&lt;$AH$4,"F",IF(AND(D31&gt;=$D$4,F31&gt;=$F$4,H31&gt;=$H$4,J31&gt;=$J$4,L31&gt;=$L$4,N31&gt;=$N$4,P31&gt;=$P$4,R31&gt;=$R$4,T31&gt;=$T$4,V31&gt;=$V$4,X31&gt;=$X$4,Z31&gt;=$Z$4,AB31&gt;=$AB$4,AD31&gt;=$AD$4,AF31&gt;=$AF$4,AH31&gt;=$AH$4,D31&lt;&gt;"AB",F31&lt;&gt;"AB",H31&lt;&gt;"AB",J31&lt;&gt;"AB",L31&lt;&gt;"AB",N31&lt;&gt;"AB",P31&lt;&gt;"AB",R31&lt;&gt;"AB",T31&lt;&gt;"AB",V31&lt;&gt;"AB",X31&lt;&gt;"AB",Z31&lt;&gt;"AB",AB31&lt;&gt;"AB",AND(AD31&lt;&gt;"AB",AF31&lt;&gt;"AB",AH31&lt;&gt;"AB")),"","E"))))</f>
      </c>
      <c r="AJ31" s="30">
        <v>572</v>
      </c>
      <c r="AK31" t="s" s="27">
        <v>100</v>
      </c>
      <c r="AL31" s="26">
        <v>1206</v>
      </c>
      <c r="AM31" t="s" s="27">
        <f>IF(AND(COUNTIF(D31:AI31,"AB")&lt;16-COUNTIF(D31:AI31," "),COUNTIF(D31:AI31,"AB")&lt;&gt;0),"FAIL",IF(COUNTIF(D31:AI31,"AB")=16-COUNTIF(D31:AI31," "),"ABSENT",IF(AND(COUNTIF(D31:AI31,"AB")=0,COUNTIF(D31:AI31,"F")=0),"PASS","FAIL")))</f>
        <v>19</v>
      </c>
      <c r="AN31" t="s" s="28">
        <v>15</v>
      </c>
      <c r="AO31" t="s" s="29">
        <v>101</v>
      </c>
    </row>
    <row r="32" ht="16.5" customHeight="1">
      <c r="A32" s="2"/>
      <c r="B32" s="19">
        <v>134228</v>
      </c>
      <c r="C32" t="s" s="20">
        <v>102</v>
      </c>
      <c r="D32" s="21">
        <v>15</v>
      </c>
      <c r="E32" t="s" s="22">
        <f>IF(IFERROR(FIND("+",D32),0)," ",IF(D32="AB","",IF(D32&lt;$D$4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28</v>
      </c>
      <c r="F32" s="23">
        <v>16</v>
      </c>
      <c r="G32" t="s" s="22">
        <f>IF(IFERROR(FIND("+",F32),0)," ",IF(F32="AB","",IF(F32&lt;$F$4,"F",IF(AND(F32&gt;=$F$4,D32&gt;=$D$4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H32" s="21">
        <v>55</v>
      </c>
      <c r="I32" t="s" s="22">
        <f>IF(IFERROR(FIND("+",H32),0)," ",IF(H32="AB","",IF(H32&lt;$H$4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J32" s="23">
        <v>20</v>
      </c>
      <c r="K32" t="s" s="22">
        <f>IF(IFERROR(FIND("+",J32),0)," ",IF(J32="AB","",IF(J32&lt;$J$4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L32" s="21">
        <v>9</v>
      </c>
      <c r="M32" t="s" s="22">
        <f>IF(IFERROR(FIND("+",L32),0)," ",IF(L32="AB","",IF(L32&lt;$L$4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28</v>
      </c>
      <c r="N32" s="23">
        <v>16</v>
      </c>
      <c r="O32" t="s" s="22">
        <f>IF(IFERROR(FIND("+",N32),0)," ",IF(N32="AB","",IF(N32&lt;$N$4,"F",IF(AND(D32&gt;=$D$4,F32&gt;=$F$4,H32&gt;=$H$4,J32&gt;=$J$4,L32&gt;=$L$4,N32&gt;=$N$4,P32&gt;=$P$4,R32&gt;=$R$4,T32&gt;=$T$4,V32&gt;=$V$4,X32&gt;=$X$4,Z32&gt;=$Z$4,AB32&gt;=$AB$4,AD32&gt;=$AD$4,AF32&gt;=$AF$4,AH32&gt;=$AH$4,D32&lt;&gt;"AB",F32&lt;&gt;"AB",H32&lt;&gt;"AB",J32&lt;&gt;"AB",L32&lt;&gt;"AB",N32&lt;&gt;"AB",P32&lt;&gt;"AB",R32&lt;&gt;"AB",T32&lt;&gt;"AB",V32&lt;&gt;"AB",X32&lt;&gt;"AB",Z32&lt;&gt;"AB",AB32&lt;&gt;"AB",AND(AD32&lt;&gt;"AB",AF32&lt;&gt;"AB",AH32&lt;&gt;"AB")),"","E"))))</f>
        <v>27</v>
      </c>
      <c r="P32" s="23">
        <v>15</v>
      </c>
      <c r="Q32" t="s" s="22">
        <f>IF(IFERROR(FIND("+",P32),0)," ",IF(P32="AB","",IF(P32&lt;$P$4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R32" s="21">
        <v>17</v>
      </c>
      <c r="S32" t="s" s="22">
        <f>IF(IFERROR(FIND("+",R32),0)," ",IF(R32="AB","",IF(R32&lt;$R$4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28</v>
      </c>
      <c r="T32" s="23">
        <v>13</v>
      </c>
      <c r="U32" t="s" s="22">
        <f>IF(IFERROR(FIND("+",T32),0)," ",IF(T32="AB","",IF(T32&lt;$T$4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V32" s="23">
        <v>14</v>
      </c>
      <c r="W32" t="s" s="22">
        <f>IF(IFERROR(FIND("+",V32),0)," ",IF(V32="AB","",IF(V32&lt;$V$4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X32" s="21">
        <v>52</v>
      </c>
      <c r="Y32" t="s" s="22">
        <f>IF(IFERROR(FIND("+",X32),0)," ",IF(X32="AB","",IF(X32&lt;$X$4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Z32" s="23">
        <v>20</v>
      </c>
      <c r="AA32" t="s" s="22">
        <f>IF(IFERROR(FIND("+",Z32),0)," ",IF(Z32="AB","",IF(Z32&lt;$Z$4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AB32" s="23">
        <v>21</v>
      </c>
      <c r="AC32" t="s" s="22">
        <f>IF(IFERROR(FIND("+",AB32),0)," ",IF(AB32="AB","",IF(AB32&lt;$AB$4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AD32" s="21">
        <v>53</v>
      </c>
      <c r="AE32" t="s" s="22">
        <f>IF(IFERROR(FIND("+",AD32),0)," ",IF(AD32="AB","",IF(AD32&lt;$AD$4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AF32" s="23">
        <v>23</v>
      </c>
      <c r="AG32" t="s" s="22">
        <f>IF(IFERROR(FIND("+",AF32),0)," ",IF(AF32="AB","",IF(AF32&lt;$AF$4,"F",IF(AND(D32&gt;=$D$4,F32&gt;=$F$4,H32&gt;=$H$4,J32&gt;=$J$4,L32&gt;=$L$4,N32&gt;=$N$4,P32&gt;=$P$4,R32&gt;=$R$4,T32&gt;=$T$4,V32&gt;=$V$4,X32&gt;=$X$4,Z32&gt;=$Z$4,AB32&gt;=$AB$4,AD32&gt;=$AD$4,AF32&gt;=$AF$4,AH32&gt;=$AH$4,D32&lt;&gt;"AB",F32&lt;&gt;"AB",H32&lt;&gt;"AB",J32&lt;&gt;"AB",L32&lt;&gt;"AB",N32&lt;&gt;"AB",P32&lt;&gt;"AB",R32&lt;&gt;"AB",T32&lt;&gt;"AB",V32&lt;&gt;"AB",X32&lt;&gt;"AB",Z32&lt;&gt;"AB",AB32&lt;&gt;"AB",AND(AD32&lt;&gt;"AB",AF32&lt;&gt;"AB",AH32&lt;&gt;"AB",AI32&lt;&gt;"AB")),"","E"))))</f>
        <v>27</v>
      </c>
      <c r="AH32" s="23">
        <v>16</v>
      </c>
      <c r="AI32" t="s" s="22">
        <f>IF(IFERROR(FIND("+",AH32),0)," ",IF(AH32="AB","",IF(AH32&lt;$AH$4,"F",IF(AND(D32&gt;=$D$4,F32&gt;=$F$4,H32&gt;=$H$4,J32&gt;=$J$4,L32&gt;=$L$4,N32&gt;=$N$4,P32&gt;=$P$4,R32&gt;=$R$4,T32&gt;=$T$4,V32&gt;=$V$4,X32&gt;=$X$4,Z32&gt;=$Z$4,AB32&gt;=$AB$4,AD32&gt;=$AD$4,AF32&gt;=$AF$4,AH32&gt;=$AH$4,D32&lt;&gt;"AB",F32&lt;&gt;"AB",H32&lt;&gt;"AB",J32&lt;&gt;"AB",L32&lt;&gt;"AB",N32&lt;&gt;"AB",P32&lt;&gt;"AB",R32&lt;&gt;"AB",T32&lt;&gt;"AB",V32&lt;&gt;"AB",X32&lt;&gt;"AB",Z32&lt;&gt;"AB",AB32&lt;&gt;"AB",AND(AD32&lt;&gt;"AB",AF32&lt;&gt;"AB",AH32&lt;&gt;"AB")),"","E"))))</f>
        <v>27</v>
      </c>
      <c r="AJ32" s="30">
        <v>375</v>
      </c>
      <c r="AK32" s="25">
        <v>0</v>
      </c>
      <c r="AL32" s="26">
        <v>375</v>
      </c>
      <c r="AM32" t="s" s="27">
        <f>IF(AND(COUNTIF(D32:AI32,"AB")&lt;16-COUNTIF(D32:AI32," "),COUNTIF(D32:AI32,"AB")&lt;&gt;0),"FAIL",IF(COUNTIF(D32:AI32,"AB")=16-COUNTIF(D32:AI32," "),"ABSENT",IF(AND(COUNTIF(D32:AI32,"AB")=0,COUNTIF(D32:AI32,"F")=0),"PASS","FAIL")))</f>
        <v>29</v>
      </c>
      <c r="AN32" t="s" s="28">
        <v>30</v>
      </c>
      <c r="AO32" t="s" s="29">
        <v>103</v>
      </c>
    </row>
    <row r="33" ht="16.5" customHeight="1">
      <c r="A33" s="2"/>
      <c r="B33" s="19">
        <v>134229</v>
      </c>
      <c r="C33" t="s" s="20">
        <v>104</v>
      </c>
      <c r="D33" s="21">
        <v>41</v>
      </c>
      <c r="E33" t="s" s="22">
        <f>IF(IFERROR(FIND("+",D33),0)," ",IF(D33="AB","",IF(D33&lt;$D$4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F33" s="23">
        <v>19</v>
      </c>
      <c r="G33" t="s" s="22">
        <f>IF(IFERROR(FIND("+",F33),0)," ",IF(F33="AB","",IF(F33&lt;$F$4,"F",IF(AND(F33&gt;=$F$4,D33&gt;=$D$4,H33&gt;=$H$4,J33&gt;=$J$4,L33&gt;=$L$4,N33&gt;=$N$4,P33&gt;=$P$4,R33&gt;=$R$4,T33&gt;=$T$4,V33&gt;=$V$4,X33&gt;=$X$4,Z33&gt;=$Z$4,AB33&gt;=$AB$4,AD33&gt;=$AD$4,AF33&gt;=$AF$4,AH33&gt;=$AH$4,D33&lt;&gt;"AB",F33&lt;&gt;"AB",H33&lt;&gt;"AB",J33&lt;&gt;"AB",L33&lt;&gt;"AB",N33&lt;&gt;"AB",P33&lt;&gt;"AB",R33&lt;&gt;"AB",T33&lt;&gt;"AB",V33&lt;&gt;"AB",X33&lt;&gt;"AB",Z33&lt;&gt;"AB",AB33&lt;&gt;"AB",AND(AD33&lt;&gt;"AB",AF33&lt;&gt;"AB",AH33&lt;&gt;"AB",AI33&lt;&gt;"AB")),"","E"))))</f>
      </c>
      <c r="H33" s="21">
        <v>58</v>
      </c>
      <c r="I33" t="s" s="22">
        <f>IF(IFERROR(FIND("+",H33),0)," ",IF(H33="AB","",IF(H33&lt;$H$4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J33" s="23">
        <v>23</v>
      </c>
      <c r="K33" t="s" s="22">
        <f>IF(IFERROR(FIND("+",J33),0)," ",IF(J33="AB","",IF(J33&lt;$J$4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L33" s="21">
        <v>56</v>
      </c>
      <c r="M33" t="s" s="22">
        <f>IF(IFERROR(FIND("+",L33),0)," ",IF(L33="AB","",IF(L33&lt;$L$4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N33" s="23">
        <v>22</v>
      </c>
      <c r="O33" t="s" s="22">
        <f>IF(IFERROR(FIND("+",N33),0)," ",IF(N33="AB","",IF(N33&lt;$N$4,"F",IF(AND(D33&gt;=$D$4,F33&gt;=$F$4,H33&gt;=$H$4,J33&gt;=$J$4,L33&gt;=$L$4,N33&gt;=$N$4,P33&gt;=$P$4,R33&gt;=$R$4,T33&gt;=$T$4,V33&gt;=$V$4,X33&gt;=$X$4,Z33&gt;=$Z$4,AB33&gt;=$AB$4,AD33&gt;=$AD$4,AF33&gt;=$AF$4,AH33&gt;=$AH$4,D33&lt;&gt;"AB",F33&lt;&gt;"AB",H33&lt;&gt;"AB",J33&lt;&gt;"AB",L33&lt;&gt;"AB",N33&lt;&gt;"AB",P33&lt;&gt;"AB",R33&lt;&gt;"AB",T33&lt;&gt;"AB",V33&lt;&gt;"AB",X33&lt;&gt;"AB",Z33&lt;&gt;"AB",AB33&lt;&gt;"AB",AND(AD33&lt;&gt;"AB",AF33&lt;&gt;"AB",AH33&lt;&gt;"AB")),"","E"))))</f>
      </c>
      <c r="P33" s="23">
        <v>22</v>
      </c>
      <c r="Q33" t="s" s="22">
        <f>IF(IFERROR(FIND("+",P33),0)," ",IF(P33="AB","",IF(P33&lt;$P$4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R33" s="21">
        <v>55</v>
      </c>
      <c r="S33" t="s" s="22">
        <f>IF(IFERROR(FIND("+",R33),0)," ",IF(R33="AB","",IF(R33&lt;$R$4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T33" s="23">
        <v>23</v>
      </c>
      <c r="U33" t="s" s="22">
        <f>IF(IFERROR(FIND("+",T33),0)," ",IF(T33="AB","",IF(T33&lt;$T$4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V33" s="23">
        <v>14</v>
      </c>
      <c r="W33" t="s" s="22">
        <f>IF(IFERROR(FIND("+",V33),0)," ",IF(V33="AB","",IF(V33&lt;$V$4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X33" s="21">
        <v>53</v>
      </c>
      <c r="Y33" t="s" s="22">
        <f>IF(IFERROR(FIND("+",X33),0)," ",IF(X33="AB","",IF(X33&lt;$X$4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Z33" s="23">
        <v>23</v>
      </c>
      <c r="AA33" t="s" s="22">
        <f>IF(IFERROR(FIND("+",Z33),0)," ",IF(Z33="AB","",IF(Z33&lt;$Z$4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AB33" s="23">
        <v>22</v>
      </c>
      <c r="AC33" t="s" s="22">
        <f>IF(IFERROR(FIND("+",AB33),0)," ",IF(AB33="AB","",IF(AB33&lt;$AB$4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AD33" s="21">
        <v>40</v>
      </c>
      <c r="AE33" t="s" s="22">
        <f>IF(IFERROR(FIND("+",AD33),0)," ",IF(AD33="AB","",IF(AD33&lt;$AD$4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AF33" s="23">
        <v>23</v>
      </c>
      <c r="AG33" t="s" s="22">
        <f>IF(IFERROR(FIND("+",AF33),0)," ",IF(AF33="AB","",IF(AF33&lt;$AF$4,"F",IF(AND(D33&gt;=$D$4,F33&gt;=$F$4,H33&gt;=$H$4,J33&gt;=$J$4,L33&gt;=$L$4,N33&gt;=$N$4,P33&gt;=$P$4,R33&gt;=$R$4,T33&gt;=$T$4,V33&gt;=$V$4,X33&gt;=$X$4,Z33&gt;=$Z$4,AB33&gt;=$AB$4,AD33&gt;=$AD$4,AF33&gt;=$AF$4,AH33&gt;=$AH$4,D33&lt;&gt;"AB",F33&lt;&gt;"AB",H33&lt;&gt;"AB",J33&lt;&gt;"AB",L33&lt;&gt;"AB",N33&lt;&gt;"AB",P33&lt;&gt;"AB",R33&lt;&gt;"AB",T33&lt;&gt;"AB",V33&lt;&gt;"AB",X33&lt;&gt;"AB",Z33&lt;&gt;"AB",AB33&lt;&gt;"AB",AND(AD33&lt;&gt;"AB",AF33&lt;&gt;"AB",AH33&lt;&gt;"AB",AI33&lt;&gt;"AB")),"","E"))))</f>
      </c>
      <c r="AH33" s="23">
        <v>18</v>
      </c>
      <c r="AI33" t="s" s="22">
        <f>IF(IFERROR(FIND("+",AH33),0)," ",IF(AH33="AB","",IF(AH33&lt;$AH$4,"F",IF(AND(D33&gt;=$D$4,F33&gt;=$F$4,H33&gt;=$H$4,J33&gt;=$J$4,L33&gt;=$L$4,N33&gt;=$N$4,P33&gt;=$P$4,R33&gt;=$R$4,T33&gt;=$T$4,V33&gt;=$V$4,X33&gt;=$X$4,Z33&gt;=$Z$4,AB33&gt;=$AB$4,AD33&gt;=$AD$4,AF33&gt;=$AF$4,AH33&gt;=$AH$4,D33&lt;&gt;"AB",F33&lt;&gt;"AB",H33&lt;&gt;"AB",J33&lt;&gt;"AB",L33&lt;&gt;"AB",N33&lt;&gt;"AB",P33&lt;&gt;"AB",R33&lt;&gt;"AB",T33&lt;&gt;"AB",V33&lt;&gt;"AB",X33&lt;&gt;"AB",Z33&lt;&gt;"AB",AB33&lt;&gt;"AB",AND(AD33&lt;&gt;"AB",AF33&lt;&gt;"AB",AH33&lt;&gt;"AB")),"","E"))))</f>
      </c>
      <c r="AJ33" s="30">
        <v>512</v>
      </c>
      <c r="AK33" t="s" s="27">
        <v>105</v>
      </c>
      <c r="AL33" t="s" s="32">
        <v>106</v>
      </c>
      <c r="AM33" t="s" s="27">
        <f>IF(AND(COUNTIF(D33:AI33,"AB")&lt;16-COUNTIF(D33:AI33," "),COUNTIF(D33:AI33,"AB")&lt;&gt;0),"FAIL",IF(COUNTIF(D33:AI33,"AB")=16-COUNTIF(D33:AI33," "),"ABSENT",IF(AND(COUNTIF(D33:AI33,"AB")=0,COUNTIF(D33:AI33,"F")=0),"PASS","FAIL")))</f>
        <v>19</v>
      </c>
      <c r="AN33" t="s" s="28">
        <v>15</v>
      </c>
      <c r="AO33" s="11"/>
    </row>
    <row r="34" ht="16.5" customHeight="1">
      <c r="A34" s="2"/>
      <c r="B34" s="19">
        <v>134230</v>
      </c>
      <c r="C34" t="s" s="20">
        <v>107</v>
      </c>
      <c r="D34" s="21">
        <v>44</v>
      </c>
      <c r="E34" t="s" s="22">
        <f>IF(IFERROR(FIND("+",D34),0)," ",IF(D34="AB","",IF(D34&lt;$D$4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F34" s="23">
        <v>17</v>
      </c>
      <c r="G34" t="s" s="22">
        <f>IF(IFERROR(FIND("+",F34),0)," ",IF(F34="AB","",IF(F34&lt;$F$4,"F",IF(AND(F34&gt;=$F$4,D34&gt;=$D$4,H34&gt;=$H$4,J34&gt;=$J$4,L34&gt;=$L$4,N34&gt;=$N$4,P34&gt;=$P$4,R34&gt;=$R$4,T34&gt;=$T$4,V34&gt;=$V$4,X34&gt;=$X$4,Z34&gt;=$Z$4,AB34&gt;=$AB$4,AD34&gt;=$AD$4,AF34&gt;=$AF$4,AH34&gt;=$AH$4,D34&lt;&gt;"AB",F34&lt;&gt;"AB",H34&lt;&gt;"AB",J34&lt;&gt;"AB",L34&lt;&gt;"AB",N34&lt;&gt;"AB",P34&lt;&gt;"AB",R34&lt;&gt;"AB",T34&lt;&gt;"AB",V34&lt;&gt;"AB",X34&lt;&gt;"AB",Z34&lt;&gt;"AB",AB34&lt;&gt;"AB",AND(AD34&lt;&gt;"AB",AF34&lt;&gt;"AB",AH34&lt;&gt;"AB",AI34&lt;&gt;"AB")),"","E"))))</f>
      </c>
      <c r="H34" s="21">
        <v>60</v>
      </c>
      <c r="I34" t="s" s="22">
        <f>IF(IFERROR(FIND("+",H34),0)," ",IF(H34="AB","",IF(H34&lt;$H$4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J34" s="23">
        <v>23</v>
      </c>
      <c r="K34" t="s" s="22">
        <f>IF(IFERROR(FIND("+",J34),0)," ",IF(J34="AB","",IF(J34&lt;$J$4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L34" s="21">
        <v>49</v>
      </c>
      <c r="M34" t="s" s="22">
        <f>IF(IFERROR(FIND("+",L34),0)," ",IF(L34="AB","",IF(L34&lt;$L$4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N34" s="23">
        <v>22</v>
      </c>
      <c r="O34" t="s" s="22">
        <f>IF(IFERROR(FIND("+",N34),0)," ",IF(N34="AB","",IF(N34&lt;$N$4,"F",IF(AND(D34&gt;=$D$4,F34&gt;=$F$4,H34&gt;=$H$4,J34&gt;=$J$4,L34&gt;=$L$4,N34&gt;=$N$4,P34&gt;=$P$4,R34&gt;=$R$4,T34&gt;=$T$4,V34&gt;=$V$4,X34&gt;=$X$4,Z34&gt;=$Z$4,AB34&gt;=$AB$4,AD34&gt;=$AD$4,AF34&gt;=$AF$4,AH34&gt;=$AH$4,D34&lt;&gt;"AB",F34&lt;&gt;"AB",H34&lt;&gt;"AB",J34&lt;&gt;"AB",L34&lt;&gt;"AB",N34&lt;&gt;"AB",P34&lt;&gt;"AB",R34&lt;&gt;"AB",T34&lt;&gt;"AB",V34&lt;&gt;"AB",X34&lt;&gt;"AB",Z34&lt;&gt;"AB",AB34&lt;&gt;"AB",AND(AD34&lt;&gt;"AB",AF34&lt;&gt;"AB",AH34&lt;&gt;"AB")),"","E"))))</f>
      </c>
      <c r="P34" s="23">
        <v>22</v>
      </c>
      <c r="Q34" t="s" s="22">
        <f>IF(IFERROR(FIND("+",P34),0)," ",IF(P34="AB","",IF(P34&lt;$P$4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R34" s="21">
        <v>46</v>
      </c>
      <c r="S34" t="s" s="22">
        <f>IF(IFERROR(FIND("+",R34),0)," ",IF(R34="AB","",IF(R34&lt;$R$4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T34" s="23">
        <v>23</v>
      </c>
      <c r="U34" t="s" s="22">
        <f>IF(IFERROR(FIND("+",T34),0)," ",IF(T34="AB","",IF(T34&lt;$T$4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V34" s="23">
        <v>21</v>
      </c>
      <c r="W34" t="s" s="22">
        <f>IF(IFERROR(FIND("+",V34),0)," ",IF(V34="AB","",IF(V34&lt;$V$4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X34" s="21">
        <v>59</v>
      </c>
      <c r="Y34" t="s" s="22">
        <f>IF(IFERROR(FIND("+",X34),0)," ",IF(X34="AB","",IF(X34&lt;$X$4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Z34" s="23">
        <v>23</v>
      </c>
      <c r="AA34" t="s" s="22">
        <f>IF(IFERROR(FIND("+",Z34),0)," ",IF(Z34="AB","",IF(Z34&lt;$Z$4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AB34" s="23">
        <v>22</v>
      </c>
      <c r="AC34" t="s" s="22">
        <f>IF(IFERROR(FIND("+",AB34),0)," ",IF(AB34="AB","",IF(AB34&lt;$AB$4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AD34" s="21">
        <v>48</v>
      </c>
      <c r="AE34" t="s" s="22">
        <f>IF(IFERROR(FIND("+",AD34),0)," ",IF(AD34="AB","",IF(AD34&lt;$AD$4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AF34" s="23">
        <v>23</v>
      </c>
      <c r="AG34" t="s" s="22">
        <f>IF(IFERROR(FIND("+",AF34),0)," ",IF(AF34="AB","",IF(AF34&lt;$AF$4,"F",IF(AND(D34&gt;=$D$4,F34&gt;=$F$4,H34&gt;=$H$4,J34&gt;=$J$4,L34&gt;=$L$4,N34&gt;=$N$4,P34&gt;=$P$4,R34&gt;=$R$4,T34&gt;=$T$4,V34&gt;=$V$4,X34&gt;=$X$4,Z34&gt;=$Z$4,AB34&gt;=$AB$4,AD34&gt;=$AD$4,AF34&gt;=$AF$4,AH34&gt;=$AH$4,D34&lt;&gt;"AB",F34&lt;&gt;"AB",H34&lt;&gt;"AB",J34&lt;&gt;"AB",L34&lt;&gt;"AB",N34&lt;&gt;"AB",P34&lt;&gt;"AB",R34&lt;&gt;"AB",T34&lt;&gt;"AB",V34&lt;&gt;"AB",X34&lt;&gt;"AB",Z34&lt;&gt;"AB",AB34&lt;&gt;"AB",AND(AD34&lt;&gt;"AB",AF34&lt;&gt;"AB",AH34&lt;&gt;"AB",AI34&lt;&gt;"AB")),"","E"))))</f>
      </c>
      <c r="AH34" s="23">
        <v>17</v>
      </c>
      <c r="AI34" t="s" s="22">
        <f>IF(IFERROR(FIND("+",AH34),0)," ",IF(AH34="AB","",IF(AH34&lt;$AH$4,"F",IF(AND(D34&gt;=$D$4,F34&gt;=$F$4,H34&gt;=$H$4,J34&gt;=$J$4,L34&gt;=$L$4,N34&gt;=$N$4,P34&gt;=$P$4,R34&gt;=$R$4,T34&gt;=$T$4,V34&gt;=$V$4,X34&gt;=$X$4,Z34&gt;=$Z$4,AB34&gt;=$AB$4,AD34&gt;=$AD$4,AF34&gt;=$AF$4,AH34&gt;=$AH$4,D34&lt;&gt;"AB",F34&lt;&gt;"AB",H34&lt;&gt;"AB",J34&lt;&gt;"AB",L34&lt;&gt;"AB",N34&lt;&gt;"AB",P34&lt;&gt;"AB",R34&lt;&gt;"AB",T34&lt;&gt;"AB",V34&lt;&gt;"AB",X34&lt;&gt;"AB",Z34&lt;&gt;"AB",AB34&lt;&gt;"AB",AND(AD34&lt;&gt;"AB",AF34&lt;&gt;"AB",AH34&lt;&gt;"AB")),"","E"))))</f>
      </c>
      <c r="AJ34" s="30">
        <v>519</v>
      </c>
      <c r="AK34" t="s" s="27">
        <v>108</v>
      </c>
      <c r="AL34" s="26">
        <v>994</v>
      </c>
      <c r="AM34" t="s" s="27">
        <f>IF(AND(COUNTIF(D34:AI34,"AB")&lt;16-COUNTIF(D34:AI34," "),COUNTIF(D34:AI34,"AB")&lt;&gt;0),"FAIL",IF(COUNTIF(D34:AI34,"AB")=16-COUNTIF(D34:AI34," "),"ABSENT",IF(AND(COUNTIF(D34:AI34,"AB")=0,COUNTIF(D34:AI34,"F")=0),"PASS","FAIL")))</f>
        <v>19</v>
      </c>
      <c r="AN34" t="s" s="28">
        <v>109</v>
      </c>
      <c r="AO34" t="s" s="29">
        <v>110</v>
      </c>
    </row>
    <row r="35" ht="16.5" customHeight="1">
      <c r="A35" s="2"/>
      <c r="B35" s="19">
        <v>134231</v>
      </c>
      <c r="C35" t="s" s="20">
        <v>111</v>
      </c>
      <c r="D35" s="21">
        <v>46</v>
      </c>
      <c r="E35" t="s" s="22">
        <f>IF(IFERROR(FIND("+",D35),0)," ",IF(D35="AB","",IF(D35&lt;$D$4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F35" s="23">
        <v>18</v>
      </c>
      <c r="G35" t="s" s="22">
        <f>IF(IFERROR(FIND("+",F35),0)," ",IF(F35="AB","",IF(F35&lt;$F$4,"F",IF(AND(F35&gt;=$F$4,D35&gt;=$D$4,H35&gt;=$H$4,J35&gt;=$J$4,L35&gt;=$L$4,N35&gt;=$N$4,P35&gt;=$P$4,R35&gt;=$R$4,T35&gt;=$T$4,V35&gt;=$V$4,X35&gt;=$X$4,Z35&gt;=$Z$4,AB35&gt;=$AB$4,AD35&gt;=$AD$4,AF35&gt;=$AF$4,AH35&gt;=$AH$4,D35&lt;&gt;"AB",F35&lt;&gt;"AB",H35&lt;&gt;"AB",J35&lt;&gt;"AB",L35&lt;&gt;"AB",N35&lt;&gt;"AB",P35&lt;&gt;"AB",R35&lt;&gt;"AB",T35&lt;&gt;"AB",V35&lt;&gt;"AB",X35&lt;&gt;"AB",Z35&lt;&gt;"AB",AB35&lt;&gt;"AB",AND(AD35&lt;&gt;"AB",AF35&lt;&gt;"AB",AH35&lt;&gt;"AB",AI35&lt;&gt;"AB")),"","E"))))</f>
      </c>
      <c r="H35" s="21">
        <v>57</v>
      </c>
      <c r="I35" t="s" s="22">
        <f>IF(IFERROR(FIND("+",H35),0)," ",IF(H35="AB","",IF(H35&lt;$H$4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J35" s="23">
        <v>23</v>
      </c>
      <c r="K35" t="s" s="22">
        <f>IF(IFERROR(FIND("+",J35),0)," ",IF(J35="AB","",IF(J35&lt;$J$4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L35" s="21">
        <v>53</v>
      </c>
      <c r="M35" t="s" s="22">
        <f>IF(IFERROR(FIND("+",L35),0)," ",IF(L35="AB","",IF(L35&lt;$L$4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N35" s="23">
        <v>22</v>
      </c>
      <c r="O35" t="s" s="22">
        <f>IF(IFERROR(FIND("+",N35),0)," ",IF(N35="AB","",IF(N35&lt;$N$4,"F",IF(AND(D35&gt;=$D$4,F35&gt;=$F$4,H35&gt;=$H$4,J35&gt;=$J$4,L35&gt;=$L$4,N35&gt;=$N$4,P35&gt;=$P$4,R35&gt;=$R$4,T35&gt;=$T$4,V35&gt;=$V$4,X35&gt;=$X$4,Z35&gt;=$Z$4,AB35&gt;=$AB$4,AD35&gt;=$AD$4,AF35&gt;=$AF$4,AH35&gt;=$AH$4,D35&lt;&gt;"AB",F35&lt;&gt;"AB",H35&lt;&gt;"AB",J35&lt;&gt;"AB",L35&lt;&gt;"AB",N35&lt;&gt;"AB",P35&lt;&gt;"AB",R35&lt;&gt;"AB",T35&lt;&gt;"AB",V35&lt;&gt;"AB",X35&lt;&gt;"AB",Z35&lt;&gt;"AB",AB35&lt;&gt;"AB",AND(AD35&lt;&gt;"AB",AF35&lt;&gt;"AB",AH35&lt;&gt;"AB")),"","E"))))</f>
      </c>
      <c r="P35" s="23">
        <v>22</v>
      </c>
      <c r="Q35" t="s" s="22">
        <f>IF(IFERROR(FIND("+",P35),0)," ",IF(P35="AB","",IF(P35&lt;$P$4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R35" s="21">
        <v>49</v>
      </c>
      <c r="S35" t="s" s="22">
        <f>IF(IFERROR(FIND("+",R35),0)," ",IF(R35="AB","",IF(R35&lt;$R$4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T35" s="23">
        <v>23</v>
      </c>
      <c r="U35" t="s" s="22">
        <f>IF(IFERROR(FIND("+",T35),0)," ",IF(T35="AB","",IF(T35&lt;$T$4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V35" s="23">
        <v>19</v>
      </c>
      <c r="W35" t="s" s="22">
        <f>IF(IFERROR(FIND("+",V35),0)," ",IF(V35="AB","",IF(V35&lt;$V$4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X35" s="21">
        <v>44</v>
      </c>
      <c r="Y35" t="s" s="22">
        <f>IF(IFERROR(FIND("+",X35),0)," ",IF(X35="AB","",IF(X35&lt;$X$4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Z35" s="23">
        <v>23</v>
      </c>
      <c r="AA35" t="s" s="22">
        <f>IF(IFERROR(FIND("+",Z35),0)," ",IF(Z35="AB","",IF(Z35&lt;$Z$4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AB35" s="23">
        <v>20</v>
      </c>
      <c r="AC35" t="s" s="22">
        <f>IF(IFERROR(FIND("+",AB35),0)," ",IF(AB35="AB","",IF(AB35&lt;$AB$4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AD35" s="21">
        <v>47</v>
      </c>
      <c r="AE35" t="s" s="22">
        <f>IF(IFERROR(FIND("+",AD35),0)," ",IF(AD35="AB","",IF(AD35&lt;$AD$4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AF35" s="23">
        <v>23</v>
      </c>
      <c r="AG35" t="s" s="22">
        <f>IF(IFERROR(FIND("+",AF35),0)," ",IF(AF35="AB","",IF(AF35&lt;$AF$4,"F",IF(AND(D35&gt;=$D$4,F35&gt;=$F$4,H35&gt;=$H$4,J35&gt;=$J$4,L35&gt;=$L$4,N35&gt;=$N$4,P35&gt;=$P$4,R35&gt;=$R$4,T35&gt;=$T$4,V35&gt;=$V$4,X35&gt;=$X$4,Z35&gt;=$Z$4,AB35&gt;=$AB$4,AD35&gt;=$AD$4,AF35&gt;=$AF$4,AH35&gt;=$AH$4,D35&lt;&gt;"AB",F35&lt;&gt;"AB",H35&lt;&gt;"AB",J35&lt;&gt;"AB",L35&lt;&gt;"AB",N35&lt;&gt;"AB",P35&lt;&gt;"AB",R35&lt;&gt;"AB",T35&lt;&gt;"AB",V35&lt;&gt;"AB",X35&lt;&gt;"AB",Z35&lt;&gt;"AB",AB35&lt;&gt;"AB",AND(AD35&lt;&gt;"AB",AF35&lt;&gt;"AB",AH35&lt;&gt;"AB",AI35&lt;&gt;"AB")),"","E"))))</f>
      </c>
      <c r="AH35" s="23">
        <v>17</v>
      </c>
      <c r="AI35" t="s" s="22">
        <f>IF(IFERROR(FIND("+",AH35),0)," ",IF(AH35="AB","",IF(AH35&lt;$AH$4,"F",IF(AND(D35&gt;=$D$4,F35&gt;=$F$4,H35&gt;=$H$4,J35&gt;=$J$4,L35&gt;=$L$4,N35&gt;=$N$4,P35&gt;=$P$4,R35&gt;=$R$4,T35&gt;=$T$4,V35&gt;=$V$4,X35&gt;=$X$4,Z35&gt;=$Z$4,AB35&gt;=$AB$4,AD35&gt;=$AD$4,AF35&gt;=$AF$4,AH35&gt;=$AH$4,D35&lt;&gt;"AB",F35&lt;&gt;"AB",H35&lt;&gt;"AB",J35&lt;&gt;"AB",L35&lt;&gt;"AB",N35&lt;&gt;"AB",P35&lt;&gt;"AB",R35&lt;&gt;"AB",T35&lt;&gt;"AB",V35&lt;&gt;"AB",X35&lt;&gt;"AB",Z35&lt;&gt;"AB",AB35&lt;&gt;"AB",AND(AD35&lt;&gt;"AB",AF35&lt;&gt;"AB",AH35&lt;&gt;"AB")),"","E"))))</f>
      </c>
      <c r="AJ35" s="30">
        <v>506</v>
      </c>
      <c r="AK35" t="s" s="27">
        <v>112</v>
      </c>
      <c r="AL35" t="s" s="32">
        <v>113</v>
      </c>
      <c r="AM35" t="s" s="27">
        <f>IF(AND(COUNTIF(D35:AI35,"AB")&lt;16-COUNTIF(D35:AI35," "),COUNTIF(D35:AI35,"AB")&lt;&gt;0),"FAIL",IF(COUNTIF(D35:AI35,"AB")=16-COUNTIF(D35:AI35," "),"ABSENT",IF(AND(COUNTIF(D35:AI35,"AB")=0,COUNTIF(D35:AI35,"F")=0),"PASS","FAIL")))</f>
        <v>19</v>
      </c>
      <c r="AN35" t="s" s="28">
        <v>15</v>
      </c>
      <c r="AO35" s="11"/>
    </row>
    <row r="36" ht="16.5" customHeight="1">
      <c r="A36" s="2"/>
      <c r="B36" s="19">
        <v>134232</v>
      </c>
      <c r="C36" t="s" s="20">
        <v>114</v>
      </c>
      <c r="D36" s="21">
        <v>40</v>
      </c>
      <c r="E36" t="s" s="22">
        <f>IF(IFERROR(FIND("+",D36),0)," ",IF(D36="AB","",IF(D36&lt;$D$4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F36" s="23">
        <v>18</v>
      </c>
      <c r="G36" t="s" s="22">
        <f>IF(IFERROR(FIND("+",F36),0)," ",IF(F36="AB","",IF(F36&lt;$F$4,"F",IF(AND(F36&gt;=$F$4,D36&gt;=$D$4,H36&gt;=$H$4,J36&gt;=$J$4,L36&gt;=$L$4,N36&gt;=$N$4,P36&gt;=$P$4,R36&gt;=$R$4,T36&gt;=$T$4,V36&gt;=$V$4,X36&gt;=$X$4,Z36&gt;=$Z$4,AB36&gt;=$AB$4,AD36&gt;=$AD$4,AF36&gt;=$AF$4,AH36&gt;=$AH$4,D36&lt;&gt;"AB",F36&lt;&gt;"AB",H36&lt;&gt;"AB",J36&lt;&gt;"AB",L36&lt;&gt;"AB",N36&lt;&gt;"AB",P36&lt;&gt;"AB",R36&lt;&gt;"AB",T36&lt;&gt;"AB",V36&lt;&gt;"AB",X36&lt;&gt;"AB",Z36&lt;&gt;"AB",AB36&lt;&gt;"AB",AND(AD36&lt;&gt;"AB",AF36&lt;&gt;"AB",AH36&lt;&gt;"AB",AI36&lt;&gt;"AB")),"","E"))))</f>
      </c>
      <c r="H36" s="21">
        <v>70</v>
      </c>
      <c r="I36" t="s" s="22">
        <f>IF(IFERROR(FIND("+",H36),0)," ",IF(H36="AB","",IF(H36&lt;$H$4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J36" s="23">
        <v>19</v>
      </c>
      <c r="K36" t="s" s="22">
        <f>IF(IFERROR(FIND("+",J36),0)," ",IF(J36="AB","",IF(J36&lt;$J$4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L36" s="21">
        <v>43</v>
      </c>
      <c r="M36" t="s" s="22">
        <f>IF(IFERROR(FIND("+",L36),0)," ",IF(L36="AB","",IF(L36&lt;$L$4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N36" s="23">
        <v>17</v>
      </c>
      <c r="O36" t="s" s="22">
        <f>IF(IFERROR(FIND("+",N36),0)," ",IF(N36="AB","",IF(N36&lt;$N$4,"F",IF(AND(D36&gt;=$D$4,F36&gt;=$F$4,H36&gt;=$H$4,J36&gt;=$J$4,L36&gt;=$L$4,N36&gt;=$N$4,P36&gt;=$P$4,R36&gt;=$R$4,T36&gt;=$T$4,V36&gt;=$V$4,X36&gt;=$X$4,Z36&gt;=$Z$4,AB36&gt;=$AB$4,AD36&gt;=$AD$4,AF36&gt;=$AF$4,AH36&gt;=$AH$4,D36&lt;&gt;"AB",F36&lt;&gt;"AB",H36&lt;&gt;"AB",J36&lt;&gt;"AB",L36&lt;&gt;"AB",N36&lt;&gt;"AB",P36&lt;&gt;"AB",R36&lt;&gt;"AB",T36&lt;&gt;"AB",V36&lt;&gt;"AB",X36&lt;&gt;"AB",Z36&lt;&gt;"AB",AB36&lt;&gt;"AB",AND(AD36&lt;&gt;"AB",AF36&lt;&gt;"AB",AH36&lt;&gt;"AB")),"","E"))))</f>
      </c>
      <c r="P36" s="23">
        <v>18</v>
      </c>
      <c r="Q36" t="s" s="22">
        <f>IF(IFERROR(FIND("+",P36),0)," ",IF(P36="AB","",IF(P36&lt;$P$4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R36" s="21">
        <v>48</v>
      </c>
      <c r="S36" t="s" s="22">
        <f>IF(IFERROR(FIND("+",R36),0)," ",IF(R36="AB","",IF(R36&lt;$R$4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T36" s="23">
        <v>21</v>
      </c>
      <c r="U36" t="s" s="22">
        <f>IF(IFERROR(FIND("+",T36),0)," ",IF(T36="AB","",IF(T36&lt;$T$4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V36" s="23">
        <v>16</v>
      </c>
      <c r="W36" t="s" s="22">
        <f>IF(IFERROR(FIND("+",V36),0)," ",IF(V36="AB","",IF(V36&lt;$V$4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X36" s="21">
        <v>60</v>
      </c>
      <c r="Y36" t="s" s="22">
        <f>IF(IFERROR(FIND("+",X36),0)," ",IF(X36="AB","",IF(X36&lt;$X$4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Z36" s="23">
        <v>21</v>
      </c>
      <c r="AA36" t="s" s="22">
        <f>IF(IFERROR(FIND("+",Z36),0)," ",IF(Z36="AB","",IF(Z36&lt;$Z$4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AB36" s="23">
        <v>22</v>
      </c>
      <c r="AC36" t="s" s="22">
        <f>IF(IFERROR(FIND("+",AB36),0)," ",IF(AB36="AB","",IF(AB36&lt;$AB$4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AD36" s="21">
        <v>48</v>
      </c>
      <c r="AE36" t="s" s="22">
        <f>IF(IFERROR(FIND("+",AD36),0)," ",IF(AD36="AB","",IF(AD36&lt;$AD$4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AF36" s="23">
        <v>22</v>
      </c>
      <c r="AG36" t="s" s="22">
        <f>IF(IFERROR(FIND("+",AF36),0)," ",IF(AF36="AB","",IF(AF36&lt;$AF$4,"F",IF(AND(D36&gt;=$D$4,F36&gt;=$F$4,H36&gt;=$H$4,J36&gt;=$J$4,L36&gt;=$L$4,N36&gt;=$N$4,P36&gt;=$P$4,R36&gt;=$R$4,T36&gt;=$T$4,V36&gt;=$V$4,X36&gt;=$X$4,Z36&gt;=$Z$4,AB36&gt;=$AB$4,AD36&gt;=$AD$4,AF36&gt;=$AF$4,AH36&gt;=$AH$4,D36&lt;&gt;"AB",F36&lt;&gt;"AB",H36&lt;&gt;"AB",J36&lt;&gt;"AB",L36&lt;&gt;"AB",N36&lt;&gt;"AB",P36&lt;&gt;"AB",R36&lt;&gt;"AB",T36&lt;&gt;"AB",V36&lt;&gt;"AB",X36&lt;&gt;"AB",Z36&lt;&gt;"AB",AB36&lt;&gt;"AB",AND(AD36&lt;&gt;"AB",AF36&lt;&gt;"AB",AH36&lt;&gt;"AB",AI36&lt;&gt;"AB")),"","E"))))</f>
      </c>
      <c r="AH36" s="23">
        <v>18</v>
      </c>
      <c r="AI36" t="s" s="22">
        <f>IF(IFERROR(FIND("+",AH36),0)," ",IF(AH36="AB","",IF(AH36&lt;$AH$4,"F",IF(AND(D36&gt;=$D$4,F36&gt;=$F$4,H36&gt;=$H$4,J36&gt;=$J$4,L36&gt;=$L$4,N36&gt;=$N$4,P36&gt;=$P$4,R36&gt;=$R$4,T36&gt;=$T$4,V36&gt;=$V$4,X36&gt;=$X$4,Z36&gt;=$Z$4,AB36&gt;=$AB$4,AD36&gt;=$AD$4,AF36&gt;=$AF$4,AH36&gt;=$AH$4,D36&lt;&gt;"AB",F36&lt;&gt;"AB",H36&lt;&gt;"AB",J36&lt;&gt;"AB",L36&lt;&gt;"AB",N36&lt;&gt;"AB",P36&lt;&gt;"AB",R36&lt;&gt;"AB",T36&lt;&gt;"AB",V36&lt;&gt;"AB",X36&lt;&gt;"AB",Z36&lt;&gt;"AB",AB36&lt;&gt;"AB",AND(AD36&lt;&gt;"AB",AF36&lt;&gt;"AB",AH36&lt;&gt;"AB")),"","E"))))</f>
      </c>
      <c r="AJ36" s="30">
        <v>501</v>
      </c>
      <c r="AK36" t="s" s="27">
        <v>115</v>
      </c>
      <c r="AL36" s="26">
        <v>1023</v>
      </c>
      <c r="AM36" t="s" s="27">
        <f>IF(AND(COUNTIF(D36:AI36,"AB")&lt;16-COUNTIF(D36:AI36," "),COUNTIF(D36:AI36,"AB")&lt;&gt;0),"FAIL",IF(COUNTIF(D36:AI36,"AB")=16-COUNTIF(D36:AI36," "),"ABSENT",IF(AND(COUNTIF(D36:AI36,"AB")=0,COUNTIF(D36:AI36,"F")=0),"PASS","FAIL")))</f>
        <v>19</v>
      </c>
      <c r="AN36" t="s" s="28">
        <v>24</v>
      </c>
      <c r="AO36" t="s" s="29">
        <v>116</v>
      </c>
    </row>
    <row r="37" ht="16.5" customHeight="1">
      <c r="A37" s="2"/>
      <c r="B37" s="19">
        <v>134233</v>
      </c>
      <c r="C37" t="s" s="20">
        <v>117</v>
      </c>
      <c r="D37" s="21">
        <v>60</v>
      </c>
      <c r="E37" t="s" s="22">
        <f>IF(IFERROR(FIND("+",D37),0)," ",IF(D37="AB","",IF(D37&lt;$D$4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F37" s="23">
        <v>22</v>
      </c>
      <c r="G37" t="s" s="22">
        <f>IF(IFERROR(FIND("+",F37),0)," ",IF(F37="AB","",IF(F37&lt;$F$4,"F",IF(AND(F37&gt;=$F$4,D37&gt;=$D$4,H37&gt;=$H$4,J37&gt;=$J$4,L37&gt;=$L$4,N37&gt;=$N$4,P37&gt;=$P$4,R37&gt;=$R$4,T37&gt;=$T$4,V37&gt;=$V$4,X37&gt;=$X$4,Z37&gt;=$Z$4,AB37&gt;=$AB$4,AD37&gt;=$AD$4,AF37&gt;=$AF$4,AH37&gt;=$AH$4,D37&lt;&gt;"AB",F37&lt;&gt;"AB",H37&lt;&gt;"AB",J37&lt;&gt;"AB",L37&lt;&gt;"AB",N37&lt;&gt;"AB",P37&lt;&gt;"AB",R37&lt;&gt;"AB",T37&lt;&gt;"AB",V37&lt;&gt;"AB",X37&lt;&gt;"AB",Z37&lt;&gt;"AB",AB37&lt;&gt;"AB",AND(AD37&lt;&gt;"AB",AF37&lt;&gt;"AB",AH37&lt;&gt;"AB",AI37&lt;&gt;"AB")),"","E"))))</f>
      </c>
      <c r="H37" s="21">
        <v>58</v>
      </c>
      <c r="I37" t="s" s="22">
        <f>IF(IFERROR(FIND("+",H37),0)," ",IF(H37="AB","",IF(H37&lt;$H$4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J37" s="23">
        <v>22</v>
      </c>
      <c r="K37" t="s" s="22">
        <f>IF(IFERROR(FIND("+",J37),0)," ",IF(J37="AB","",IF(J37&lt;$J$4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L37" s="21">
        <v>61</v>
      </c>
      <c r="M37" t="s" s="22">
        <f>IF(IFERROR(FIND("+",L37),0)," ",IF(L37="AB","",IF(L37&lt;$L$4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N37" s="23">
        <v>22</v>
      </c>
      <c r="O37" t="s" s="22">
        <f>IF(IFERROR(FIND("+",N37),0)," ",IF(N37="AB","",IF(N37&lt;$N$4,"F",IF(AND(D37&gt;=$D$4,F37&gt;=$F$4,H37&gt;=$H$4,J37&gt;=$J$4,L37&gt;=$L$4,N37&gt;=$N$4,P37&gt;=$P$4,R37&gt;=$R$4,T37&gt;=$T$4,V37&gt;=$V$4,X37&gt;=$X$4,Z37&gt;=$Z$4,AB37&gt;=$AB$4,AD37&gt;=$AD$4,AF37&gt;=$AF$4,AH37&gt;=$AH$4,D37&lt;&gt;"AB",F37&lt;&gt;"AB",H37&lt;&gt;"AB",J37&lt;&gt;"AB",L37&lt;&gt;"AB",N37&lt;&gt;"AB",P37&lt;&gt;"AB",R37&lt;&gt;"AB",T37&lt;&gt;"AB",V37&lt;&gt;"AB",X37&lt;&gt;"AB",Z37&lt;&gt;"AB",AB37&lt;&gt;"AB",AND(AD37&lt;&gt;"AB",AF37&lt;&gt;"AB",AH37&lt;&gt;"AB")),"","E"))))</f>
      </c>
      <c r="P37" s="23">
        <v>23</v>
      </c>
      <c r="Q37" t="s" s="22">
        <f>IF(IFERROR(FIND("+",P37),0)," ",IF(P37="AB","",IF(P37&lt;$P$4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R37" s="21">
        <v>55</v>
      </c>
      <c r="S37" t="s" s="22">
        <f>IF(IFERROR(FIND("+",R37),0)," ",IF(R37="AB","",IF(R37&lt;$R$4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T37" s="23">
        <v>23</v>
      </c>
      <c r="U37" t="s" s="22">
        <f>IF(IFERROR(FIND("+",T37),0)," ",IF(T37="AB","",IF(T37&lt;$T$4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V37" s="23">
        <v>21</v>
      </c>
      <c r="W37" t="s" s="22">
        <f>IF(IFERROR(FIND("+",V37),0)," ",IF(V37="AB","",IF(V37&lt;$V$4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X37" s="21">
        <v>61</v>
      </c>
      <c r="Y37" t="s" s="22">
        <f>IF(IFERROR(FIND("+",X37),0)," ",IF(X37="AB","",IF(X37&lt;$X$4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Z37" s="23">
        <v>22</v>
      </c>
      <c r="AA37" t="s" s="22">
        <f>IF(IFERROR(FIND("+",Z37),0)," ",IF(Z37="AB","",IF(Z37&lt;$Z$4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AB37" s="23">
        <v>21</v>
      </c>
      <c r="AC37" t="s" s="22">
        <f>IF(IFERROR(FIND("+",AB37),0)," ",IF(AB37="AB","",IF(AB37&lt;$AB$4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AD37" s="21">
        <v>52</v>
      </c>
      <c r="AE37" t="s" s="22">
        <f>IF(IFERROR(FIND("+",AD37),0)," ",IF(AD37="AB","",IF(AD37&lt;$AD$4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AF37" s="23">
        <v>21</v>
      </c>
      <c r="AG37" t="s" s="22">
        <f>IF(IFERROR(FIND("+",AF37),0)," ",IF(AF37="AB","",IF(AF37&lt;$AF$4,"F",IF(AND(D37&gt;=$D$4,F37&gt;=$F$4,H37&gt;=$H$4,J37&gt;=$J$4,L37&gt;=$L$4,N37&gt;=$N$4,P37&gt;=$P$4,R37&gt;=$R$4,T37&gt;=$T$4,V37&gt;=$V$4,X37&gt;=$X$4,Z37&gt;=$Z$4,AB37&gt;=$AB$4,AD37&gt;=$AD$4,AF37&gt;=$AF$4,AH37&gt;=$AH$4,D37&lt;&gt;"AB",F37&lt;&gt;"AB",H37&lt;&gt;"AB",J37&lt;&gt;"AB",L37&lt;&gt;"AB",N37&lt;&gt;"AB",P37&lt;&gt;"AB",R37&lt;&gt;"AB",T37&lt;&gt;"AB",V37&lt;&gt;"AB",X37&lt;&gt;"AB",Z37&lt;&gt;"AB",AB37&lt;&gt;"AB",AND(AD37&lt;&gt;"AB",AF37&lt;&gt;"AB",AH37&lt;&gt;"AB",AI37&lt;&gt;"AB")),"","E"))))</f>
      </c>
      <c r="AH37" s="23">
        <v>19</v>
      </c>
      <c r="AI37" t="s" s="22">
        <f>IF(IFERROR(FIND("+",AH37),0)," ",IF(AH37="AB","",IF(AH37&lt;$AH$4,"F",IF(AND(D37&gt;=$D$4,F37&gt;=$F$4,H37&gt;=$H$4,J37&gt;=$J$4,L37&gt;=$L$4,N37&gt;=$N$4,P37&gt;=$P$4,R37&gt;=$R$4,T37&gt;=$T$4,V37&gt;=$V$4,X37&gt;=$X$4,Z37&gt;=$Z$4,AB37&gt;=$AB$4,AD37&gt;=$AD$4,AF37&gt;=$AF$4,AH37&gt;=$AH$4,D37&lt;&gt;"AB",F37&lt;&gt;"AB",H37&lt;&gt;"AB",J37&lt;&gt;"AB",L37&lt;&gt;"AB",N37&lt;&gt;"AB",P37&lt;&gt;"AB",R37&lt;&gt;"AB",T37&lt;&gt;"AB",V37&lt;&gt;"AB",X37&lt;&gt;"AB",Z37&lt;&gt;"AB",AB37&lt;&gt;"AB",AND(AD37&lt;&gt;"AB",AF37&lt;&gt;"AB",AH37&lt;&gt;"AB")),"","E"))))</f>
      </c>
      <c r="AJ37" s="30">
        <v>563</v>
      </c>
      <c r="AK37" t="s" s="27">
        <v>118</v>
      </c>
      <c r="AL37" s="26">
        <v>1069</v>
      </c>
      <c r="AM37" t="s" s="27">
        <f>IF(AND(COUNTIF(D37:AI37,"AB")&lt;16-COUNTIF(D37:AI37," "),COUNTIF(D37:AI37,"AB")&lt;&gt;0),"FAIL",IF(COUNTIF(D37:AI37,"AB")=16-COUNTIF(D37:AI37," "),"ABSENT",IF(AND(COUNTIF(D37:AI37,"AB")=0,COUNTIF(D37:AI37,"F")=0),"PASS","FAIL")))</f>
        <v>19</v>
      </c>
      <c r="AN37" t="s" s="28">
        <v>24</v>
      </c>
      <c r="AO37" t="s" s="29">
        <v>119</v>
      </c>
    </row>
    <row r="38" ht="16.5" customHeight="1">
      <c r="A38" s="2"/>
      <c r="B38" s="19">
        <v>134234</v>
      </c>
      <c r="C38" t="s" s="20">
        <v>120</v>
      </c>
      <c r="D38" t="s" s="31">
        <v>85</v>
      </c>
      <c r="E38" t="s" s="22">
        <f>IF(IFERROR(FIND("+",D38),0)," ",IF(D38="AB","",IF(D38&lt;$D$4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c>
      <c r="F38" s="23">
        <v>14</v>
      </c>
      <c r="G38" t="s" s="22">
        <f>IF(IFERROR(FIND("+",F38),0)," ",IF(F38="AB","",IF(F38&lt;$F$4,"F",IF(AND(F38&gt;=$F$4,D38&gt;=$D$4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H38" t="s" s="31">
        <v>85</v>
      </c>
      <c r="I38" t="s" s="22">
        <f>IF(IFERROR(FIND("+",H38),0)," ",IF(H38="AB","",IF(H38&lt;$H$4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c>
      <c r="J38" s="23">
        <v>20</v>
      </c>
      <c r="K38" t="s" s="22">
        <f>IF(IFERROR(FIND("+",J38),0)," ",IF(J38="AB","",IF(J38&lt;$J$4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L38" s="21">
        <v>22</v>
      </c>
      <c r="M38" t="s" s="22">
        <f>IF(IFERROR(FIND("+",L38),0)," ",IF(L38="AB","",IF(L38&lt;$L$4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28</v>
      </c>
      <c r="N38" s="23">
        <v>17</v>
      </c>
      <c r="O38" t="s" s="22">
        <f>IF(IFERROR(FIND("+",N38),0)," ",IF(N38="AB","",IF(N38&lt;$N$4,"F",IF(AND(D38&gt;=$D$4,F38&gt;=$F$4,H38&gt;=$H$4,J38&gt;=$J$4,L38&gt;=$L$4,N38&gt;=$N$4,P38&gt;=$P$4,R38&gt;=$R$4,T38&gt;=$T$4,V38&gt;=$V$4,X38&gt;=$X$4,Z38&gt;=$Z$4,AB38&gt;=$AB$4,AD38&gt;=$AD$4,AF38&gt;=$AF$4,AH38&gt;=$AH$4,D38&lt;&gt;"AB",F38&lt;&gt;"AB",H38&lt;&gt;"AB",J38&lt;&gt;"AB",L38&lt;&gt;"AB",N38&lt;&gt;"AB",P38&lt;&gt;"AB",R38&lt;&gt;"AB",T38&lt;&gt;"AB",V38&lt;&gt;"AB",X38&lt;&gt;"AB",Z38&lt;&gt;"AB",AB38&lt;&gt;"AB",AND(AD38&lt;&gt;"AB",AF38&lt;&gt;"AB",AH38&lt;&gt;"AB")),"","E"))))</f>
        <v>27</v>
      </c>
      <c r="P38" s="23">
        <v>17</v>
      </c>
      <c r="Q38" t="s" s="22">
        <f>IF(IFERROR(FIND("+",P38),0)," ",IF(P38="AB","",IF(P38&lt;$P$4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R38" s="21">
        <v>6</v>
      </c>
      <c r="S38" t="s" s="22">
        <f>IF(IFERROR(FIND("+",R38),0)," ",IF(R38="AB","",IF(R38&lt;$R$4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28</v>
      </c>
      <c r="T38" s="23">
        <v>15</v>
      </c>
      <c r="U38" t="s" s="22">
        <f>IF(IFERROR(FIND("+",T38),0)," ",IF(T38="AB","",IF(T38&lt;$T$4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V38" s="23">
        <v>14</v>
      </c>
      <c r="W38" t="s" s="22">
        <f>IF(IFERROR(FIND("+",V38),0)," ",IF(V38="AB","",IF(V38&lt;$V$4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X38" s="21">
        <v>47</v>
      </c>
      <c r="Y38" t="s" s="22">
        <f>IF(IFERROR(FIND("+",X38),0)," ",IF(X38="AB","",IF(X38&lt;$X$4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Z38" s="23">
        <v>21</v>
      </c>
      <c r="AA38" t="s" s="22">
        <f>IF(IFERROR(FIND("+",Z38),0)," ",IF(Z38="AB","",IF(Z38&lt;$Z$4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AB38" s="23">
        <v>20</v>
      </c>
      <c r="AC38" t="s" s="22">
        <f>IF(IFERROR(FIND("+",AB38),0)," ",IF(AB38="AB","",IF(AB38&lt;$AB$4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AD38" s="21">
        <v>41</v>
      </c>
      <c r="AE38" t="s" s="22">
        <f>IF(IFERROR(FIND("+",AD38),0)," ",IF(AD38="AB","",IF(AD38&lt;$AD$4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AF38" s="23">
        <v>20</v>
      </c>
      <c r="AG38" t="s" s="22">
        <f>IF(IFERROR(FIND("+",AF38),0)," ",IF(AF38="AB","",IF(AF38&lt;$AF$4,"F",IF(AND(D38&gt;=$D$4,F38&gt;=$F$4,H38&gt;=$H$4,J38&gt;=$J$4,L38&gt;=$L$4,N38&gt;=$N$4,P38&gt;=$P$4,R38&gt;=$R$4,T38&gt;=$T$4,V38&gt;=$V$4,X38&gt;=$X$4,Z38&gt;=$Z$4,AB38&gt;=$AB$4,AD38&gt;=$AD$4,AF38&gt;=$AF$4,AH38&gt;=$AH$4,D38&lt;&gt;"AB",F38&lt;&gt;"AB",H38&lt;&gt;"AB",J38&lt;&gt;"AB",L38&lt;&gt;"AB",N38&lt;&gt;"AB",P38&lt;&gt;"AB",R38&lt;&gt;"AB",T38&lt;&gt;"AB",V38&lt;&gt;"AB",X38&lt;&gt;"AB",Z38&lt;&gt;"AB",AB38&lt;&gt;"AB",AND(AD38&lt;&gt;"AB",AF38&lt;&gt;"AB",AH38&lt;&gt;"AB",AI38&lt;&gt;"AB")),"","E"))))</f>
        <v>27</v>
      </c>
      <c r="AH38" s="23">
        <v>18</v>
      </c>
      <c r="AI38" t="s" s="22">
        <f>IF(IFERROR(FIND("+",AH38),0)," ",IF(AH38="AB","",IF(AH38&lt;$AH$4,"F",IF(AND(D38&gt;=$D$4,F38&gt;=$F$4,H38&gt;=$H$4,J38&gt;=$J$4,L38&gt;=$L$4,N38&gt;=$N$4,P38&gt;=$P$4,R38&gt;=$R$4,T38&gt;=$T$4,V38&gt;=$V$4,X38&gt;=$X$4,Z38&gt;=$Z$4,AB38&gt;=$AB$4,AD38&gt;=$AD$4,AF38&gt;=$AF$4,AH38&gt;=$AH$4,D38&lt;&gt;"AB",F38&lt;&gt;"AB",H38&lt;&gt;"AB",J38&lt;&gt;"AB",L38&lt;&gt;"AB",N38&lt;&gt;"AB",P38&lt;&gt;"AB",R38&lt;&gt;"AB",T38&lt;&gt;"AB",V38&lt;&gt;"AB",X38&lt;&gt;"AB",Z38&lt;&gt;"AB",AB38&lt;&gt;"AB",AND(AD38&lt;&gt;"AB",AF38&lt;&gt;"AB",AH38&lt;&gt;"AB")),"","E"))))</f>
        <v>27</v>
      </c>
      <c r="AJ38" s="30">
        <v>292</v>
      </c>
      <c r="AK38" s="25">
        <v>0</v>
      </c>
      <c r="AL38" s="26">
        <v>292</v>
      </c>
      <c r="AM38" t="s" s="27">
        <f>IF(AND(COUNTIF(D38:AI38,"AB")&lt;16-COUNTIF(D38:AI38," "),COUNTIF(D38:AI38,"AB")&lt;&gt;0),"FAIL",IF(COUNTIF(D38:AI38,"AB")=16-COUNTIF(D38:AI38," "),"ABSENT",IF(AND(COUNTIF(D38:AI38,"AB")=0,COUNTIF(D38:AI38,"F")=0),"PASS","FAIL")))</f>
        <v>29</v>
      </c>
      <c r="AN38" t="s" s="28">
        <v>30</v>
      </c>
      <c r="AO38" t="s" s="29">
        <v>121</v>
      </c>
    </row>
    <row r="39" ht="16.5" customHeight="1">
      <c r="A39" s="2"/>
      <c r="B39" s="19">
        <v>134235</v>
      </c>
      <c r="C39" t="s" s="20">
        <v>122</v>
      </c>
      <c r="D39" s="21">
        <v>52</v>
      </c>
      <c r="E39" t="s" s="22">
        <f>IF(IFERROR(FIND("+",D39),0)," ",IF(D39="AB","",IF(D39&lt;$D$4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F39" s="23">
        <v>23</v>
      </c>
      <c r="G39" t="s" s="22">
        <f>IF(IFERROR(FIND("+",F39),0)," ",IF(F39="AB","",IF(F39&lt;$F$4,"F",IF(AND(F39&gt;=$F$4,D39&gt;=$D$4,H39&gt;=$H$4,J39&gt;=$J$4,L39&gt;=$L$4,N39&gt;=$N$4,P39&gt;=$P$4,R39&gt;=$R$4,T39&gt;=$T$4,V39&gt;=$V$4,X39&gt;=$X$4,Z39&gt;=$Z$4,AB39&gt;=$AB$4,AD39&gt;=$AD$4,AF39&gt;=$AF$4,AH39&gt;=$AH$4,D39&lt;&gt;"AB",F39&lt;&gt;"AB",H39&lt;&gt;"AB",J39&lt;&gt;"AB",L39&lt;&gt;"AB",N39&lt;&gt;"AB",P39&lt;&gt;"AB",R39&lt;&gt;"AB",T39&lt;&gt;"AB",V39&lt;&gt;"AB",X39&lt;&gt;"AB",Z39&lt;&gt;"AB",AB39&lt;&gt;"AB",AND(AD39&lt;&gt;"AB",AF39&lt;&gt;"AB",AH39&lt;&gt;"AB",AI39&lt;&gt;"AB")),"","E"))))</f>
      </c>
      <c r="H39" s="21">
        <v>64</v>
      </c>
      <c r="I39" t="s" s="22">
        <f>IF(IFERROR(FIND("+",H39),0)," ",IF(H39="AB","",IF(H39&lt;$H$4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J39" s="23">
        <v>20</v>
      </c>
      <c r="K39" t="s" s="22">
        <f>IF(IFERROR(FIND("+",J39),0)," ",IF(J39="AB","",IF(J39&lt;$J$4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L39" s="21">
        <v>61</v>
      </c>
      <c r="M39" t="s" s="22">
        <f>IF(IFERROR(FIND("+",L39),0)," ",IF(L39="AB","",IF(L39&lt;$L$4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N39" s="23">
        <v>21</v>
      </c>
      <c r="O39" t="s" s="22">
        <f>IF(IFERROR(FIND("+",N39),0)," ",IF(N39="AB","",IF(N39&lt;$N$4,"F",IF(AND(D39&gt;=$D$4,F39&gt;=$F$4,H39&gt;=$H$4,J39&gt;=$J$4,L39&gt;=$L$4,N39&gt;=$N$4,P39&gt;=$P$4,R39&gt;=$R$4,T39&gt;=$T$4,V39&gt;=$V$4,X39&gt;=$X$4,Z39&gt;=$Z$4,AB39&gt;=$AB$4,AD39&gt;=$AD$4,AF39&gt;=$AF$4,AH39&gt;=$AH$4,D39&lt;&gt;"AB",F39&lt;&gt;"AB",H39&lt;&gt;"AB",J39&lt;&gt;"AB",L39&lt;&gt;"AB",N39&lt;&gt;"AB",P39&lt;&gt;"AB",R39&lt;&gt;"AB",T39&lt;&gt;"AB",V39&lt;&gt;"AB",X39&lt;&gt;"AB",Z39&lt;&gt;"AB",AB39&lt;&gt;"AB",AND(AD39&lt;&gt;"AB",AF39&lt;&gt;"AB",AH39&lt;&gt;"AB")),"","E"))))</f>
      </c>
      <c r="P39" s="23">
        <v>22</v>
      </c>
      <c r="Q39" t="s" s="22">
        <f>IF(IFERROR(FIND("+",P39),0)," ",IF(P39="AB","",IF(P39&lt;$P$4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R39" s="21">
        <v>52</v>
      </c>
      <c r="S39" t="s" s="22">
        <f>IF(IFERROR(FIND("+",R39),0)," ",IF(R39="AB","",IF(R39&lt;$R$4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T39" s="23">
        <v>21</v>
      </c>
      <c r="U39" t="s" s="22">
        <f>IF(IFERROR(FIND("+",T39),0)," ",IF(T39="AB","",IF(T39&lt;$T$4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V39" s="23">
        <v>19</v>
      </c>
      <c r="W39" t="s" s="22">
        <f>IF(IFERROR(FIND("+",V39),0)," ",IF(V39="AB","",IF(V39&lt;$V$4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X39" s="21">
        <v>40</v>
      </c>
      <c r="Y39" t="s" s="22">
        <f>IF(IFERROR(FIND("+",X39),0)," ",IF(X39="AB","",IF(X39&lt;$X$4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Z39" s="23">
        <v>22</v>
      </c>
      <c r="AA39" t="s" s="22">
        <f>IF(IFERROR(FIND("+",Z39),0)," ",IF(Z39="AB","",IF(Z39&lt;$Z$4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AB39" s="23">
        <v>22</v>
      </c>
      <c r="AC39" t="s" s="22">
        <f>IF(IFERROR(FIND("+",AB39),0)," ",IF(AB39="AB","",IF(AB39&lt;$AB$4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AD39" s="21">
        <v>50</v>
      </c>
      <c r="AE39" t="s" s="22">
        <f>IF(IFERROR(FIND("+",AD39),0)," ",IF(AD39="AB","",IF(AD39&lt;$AD$4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AF39" s="23">
        <v>20</v>
      </c>
      <c r="AG39" t="s" s="22">
        <f>IF(IFERROR(FIND("+",AF39),0)," ",IF(AF39="AB","",IF(AF39&lt;$AF$4,"F",IF(AND(D39&gt;=$D$4,F39&gt;=$F$4,H39&gt;=$H$4,J39&gt;=$J$4,L39&gt;=$L$4,N39&gt;=$N$4,P39&gt;=$P$4,R39&gt;=$R$4,T39&gt;=$T$4,V39&gt;=$V$4,X39&gt;=$X$4,Z39&gt;=$Z$4,AB39&gt;=$AB$4,AD39&gt;=$AD$4,AF39&gt;=$AF$4,AH39&gt;=$AH$4,D39&lt;&gt;"AB",F39&lt;&gt;"AB",H39&lt;&gt;"AB",J39&lt;&gt;"AB",L39&lt;&gt;"AB",N39&lt;&gt;"AB",P39&lt;&gt;"AB",R39&lt;&gt;"AB",T39&lt;&gt;"AB",V39&lt;&gt;"AB",X39&lt;&gt;"AB",Z39&lt;&gt;"AB",AB39&lt;&gt;"AB",AND(AD39&lt;&gt;"AB",AF39&lt;&gt;"AB",AH39&lt;&gt;"AB",AI39&lt;&gt;"AB")),"","E"))))</f>
      </c>
      <c r="AH39" s="23">
        <v>22</v>
      </c>
      <c r="AI39" t="s" s="22">
        <f>IF(IFERROR(FIND("+",AH39),0)," ",IF(AH39="AB","",IF(AH39&lt;$AH$4,"F",IF(AND(D39&gt;=$D$4,F39&gt;=$F$4,H39&gt;=$H$4,J39&gt;=$J$4,L39&gt;=$L$4,N39&gt;=$N$4,P39&gt;=$P$4,R39&gt;=$R$4,T39&gt;=$T$4,V39&gt;=$V$4,X39&gt;=$X$4,Z39&gt;=$Z$4,AB39&gt;=$AB$4,AD39&gt;=$AD$4,AF39&gt;=$AF$4,AH39&gt;=$AH$4,D39&lt;&gt;"AB",F39&lt;&gt;"AB",H39&lt;&gt;"AB",J39&lt;&gt;"AB",L39&lt;&gt;"AB",N39&lt;&gt;"AB",P39&lt;&gt;"AB",R39&lt;&gt;"AB",T39&lt;&gt;"AB",V39&lt;&gt;"AB",X39&lt;&gt;"AB",Z39&lt;&gt;"AB",AB39&lt;&gt;"AB",AND(AD39&lt;&gt;"AB",AF39&lt;&gt;"AB",AH39&lt;&gt;"AB")),"","E"))))</f>
      </c>
      <c r="AJ39" s="30">
        <v>531</v>
      </c>
      <c r="AK39" t="s" s="27">
        <v>123</v>
      </c>
      <c r="AL39" t="s" s="32">
        <v>124</v>
      </c>
      <c r="AM39" t="s" s="27">
        <f>IF(AND(COUNTIF(D39:AI39,"AB")&lt;16-COUNTIF(D39:AI39," "),COUNTIF(D39:AI39,"AB")&lt;&gt;0),"FAIL",IF(COUNTIF(D39:AI39,"AB")=16-COUNTIF(D39:AI39," "),"ABSENT",IF(AND(COUNTIF(D39:AI39,"AB")=0,COUNTIF(D39:AI39,"F")=0),"PASS","FAIL")))</f>
        <v>19</v>
      </c>
      <c r="AN39" t="s" s="28">
        <v>24</v>
      </c>
      <c r="AO39" s="11"/>
    </row>
    <row r="40" ht="16.5" customHeight="1">
      <c r="A40" s="2"/>
      <c r="B40" s="19">
        <v>134236</v>
      </c>
      <c r="C40" t="s" s="20">
        <v>125</v>
      </c>
      <c r="D40" s="21">
        <v>46</v>
      </c>
      <c r="E40" t="s" s="22">
        <f>IF(IFERROR(FIND("+",D40),0)," ",IF(D40="AB","",IF(D40&lt;$D$4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F40" s="23">
        <v>22</v>
      </c>
      <c r="G40" t="s" s="22">
        <f>IF(IFERROR(FIND("+",F40),0)," ",IF(F40="AB","",IF(F40&lt;$F$4,"F",IF(AND(F40&gt;=$F$4,D40&gt;=$D$4,H40&gt;=$H$4,J40&gt;=$J$4,L40&gt;=$L$4,N40&gt;=$N$4,P40&gt;=$P$4,R40&gt;=$R$4,T40&gt;=$T$4,V40&gt;=$V$4,X40&gt;=$X$4,Z40&gt;=$Z$4,AB40&gt;=$AB$4,AD40&gt;=$AD$4,AF40&gt;=$AF$4,AH40&gt;=$AH$4,D40&lt;&gt;"AB",F40&lt;&gt;"AB",H40&lt;&gt;"AB",J40&lt;&gt;"AB",L40&lt;&gt;"AB",N40&lt;&gt;"AB",P40&lt;&gt;"AB",R40&lt;&gt;"AB",T40&lt;&gt;"AB",V40&lt;&gt;"AB",X40&lt;&gt;"AB",Z40&lt;&gt;"AB",AB40&lt;&gt;"AB",AND(AD40&lt;&gt;"AB",AF40&lt;&gt;"AB",AH40&lt;&gt;"AB",AI40&lt;&gt;"AB")),"","E"))))</f>
      </c>
      <c r="H40" s="21">
        <v>68</v>
      </c>
      <c r="I40" t="s" s="22">
        <f>IF(IFERROR(FIND("+",H40),0)," ",IF(H40="AB","",IF(H40&lt;$H$4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J40" s="23">
        <v>24</v>
      </c>
      <c r="K40" t="s" s="22">
        <f>IF(IFERROR(FIND("+",J40),0)," ",IF(J40="AB","",IF(J40&lt;$J$4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L40" s="21">
        <v>83</v>
      </c>
      <c r="M40" t="s" s="22">
        <f>IF(IFERROR(FIND("+",L40),0)," ",IF(L40="AB","",IF(L40&lt;$L$4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N40" s="23">
        <v>23</v>
      </c>
      <c r="O40" t="s" s="22">
        <f>IF(IFERROR(FIND("+",N40),0)," ",IF(N40="AB","",IF(N40&lt;$N$4,"F",IF(AND(D40&gt;=$D$4,F40&gt;=$F$4,H40&gt;=$H$4,J40&gt;=$J$4,L40&gt;=$L$4,N40&gt;=$N$4,P40&gt;=$P$4,R40&gt;=$R$4,T40&gt;=$T$4,V40&gt;=$V$4,X40&gt;=$X$4,Z40&gt;=$Z$4,AB40&gt;=$AB$4,AD40&gt;=$AD$4,AF40&gt;=$AF$4,AH40&gt;=$AH$4,D40&lt;&gt;"AB",F40&lt;&gt;"AB",H40&lt;&gt;"AB",J40&lt;&gt;"AB",L40&lt;&gt;"AB",N40&lt;&gt;"AB",P40&lt;&gt;"AB",R40&lt;&gt;"AB",T40&lt;&gt;"AB",V40&lt;&gt;"AB",X40&lt;&gt;"AB",Z40&lt;&gt;"AB",AB40&lt;&gt;"AB",AND(AD40&lt;&gt;"AB",AF40&lt;&gt;"AB",AH40&lt;&gt;"AB")),"","E"))))</f>
      </c>
      <c r="P40" s="23">
        <v>23</v>
      </c>
      <c r="Q40" t="s" s="22">
        <f>IF(IFERROR(FIND("+",P40),0)," ",IF(P40="AB","",IF(P40&lt;$P$4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R40" s="21">
        <v>68</v>
      </c>
      <c r="S40" t="s" s="22">
        <f>IF(IFERROR(FIND("+",R40),0)," ",IF(R40="AB","",IF(R40&lt;$R$4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T40" s="23">
        <v>24</v>
      </c>
      <c r="U40" t="s" s="22">
        <f>IF(IFERROR(FIND("+",T40),0)," ",IF(T40="AB","",IF(T40&lt;$T$4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V40" s="23">
        <v>22</v>
      </c>
      <c r="W40" t="s" s="22">
        <f>IF(IFERROR(FIND("+",V40),0)," ",IF(V40="AB","",IF(V40&lt;$V$4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X40" s="21">
        <v>66</v>
      </c>
      <c r="Y40" t="s" s="22">
        <f>IF(IFERROR(FIND("+",X40),0)," ",IF(X40="AB","",IF(X40&lt;$X$4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Z40" s="23">
        <v>21</v>
      </c>
      <c r="AA40" t="s" s="22">
        <f>IF(IFERROR(FIND("+",Z40),0)," ",IF(Z40="AB","",IF(Z40&lt;$Z$4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AB40" s="23">
        <v>21</v>
      </c>
      <c r="AC40" t="s" s="22">
        <f>IF(IFERROR(FIND("+",AB40),0)," ",IF(AB40="AB","",IF(AB40&lt;$AB$4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AD40" s="21">
        <v>57</v>
      </c>
      <c r="AE40" t="s" s="22">
        <f>IF(IFERROR(FIND("+",AD40),0)," ",IF(AD40="AB","",IF(AD40&lt;$AD$4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AF40" s="23">
        <v>16</v>
      </c>
      <c r="AG40" t="s" s="22">
        <f>IF(IFERROR(FIND("+",AF40),0)," ",IF(AF40="AB","",IF(AF40&lt;$AF$4,"F",IF(AND(D40&gt;=$D$4,F40&gt;=$F$4,H40&gt;=$H$4,J40&gt;=$J$4,L40&gt;=$L$4,N40&gt;=$N$4,P40&gt;=$P$4,R40&gt;=$R$4,T40&gt;=$T$4,V40&gt;=$V$4,X40&gt;=$X$4,Z40&gt;=$Z$4,AB40&gt;=$AB$4,AD40&gt;=$AD$4,AF40&gt;=$AF$4,AH40&gt;=$AH$4,D40&lt;&gt;"AB",F40&lt;&gt;"AB",H40&lt;&gt;"AB",J40&lt;&gt;"AB",L40&lt;&gt;"AB",N40&lt;&gt;"AB",P40&lt;&gt;"AB",R40&lt;&gt;"AB",T40&lt;&gt;"AB",V40&lt;&gt;"AB",X40&lt;&gt;"AB",Z40&lt;&gt;"AB",AB40&lt;&gt;"AB",AND(AD40&lt;&gt;"AB",AF40&lt;&gt;"AB",AH40&lt;&gt;"AB",AI40&lt;&gt;"AB")),"","E"))))</f>
      </c>
      <c r="AH40" s="23">
        <v>15</v>
      </c>
      <c r="AI40" t="s" s="22">
        <f>IF(IFERROR(FIND("+",AH40),0)," ",IF(AH40="AB","",IF(AH40&lt;$AH$4,"F",IF(AND(D40&gt;=$D$4,F40&gt;=$F$4,H40&gt;=$H$4,J40&gt;=$J$4,L40&gt;=$L$4,N40&gt;=$N$4,P40&gt;=$P$4,R40&gt;=$R$4,T40&gt;=$T$4,V40&gt;=$V$4,X40&gt;=$X$4,Z40&gt;=$Z$4,AB40&gt;=$AB$4,AD40&gt;=$AD$4,AF40&gt;=$AF$4,AH40&gt;=$AH$4,D40&lt;&gt;"AB",F40&lt;&gt;"AB",H40&lt;&gt;"AB",J40&lt;&gt;"AB",L40&lt;&gt;"AB",N40&lt;&gt;"AB",P40&lt;&gt;"AB",R40&lt;&gt;"AB",T40&lt;&gt;"AB",V40&lt;&gt;"AB",X40&lt;&gt;"AB",Z40&lt;&gt;"AB",AB40&lt;&gt;"AB",AND(AD40&lt;&gt;"AB",AF40&lt;&gt;"AB",AH40&lt;&gt;"AB")),"","E"))))</f>
      </c>
      <c r="AJ40" s="30">
        <v>599</v>
      </c>
      <c r="AK40" t="s" s="27">
        <v>126</v>
      </c>
      <c r="AL40" s="26">
        <v>1163</v>
      </c>
      <c r="AM40" t="s" s="27">
        <f>IF(AND(COUNTIF(D40:AI40,"AB")&lt;16-COUNTIF(D40:AI40," "),COUNTIF(D40:AI40,"AB")&lt;&gt;0),"FAIL",IF(COUNTIF(D40:AI40,"AB")=16-COUNTIF(D40:AI40," "),"ABSENT",IF(AND(COUNTIF(D40:AI40,"AB")=0,COUNTIF(D40:AI40,"F")=0),"PASS","FAIL")))</f>
        <v>19</v>
      </c>
      <c r="AN40" t="s" s="28">
        <v>24</v>
      </c>
      <c r="AO40" t="s" s="29">
        <v>127</v>
      </c>
    </row>
    <row r="41" ht="16.5" customHeight="1">
      <c r="A41" s="2"/>
      <c r="B41" s="19">
        <v>134237</v>
      </c>
      <c r="C41" t="s" s="20">
        <v>128</v>
      </c>
      <c r="D41" s="21">
        <v>41</v>
      </c>
      <c r="E41" t="s" s="22">
        <f>IF(IFERROR(FIND("+",D41),0)," ",IF(D41="AB","",IF(D41&lt;$D$4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F41" s="23">
        <v>24</v>
      </c>
      <c r="G41" t="s" s="22">
        <f>IF(IFERROR(FIND("+",F41),0)," ",IF(F41="AB","",IF(F41&lt;$F$4,"F",IF(AND(F41&gt;=$F$4,D41&gt;=$D$4,H41&gt;=$H$4,J41&gt;=$J$4,L41&gt;=$L$4,N41&gt;=$N$4,P41&gt;=$P$4,R41&gt;=$R$4,T41&gt;=$T$4,V41&gt;=$V$4,X41&gt;=$X$4,Z41&gt;=$Z$4,AB41&gt;=$AB$4,AD41&gt;=$AD$4,AF41&gt;=$AF$4,AH41&gt;=$AH$4,D41&lt;&gt;"AB",F41&lt;&gt;"AB",H41&lt;&gt;"AB",J41&lt;&gt;"AB",L41&lt;&gt;"AB",N41&lt;&gt;"AB",P41&lt;&gt;"AB",R41&lt;&gt;"AB",T41&lt;&gt;"AB",V41&lt;&gt;"AB",X41&lt;&gt;"AB",Z41&lt;&gt;"AB",AB41&lt;&gt;"AB",AND(AD41&lt;&gt;"AB",AF41&lt;&gt;"AB",AH41&lt;&gt;"AB",AI41&lt;&gt;"AB")),"","E"))))</f>
      </c>
      <c r="H41" s="21">
        <v>52</v>
      </c>
      <c r="I41" t="s" s="22">
        <f>IF(IFERROR(FIND("+",H41),0)," ",IF(H41="AB","",IF(H41&lt;$H$4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J41" s="23">
        <v>22</v>
      </c>
      <c r="K41" t="s" s="22">
        <f>IF(IFERROR(FIND("+",J41),0)," ",IF(J41="AB","",IF(J41&lt;$J$4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L41" s="21">
        <v>60</v>
      </c>
      <c r="M41" t="s" s="22">
        <f>IF(IFERROR(FIND("+",L41),0)," ",IF(L41="AB","",IF(L41&lt;$L$4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N41" s="23">
        <v>24</v>
      </c>
      <c r="O41" t="s" s="22">
        <f>IF(IFERROR(FIND("+",N41),0)," ",IF(N41="AB","",IF(N41&lt;$N$4,"F",IF(AND(D41&gt;=$D$4,F41&gt;=$F$4,H41&gt;=$H$4,J41&gt;=$J$4,L41&gt;=$L$4,N41&gt;=$N$4,P41&gt;=$P$4,R41&gt;=$R$4,T41&gt;=$T$4,V41&gt;=$V$4,X41&gt;=$X$4,Z41&gt;=$Z$4,AB41&gt;=$AB$4,AD41&gt;=$AD$4,AF41&gt;=$AF$4,AH41&gt;=$AH$4,D41&lt;&gt;"AB",F41&lt;&gt;"AB",H41&lt;&gt;"AB",J41&lt;&gt;"AB",L41&lt;&gt;"AB",N41&lt;&gt;"AB",P41&lt;&gt;"AB",R41&lt;&gt;"AB",T41&lt;&gt;"AB",V41&lt;&gt;"AB",X41&lt;&gt;"AB",Z41&lt;&gt;"AB",AB41&lt;&gt;"AB",AND(AD41&lt;&gt;"AB",AF41&lt;&gt;"AB",AH41&lt;&gt;"AB")),"","E"))))</f>
      </c>
      <c r="P41" s="23">
        <v>24</v>
      </c>
      <c r="Q41" t="s" s="22">
        <f>IF(IFERROR(FIND("+",P41),0)," ",IF(P41="AB","",IF(P41&lt;$P$4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R41" s="21">
        <v>40</v>
      </c>
      <c r="S41" t="s" s="22">
        <f>IF(IFERROR(FIND("+",R41),0)," ",IF(R41="AB","",IF(R41&lt;$R$4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T41" s="23">
        <v>22</v>
      </c>
      <c r="U41" t="s" s="22">
        <f>IF(IFERROR(FIND("+",T41),0)," ",IF(T41="AB","",IF(T41&lt;$T$4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V41" s="23">
        <v>21</v>
      </c>
      <c r="W41" t="s" s="22">
        <f>IF(IFERROR(FIND("+",V41),0)," ",IF(V41="AB","",IF(V41&lt;$V$4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X41" s="21">
        <v>56</v>
      </c>
      <c r="Y41" t="s" s="22">
        <f>IF(IFERROR(FIND("+",X41),0)," ",IF(X41="AB","",IF(X41&lt;$X$4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Z41" s="23">
        <v>22</v>
      </c>
      <c r="AA41" t="s" s="22">
        <f>IF(IFERROR(FIND("+",Z41),0)," ",IF(Z41="AB","",IF(Z41&lt;$Z$4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AB41" s="23">
        <v>22</v>
      </c>
      <c r="AC41" t="s" s="22">
        <f>IF(IFERROR(FIND("+",AB41),0)," ",IF(AB41="AB","",IF(AB41&lt;$AB$4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AD41" s="21">
        <v>40</v>
      </c>
      <c r="AE41" t="s" s="22">
        <f>IF(IFERROR(FIND("+",AD41),0)," ",IF(AD41="AB","",IF(AD41&lt;$AD$4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AF41" s="23">
        <v>22</v>
      </c>
      <c r="AG41" t="s" s="22">
        <f>IF(IFERROR(FIND("+",AF41),0)," ",IF(AF41="AB","",IF(AF41&lt;$AF$4,"F",IF(AND(D41&gt;=$D$4,F41&gt;=$F$4,H41&gt;=$H$4,J41&gt;=$J$4,L41&gt;=$L$4,N41&gt;=$N$4,P41&gt;=$P$4,R41&gt;=$R$4,T41&gt;=$T$4,V41&gt;=$V$4,X41&gt;=$X$4,Z41&gt;=$Z$4,AB41&gt;=$AB$4,AD41&gt;=$AD$4,AF41&gt;=$AF$4,AH41&gt;=$AH$4,D41&lt;&gt;"AB",F41&lt;&gt;"AB",H41&lt;&gt;"AB",J41&lt;&gt;"AB",L41&lt;&gt;"AB",N41&lt;&gt;"AB",P41&lt;&gt;"AB",R41&lt;&gt;"AB",T41&lt;&gt;"AB",V41&lt;&gt;"AB",X41&lt;&gt;"AB",Z41&lt;&gt;"AB",AB41&lt;&gt;"AB",AND(AD41&lt;&gt;"AB",AF41&lt;&gt;"AB",AH41&lt;&gt;"AB",AI41&lt;&gt;"AB")),"","E"))))</f>
      </c>
      <c r="AH41" s="23">
        <v>21</v>
      </c>
      <c r="AI41" t="s" s="22">
        <f>IF(IFERROR(FIND("+",AH41),0)," ",IF(AH41="AB","",IF(AH41&lt;$AH$4,"F",IF(AND(D41&gt;=$D$4,F41&gt;=$F$4,H41&gt;=$H$4,J41&gt;=$J$4,L41&gt;=$L$4,N41&gt;=$N$4,P41&gt;=$P$4,R41&gt;=$R$4,T41&gt;=$T$4,V41&gt;=$V$4,X41&gt;=$X$4,Z41&gt;=$Z$4,AB41&gt;=$AB$4,AD41&gt;=$AD$4,AF41&gt;=$AF$4,AH41&gt;=$AH$4,D41&lt;&gt;"AB",F41&lt;&gt;"AB",H41&lt;&gt;"AB",J41&lt;&gt;"AB",L41&lt;&gt;"AB",N41&lt;&gt;"AB",P41&lt;&gt;"AB",R41&lt;&gt;"AB",T41&lt;&gt;"AB",V41&lt;&gt;"AB",X41&lt;&gt;"AB",Z41&lt;&gt;"AB",AB41&lt;&gt;"AB",AND(AD41&lt;&gt;"AB",AF41&lt;&gt;"AB",AH41&lt;&gt;"AB")),"","E"))))</f>
      </c>
      <c r="AJ41" s="30">
        <v>513</v>
      </c>
      <c r="AK41" t="s" s="27">
        <v>129</v>
      </c>
      <c r="AL41" s="26">
        <v>1045</v>
      </c>
      <c r="AM41" t="s" s="27">
        <f>IF(AND(COUNTIF(D41:AI41,"AB")&lt;16-COUNTIF(D41:AI41," "),COUNTIF(D41:AI41,"AB")&lt;&gt;0),"FAIL",IF(COUNTIF(D41:AI41,"AB")=16-COUNTIF(D41:AI41," "),"ABSENT",IF(AND(COUNTIF(D41:AI41,"AB")=0,COUNTIF(D41:AI41,"F")=0),"PASS","FAIL")))</f>
        <v>19</v>
      </c>
      <c r="AN41" t="s" s="28">
        <v>24</v>
      </c>
      <c r="AO41" t="s" s="29">
        <v>130</v>
      </c>
    </row>
    <row r="42" ht="16.5" customHeight="1">
      <c r="A42" s="2"/>
      <c r="B42" s="19">
        <v>134238</v>
      </c>
      <c r="C42" t="s" s="20">
        <v>131</v>
      </c>
      <c r="D42" s="21">
        <v>47</v>
      </c>
      <c r="E42" t="s" s="22">
        <f>IF(IFERROR(FIND("+",D42),0)," ",IF(D42="AB","",IF(D42&lt;$D$4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F42" s="23">
        <v>20</v>
      </c>
      <c r="G42" t="s" s="22">
        <f>IF(IFERROR(FIND("+",F42),0)," ",IF(F42="AB","",IF(F42&lt;$F$4,"F",IF(AND(F42&gt;=$F$4,D42&gt;=$D$4,H42&gt;=$H$4,J42&gt;=$J$4,L42&gt;=$L$4,N42&gt;=$N$4,P42&gt;=$P$4,R42&gt;=$R$4,T42&gt;=$T$4,V42&gt;=$V$4,X42&gt;=$X$4,Z42&gt;=$Z$4,AB42&gt;=$AB$4,AD42&gt;=$AD$4,AF42&gt;=$AF$4,AH42&gt;=$AH$4,D42&lt;&gt;"AB",F42&lt;&gt;"AB",H42&lt;&gt;"AB",J42&lt;&gt;"AB",L42&lt;&gt;"AB",N42&lt;&gt;"AB",P42&lt;&gt;"AB",R42&lt;&gt;"AB",T42&lt;&gt;"AB",V42&lt;&gt;"AB",X42&lt;&gt;"AB",Z42&lt;&gt;"AB",AB42&lt;&gt;"AB",AND(AD42&lt;&gt;"AB",AF42&lt;&gt;"AB",AH42&lt;&gt;"AB",AI42&lt;&gt;"AB")),"","E"))))</f>
      </c>
      <c r="H42" s="21">
        <v>81</v>
      </c>
      <c r="I42" t="s" s="22">
        <f>IF(IFERROR(FIND("+",H42),0)," ",IF(H42="AB","",IF(H42&lt;$H$4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J42" s="23">
        <v>21</v>
      </c>
      <c r="K42" t="s" s="22">
        <f>IF(IFERROR(FIND("+",J42),0)," ",IF(J42="AB","",IF(J42&lt;$J$4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L42" s="21">
        <v>70</v>
      </c>
      <c r="M42" t="s" s="22">
        <f>IF(IFERROR(FIND("+",L42),0)," ",IF(L42="AB","",IF(L42&lt;$L$4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N42" s="23">
        <v>22</v>
      </c>
      <c r="O42" t="s" s="22">
        <f>IF(IFERROR(FIND("+",N42),0)," ",IF(N42="AB","",IF(N42&lt;$N$4,"F",IF(AND(D42&gt;=$D$4,F42&gt;=$F$4,H42&gt;=$H$4,J42&gt;=$J$4,L42&gt;=$L$4,N42&gt;=$N$4,P42&gt;=$P$4,R42&gt;=$R$4,T42&gt;=$T$4,V42&gt;=$V$4,X42&gt;=$X$4,Z42&gt;=$Z$4,AB42&gt;=$AB$4,AD42&gt;=$AD$4,AF42&gt;=$AF$4,AH42&gt;=$AH$4,D42&lt;&gt;"AB",F42&lt;&gt;"AB",H42&lt;&gt;"AB",J42&lt;&gt;"AB",L42&lt;&gt;"AB",N42&lt;&gt;"AB",P42&lt;&gt;"AB",R42&lt;&gt;"AB",T42&lt;&gt;"AB",V42&lt;&gt;"AB",X42&lt;&gt;"AB",Z42&lt;&gt;"AB",AB42&lt;&gt;"AB",AND(AD42&lt;&gt;"AB",AF42&lt;&gt;"AB",AH42&lt;&gt;"AB")),"","E"))))</f>
      </c>
      <c r="P42" s="23">
        <v>21</v>
      </c>
      <c r="Q42" t="s" s="22">
        <f>IF(IFERROR(FIND("+",P42),0)," ",IF(P42="AB","",IF(P42&lt;$P$4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R42" s="21">
        <v>58</v>
      </c>
      <c r="S42" t="s" s="22">
        <f>IF(IFERROR(FIND("+",R42),0)," ",IF(R42="AB","",IF(R42&lt;$R$4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T42" s="23">
        <v>23</v>
      </c>
      <c r="U42" t="s" s="22">
        <f>IF(IFERROR(FIND("+",T42),0)," ",IF(T42="AB","",IF(T42&lt;$T$4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V42" s="23">
        <v>20</v>
      </c>
      <c r="W42" t="s" s="22">
        <f>IF(IFERROR(FIND("+",V42),0)," ",IF(V42="AB","",IF(V42&lt;$V$4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X42" s="21">
        <v>55</v>
      </c>
      <c r="Y42" t="s" s="22">
        <f>IF(IFERROR(FIND("+",X42),0)," ",IF(X42="AB","",IF(X42&lt;$X$4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Z42" s="23">
        <v>23</v>
      </c>
      <c r="AA42" t="s" s="22">
        <f>IF(IFERROR(FIND("+",Z42),0)," ",IF(Z42="AB","",IF(Z42&lt;$Z$4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AB42" s="23">
        <v>21</v>
      </c>
      <c r="AC42" t="s" s="22">
        <f>IF(IFERROR(FIND("+",AB42),0)," ",IF(AB42="AB","",IF(AB42&lt;$AB$4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AD42" s="21">
        <v>57</v>
      </c>
      <c r="AE42" t="s" s="22">
        <f>IF(IFERROR(FIND("+",AD42),0)," ",IF(AD42="AB","",IF(AD42&lt;$AD$4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AF42" s="23">
        <v>21</v>
      </c>
      <c r="AG42" t="s" s="22">
        <f>IF(IFERROR(FIND("+",AF42),0)," ",IF(AF42="AB","",IF(AF42&lt;$AF$4,"F",IF(AND(D42&gt;=$D$4,F42&gt;=$F$4,H42&gt;=$H$4,J42&gt;=$J$4,L42&gt;=$L$4,N42&gt;=$N$4,P42&gt;=$P$4,R42&gt;=$R$4,T42&gt;=$T$4,V42&gt;=$V$4,X42&gt;=$X$4,Z42&gt;=$Z$4,AB42&gt;=$AB$4,AD42&gt;=$AD$4,AF42&gt;=$AF$4,AH42&gt;=$AH$4,D42&lt;&gt;"AB",F42&lt;&gt;"AB",H42&lt;&gt;"AB",J42&lt;&gt;"AB",L42&lt;&gt;"AB",N42&lt;&gt;"AB",P42&lt;&gt;"AB",R42&lt;&gt;"AB",T42&lt;&gt;"AB",V42&lt;&gt;"AB",X42&lt;&gt;"AB",Z42&lt;&gt;"AB",AB42&lt;&gt;"AB",AND(AD42&lt;&gt;"AB",AF42&lt;&gt;"AB",AH42&lt;&gt;"AB",AI42&lt;&gt;"AB")),"","E"))))</f>
      </c>
      <c r="AH42" s="23">
        <v>19</v>
      </c>
      <c r="AI42" t="s" s="22">
        <f>IF(IFERROR(FIND("+",AH42),0)," ",IF(AH42="AB","",IF(AH42&lt;$AH$4,"F",IF(AND(D42&gt;=$D$4,F42&gt;=$F$4,H42&gt;=$H$4,J42&gt;=$J$4,L42&gt;=$L$4,N42&gt;=$N$4,P42&gt;=$P$4,R42&gt;=$R$4,T42&gt;=$T$4,V42&gt;=$V$4,X42&gt;=$X$4,Z42&gt;=$Z$4,AB42&gt;=$AB$4,AD42&gt;=$AD$4,AF42&gt;=$AF$4,AH42&gt;=$AH$4,D42&lt;&gt;"AB",F42&lt;&gt;"AB",H42&lt;&gt;"AB",J42&lt;&gt;"AB",L42&lt;&gt;"AB",N42&lt;&gt;"AB",P42&lt;&gt;"AB",R42&lt;&gt;"AB",T42&lt;&gt;"AB",V42&lt;&gt;"AB",X42&lt;&gt;"AB",Z42&lt;&gt;"AB",AB42&lt;&gt;"AB",AND(AD42&lt;&gt;"AB",AF42&lt;&gt;"AB",AH42&lt;&gt;"AB")),"","E"))))</f>
      </c>
      <c r="AJ42" s="30">
        <v>579</v>
      </c>
      <c r="AK42" t="s" s="27">
        <v>132</v>
      </c>
      <c r="AL42" t="s" s="32">
        <v>133</v>
      </c>
      <c r="AM42" t="s" s="27">
        <f>IF(AND(COUNTIF(D42:AI42,"AB")&lt;16-COUNTIF(D42:AI42," "),COUNTIF(D42:AI42,"AB")&lt;&gt;0),"FAIL",IF(COUNTIF(D42:AI42,"AB")=16-COUNTIF(D42:AI42," "),"ABSENT",IF(AND(COUNTIF(D42:AI42,"AB")=0,COUNTIF(D42:AI42,"F")=0),"PASS","FAIL")))</f>
        <v>19</v>
      </c>
      <c r="AN42" t="s" s="28">
        <v>24</v>
      </c>
      <c r="AO42" t="s" s="29">
        <v>134</v>
      </c>
    </row>
    <row r="43" ht="16.5" customHeight="1">
      <c r="A43" s="2"/>
      <c r="B43" s="19">
        <v>134239</v>
      </c>
      <c r="C43" t="s" s="20">
        <v>135</v>
      </c>
      <c r="D43" s="21">
        <v>87</v>
      </c>
      <c r="E43" t="s" s="22">
        <f>IF(IFERROR(FIND("+",D43),0)," ",IF(D43="AB","",IF(D43&lt;$D$4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F43" s="23">
        <v>24</v>
      </c>
      <c r="G43" t="s" s="22">
        <f>IF(IFERROR(FIND("+",F43),0)," ",IF(F43="AB","",IF(F43&lt;$F$4,"F",IF(AND(F43&gt;=$F$4,D43&gt;=$D$4,H43&gt;=$H$4,J43&gt;=$J$4,L43&gt;=$L$4,N43&gt;=$N$4,P43&gt;=$P$4,R43&gt;=$R$4,T43&gt;=$T$4,V43&gt;=$V$4,X43&gt;=$X$4,Z43&gt;=$Z$4,AB43&gt;=$AB$4,AD43&gt;=$AD$4,AF43&gt;=$AF$4,AH43&gt;=$AH$4,D43&lt;&gt;"AB",F43&lt;&gt;"AB",H43&lt;&gt;"AB",J43&lt;&gt;"AB",L43&lt;&gt;"AB",N43&lt;&gt;"AB",P43&lt;&gt;"AB",R43&lt;&gt;"AB",T43&lt;&gt;"AB",V43&lt;&gt;"AB",X43&lt;&gt;"AB",Z43&lt;&gt;"AB",AB43&lt;&gt;"AB",AND(AD43&lt;&gt;"AB",AF43&lt;&gt;"AB",AH43&lt;&gt;"AB",AI43&lt;&gt;"AB")),"","E"))))</f>
      </c>
      <c r="H43" s="21">
        <v>82</v>
      </c>
      <c r="I43" t="s" s="22">
        <f>IF(IFERROR(FIND("+",H43),0)," ",IF(H43="AB","",IF(H43&lt;$H$4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J43" s="23">
        <v>24</v>
      </c>
      <c r="K43" t="s" s="22">
        <f>IF(IFERROR(FIND("+",J43),0)," ",IF(J43="AB","",IF(J43&lt;$J$4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L43" s="21">
        <v>77</v>
      </c>
      <c r="M43" t="s" s="22">
        <f>IF(IFERROR(FIND("+",L43),0)," ",IF(L43="AB","",IF(L43&lt;$L$4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N43" s="23">
        <v>23</v>
      </c>
      <c r="O43" t="s" s="22">
        <f>IF(IFERROR(FIND("+",N43),0)," ",IF(N43="AB","",IF(N43&lt;$N$4,"F",IF(AND(D43&gt;=$D$4,F43&gt;=$F$4,H43&gt;=$H$4,J43&gt;=$J$4,L43&gt;=$L$4,N43&gt;=$N$4,P43&gt;=$P$4,R43&gt;=$R$4,T43&gt;=$T$4,V43&gt;=$V$4,X43&gt;=$X$4,Z43&gt;=$Z$4,AB43&gt;=$AB$4,AD43&gt;=$AD$4,AF43&gt;=$AF$4,AH43&gt;=$AH$4,D43&lt;&gt;"AB",F43&lt;&gt;"AB",H43&lt;&gt;"AB",J43&lt;&gt;"AB",L43&lt;&gt;"AB",N43&lt;&gt;"AB",P43&lt;&gt;"AB",R43&lt;&gt;"AB",T43&lt;&gt;"AB",V43&lt;&gt;"AB",X43&lt;&gt;"AB",Z43&lt;&gt;"AB",AB43&lt;&gt;"AB",AND(AD43&lt;&gt;"AB",AF43&lt;&gt;"AB",AH43&lt;&gt;"AB")),"","E"))))</f>
      </c>
      <c r="P43" s="23">
        <v>24</v>
      </c>
      <c r="Q43" t="s" s="22">
        <f>IF(IFERROR(FIND("+",P43),0)," ",IF(P43="AB","",IF(P43&lt;$P$4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R43" s="21">
        <v>74</v>
      </c>
      <c r="S43" t="s" s="22">
        <f>IF(IFERROR(FIND("+",R43),0)," ",IF(R43="AB","",IF(R43&lt;$R$4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T43" s="23">
        <v>24</v>
      </c>
      <c r="U43" t="s" s="22">
        <f>IF(IFERROR(FIND("+",T43),0)," ",IF(T43="AB","",IF(T43&lt;$T$4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V43" s="23">
        <v>24</v>
      </c>
      <c r="W43" t="s" s="22">
        <f>IF(IFERROR(FIND("+",V43),0)," ",IF(V43="AB","",IF(V43&lt;$V$4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X43" s="21">
        <v>61</v>
      </c>
      <c r="Y43" t="s" s="22">
        <f>IF(IFERROR(FIND("+",X43),0)," ",IF(X43="AB","",IF(X43&lt;$X$4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Z43" s="23">
        <v>21</v>
      </c>
      <c r="AA43" t="s" s="22">
        <f>IF(IFERROR(FIND("+",Z43),0)," ",IF(Z43="AB","",IF(Z43&lt;$Z$4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AB43" s="23">
        <v>22</v>
      </c>
      <c r="AC43" t="s" s="22">
        <f>IF(IFERROR(FIND("+",AB43),0)," ",IF(AB43="AB","",IF(AB43&lt;$AB$4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AD43" s="21">
        <v>63</v>
      </c>
      <c r="AE43" t="s" s="22">
        <f>IF(IFERROR(FIND("+",AD43),0)," ",IF(AD43="AB","",IF(AD43&lt;$AD$4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AF43" s="23">
        <v>21</v>
      </c>
      <c r="AG43" t="s" s="22">
        <f>IF(IFERROR(FIND("+",AF43),0)," ",IF(AF43="AB","",IF(AF43&lt;$AF$4,"F",IF(AND(D43&gt;=$D$4,F43&gt;=$F$4,H43&gt;=$H$4,J43&gt;=$J$4,L43&gt;=$L$4,N43&gt;=$N$4,P43&gt;=$P$4,R43&gt;=$R$4,T43&gt;=$T$4,V43&gt;=$V$4,X43&gt;=$X$4,Z43&gt;=$Z$4,AB43&gt;=$AB$4,AD43&gt;=$AD$4,AF43&gt;=$AF$4,AH43&gt;=$AH$4,D43&lt;&gt;"AB",F43&lt;&gt;"AB",H43&lt;&gt;"AB",J43&lt;&gt;"AB",L43&lt;&gt;"AB",N43&lt;&gt;"AB",P43&lt;&gt;"AB",R43&lt;&gt;"AB",T43&lt;&gt;"AB",V43&lt;&gt;"AB",X43&lt;&gt;"AB",Z43&lt;&gt;"AB",AB43&lt;&gt;"AB",AND(AD43&lt;&gt;"AB",AF43&lt;&gt;"AB",AH43&lt;&gt;"AB",AI43&lt;&gt;"AB")),"","E"))))</f>
      </c>
      <c r="AH43" s="23">
        <v>21</v>
      </c>
      <c r="AI43" t="s" s="22">
        <f>IF(IFERROR(FIND("+",AH43),0)," ",IF(AH43="AB","",IF(AH43&lt;$AH$4,"F",IF(AND(D43&gt;=$D$4,F43&gt;=$F$4,H43&gt;=$H$4,J43&gt;=$J$4,L43&gt;=$L$4,N43&gt;=$N$4,P43&gt;=$P$4,R43&gt;=$R$4,T43&gt;=$T$4,V43&gt;=$V$4,X43&gt;=$X$4,Z43&gt;=$Z$4,AB43&gt;=$AB$4,AD43&gt;=$AD$4,AF43&gt;=$AF$4,AH43&gt;=$AH$4,D43&lt;&gt;"AB",F43&lt;&gt;"AB",H43&lt;&gt;"AB",J43&lt;&gt;"AB",L43&lt;&gt;"AB",N43&lt;&gt;"AB",P43&lt;&gt;"AB",R43&lt;&gt;"AB",T43&lt;&gt;"AB",V43&lt;&gt;"AB",X43&lt;&gt;"AB",Z43&lt;&gt;"AB",AB43&lt;&gt;"AB",AND(AD43&lt;&gt;"AB",AF43&lt;&gt;"AB",AH43&lt;&gt;"AB")),"","E"))))</f>
      </c>
      <c r="AJ43" s="30">
        <v>672</v>
      </c>
      <c r="AK43" t="s" s="27">
        <v>136</v>
      </c>
      <c r="AL43" s="26">
        <v>1359</v>
      </c>
      <c r="AM43" t="s" s="27">
        <f>IF(AND(COUNTIF(D43:AI43,"AB")&lt;16-COUNTIF(D43:AI43," "),COUNTIF(D43:AI43,"AB")&lt;&gt;0),"FAIL",IF(COUNTIF(D43:AI43,"AB")=16-COUNTIF(D43:AI43," "),"ABSENT",IF(AND(COUNTIF(D43:AI43,"AB")=0,COUNTIF(D43:AI43,"F")=0),"PASS","FAIL")))</f>
        <v>19</v>
      </c>
      <c r="AN43" t="s" s="28">
        <v>24</v>
      </c>
      <c r="AO43" t="s" s="29">
        <v>137</v>
      </c>
    </row>
    <row r="44" ht="16.5" customHeight="1">
      <c r="A44" s="2"/>
      <c r="B44" s="19">
        <v>134240</v>
      </c>
      <c r="C44" t="s" s="20">
        <v>138</v>
      </c>
      <c r="D44" s="21">
        <v>64</v>
      </c>
      <c r="E44" t="s" s="22">
        <f>IF(IFERROR(FIND("+",D44),0)," ",IF(D44="AB","",IF(D44&lt;$D$4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F44" s="23">
        <v>24</v>
      </c>
      <c r="G44" t="s" s="22">
        <f>IF(IFERROR(FIND("+",F44),0)," ",IF(F44="AB","",IF(F44&lt;$F$4,"F",IF(AND(F44&gt;=$F$4,D44&gt;=$D$4,H44&gt;=$H$4,J44&gt;=$J$4,L44&gt;=$L$4,N44&gt;=$N$4,P44&gt;=$P$4,R44&gt;=$R$4,T44&gt;=$T$4,V44&gt;=$V$4,X44&gt;=$X$4,Z44&gt;=$Z$4,AB44&gt;=$AB$4,AD44&gt;=$AD$4,AF44&gt;=$AF$4,AH44&gt;=$AH$4,D44&lt;&gt;"AB",F44&lt;&gt;"AB",H44&lt;&gt;"AB",J44&lt;&gt;"AB",L44&lt;&gt;"AB",N44&lt;&gt;"AB",P44&lt;&gt;"AB",R44&lt;&gt;"AB",T44&lt;&gt;"AB",V44&lt;&gt;"AB",X44&lt;&gt;"AB",Z44&lt;&gt;"AB",AB44&lt;&gt;"AB",AND(AD44&lt;&gt;"AB",AF44&lt;&gt;"AB",AH44&lt;&gt;"AB",AI44&lt;&gt;"AB")),"","E"))))</f>
      </c>
      <c r="H44" s="21">
        <v>74</v>
      </c>
      <c r="I44" t="s" s="22">
        <f>IF(IFERROR(FIND("+",H44),0)," ",IF(H44="AB","",IF(H44&lt;$H$4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J44" s="23">
        <v>24</v>
      </c>
      <c r="K44" t="s" s="22">
        <f>IF(IFERROR(FIND("+",J44),0)," ",IF(J44="AB","",IF(J44&lt;$J$4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L44" s="21">
        <v>61</v>
      </c>
      <c r="M44" t="s" s="22">
        <f>IF(IFERROR(FIND("+",L44),0)," ",IF(L44="AB","",IF(L44&lt;$L$4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N44" s="23">
        <v>24</v>
      </c>
      <c r="O44" t="s" s="22">
        <f>IF(IFERROR(FIND("+",N44),0)," ",IF(N44="AB","",IF(N44&lt;$N$4,"F",IF(AND(D44&gt;=$D$4,F44&gt;=$F$4,H44&gt;=$H$4,J44&gt;=$J$4,L44&gt;=$L$4,N44&gt;=$N$4,P44&gt;=$P$4,R44&gt;=$R$4,T44&gt;=$T$4,V44&gt;=$V$4,X44&gt;=$X$4,Z44&gt;=$Z$4,AB44&gt;=$AB$4,AD44&gt;=$AD$4,AF44&gt;=$AF$4,AH44&gt;=$AH$4,D44&lt;&gt;"AB",F44&lt;&gt;"AB",H44&lt;&gt;"AB",J44&lt;&gt;"AB",L44&lt;&gt;"AB",N44&lt;&gt;"AB",P44&lt;&gt;"AB",R44&lt;&gt;"AB",T44&lt;&gt;"AB",V44&lt;&gt;"AB",X44&lt;&gt;"AB",Z44&lt;&gt;"AB",AB44&lt;&gt;"AB",AND(AD44&lt;&gt;"AB",AF44&lt;&gt;"AB",AH44&lt;&gt;"AB")),"","E"))))</f>
      </c>
      <c r="P44" s="23">
        <v>24</v>
      </c>
      <c r="Q44" t="s" s="22">
        <f>IF(IFERROR(FIND("+",P44),0)," ",IF(P44="AB","",IF(P44&lt;$P$4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R44" s="21">
        <v>42</v>
      </c>
      <c r="S44" t="s" s="22">
        <f>IF(IFERROR(FIND("+",R44),0)," ",IF(R44="AB","",IF(R44&lt;$R$4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T44" s="23">
        <v>24</v>
      </c>
      <c r="U44" t="s" s="22">
        <f>IF(IFERROR(FIND("+",T44),0)," ",IF(T44="AB","",IF(T44&lt;$T$4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V44" s="23">
        <v>20</v>
      </c>
      <c r="W44" t="s" s="22">
        <f>IF(IFERROR(FIND("+",V44),0)," ",IF(V44="AB","",IF(V44&lt;$V$4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X44" s="21">
        <v>59</v>
      </c>
      <c r="Y44" t="s" s="22">
        <f>IF(IFERROR(FIND("+",X44),0)," ",IF(X44="AB","",IF(X44&lt;$X$4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Z44" s="23">
        <v>22</v>
      </c>
      <c r="AA44" t="s" s="22">
        <f>IF(IFERROR(FIND("+",Z44),0)," ",IF(Z44="AB","",IF(Z44&lt;$Z$4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AB44" s="23">
        <v>22</v>
      </c>
      <c r="AC44" t="s" s="22">
        <f>IF(IFERROR(FIND("+",AB44),0)," ",IF(AB44="AB","",IF(AB44&lt;$AB$4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AD44" s="21">
        <v>49</v>
      </c>
      <c r="AE44" t="s" s="22">
        <f>IF(IFERROR(FIND("+",AD44),0)," ",IF(AD44="AB","",IF(AD44&lt;$AD$4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AF44" s="23">
        <v>20</v>
      </c>
      <c r="AG44" t="s" s="22">
        <f>IF(IFERROR(FIND("+",AF44),0)," ",IF(AF44="AB","",IF(AF44&lt;$AF$4,"F",IF(AND(D44&gt;=$D$4,F44&gt;=$F$4,H44&gt;=$H$4,J44&gt;=$J$4,L44&gt;=$L$4,N44&gt;=$N$4,P44&gt;=$P$4,R44&gt;=$R$4,T44&gt;=$T$4,V44&gt;=$V$4,X44&gt;=$X$4,Z44&gt;=$Z$4,AB44&gt;=$AB$4,AD44&gt;=$AD$4,AF44&gt;=$AF$4,AH44&gt;=$AH$4,D44&lt;&gt;"AB",F44&lt;&gt;"AB",H44&lt;&gt;"AB",J44&lt;&gt;"AB",L44&lt;&gt;"AB",N44&lt;&gt;"AB",P44&lt;&gt;"AB",R44&lt;&gt;"AB",T44&lt;&gt;"AB",V44&lt;&gt;"AB",X44&lt;&gt;"AB",Z44&lt;&gt;"AB",AB44&lt;&gt;"AB",AND(AD44&lt;&gt;"AB",AF44&lt;&gt;"AB",AH44&lt;&gt;"AB",AI44&lt;&gt;"AB")),"","E"))))</f>
      </c>
      <c r="AH44" s="23">
        <v>18</v>
      </c>
      <c r="AI44" t="s" s="22">
        <f>IF(IFERROR(FIND("+",AH44),0)," ",IF(AH44="AB","",IF(AH44&lt;$AH$4,"F",IF(AND(D44&gt;=$D$4,F44&gt;=$F$4,H44&gt;=$H$4,J44&gt;=$J$4,L44&gt;=$L$4,N44&gt;=$N$4,P44&gt;=$P$4,R44&gt;=$R$4,T44&gt;=$T$4,V44&gt;=$V$4,X44&gt;=$X$4,Z44&gt;=$Z$4,AB44&gt;=$AB$4,AD44&gt;=$AD$4,AF44&gt;=$AF$4,AH44&gt;=$AH$4,D44&lt;&gt;"AB",F44&lt;&gt;"AB",H44&lt;&gt;"AB",J44&lt;&gt;"AB",L44&lt;&gt;"AB",N44&lt;&gt;"AB",P44&lt;&gt;"AB",R44&lt;&gt;"AB",T44&lt;&gt;"AB",V44&lt;&gt;"AB",X44&lt;&gt;"AB",Z44&lt;&gt;"AB",AB44&lt;&gt;"AB",AND(AD44&lt;&gt;"AB",AF44&lt;&gt;"AB",AH44&lt;&gt;"AB")),"","E"))))</f>
      </c>
      <c r="AJ44" s="30">
        <v>571</v>
      </c>
      <c r="AK44" t="s" s="27">
        <v>139</v>
      </c>
      <c r="AL44" s="26">
        <v>1161</v>
      </c>
      <c r="AM44" t="s" s="27">
        <f>IF(AND(COUNTIF(D44:AI44,"AB")&lt;16-COUNTIF(D44:AI44," "),COUNTIF(D44:AI44,"AB")&lt;&gt;0),"FAIL",IF(COUNTIF(D44:AI44,"AB")=16-COUNTIF(D44:AI44," "),"ABSENT",IF(AND(COUNTIF(D44:AI44,"AB")=0,COUNTIF(D44:AI44,"F")=0),"PASS","FAIL")))</f>
        <v>19</v>
      </c>
      <c r="AN44" t="s" s="28">
        <v>24</v>
      </c>
      <c r="AO44" t="s" s="29">
        <v>140</v>
      </c>
    </row>
    <row r="45" ht="16.5" customHeight="1">
      <c r="A45" s="2"/>
      <c r="B45" s="19">
        <v>134241</v>
      </c>
      <c r="C45" t="s" s="20">
        <v>141</v>
      </c>
      <c r="D45" s="21">
        <v>43</v>
      </c>
      <c r="E45" t="s" s="22">
        <f>IF(IFERROR(FIND("+",D45),0)," ",IF(D45="AB","",IF(D45&lt;$D$4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F45" s="23">
        <v>21</v>
      </c>
      <c r="G45" t="s" s="22">
        <f>IF(IFERROR(FIND("+",F45),0)," ",IF(F45="AB","",IF(F45&lt;$F$4,"F",IF(AND(F45&gt;=$F$4,D45&gt;=$D$4,H45&gt;=$H$4,J45&gt;=$J$4,L45&gt;=$L$4,N45&gt;=$N$4,P45&gt;=$P$4,R45&gt;=$R$4,T45&gt;=$T$4,V45&gt;=$V$4,X45&gt;=$X$4,Z45&gt;=$Z$4,AB45&gt;=$AB$4,AD45&gt;=$AD$4,AF45&gt;=$AF$4,AH45&gt;=$AH$4,D45&lt;&gt;"AB",F45&lt;&gt;"AB",H45&lt;&gt;"AB",J45&lt;&gt;"AB",L45&lt;&gt;"AB",N45&lt;&gt;"AB",P45&lt;&gt;"AB",R45&lt;&gt;"AB",T45&lt;&gt;"AB",V45&lt;&gt;"AB",X45&lt;&gt;"AB",Z45&lt;&gt;"AB",AB45&lt;&gt;"AB",AND(AD45&lt;&gt;"AB",AF45&lt;&gt;"AB",AH45&lt;&gt;"AB",AI45&lt;&gt;"AB")),"","E"))))</f>
      </c>
      <c r="H45" s="21">
        <v>52</v>
      </c>
      <c r="I45" t="s" s="22">
        <f>IF(IFERROR(FIND("+",H45),0)," ",IF(H45="AB","",IF(H45&lt;$H$4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J45" s="23">
        <v>19</v>
      </c>
      <c r="K45" t="s" s="22">
        <f>IF(IFERROR(FIND("+",J45),0)," ",IF(J45="AB","",IF(J45&lt;$J$4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L45" s="21">
        <v>47</v>
      </c>
      <c r="M45" t="s" s="22">
        <f>IF(IFERROR(FIND("+",L45),0)," ",IF(L45="AB","",IF(L45&lt;$L$4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N45" s="23">
        <v>21</v>
      </c>
      <c r="O45" t="s" s="22">
        <f>IF(IFERROR(FIND("+",N45),0)," ",IF(N45="AB","",IF(N45&lt;$N$4,"F",IF(AND(D45&gt;=$D$4,F45&gt;=$F$4,H45&gt;=$H$4,J45&gt;=$J$4,L45&gt;=$L$4,N45&gt;=$N$4,P45&gt;=$P$4,R45&gt;=$R$4,T45&gt;=$T$4,V45&gt;=$V$4,X45&gt;=$X$4,Z45&gt;=$Z$4,AB45&gt;=$AB$4,AD45&gt;=$AD$4,AF45&gt;=$AF$4,AH45&gt;=$AH$4,D45&lt;&gt;"AB",F45&lt;&gt;"AB",H45&lt;&gt;"AB",J45&lt;&gt;"AB",L45&lt;&gt;"AB",N45&lt;&gt;"AB",P45&lt;&gt;"AB",R45&lt;&gt;"AB",T45&lt;&gt;"AB",V45&lt;&gt;"AB",X45&lt;&gt;"AB",Z45&lt;&gt;"AB",AB45&lt;&gt;"AB",AND(AD45&lt;&gt;"AB",AF45&lt;&gt;"AB",AH45&lt;&gt;"AB")),"","E"))))</f>
      </c>
      <c r="P45" s="23">
        <v>20</v>
      </c>
      <c r="Q45" t="s" s="22">
        <f>IF(IFERROR(FIND("+",P45),0)," ",IF(P45="AB","",IF(P45&lt;$P$4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R45" s="21">
        <v>40</v>
      </c>
      <c r="S45" t="s" s="22">
        <f>IF(IFERROR(FIND("+",R45),0)," ",IF(R45="AB","",IF(R45&lt;$R$4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T45" s="23">
        <v>22</v>
      </c>
      <c r="U45" t="s" s="22">
        <f>IF(IFERROR(FIND("+",T45),0)," ",IF(T45="AB","",IF(T45&lt;$T$4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V45" s="23">
        <v>14</v>
      </c>
      <c r="W45" t="s" s="22">
        <f>IF(IFERROR(FIND("+",V45),0)," ",IF(V45="AB","",IF(V45&lt;$V$4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X45" s="21">
        <v>48</v>
      </c>
      <c r="Y45" t="s" s="22">
        <f>IF(IFERROR(FIND("+",X45),0)," ",IF(X45="AB","",IF(X45&lt;$X$4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Z45" s="23">
        <v>22</v>
      </c>
      <c r="AA45" t="s" s="22">
        <f>IF(IFERROR(FIND("+",Z45),0)," ",IF(Z45="AB","",IF(Z45&lt;$Z$4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AB45" s="23">
        <v>21</v>
      </c>
      <c r="AC45" t="s" s="22">
        <f>IF(IFERROR(FIND("+",AB45),0)," ",IF(AB45="AB","",IF(AB45&lt;$AB$4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AD45" s="21">
        <v>52</v>
      </c>
      <c r="AE45" t="s" s="22">
        <f>IF(IFERROR(FIND("+",AD45),0)," ",IF(AD45="AB","",IF(AD45&lt;$AD$4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AF45" s="23">
        <v>21</v>
      </c>
      <c r="AG45" t="s" s="22">
        <f>IF(IFERROR(FIND("+",AF45),0)," ",IF(AF45="AB","",IF(AF45&lt;$AF$4,"F",IF(AND(D45&gt;=$D$4,F45&gt;=$F$4,H45&gt;=$H$4,J45&gt;=$J$4,L45&gt;=$L$4,N45&gt;=$N$4,P45&gt;=$P$4,R45&gt;=$R$4,T45&gt;=$T$4,V45&gt;=$V$4,X45&gt;=$X$4,Z45&gt;=$Z$4,AB45&gt;=$AB$4,AD45&gt;=$AD$4,AF45&gt;=$AF$4,AH45&gt;=$AH$4,D45&lt;&gt;"AB",F45&lt;&gt;"AB",H45&lt;&gt;"AB",J45&lt;&gt;"AB",L45&lt;&gt;"AB",N45&lt;&gt;"AB",P45&lt;&gt;"AB",R45&lt;&gt;"AB",T45&lt;&gt;"AB",V45&lt;&gt;"AB",X45&lt;&gt;"AB",Z45&lt;&gt;"AB",AB45&lt;&gt;"AB",AND(AD45&lt;&gt;"AB",AF45&lt;&gt;"AB",AH45&lt;&gt;"AB",AI45&lt;&gt;"AB")),"","E"))))</f>
      </c>
      <c r="AH45" s="23">
        <v>19</v>
      </c>
      <c r="AI45" t="s" s="22">
        <f>IF(IFERROR(FIND("+",AH45),0)," ",IF(AH45="AB","",IF(AH45&lt;$AH$4,"F",IF(AND(D45&gt;=$D$4,F45&gt;=$F$4,H45&gt;=$H$4,J45&gt;=$J$4,L45&gt;=$L$4,N45&gt;=$N$4,P45&gt;=$P$4,R45&gt;=$R$4,T45&gt;=$T$4,V45&gt;=$V$4,X45&gt;=$X$4,Z45&gt;=$Z$4,AB45&gt;=$AB$4,AD45&gt;=$AD$4,AF45&gt;=$AF$4,AH45&gt;=$AH$4,D45&lt;&gt;"AB",F45&lt;&gt;"AB",H45&lt;&gt;"AB",J45&lt;&gt;"AB",L45&lt;&gt;"AB",N45&lt;&gt;"AB",P45&lt;&gt;"AB",R45&lt;&gt;"AB",T45&lt;&gt;"AB",V45&lt;&gt;"AB",X45&lt;&gt;"AB",Z45&lt;&gt;"AB",AB45&lt;&gt;"AB",AND(AD45&lt;&gt;"AB",AF45&lt;&gt;"AB",AH45&lt;&gt;"AB")),"","E"))))</f>
      </c>
      <c r="AJ45" s="30">
        <v>482</v>
      </c>
      <c r="AK45" t="s" s="27">
        <v>142</v>
      </c>
      <c r="AL45" s="26">
        <v>929</v>
      </c>
      <c r="AM45" t="s" s="27">
        <f>IF(AND(COUNTIF(D45:AI45,"AB")&lt;16-COUNTIF(D45:AI45," "),COUNTIF(D45:AI45,"AB")&lt;&gt;0),"FAIL",IF(COUNTIF(D45:AI45,"AB")=16-COUNTIF(D45:AI45," "),"ABSENT",IF(AND(COUNTIF(D45:AI45,"AB")=0,COUNTIF(D45:AI45,"F")=0),"PASS","FAIL")))</f>
        <v>19</v>
      </c>
      <c r="AN45" t="s" s="28">
        <v>15</v>
      </c>
      <c r="AO45" t="s" s="29">
        <v>143</v>
      </c>
    </row>
    <row r="46" ht="16.5" customHeight="1">
      <c r="A46" s="2"/>
      <c r="B46" s="19">
        <v>134242</v>
      </c>
      <c r="C46" t="s" s="20">
        <v>144</v>
      </c>
      <c r="D46" s="21">
        <v>68</v>
      </c>
      <c r="E46" t="s" s="22">
        <f>IF(IFERROR(FIND("+",D46),0)," ",IF(D46="AB","",IF(D46&lt;$D$4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F46" s="23">
        <v>24</v>
      </c>
      <c r="G46" t="s" s="22">
        <f>IF(IFERROR(FIND("+",F46),0)," ",IF(F46="AB","",IF(F46&lt;$F$4,"F",IF(AND(F46&gt;=$F$4,D46&gt;=$D$4,H46&gt;=$H$4,J46&gt;=$J$4,L46&gt;=$L$4,N46&gt;=$N$4,P46&gt;=$P$4,R46&gt;=$R$4,T46&gt;=$T$4,V46&gt;=$V$4,X46&gt;=$X$4,Z46&gt;=$Z$4,AB46&gt;=$AB$4,AD46&gt;=$AD$4,AF46&gt;=$AF$4,AH46&gt;=$AH$4,D46&lt;&gt;"AB",F46&lt;&gt;"AB",H46&lt;&gt;"AB",J46&lt;&gt;"AB",L46&lt;&gt;"AB",N46&lt;&gt;"AB",P46&lt;&gt;"AB",R46&lt;&gt;"AB",T46&lt;&gt;"AB",V46&lt;&gt;"AB",X46&lt;&gt;"AB",Z46&lt;&gt;"AB",AB46&lt;&gt;"AB",AND(AD46&lt;&gt;"AB",AF46&lt;&gt;"AB",AH46&lt;&gt;"AB",AI46&lt;&gt;"AB")),"","E"))))</f>
      </c>
      <c r="H46" s="21">
        <v>72</v>
      </c>
      <c r="I46" t="s" s="22">
        <f>IF(IFERROR(FIND("+",H46),0)," ",IF(H46="AB","",IF(H46&lt;$H$4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J46" s="23">
        <v>24</v>
      </c>
      <c r="K46" t="s" s="22">
        <f>IF(IFERROR(FIND("+",J46),0)," ",IF(J46="AB","",IF(J46&lt;$J$4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L46" s="21">
        <v>64</v>
      </c>
      <c r="M46" t="s" s="22">
        <f>IF(IFERROR(FIND("+",L46),0)," ",IF(L46="AB","",IF(L46&lt;$L$4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N46" s="23">
        <v>22</v>
      </c>
      <c r="O46" t="s" s="22">
        <f>IF(IFERROR(FIND("+",N46),0)," ",IF(N46="AB","",IF(N46&lt;$N$4,"F",IF(AND(D46&gt;=$D$4,F46&gt;=$F$4,H46&gt;=$H$4,J46&gt;=$J$4,L46&gt;=$L$4,N46&gt;=$N$4,P46&gt;=$P$4,R46&gt;=$R$4,T46&gt;=$T$4,V46&gt;=$V$4,X46&gt;=$X$4,Z46&gt;=$Z$4,AB46&gt;=$AB$4,AD46&gt;=$AD$4,AF46&gt;=$AF$4,AH46&gt;=$AH$4,D46&lt;&gt;"AB",F46&lt;&gt;"AB",H46&lt;&gt;"AB",J46&lt;&gt;"AB",L46&lt;&gt;"AB",N46&lt;&gt;"AB",P46&lt;&gt;"AB",R46&lt;&gt;"AB",T46&lt;&gt;"AB",V46&lt;&gt;"AB",X46&lt;&gt;"AB",Z46&lt;&gt;"AB",AB46&lt;&gt;"AB",AND(AD46&lt;&gt;"AB",AF46&lt;&gt;"AB",AH46&lt;&gt;"AB")),"","E"))))</f>
      </c>
      <c r="P46" s="23">
        <v>21</v>
      </c>
      <c r="Q46" t="s" s="22">
        <f>IF(IFERROR(FIND("+",P46),0)," ",IF(P46="AB","",IF(P46&lt;$P$4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R46" s="21">
        <v>66</v>
      </c>
      <c r="S46" t="s" s="22">
        <f>IF(IFERROR(FIND("+",R46),0)," ",IF(R46="AB","",IF(R46&lt;$R$4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T46" s="23">
        <v>24</v>
      </c>
      <c r="U46" t="s" s="22">
        <f>IF(IFERROR(FIND("+",T46),0)," ",IF(T46="AB","",IF(T46&lt;$T$4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V46" s="23">
        <v>21</v>
      </c>
      <c r="W46" t="s" s="22">
        <f>IF(IFERROR(FIND("+",V46),0)," ",IF(V46="AB","",IF(V46&lt;$V$4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X46" s="21">
        <v>67</v>
      </c>
      <c r="Y46" t="s" s="22">
        <f>IF(IFERROR(FIND("+",X46),0)," ",IF(X46="AB","",IF(X46&lt;$X$4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Z46" s="23">
        <v>21</v>
      </c>
      <c r="AA46" t="s" s="22">
        <f>IF(IFERROR(FIND("+",Z46),0)," ",IF(Z46="AB","",IF(Z46&lt;$Z$4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AB46" s="23">
        <v>21</v>
      </c>
      <c r="AC46" t="s" s="22">
        <f>IF(IFERROR(FIND("+",AB46),0)," ",IF(AB46="AB","",IF(AB46&lt;$AB$4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AD46" s="21">
        <v>51</v>
      </c>
      <c r="AE46" t="s" s="22">
        <f>IF(IFERROR(FIND("+",AD46),0)," ",IF(AD46="AB","",IF(AD46&lt;$AD$4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AF46" s="23">
        <v>21</v>
      </c>
      <c r="AG46" t="s" s="22">
        <f>IF(IFERROR(FIND("+",AF46),0)," ",IF(AF46="AB","",IF(AF46&lt;$AF$4,"F",IF(AND(D46&gt;=$D$4,F46&gt;=$F$4,H46&gt;=$H$4,J46&gt;=$J$4,L46&gt;=$L$4,N46&gt;=$N$4,P46&gt;=$P$4,R46&gt;=$R$4,T46&gt;=$T$4,V46&gt;=$V$4,X46&gt;=$X$4,Z46&gt;=$Z$4,AB46&gt;=$AB$4,AD46&gt;=$AD$4,AF46&gt;=$AF$4,AH46&gt;=$AH$4,D46&lt;&gt;"AB",F46&lt;&gt;"AB",H46&lt;&gt;"AB",J46&lt;&gt;"AB",L46&lt;&gt;"AB",N46&lt;&gt;"AB",P46&lt;&gt;"AB",R46&lt;&gt;"AB",T46&lt;&gt;"AB",V46&lt;&gt;"AB",X46&lt;&gt;"AB",Z46&lt;&gt;"AB",AB46&lt;&gt;"AB",AND(AD46&lt;&gt;"AB",AF46&lt;&gt;"AB",AH46&lt;&gt;"AB",AI46&lt;&gt;"AB")),"","E"))))</f>
      </c>
      <c r="AH46" s="23">
        <v>20</v>
      </c>
      <c r="AI46" t="s" s="22">
        <f>IF(IFERROR(FIND("+",AH46),0)," ",IF(AH46="AB","",IF(AH46&lt;$AH$4,"F",IF(AND(D46&gt;=$D$4,F46&gt;=$F$4,H46&gt;=$H$4,J46&gt;=$J$4,L46&gt;=$L$4,N46&gt;=$N$4,P46&gt;=$P$4,R46&gt;=$R$4,T46&gt;=$T$4,V46&gt;=$V$4,X46&gt;=$X$4,Z46&gt;=$Z$4,AB46&gt;=$AB$4,AD46&gt;=$AD$4,AF46&gt;=$AF$4,AH46&gt;=$AH$4,D46&lt;&gt;"AB",F46&lt;&gt;"AB",H46&lt;&gt;"AB",J46&lt;&gt;"AB",L46&lt;&gt;"AB",N46&lt;&gt;"AB",P46&lt;&gt;"AB",R46&lt;&gt;"AB",T46&lt;&gt;"AB",V46&lt;&gt;"AB",X46&lt;&gt;"AB",Z46&lt;&gt;"AB",AB46&lt;&gt;"AB",AND(AD46&lt;&gt;"AB",AF46&lt;&gt;"AB",AH46&lt;&gt;"AB")),"","E"))))</f>
      </c>
      <c r="AJ46" s="30">
        <v>607</v>
      </c>
      <c r="AK46" t="s" s="27">
        <v>145</v>
      </c>
      <c r="AL46" s="26">
        <v>1186</v>
      </c>
      <c r="AM46" t="s" s="27">
        <f>IF(AND(COUNTIF(D46:AI46,"AB")&lt;16-COUNTIF(D46:AI46," "),COUNTIF(D46:AI46,"AB")&lt;&gt;0),"FAIL",IF(COUNTIF(D46:AI46,"AB")=16-COUNTIF(D46:AI46," "),"ABSENT",IF(AND(COUNTIF(D46:AI46,"AB")=0,COUNTIF(D46:AI46,"F")=0),"PASS","FAIL")))</f>
        <v>19</v>
      </c>
      <c r="AN46" t="s" s="28">
        <v>24</v>
      </c>
      <c r="AO46" t="s" s="29">
        <v>146</v>
      </c>
    </row>
    <row r="47" ht="16.5" customHeight="1">
      <c r="A47" s="2"/>
      <c r="B47" s="19">
        <v>134243</v>
      </c>
      <c r="C47" t="s" s="20">
        <v>147</v>
      </c>
      <c r="D47" s="21">
        <v>46</v>
      </c>
      <c r="E47" t="s" s="22">
        <f>IF(IFERROR(FIND("+",D47),0)," ",IF(D47="AB","",IF(D47&lt;$D$4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F47" s="23">
        <v>20</v>
      </c>
      <c r="G47" t="s" s="22">
        <f>IF(IFERROR(FIND("+",F47),0)," ",IF(F47="AB","",IF(F47&lt;$F$4,"F",IF(AND(F47&gt;=$F$4,D47&gt;=$D$4,H47&gt;=$H$4,J47&gt;=$J$4,L47&gt;=$L$4,N47&gt;=$N$4,P47&gt;=$P$4,R47&gt;=$R$4,T47&gt;=$T$4,V47&gt;=$V$4,X47&gt;=$X$4,Z47&gt;=$Z$4,AB47&gt;=$AB$4,AD47&gt;=$AD$4,AF47&gt;=$AF$4,AH47&gt;=$AH$4,D47&lt;&gt;"AB",F47&lt;&gt;"AB",H47&lt;&gt;"AB",J47&lt;&gt;"AB",L47&lt;&gt;"AB",N47&lt;&gt;"AB",P47&lt;&gt;"AB",R47&lt;&gt;"AB",T47&lt;&gt;"AB",V47&lt;&gt;"AB",X47&lt;&gt;"AB",Z47&lt;&gt;"AB",AB47&lt;&gt;"AB",AND(AD47&lt;&gt;"AB",AF47&lt;&gt;"AB",AH47&lt;&gt;"AB",AI47&lt;&gt;"AB")),"","E"))))</f>
      </c>
      <c r="H47" s="21">
        <v>68</v>
      </c>
      <c r="I47" t="s" s="22">
        <f>IF(IFERROR(FIND("+",H47),0)," ",IF(H47="AB","",IF(H47&lt;$H$4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J47" s="23">
        <v>20</v>
      </c>
      <c r="K47" t="s" s="22">
        <f>IF(IFERROR(FIND("+",J47),0)," ",IF(J47="AB","",IF(J47&lt;$J$4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L47" s="21">
        <v>54</v>
      </c>
      <c r="M47" t="s" s="22">
        <f>IF(IFERROR(FIND("+",L47),0)," ",IF(L47="AB","",IF(L47&lt;$L$4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N47" s="23">
        <v>16</v>
      </c>
      <c r="O47" t="s" s="22">
        <f>IF(IFERROR(FIND("+",N47),0)," ",IF(N47="AB","",IF(N47&lt;$N$4,"F",IF(AND(D47&gt;=$D$4,F47&gt;=$F$4,H47&gt;=$H$4,J47&gt;=$J$4,L47&gt;=$L$4,N47&gt;=$N$4,P47&gt;=$P$4,R47&gt;=$R$4,T47&gt;=$T$4,V47&gt;=$V$4,X47&gt;=$X$4,Z47&gt;=$Z$4,AB47&gt;=$AB$4,AD47&gt;=$AD$4,AF47&gt;=$AF$4,AH47&gt;=$AH$4,D47&lt;&gt;"AB",F47&lt;&gt;"AB",H47&lt;&gt;"AB",J47&lt;&gt;"AB",L47&lt;&gt;"AB",N47&lt;&gt;"AB",P47&lt;&gt;"AB",R47&lt;&gt;"AB",T47&lt;&gt;"AB",V47&lt;&gt;"AB",X47&lt;&gt;"AB",Z47&lt;&gt;"AB",AB47&lt;&gt;"AB",AND(AD47&lt;&gt;"AB",AF47&lt;&gt;"AB",AH47&lt;&gt;"AB")),"","E"))))</f>
      </c>
      <c r="P47" s="23">
        <v>16</v>
      </c>
      <c r="Q47" t="s" s="22">
        <f>IF(IFERROR(FIND("+",P47),0)," ",IF(P47="AB","",IF(P47&lt;$P$4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R47" s="21">
        <v>60</v>
      </c>
      <c r="S47" t="s" s="22">
        <f>IF(IFERROR(FIND("+",R47),0)," ",IF(R47="AB","",IF(R47&lt;$R$4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T47" s="23">
        <v>19</v>
      </c>
      <c r="U47" t="s" s="22">
        <f>IF(IFERROR(FIND("+",T47),0)," ",IF(T47="AB","",IF(T47&lt;$T$4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V47" s="23">
        <v>21</v>
      </c>
      <c r="W47" t="s" s="22">
        <f>IF(IFERROR(FIND("+",V47),0)," ",IF(V47="AB","",IF(V47&lt;$V$4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X47" s="21">
        <v>57</v>
      </c>
      <c r="Y47" t="s" s="22">
        <f>IF(IFERROR(FIND("+",X47),0)," ",IF(X47="AB","",IF(X47&lt;$X$4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Z47" s="23">
        <v>22</v>
      </c>
      <c r="AA47" t="s" s="22">
        <f>IF(IFERROR(FIND("+",Z47),0)," ",IF(Z47="AB","",IF(Z47&lt;$Z$4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AB47" s="23">
        <v>22</v>
      </c>
      <c r="AC47" t="s" s="22">
        <f>IF(IFERROR(FIND("+",AB47),0)," ",IF(AB47="AB","",IF(AB47&lt;$AB$4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AD47" s="21">
        <v>46</v>
      </c>
      <c r="AE47" t="s" s="22">
        <f>IF(IFERROR(FIND("+",AD47),0)," ",IF(AD47="AB","",IF(AD47&lt;$AD$4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AF47" s="23">
        <v>20</v>
      </c>
      <c r="AG47" t="s" s="22">
        <f>IF(IFERROR(FIND("+",AF47),0)," ",IF(AF47="AB","",IF(AF47&lt;$AF$4,"F",IF(AND(D47&gt;=$D$4,F47&gt;=$F$4,H47&gt;=$H$4,J47&gt;=$J$4,L47&gt;=$L$4,N47&gt;=$N$4,P47&gt;=$P$4,R47&gt;=$R$4,T47&gt;=$T$4,V47&gt;=$V$4,X47&gt;=$X$4,Z47&gt;=$Z$4,AB47&gt;=$AB$4,AD47&gt;=$AD$4,AF47&gt;=$AF$4,AH47&gt;=$AH$4,D47&lt;&gt;"AB",F47&lt;&gt;"AB",H47&lt;&gt;"AB",J47&lt;&gt;"AB",L47&lt;&gt;"AB",N47&lt;&gt;"AB",P47&lt;&gt;"AB",R47&lt;&gt;"AB",T47&lt;&gt;"AB",V47&lt;&gt;"AB",X47&lt;&gt;"AB",Z47&lt;&gt;"AB",AB47&lt;&gt;"AB",AND(AD47&lt;&gt;"AB",AF47&lt;&gt;"AB",AH47&lt;&gt;"AB",AI47&lt;&gt;"AB")),"","E"))))</f>
      </c>
      <c r="AH47" s="23">
        <v>23</v>
      </c>
      <c r="AI47" t="s" s="22">
        <f>IF(IFERROR(FIND("+",AH47),0)," ",IF(AH47="AB","",IF(AH47&lt;$AH$4,"F",IF(AND(D47&gt;=$D$4,F47&gt;=$F$4,H47&gt;=$H$4,J47&gt;=$J$4,L47&gt;=$L$4,N47&gt;=$N$4,P47&gt;=$P$4,R47&gt;=$R$4,T47&gt;=$T$4,V47&gt;=$V$4,X47&gt;=$X$4,Z47&gt;=$Z$4,AB47&gt;=$AB$4,AD47&gt;=$AD$4,AF47&gt;=$AF$4,AH47&gt;=$AH$4,D47&lt;&gt;"AB",F47&lt;&gt;"AB",H47&lt;&gt;"AB",J47&lt;&gt;"AB",L47&lt;&gt;"AB",N47&lt;&gt;"AB",P47&lt;&gt;"AB",R47&lt;&gt;"AB",T47&lt;&gt;"AB",V47&lt;&gt;"AB",X47&lt;&gt;"AB",Z47&lt;&gt;"AB",AB47&lt;&gt;"AB",AND(AD47&lt;&gt;"AB",AF47&lt;&gt;"AB",AH47&lt;&gt;"AB")),"","E"))))</f>
      </c>
      <c r="AJ47" s="30">
        <v>530</v>
      </c>
      <c r="AK47" t="s" s="27">
        <v>148</v>
      </c>
      <c r="AL47" s="26">
        <v>1068</v>
      </c>
      <c r="AM47" t="s" s="27">
        <f>IF(AND(COUNTIF(D47:AI47,"AB")&lt;16-COUNTIF(D47:AI47," "),COUNTIF(D47:AI47,"AB")&lt;&gt;0),"FAIL",IF(COUNTIF(D47:AI47,"AB")=16-COUNTIF(D47:AI47," "),"ABSENT",IF(AND(COUNTIF(D47:AI47,"AB")=0,COUNTIF(D47:AI47,"F")=0),"PASS","FAIL")))</f>
        <v>19</v>
      </c>
      <c r="AN47" t="s" s="28">
        <v>24</v>
      </c>
      <c r="AO47" t="s" s="29">
        <v>149</v>
      </c>
    </row>
    <row r="48" ht="16.5" customHeight="1">
      <c r="A48" s="2"/>
      <c r="B48" s="19">
        <v>134244</v>
      </c>
      <c r="C48" t="s" s="20">
        <v>150</v>
      </c>
      <c r="D48" s="21">
        <v>24</v>
      </c>
      <c r="E48" t="s" s="22">
        <f>IF(IFERROR(FIND("+",D48),0)," ",IF(D48="AB","",IF(D48&lt;$D$4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28</v>
      </c>
      <c r="F48" s="23">
        <v>19</v>
      </c>
      <c r="G48" t="s" s="22">
        <f>IF(IFERROR(FIND("+",F48),0)," ",IF(F48="AB","",IF(F48&lt;$F$4,"F",IF(AND(F48&gt;=$F$4,D48&gt;=$D$4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H48" s="21">
        <v>40</v>
      </c>
      <c r="I48" t="s" s="22">
        <f>IF(IFERROR(FIND("+",H48),0)," ",IF(H48="AB","",IF(H48&lt;$H$4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J48" s="23">
        <v>19</v>
      </c>
      <c r="K48" t="s" s="22">
        <f>IF(IFERROR(FIND("+",J48),0)," ",IF(J48="AB","",IF(J48&lt;$J$4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L48" s="21">
        <v>56</v>
      </c>
      <c r="M48" t="s" s="22">
        <f>IF(IFERROR(FIND("+",L48),0)," ",IF(L48="AB","",IF(L48&lt;$L$4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N48" s="23">
        <v>19</v>
      </c>
      <c r="O48" t="s" s="22">
        <f>IF(IFERROR(FIND("+",N48),0)," ",IF(N48="AB","",IF(N48&lt;$N$4,"F",IF(AND(D48&gt;=$D$4,F48&gt;=$F$4,H48&gt;=$H$4,J48&gt;=$J$4,L48&gt;=$L$4,N48&gt;=$N$4,P48&gt;=$P$4,R48&gt;=$R$4,T48&gt;=$T$4,V48&gt;=$V$4,X48&gt;=$X$4,Z48&gt;=$Z$4,AB48&gt;=$AB$4,AD48&gt;=$AD$4,AF48&gt;=$AF$4,AH48&gt;=$AH$4,D48&lt;&gt;"AB",F48&lt;&gt;"AB",H48&lt;&gt;"AB",J48&lt;&gt;"AB",L48&lt;&gt;"AB",N48&lt;&gt;"AB",P48&lt;&gt;"AB",R48&lt;&gt;"AB",T48&lt;&gt;"AB",V48&lt;&gt;"AB",X48&lt;&gt;"AB",Z48&lt;&gt;"AB",AB48&lt;&gt;"AB",AND(AD48&lt;&gt;"AB",AF48&lt;&gt;"AB",AH48&lt;&gt;"AB")),"","E"))))</f>
        <v>27</v>
      </c>
      <c r="P48" s="23">
        <v>20</v>
      </c>
      <c r="Q48" t="s" s="22">
        <f>IF(IFERROR(FIND("+",P48),0)," ",IF(P48="AB","",IF(P48&lt;$P$4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R48" s="21">
        <v>40</v>
      </c>
      <c r="S48" t="s" s="22">
        <f>IF(IFERROR(FIND("+",R48),0)," ",IF(R48="AB","",IF(R48&lt;$R$4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T48" s="23">
        <v>20</v>
      </c>
      <c r="U48" t="s" s="22">
        <f>IF(IFERROR(FIND("+",T48),0)," ",IF(T48="AB","",IF(T48&lt;$T$4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V48" s="23">
        <v>19</v>
      </c>
      <c r="W48" t="s" s="22">
        <f>IF(IFERROR(FIND("+",V48),0)," ",IF(V48="AB","",IF(V48&lt;$V$4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X48" s="21">
        <v>53</v>
      </c>
      <c r="Y48" t="s" s="22">
        <f>IF(IFERROR(FIND("+",X48),0)," ",IF(X48="AB","",IF(X48&lt;$X$4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Z48" s="23">
        <v>21</v>
      </c>
      <c r="AA48" t="s" s="22">
        <f>IF(IFERROR(FIND("+",Z48),0)," ",IF(Z48="AB","",IF(Z48&lt;$Z$4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AB48" s="23">
        <v>22</v>
      </c>
      <c r="AC48" t="s" s="22">
        <f>IF(IFERROR(FIND("+",AB48),0)," ",IF(AB48="AB","",IF(AB48&lt;$AB$4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AD48" s="21">
        <v>53</v>
      </c>
      <c r="AE48" t="s" s="22">
        <f>IF(IFERROR(FIND("+",AD48),0)," ",IF(AD48="AB","",IF(AD48&lt;$AD$4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AF48" s="23">
        <v>22</v>
      </c>
      <c r="AG48" t="s" s="22">
        <f>IF(IFERROR(FIND("+",AF48),0)," ",IF(AF48="AB","",IF(AF48&lt;$AF$4,"F",IF(AND(D48&gt;=$D$4,F48&gt;=$F$4,H48&gt;=$H$4,J48&gt;=$J$4,L48&gt;=$L$4,N48&gt;=$N$4,P48&gt;=$P$4,R48&gt;=$R$4,T48&gt;=$T$4,V48&gt;=$V$4,X48&gt;=$X$4,Z48&gt;=$Z$4,AB48&gt;=$AB$4,AD48&gt;=$AD$4,AF48&gt;=$AF$4,AH48&gt;=$AH$4,D48&lt;&gt;"AB",F48&lt;&gt;"AB",H48&lt;&gt;"AB",J48&lt;&gt;"AB",L48&lt;&gt;"AB",N48&lt;&gt;"AB",P48&lt;&gt;"AB",R48&lt;&gt;"AB",T48&lt;&gt;"AB",V48&lt;&gt;"AB",X48&lt;&gt;"AB",Z48&lt;&gt;"AB",AB48&lt;&gt;"AB",AND(AD48&lt;&gt;"AB",AF48&lt;&gt;"AB",AH48&lt;&gt;"AB",AI48&lt;&gt;"AB")),"","E"))))</f>
        <v>27</v>
      </c>
      <c r="AH48" s="23">
        <v>18</v>
      </c>
      <c r="AI48" t="s" s="22">
        <f>IF(IFERROR(FIND("+",AH48),0)," ",IF(AH48="AB","",IF(AH48&lt;$AH$4,"F",IF(AND(D48&gt;=$D$4,F48&gt;=$F$4,H48&gt;=$H$4,J48&gt;=$J$4,L48&gt;=$L$4,N48&gt;=$N$4,P48&gt;=$P$4,R48&gt;=$R$4,T48&gt;=$T$4,V48&gt;=$V$4,X48&gt;=$X$4,Z48&gt;=$Z$4,AB48&gt;=$AB$4,AD48&gt;=$AD$4,AF48&gt;=$AF$4,AH48&gt;=$AH$4,D48&lt;&gt;"AB",F48&lt;&gt;"AB",H48&lt;&gt;"AB",J48&lt;&gt;"AB",L48&lt;&gt;"AB",N48&lt;&gt;"AB",P48&lt;&gt;"AB",R48&lt;&gt;"AB",T48&lt;&gt;"AB",V48&lt;&gt;"AB",X48&lt;&gt;"AB",Z48&lt;&gt;"AB",AB48&lt;&gt;"AB",AND(AD48&lt;&gt;"AB",AF48&lt;&gt;"AB",AH48&lt;&gt;"AB")),"","E"))))</f>
        <v>27</v>
      </c>
      <c r="AJ48" s="30">
        <v>465</v>
      </c>
      <c r="AK48" s="25">
        <v>0</v>
      </c>
      <c r="AL48" s="26">
        <v>465</v>
      </c>
      <c r="AM48" t="s" s="27">
        <f>IF(AND(COUNTIF(D48:AI48,"AB")&lt;16-COUNTIF(D48:AI48," "),COUNTIF(D48:AI48,"AB")&lt;&gt;0),"FAIL",IF(COUNTIF(D48:AI48,"AB")=16-COUNTIF(D48:AI48," "),"ABSENT",IF(AND(COUNTIF(D48:AI48,"AB")=0,COUNTIF(D48:AI48,"F")=0),"PASS","FAIL")))</f>
        <v>29</v>
      </c>
      <c r="AN48" t="s" s="28">
        <v>30</v>
      </c>
      <c r="AO48" t="s" s="29">
        <v>151</v>
      </c>
    </row>
    <row r="49" ht="16.5" customHeight="1">
      <c r="A49" s="2"/>
      <c r="B49" s="19">
        <v>134245</v>
      </c>
      <c r="C49" t="s" s="20">
        <v>152</v>
      </c>
      <c r="D49" s="21">
        <v>66</v>
      </c>
      <c r="E49" t="s" s="22">
        <f>IF(IFERROR(FIND("+",D49),0)," ",IF(D49="AB","",IF(D49&lt;$D$4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F49" s="23">
        <v>24</v>
      </c>
      <c r="G49" t="s" s="22">
        <f>IF(IFERROR(FIND("+",F49),0)," ",IF(F49="AB","",IF(F49&lt;$F$4,"F",IF(AND(F49&gt;=$F$4,D49&gt;=$D$4,H49&gt;=$H$4,J49&gt;=$J$4,L49&gt;=$L$4,N49&gt;=$N$4,P49&gt;=$P$4,R49&gt;=$R$4,T49&gt;=$T$4,V49&gt;=$V$4,X49&gt;=$X$4,Z49&gt;=$Z$4,AB49&gt;=$AB$4,AD49&gt;=$AD$4,AF49&gt;=$AF$4,AH49&gt;=$AH$4,D49&lt;&gt;"AB",F49&lt;&gt;"AB",H49&lt;&gt;"AB",J49&lt;&gt;"AB",L49&lt;&gt;"AB",N49&lt;&gt;"AB",P49&lt;&gt;"AB",R49&lt;&gt;"AB",T49&lt;&gt;"AB",V49&lt;&gt;"AB",X49&lt;&gt;"AB",Z49&lt;&gt;"AB",AB49&lt;&gt;"AB",AND(AD49&lt;&gt;"AB",AF49&lt;&gt;"AB",AH49&lt;&gt;"AB",AI49&lt;&gt;"AB")),"","E"))))</f>
      </c>
      <c r="H49" s="21">
        <v>70</v>
      </c>
      <c r="I49" t="s" s="22">
        <f>IF(IFERROR(FIND("+",H49),0)," ",IF(H49="AB","",IF(H49&lt;$H$4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J49" s="23">
        <v>24</v>
      </c>
      <c r="K49" t="s" s="22">
        <f>IF(IFERROR(FIND("+",J49),0)," ",IF(J49="AB","",IF(J49&lt;$J$4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L49" s="21">
        <v>59</v>
      </c>
      <c r="M49" t="s" s="22">
        <f>IF(IFERROR(FIND("+",L49),0)," ",IF(L49="AB","",IF(L49&lt;$L$4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N49" s="23">
        <v>19</v>
      </c>
      <c r="O49" t="s" s="22">
        <f>IF(IFERROR(FIND("+",N49),0)," ",IF(N49="AB","",IF(N49&lt;$N$4,"F",IF(AND(D49&gt;=$D$4,F49&gt;=$F$4,H49&gt;=$H$4,J49&gt;=$J$4,L49&gt;=$L$4,N49&gt;=$N$4,P49&gt;=$P$4,R49&gt;=$R$4,T49&gt;=$T$4,V49&gt;=$V$4,X49&gt;=$X$4,Z49&gt;=$Z$4,AB49&gt;=$AB$4,AD49&gt;=$AD$4,AF49&gt;=$AF$4,AH49&gt;=$AH$4,D49&lt;&gt;"AB",F49&lt;&gt;"AB",H49&lt;&gt;"AB",J49&lt;&gt;"AB",L49&lt;&gt;"AB",N49&lt;&gt;"AB",P49&lt;&gt;"AB",R49&lt;&gt;"AB",T49&lt;&gt;"AB",V49&lt;&gt;"AB",X49&lt;&gt;"AB",Z49&lt;&gt;"AB",AB49&lt;&gt;"AB",AND(AD49&lt;&gt;"AB",AF49&lt;&gt;"AB",AH49&lt;&gt;"AB")),"","E"))))</f>
      </c>
      <c r="P49" s="23">
        <v>19</v>
      </c>
      <c r="Q49" t="s" s="22">
        <f>IF(IFERROR(FIND("+",P49),0)," ",IF(P49="AB","",IF(P49&lt;$P$4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R49" s="21">
        <v>65</v>
      </c>
      <c r="S49" t="s" s="22">
        <f>IF(IFERROR(FIND("+",R49),0)," ",IF(R49="AB","",IF(R49&lt;$R$4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T49" s="23">
        <v>22</v>
      </c>
      <c r="U49" t="s" s="22">
        <f>IF(IFERROR(FIND("+",T49),0)," ",IF(T49="AB","",IF(T49&lt;$T$4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V49" s="23">
        <v>24</v>
      </c>
      <c r="W49" t="s" s="22">
        <f>IF(IFERROR(FIND("+",V49),0)," ",IF(V49="AB","",IF(V49&lt;$V$4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X49" s="21">
        <v>49</v>
      </c>
      <c r="Y49" t="s" s="22">
        <f>IF(IFERROR(FIND("+",X49),0)," ",IF(X49="AB","",IF(X49&lt;$X$4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Z49" s="23">
        <v>20</v>
      </c>
      <c r="AA49" t="s" s="22">
        <f>IF(IFERROR(FIND("+",Z49),0)," ",IF(Z49="AB","",IF(Z49&lt;$Z$4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AB49" s="23">
        <v>21</v>
      </c>
      <c r="AC49" t="s" s="22">
        <f>IF(IFERROR(FIND("+",AB49),0)," ",IF(AB49="AB","",IF(AB49&lt;$AB$4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AD49" s="21">
        <v>52</v>
      </c>
      <c r="AE49" t="s" s="22">
        <f>IF(IFERROR(FIND("+",AD49),0)," ",IF(AD49="AB","",IF(AD49&lt;$AD$4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AF49" s="23">
        <v>21</v>
      </c>
      <c r="AG49" t="s" s="22">
        <f>IF(IFERROR(FIND("+",AF49),0)," ",IF(AF49="AB","",IF(AF49&lt;$AF$4,"F",IF(AND(D49&gt;=$D$4,F49&gt;=$F$4,H49&gt;=$H$4,J49&gt;=$J$4,L49&gt;=$L$4,N49&gt;=$N$4,P49&gt;=$P$4,R49&gt;=$R$4,T49&gt;=$T$4,V49&gt;=$V$4,X49&gt;=$X$4,Z49&gt;=$Z$4,AB49&gt;=$AB$4,AD49&gt;=$AD$4,AF49&gt;=$AF$4,AH49&gt;=$AH$4,D49&lt;&gt;"AB",F49&lt;&gt;"AB",H49&lt;&gt;"AB",J49&lt;&gt;"AB",L49&lt;&gt;"AB",N49&lt;&gt;"AB",P49&lt;&gt;"AB",R49&lt;&gt;"AB",T49&lt;&gt;"AB",V49&lt;&gt;"AB",X49&lt;&gt;"AB",Z49&lt;&gt;"AB",AB49&lt;&gt;"AB",AND(AD49&lt;&gt;"AB",AF49&lt;&gt;"AB",AH49&lt;&gt;"AB",AI49&lt;&gt;"AB")),"","E"))))</f>
      </c>
      <c r="AH49" s="23">
        <v>21</v>
      </c>
      <c r="AI49" t="s" s="22">
        <f>IF(IFERROR(FIND("+",AH49),0)," ",IF(AH49="AB","",IF(AH49&lt;$AH$4,"F",IF(AND(D49&gt;=$D$4,F49&gt;=$F$4,H49&gt;=$H$4,J49&gt;=$J$4,L49&gt;=$L$4,N49&gt;=$N$4,P49&gt;=$P$4,R49&gt;=$R$4,T49&gt;=$T$4,V49&gt;=$V$4,X49&gt;=$X$4,Z49&gt;=$Z$4,AB49&gt;=$AB$4,AD49&gt;=$AD$4,AF49&gt;=$AF$4,AH49&gt;=$AH$4,D49&lt;&gt;"AB",F49&lt;&gt;"AB",H49&lt;&gt;"AB",J49&lt;&gt;"AB",L49&lt;&gt;"AB",N49&lt;&gt;"AB",P49&lt;&gt;"AB",R49&lt;&gt;"AB",T49&lt;&gt;"AB",V49&lt;&gt;"AB",X49&lt;&gt;"AB",Z49&lt;&gt;"AB",AB49&lt;&gt;"AB",AND(AD49&lt;&gt;"AB",AF49&lt;&gt;"AB",AH49&lt;&gt;"AB")),"","E"))))</f>
      </c>
      <c r="AJ49" s="30">
        <v>576</v>
      </c>
      <c r="AK49" t="s" s="27">
        <v>153</v>
      </c>
      <c r="AL49" s="26">
        <v>1191</v>
      </c>
      <c r="AM49" t="s" s="27">
        <f>IF(AND(COUNTIF(D49:AI49,"AB")&lt;16-COUNTIF(D49:AI49," "),COUNTIF(D49:AI49,"AB")&lt;&gt;0),"FAIL",IF(COUNTIF(D49:AI49,"AB")=16-COUNTIF(D49:AI49," "),"ABSENT",IF(AND(COUNTIF(D49:AI49,"AB")=0,COUNTIF(D49:AI49,"F")=0),"PASS","FAIL")))</f>
        <v>19</v>
      </c>
      <c r="AN49" t="s" s="28">
        <v>24</v>
      </c>
      <c r="AO49" t="s" s="29">
        <v>154</v>
      </c>
    </row>
    <row r="50" ht="16.5" customHeight="1">
      <c r="A50" s="2"/>
      <c r="B50" s="19">
        <v>134246</v>
      </c>
      <c r="C50" t="s" s="20">
        <v>155</v>
      </c>
      <c r="D50" s="21">
        <v>45</v>
      </c>
      <c r="E50" t="s" s="22">
        <f>IF(IFERROR(FIND("+",D50),0)," ",IF(D50="AB","",IF(D50&lt;$D$4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F50" s="23">
        <v>19</v>
      </c>
      <c r="G50" t="s" s="22">
        <f>IF(IFERROR(FIND("+",F50),0)," ",IF(F50="AB","",IF(F50&lt;$F$4,"F",IF(AND(F50&gt;=$F$4,D50&gt;=$D$4,H50&gt;=$H$4,J50&gt;=$J$4,L50&gt;=$L$4,N50&gt;=$N$4,P50&gt;=$P$4,R50&gt;=$R$4,T50&gt;=$T$4,V50&gt;=$V$4,X50&gt;=$X$4,Z50&gt;=$Z$4,AB50&gt;=$AB$4,AD50&gt;=$AD$4,AF50&gt;=$AF$4,AH50&gt;=$AH$4,D50&lt;&gt;"AB",F50&lt;&gt;"AB",H50&lt;&gt;"AB",J50&lt;&gt;"AB",L50&lt;&gt;"AB",N50&lt;&gt;"AB",P50&lt;&gt;"AB",R50&lt;&gt;"AB",T50&lt;&gt;"AB",V50&lt;&gt;"AB",X50&lt;&gt;"AB",Z50&lt;&gt;"AB",AB50&lt;&gt;"AB",AND(AD50&lt;&gt;"AB",AF50&lt;&gt;"AB",AH50&lt;&gt;"AB",AI50&lt;&gt;"AB")),"","E"))))</f>
      </c>
      <c r="H50" s="21">
        <v>73</v>
      </c>
      <c r="I50" t="s" s="22">
        <f>IF(IFERROR(FIND("+",H50),0)," ",IF(H50="AB","",IF(H50&lt;$H$4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J50" s="23">
        <v>15</v>
      </c>
      <c r="K50" t="s" s="22">
        <f>IF(IFERROR(FIND("+",J50),0)," ",IF(J50="AB","",IF(J50&lt;$J$4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L50" s="21">
        <v>57</v>
      </c>
      <c r="M50" t="s" s="22">
        <f>IF(IFERROR(FIND("+",L50),0)," ",IF(L50="AB","",IF(L50&lt;$L$4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N50" s="23">
        <v>17</v>
      </c>
      <c r="O50" t="s" s="22">
        <f>IF(IFERROR(FIND("+",N50),0)," ",IF(N50="AB","",IF(N50&lt;$N$4,"F",IF(AND(D50&gt;=$D$4,F50&gt;=$F$4,H50&gt;=$H$4,J50&gt;=$J$4,L50&gt;=$L$4,N50&gt;=$N$4,P50&gt;=$P$4,R50&gt;=$R$4,T50&gt;=$T$4,V50&gt;=$V$4,X50&gt;=$X$4,Z50&gt;=$Z$4,AB50&gt;=$AB$4,AD50&gt;=$AD$4,AF50&gt;=$AF$4,AH50&gt;=$AH$4,D50&lt;&gt;"AB",F50&lt;&gt;"AB",H50&lt;&gt;"AB",J50&lt;&gt;"AB",L50&lt;&gt;"AB",N50&lt;&gt;"AB",P50&lt;&gt;"AB",R50&lt;&gt;"AB",T50&lt;&gt;"AB",V50&lt;&gt;"AB",X50&lt;&gt;"AB",Z50&lt;&gt;"AB",AB50&lt;&gt;"AB",AND(AD50&lt;&gt;"AB",AF50&lt;&gt;"AB",AH50&lt;&gt;"AB")),"","E"))))</f>
      </c>
      <c r="P50" s="23">
        <v>18</v>
      </c>
      <c r="Q50" t="s" s="22">
        <f>IF(IFERROR(FIND("+",P50),0)," ",IF(P50="AB","",IF(P50&lt;$P$4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R50" s="21">
        <v>57</v>
      </c>
      <c r="S50" t="s" s="22">
        <f>IF(IFERROR(FIND("+",R50),0)," ",IF(R50="AB","",IF(R50&lt;$R$4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T50" s="23">
        <v>15</v>
      </c>
      <c r="U50" t="s" s="22">
        <f>IF(IFERROR(FIND("+",T50),0)," ",IF(T50="AB","",IF(T50&lt;$T$4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V50" s="23">
        <v>19</v>
      </c>
      <c r="W50" t="s" s="22">
        <f>IF(IFERROR(FIND("+",V50),0)," ",IF(V50="AB","",IF(V50&lt;$V$4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X50" s="21">
        <v>43</v>
      </c>
      <c r="Y50" t="s" s="22">
        <f>IF(IFERROR(FIND("+",X50),0)," ",IF(X50="AB","",IF(X50&lt;$X$4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Z50" s="23">
        <v>20</v>
      </c>
      <c r="AA50" t="s" s="22">
        <f>IF(IFERROR(FIND("+",Z50),0)," ",IF(Z50="AB","",IF(Z50&lt;$Z$4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AB50" s="23">
        <v>21</v>
      </c>
      <c r="AC50" t="s" s="22">
        <f>IF(IFERROR(FIND("+",AB50),0)," ",IF(AB50="AB","",IF(AB50&lt;$AB$4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AD50" s="21">
        <v>50</v>
      </c>
      <c r="AE50" t="s" s="22">
        <f>IF(IFERROR(FIND("+",AD50),0)," ",IF(AD50="AB","",IF(AD50&lt;$AD$4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AF50" s="23">
        <v>21</v>
      </c>
      <c r="AG50" t="s" s="22">
        <f>IF(IFERROR(FIND("+",AF50),0)," ",IF(AF50="AB","",IF(AF50&lt;$AF$4,"F",IF(AND(D50&gt;=$D$4,F50&gt;=$F$4,H50&gt;=$H$4,J50&gt;=$J$4,L50&gt;=$L$4,N50&gt;=$N$4,P50&gt;=$P$4,R50&gt;=$R$4,T50&gt;=$T$4,V50&gt;=$V$4,X50&gt;=$X$4,Z50&gt;=$Z$4,AB50&gt;=$AB$4,AD50&gt;=$AD$4,AF50&gt;=$AF$4,AH50&gt;=$AH$4,D50&lt;&gt;"AB",F50&lt;&gt;"AB",H50&lt;&gt;"AB",J50&lt;&gt;"AB",L50&lt;&gt;"AB",N50&lt;&gt;"AB",P50&lt;&gt;"AB",R50&lt;&gt;"AB",T50&lt;&gt;"AB",V50&lt;&gt;"AB",X50&lt;&gt;"AB",Z50&lt;&gt;"AB",AB50&lt;&gt;"AB",AND(AD50&lt;&gt;"AB",AF50&lt;&gt;"AB",AH50&lt;&gt;"AB",AI50&lt;&gt;"AB")),"","E"))))</f>
      </c>
      <c r="AH50" s="23">
        <v>19</v>
      </c>
      <c r="AI50" t="s" s="22">
        <f>IF(IFERROR(FIND("+",AH50),0)," ",IF(AH50="AB","",IF(AH50&lt;$AH$4,"F",IF(AND(D50&gt;=$D$4,F50&gt;=$F$4,H50&gt;=$H$4,J50&gt;=$J$4,L50&gt;=$L$4,N50&gt;=$N$4,P50&gt;=$P$4,R50&gt;=$R$4,T50&gt;=$T$4,V50&gt;=$V$4,X50&gt;=$X$4,Z50&gt;=$Z$4,AB50&gt;=$AB$4,AD50&gt;=$AD$4,AF50&gt;=$AF$4,AH50&gt;=$AH$4,D50&lt;&gt;"AB",F50&lt;&gt;"AB",H50&lt;&gt;"AB",J50&lt;&gt;"AB",L50&lt;&gt;"AB",N50&lt;&gt;"AB",P50&lt;&gt;"AB",R50&lt;&gt;"AB",T50&lt;&gt;"AB",V50&lt;&gt;"AB",X50&lt;&gt;"AB",Z50&lt;&gt;"AB",AB50&lt;&gt;"AB",AND(AD50&lt;&gt;"AB",AF50&lt;&gt;"AB",AH50&lt;&gt;"AB")),"","E"))))</f>
      </c>
      <c r="AJ50" s="30">
        <v>509</v>
      </c>
      <c r="AK50" t="s" s="27">
        <v>156</v>
      </c>
      <c r="AL50" s="26">
        <v>1020</v>
      </c>
      <c r="AM50" t="s" s="27">
        <f>IF(AND(COUNTIF(D50:AI50,"AB")&lt;16-COUNTIF(D50:AI50," "),COUNTIF(D50:AI50,"AB")&lt;&gt;0),"FAIL",IF(COUNTIF(D50:AI50,"AB")=16-COUNTIF(D50:AI50," "),"ABSENT",IF(AND(COUNTIF(D50:AI50,"AB")=0,COUNTIF(D50:AI50,"F")=0),"PASS","FAIL")))</f>
        <v>19</v>
      </c>
      <c r="AN50" t="s" s="28">
        <v>24</v>
      </c>
      <c r="AO50" t="s" s="29">
        <v>157</v>
      </c>
    </row>
    <row r="51" ht="16.5" customHeight="1">
      <c r="A51" s="2"/>
      <c r="B51" s="19">
        <v>134247</v>
      </c>
      <c r="C51" t="s" s="20">
        <v>158</v>
      </c>
      <c r="D51" s="21">
        <v>40</v>
      </c>
      <c r="E51" t="s" s="22">
        <f>IF(IFERROR(FIND("+",D51),0)," ",IF(D51="AB","",IF(D51&lt;$D$4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F51" s="23">
        <v>16</v>
      </c>
      <c r="G51" t="s" s="22">
        <f>IF(IFERROR(FIND("+",F51),0)," ",IF(F51="AB","",IF(F51&lt;$F$4,"F",IF(AND(F51&gt;=$F$4,D51&gt;=$D$4,H51&gt;=$H$4,J51&gt;=$J$4,L51&gt;=$L$4,N51&gt;=$N$4,P51&gt;=$P$4,R51&gt;=$R$4,T51&gt;=$T$4,V51&gt;=$V$4,X51&gt;=$X$4,Z51&gt;=$Z$4,AB51&gt;=$AB$4,AD51&gt;=$AD$4,AF51&gt;=$AF$4,AH51&gt;=$AH$4,D51&lt;&gt;"AB",F51&lt;&gt;"AB",H51&lt;&gt;"AB",J51&lt;&gt;"AB",L51&lt;&gt;"AB",N51&lt;&gt;"AB",P51&lt;&gt;"AB",R51&lt;&gt;"AB",T51&lt;&gt;"AB",V51&lt;&gt;"AB",X51&lt;&gt;"AB",Z51&lt;&gt;"AB",AB51&lt;&gt;"AB",AND(AD51&lt;&gt;"AB",AF51&lt;&gt;"AB",AH51&lt;&gt;"AB",AI51&lt;&gt;"AB")),"","E"))))</f>
      </c>
      <c r="H51" s="21">
        <v>43</v>
      </c>
      <c r="I51" t="s" s="22">
        <f>IF(IFERROR(FIND("+",H51),0)," ",IF(H51="AB","",IF(H51&lt;$H$4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J51" s="23">
        <v>23</v>
      </c>
      <c r="K51" t="s" s="22">
        <f>IF(IFERROR(FIND("+",J51),0)," ",IF(J51="AB","",IF(J51&lt;$J$4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L51" s="21">
        <v>54</v>
      </c>
      <c r="M51" t="s" s="22">
        <f>IF(IFERROR(FIND("+",L51),0)," ",IF(L51="AB","",IF(L51&lt;$L$4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N51" s="23">
        <v>22</v>
      </c>
      <c r="O51" t="s" s="22">
        <f>IF(IFERROR(FIND("+",N51),0)," ",IF(N51="AB","",IF(N51&lt;$N$4,"F",IF(AND(D51&gt;=$D$4,F51&gt;=$F$4,H51&gt;=$H$4,J51&gt;=$J$4,L51&gt;=$L$4,N51&gt;=$N$4,P51&gt;=$P$4,R51&gt;=$R$4,T51&gt;=$T$4,V51&gt;=$V$4,X51&gt;=$X$4,Z51&gt;=$Z$4,AB51&gt;=$AB$4,AD51&gt;=$AD$4,AF51&gt;=$AF$4,AH51&gt;=$AH$4,D51&lt;&gt;"AB",F51&lt;&gt;"AB",H51&lt;&gt;"AB",J51&lt;&gt;"AB",L51&lt;&gt;"AB",N51&lt;&gt;"AB",P51&lt;&gt;"AB",R51&lt;&gt;"AB",T51&lt;&gt;"AB",V51&lt;&gt;"AB",X51&lt;&gt;"AB",Z51&lt;&gt;"AB",AB51&lt;&gt;"AB",AND(AD51&lt;&gt;"AB",AF51&lt;&gt;"AB",AH51&lt;&gt;"AB")),"","E"))))</f>
      </c>
      <c r="P51" s="23">
        <v>22</v>
      </c>
      <c r="Q51" t="s" s="22">
        <f>IF(IFERROR(FIND("+",P51),0)," ",IF(P51="AB","",IF(P51&lt;$P$4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R51" s="21">
        <v>50</v>
      </c>
      <c r="S51" t="s" s="22">
        <f>IF(IFERROR(FIND("+",R51),0)," ",IF(R51="AB","",IF(R51&lt;$R$4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T51" s="23">
        <v>23</v>
      </c>
      <c r="U51" t="s" s="22">
        <f>IF(IFERROR(FIND("+",T51),0)," ",IF(T51="AB","",IF(T51&lt;$T$4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V51" s="23">
        <v>19</v>
      </c>
      <c r="W51" t="s" s="22">
        <f>IF(IFERROR(FIND("+",V51),0)," ",IF(V51="AB","",IF(V51&lt;$V$4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X51" s="21">
        <v>49</v>
      </c>
      <c r="Y51" t="s" s="22">
        <f>IF(IFERROR(FIND("+",X51),0)," ",IF(X51="AB","",IF(X51&lt;$X$4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Z51" s="23">
        <v>23</v>
      </c>
      <c r="AA51" t="s" s="22">
        <f>IF(IFERROR(FIND("+",Z51),0)," ",IF(Z51="AB","",IF(Z51&lt;$Z$4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AB51" s="23">
        <v>21</v>
      </c>
      <c r="AC51" t="s" s="22">
        <f>IF(IFERROR(FIND("+",AB51),0)," ",IF(AB51="AB","",IF(AB51&lt;$AB$4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AD51" s="21">
        <v>48</v>
      </c>
      <c r="AE51" t="s" s="22">
        <f>IF(IFERROR(FIND("+",AD51),0)," ",IF(AD51="AB","",IF(AD51&lt;$AD$4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AF51" s="23">
        <v>23</v>
      </c>
      <c r="AG51" t="s" s="22">
        <f>IF(IFERROR(FIND("+",AF51),0)," ",IF(AF51="AB","",IF(AF51&lt;$AF$4,"F",IF(AND(D51&gt;=$D$4,F51&gt;=$F$4,H51&gt;=$H$4,J51&gt;=$J$4,L51&gt;=$L$4,N51&gt;=$N$4,P51&gt;=$P$4,R51&gt;=$R$4,T51&gt;=$T$4,V51&gt;=$V$4,X51&gt;=$X$4,Z51&gt;=$Z$4,AB51&gt;=$AB$4,AD51&gt;=$AD$4,AF51&gt;=$AF$4,AH51&gt;=$AH$4,D51&lt;&gt;"AB",F51&lt;&gt;"AB",H51&lt;&gt;"AB",J51&lt;&gt;"AB",L51&lt;&gt;"AB",N51&lt;&gt;"AB",P51&lt;&gt;"AB",R51&lt;&gt;"AB",T51&lt;&gt;"AB",V51&lt;&gt;"AB",X51&lt;&gt;"AB",Z51&lt;&gt;"AB",AB51&lt;&gt;"AB",AND(AD51&lt;&gt;"AB",AF51&lt;&gt;"AB",AH51&lt;&gt;"AB",AI51&lt;&gt;"AB")),"","E"))))</f>
      </c>
      <c r="AH51" s="23">
        <v>20</v>
      </c>
      <c r="AI51" t="s" s="22">
        <f>IF(IFERROR(FIND("+",AH51),0)," ",IF(AH51="AB","",IF(AH51&lt;$AH$4,"F",IF(AND(D51&gt;=$D$4,F51&gt;=$F$4,H51&gt;=$H$4,J51&gt;=$J$4,L51&gt;=$L$4,N51&gt;=$N$4,P51&gt;=$P$4,R51&gt;=$R$4,T51&gt;=$T$4,V51&gt;=$V$4,X51&gt;=$X$4,Z51&gt;=$Z$4,AB51&gt;=$AB$4,AD51&gt;=$AD$4,AF51&gt;=$AF$4,AH51&gt;=$AH$4,D51&lt;&gt;"AB",F51&lt;&gt;"AB",H51&lt;&gt;"AB",J51&lt;&gt;"AB",L51&lt;&gt;"AB",N51&lt;&gt;"AB",P51&lt;&gt;"AB",R51&lt;&gt;"AB",T51&lt;&gt;"AB",V51&lt;&gt;"AB",X51&lt;&gt;"AB",Z51&lt;&gt;"AB",AB51&lt;&gt;"AB",AND(AD51&lt;&gt;"AB",AF51&lt;&gt;"AB",AH51&lt;&gt;"AB")),"","E"))))</f>
      </c>
      <c r="AJ51" s="30">
        <v>496</v>
      </c>
      <c r="AK51" t="s" s="27">
        <v>159</v>
      </c>
      <c r="AL51" t="s" s="32">
        <v>160</v>
      </c>
      <c r="AM51" t="s" s="27">
        <f>IF(AND(COUNTIF(D51:AI51,"AB")&lt;16-COUNTIF(D51:AI51," "),COUNTIF(D51:AI51,"AB")&lt;&gt;0),"FAIL",IF(COUNTIF(D51:AI51,"AB")=16-COUNTIF(D51:AI51," "),"ABSENT",IF(AND(COUNTIF(D51:AI51,"AB")=0,COUNTIF(D51:AI51,"F")=0),"PASS","FAIL")))</f>
        <v>19</v>
      </c>
      <c r="AN51" t="s" s="28">
        <v>15</v>
      </c>
      <c r="AO51" s="11"/>
    </row>
    <row r="52" ht="16.5" customHeight="1">
      <c r="A52" s="2"/>
      <c r="B52" s="19">
        <v>134248</v>
      </c>
      <c r="C52" t="s" s="20">
        <v>161</v>
      </c>
      <c r="D52" s="21">
        <v>27</v>
      </c>
      <c r="E52" t="s" s="22">
        <f>IF(IFERROR(FIND("+",D52),0)," ",IF(D52="AB","",IF(D52&lt;$D$4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28</v>
      </c>
      <c r="F52" s="23">
        <v>20</v>
      </c>
      <c r="G52" t="s" s="22">
        <f>IF(IFERROR(FIND("+",F52),0)," ",IF(F52="AB","",IF(F52&lt;$F$4,"F",IF(AND(F52&gt;=$F$4,D52&gt;=$D$4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H52" s="21">
        <v>69</v>
      </c>
      <c r="I52" t="s" s="22">
        <f>IF(IFERROR(FIND("+",H52),0)," ",IF(H52="AB","",IF(H52&lt;$H$4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J52" s="23">
        <v>17</v>
      </c>
      <c r="K52" t="s" s="22">
        <f>IF(IFERROR(FIND("+",J52),0)," ",IF(J52="AB","",IF(J52&lt;$J$4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L52" s="21">
        <v>58</v>
      </c>
      <c r="M52" t="s" s="22">
        <f>IF(IFERROR(FIND("+",L52),0)," ",IF(L52="AB","",IF(L52&lt;$L$4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N52" s="23">
        <v>16</v>
      </c>
      <c r="O52" t="s" s="22">
        <f>IF(IFERROR(FIND("+",N52),0)," ",IF(N52="AB","",IF(N52&lt;$N$4,"F",IF(AND(D52&gt;=$D$4,F52&gt;=$F$4,H52&gt;=$H$4,J52&gt;=$J$4,L52&gt;=$L$4,N52&gt;=$N$4,P52&gt;=$P$4,R52&gt;=$R$4,T52&gt;=$T$4,V52&gt;=$V$4,X52&gt;=$X$4,Z52&gt;=$Z$4,AB52&gt;=$AB$4,AD52&gt;=$AD$4,AF52&gt;=$AF$4,AH52&gt;=$AH$4,D52&lt;&gt;"AB",F52&lt;&gt;"AB",H52&lt;&gt;"AB",J52&lt;&gt;"AB",L52&lt;&gt;"AB",N52&lt;&gt;"AB",P52&lt;&gt;"AB",R52&lt;&gt;"AB",T52&lt;&gt;"AB",V52&lt;&gt;"AB",X52&lt;&gt;"AB",Z52&lt;&gt;"AB",AB52&lt;&gt;"AB",AND(AD52&lt;&gt;"AB",AF52&lt;&gt;"AB",AH52&lt;&gt;"AB")),"","E"))))</f>
        <v>27</v>
      </c>
      <c r="P52" s="23">
        <v>16</v>
      </c>
      <c r="Q52" t="s" s="22">
        <f>IF(IFERROR(FIND("+",P52),0)," ",IF(P52="AB","",IF(P52&lt;$P$4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R52" s="21">
        <v>56</v>
      </c>
      <c r="S52" t="s" s="22">
        <f>IF(IFERROR(FIND("+",R52),0)," ",IF(R52="AB","",IF(R52&lt;$R$4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T52" s="23">
        <v>22</v>
      </c>
      <c r="U52" t="s" s="22">
        <f>IF(IFERROR(FIND("+",T52),0)," ",IF(T52="AB","",IF(T52&lt;$T$4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V52" s="23">
        <v>14</v>
      </c>
      <c r="W52" t="s" s="22">
        <f>IF(IFERROR(FIND("+",V52),0)," ",IF(V52="AB","",IF(V52&lt;$V$4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X52" s="21">
        <v>42</v>
      </c>
      <c r="Y52" t="s" s="22">
        <f>IF(IFERROR(FIND("+",X52),0)," ",IF(X52="AB","",IF(X52&lt;$X$4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Z52" s="23">
        <v>21</v>
      </c>
      <c r="AA52" t="s" s="22">
        <f>IF(IFERROR(FIND("+",Z52),0)," ",IF(Z52="AB","",IF(Z52&lt;$Z$4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AB52" s="23">
        <v>22</v>
      </c>
      <c r="AC52" t="s" s="22">
        <f>IF(IFERROR(FIND("+",AB52),0)," ",IF(AB52="AB","",IF(AB52&lt;$AB$4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AD52" s="21">
        <v>59</v>
      </c>
      <c r="AE52" t="s" s="22">
        <f>IF(IFERROR(FIND("+",AD52),0)," ",IF(AD52="AB","",IF(AD52&lt;$AD$4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AF52" s="23">
        <v>20</v>
      </c>
      <c r="AG52" t="s" s="22">
        <f>IF(IFERROR(FIND("+",AF52),0)," ",IF(AF52="AB","",IF(AF52&lt;$AF$4,"F",IF(AND(D52&gt;=$D$4,F52&gt;=$F$4,H52&gt;=$H$4,J52&gt;=$J$4,L52&gt;=$L$4,N52&gt;=$N$4,P52&gt;=$P$4,R52&gt;=$R$4,T52&gt;=$T$4,V52&gt;=$V$4,X52&gt;=$X$4,Z52&gt;=$Z$4,AB52&gt;=$AB$4,AD52&gt;=$AD$4,AF52&gt;=$AF$4,AH52&gt;=$AH$4,D52&lt;&gt;"AB",F52&lt;&gt;"AB",H52&lt;&gt;"AB",J52&lt;&gt;"AB",L52&lt;&gt;"AB",N52&lt;&gt;"AB",P52&lt;&gt;"AB",R52&lt;&gt;"AB",T52&lt;&gt;"AB",V52&lt;&gt;"AB",X52&lt;&gt;"AB",Z52&lt;&gt;"AB",AB52&lt;&gt;"AB",AND(AD52&lt;&gt;"AB",AF52&lt;&gt;"AB",AH52&lt;&gt;"AB",AI52&lt;&gt;"AB")),"","E"))))</f>
        <v>27</v>
      </c>
      <c r="AH52" s="23">
        <v>19</v>
      </c>
      <c r="AI52" t="s" s="22">
        <f>IF(IFERROR(FIND("+",AH52),0)," ",IF(AH52="AB","",IF(AH52&lt;$AH$4,"F",IF(AND(D52&gt;=$D$4,F52&gt;=$F$4,H52&gt;=$H$4,J52&gt;=$J$4,L52&gt;=$L$4,N52&gt;=$N$4,P52&gt;=$P$4,R52&gt;=$R$4,T52&gt;=$T$4,V52&gt;=$V$4,X52&gt;=$X$4,Z52&gt;=$Z$4,AB52&gt;=$AB$4,AD52&gt;=$AD$4,AF52&gt;=$AF$4,AH52&gt;=$AH$4,D52&lt;&gt;"AB",F52&lt;&gt;"AB",H52&lt;&gt;"AB",J52&lt;&gt;"AB",L52&lt;&gt;"AB",N52&lt;&gt;"AB",P52&lt;&gt;"AB",R52&lt;&gt;"AB",T52&lt;&gt;"AB",V52&lt;&gt;"AB",X52&lt;&gt;"AB",Z52&lt;&gt;"AB",AB52&lt;&gt;"AB",AND(AD52&lt;&gt;"AB",AF52&lt;&gt;"AB",AH52&lt;&gt;"AB")),"","E"))))</f>
        <v>27</v>
      </c>
      <c r="AJ52" s="30">
        <v>498</v>
      </c>
      <c r="AK52" t="s" s="27">
        <v>162</v>
      </c>
      <c r="AL52" s="26">
        <v>997</v>
      </c>
      <c r="AM52" t="s" s="27">
        <f>IF(AND(COUNTIF(D52:AI52,"AB")&lt;16-COUNTIF(D52:AI52," "),COUNTIF(D52:AI52,"AB")&lt;&gt;0),"FAIL",IF(COUNTIF(D52:AI52,"AB")=16-COUNTIF(D52:AI52," "),"ABSENT",IF(AND(COUNTIF(D52:AI52,"AB")=0,COUNTIF(D52:AI52,"F")=0),"PASS","FAIL")))</f>
        <v>29</v>
      </c>
      <c r="AN52" t="s" s="28">
        <v>30</v>
      </c>
      <c r="AO52" t="s" s="29">
        <v>163</v>
      </c>
    </row>
    <row r="53" ht="16.5" customHeight="1">
      <c r="A53" s="2"/>
      <c r="B53" s="19">
        <v>134249</v>
      </c>
      <c r="C53" t="s" s="20">
        <v>164</v>
      </c>
      <c r="D53" s="21">
        <v>44</v>
      </c>
      <c r="E53" t="s" s="22">
        <f>IF(IFERROR(FIND("+",D53),0)," ",IF(D53="AB","",IF(D53&lt;$D$4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F53" s="23">
        <v>21</v>
      </c>
      <c r="G53" t="s" s="22">
        <f>IF(IFERROR(FIND("+",F53),0)," ",IF(F53="AB","",IF(F53&lt;$F$4,"F",IF(AND(F53&gt;=$F$4,D53&gt;=$D$4,H53&gt;=$H$4,J53&gt;=$J$4,L53&gt;=$L$4,N53&gt;=$N$4,P53&gt;=$P$4,R53&gt;=$R$4,T53&gt;=$T$4,V53&gt;=$V$4,X53&gt;=$X$4,Z53&gt;=$Z$4,AB53&gt;=$AB$4,AD53&gt;=$AD$4,AF53&gt;=$AF$4,AH53&gt;=$AH$4,D53&lt;&gt;"AB",F53&lt;&gt;"AB",H53&lt;&gt;"AB",J53&lt;&gt;"AB",L53&lt;&gt;"AB",N53&lt;&gt;"AB",P53&lt;&gt;"AB",R53&lt;&gt;"AB",T53&lt;&gt;"AB",V53&lt;&gt;"AB",X53&lt;&gt;"AB",Z53&lt;&gt;"AB",AB53&lt;&gt;"AB",AND(AD53&lt;&gt;"AB",AF53&lt;&gt;"AB",AH53&lt;&gt;"AB",AI53&lt;&gt;"AB")),"","E"))))</f>
      </c>
      <c r="H53" s="21">
        <v>46</v>
      </c>
      <c r="I53" t="s" s="22">
        <f>IF(IFERROR(FIND("+",H53),0)," ",IF(H53="AB","",IF(H53&lt;$H$4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J53" s="23">
        <v>21</v>
      </c>
      <c r="K53" t="s" s="22">
        <f>IF(IFERROR(FIND("+",J53),0)," ",IF(J53="AB","",IF(J53&lt;$J$4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L53" s="21">
        <v>40</v>
      </c>
      <c r="M53" t="s" s="22">
        <f>IF(IFERROR(FIND("+",L53),0)," ",IF(L53="AB","",IF(L53&lt;$L$4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N53" s="23">
        <v>16</v>
      </c>
      <c r="O53" t="s" s="22">
        <f>IF(IFERROR(FIND("+",N53),0)," ",IF(N53="AB","",IF(N53&lt;$N$4,"F",IF(AND(D53&gt;=$D$4,F53&gt;=$F$4,H53&gt;=$H$4,J53&gt;=$J$4,L53&gt;=$L$4,N53&gt;=$N$4,P53&gt;=$P$4,R53&gt;=$R$4,T53&gt;=$T$4,V53&gt;=$V$4,X53&gt;=$X$4,Z53&gt;=$Z$4,AB53&gt;=$AB$4,AD53&gt;=$AD$4,AF53&gt;=$AF$4,AH53&gt;=$AH$4,D53&lt;&gt;"AB",F53&lt;&gt;"AB",H53&lt;&gt;"AB",J53&lt;&gt;"AB",L53&lt;&gt;"AB",N53&lt;&gt;"AB",P53&lt;&gt;"AB",R53&lt;&gt;"AB",T53&lt;&gt;"AB",V53&lt;&gt;"AB",X53&lt;&gt;"AB",Z53&lt;&gt;"AB",AB53&lt;&gt;"AB",AND(AD53&lt;&gt;"AB",AF53&lt;&gt;"AB",AH53&lt;&gt;"AB")),"","E"))))</f>
      </c>
      <c r="P53" s="23">
        <v>17</v>
      </c>
      <c r="Q53" t="s" s="22">
        <f>IF(IFERROR(FIND("+",P53),0)," ",IF(P53="AB","",IF(P53&lt;$P$4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R53" s="21">
        <v>40</v>
      </c>
      <c r="S53" t="s" s="22">
        <f>IF(IFERROR(FIND("+",R53),0)," ",IF(R53="AB","",IF(R53&lt;$R$4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T53" s="23">
        <v>21</v>
      </c>
      <c r="U53" t="s" s="22">
        <f>IF(IFERROR(FIND("+",T53),0)," ",IF(T53="AB","",IF(T53&lt;$T$4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V53" s="23">
        <v>17</v>
      </c>
      <c r="W53" t="s" s="22">
        <f>IF(IFERROR(FIND("+",V53),0)," ",IF(V53="AB","",IF(V53&lt;$V$4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X53" s="21">
        <v>50</v>
      </c>
      <c r="Y53" t="s" s="22">
        <f>IF(IFERROR(FIND("+",X53),0)," ",IF(X53="AB","",IF(X53&lt;$X$4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Z53" s="23">
        <v>20</v>
      </c>
      <c r="AA53" t="s" s="22">
        <f>IF(IFERROR(FIND("+",Z53),0)," ",IF(Z53="AB","",IF(Z53&lt;$Z$4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AB53" s="23">
        <v>21</v>
      </c>
      <c r="AC53" t="s" s="22">
        <f>IF(IFERROR(FIND("+",AB53),0)," ",IF(AB53="AB","",IF(AB53&lt;$AB$4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AD53" s="21">
        <v>45</v>
      </c>
      <c r="AE53" t="s" s="22">
        <f>IF(IFERROR(FIND("+",AD53),0)," ",IF(AD53="AB","",IF(AD53&lt;$AD$4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AF53" s="23">
        <v>21</v>
      </c>
      <c r="AG53" t="s" s="22">
        <f>IF(IFERROR(FIND("+",AF53),0)," ",IF(AF53="AB","",IF(AF53&lt;$AF$4,"F",IF(AND(D53&gt;=$D$4,F53&gt;=$F$4,H53&gt;=$H$4,J53&gt;=$J$4,L53&gt;=$L$4,N53&gt;=$N$4,P53&gt;=$P$4,R53&gt;=$R$4,T53&gt;=$T$4,V53&gt;=$V$4,X53&gt;=$X$4,Z53&gt;=$Z$4,AB53&gt;=$AB$4,AD53&gt;=$AD$4,AF53&gt;=$AF$4,AH53&gt;=$AH$4,D53&lt;&gt;"AB",F53&lt;&gt;"AB",H53&lt;&gt;"AB",J53&lt;&gt;"AB",L53&lt;&gt;"AB",N53&lt;&gt;"AB",P53&lt;&gt;"AB",R53&lt;&gt;"AB",T53&lt;&gt;"AB",V53&lt;&gt;"AB",X53&lt;&gt;"AB",Z53&lt;&gt;"AB",AB53&lt;&gt;"AB",AND(AD53&lt;&gt;"AB",AF53&lt;&gt;"AB",AH53&lt;&gt;"AB",AI53&lt;&gt;"AB")),"","E"))))</f>
      </c>
      <c r="AH53" s="23">
        <v>16</v>
      </c>
      <c r="AI53" t="s" s="22">
        <f>IF(IFERROR(FIND("+",AH53),0)," ",IF(AH53="AB","",IF(AH53&lt;$AH$4,"F",IF(AND(D53&gt;=$D$4,F53&gt;=$F$4,H53&gt;=$H$4,J53&gt;=$J$4,L53&gt;=$L$4,N53&gt;=$N$4,P53&gt;=$P$4,R53&gt;=$R$4,T53&gt;=$T$4,V53&gt;=$V$4,X53&gt;=$X$4,Z53&gt;=$Z$4,AB53&gt;=$AB$4,AD53&gt;=$AD$4,AF53&gt;=$AF$4,AH53&gt;=$AH$4,D53&lt;&gt;"AB",F53&lt;&gt;"AB",H53&lt;&gt;"AB",J53&lt;&gt;"AB",L53&lt;&gt;"AB",N53&lt;&gt;"AB",P53&lt;&gt;"AB",R53&lt;&gt;"AB",T53&lt;&gt;"AB",V53&lt;&gt;"AB",X53&lt;&gt;"AB",Z53&lt;&gt;"AB",AB53&lt;&gt;"AB",AND(AD53&lt;&gt;"AB",AF53&lt;&gt;"AB",AH53&lt;&gt;"AB")),"","E"))))</f>
      </c>
      <c r="AJ53" s="30">
        <v>456</v>
      </c>
      <c r="AK53" t="s" s="27">
        <v>165</v>
      </c>
      <c r="AL53" s="26">
        <v>965</v>
      </c>
      <c r="AM53" t="s" s="27">
        <f>IF(AND(COUNTIF(D53:AI53,"AB")&lt;16-COUNTIF(D53:AI53," "),COUNTIF(D53:AI53,"AB")&lt;&gt;0),"FAIL",IF(COUNTIF(D53:AI53,"AB")=16-COUNTIF(D53:AI53," "),"ABSENT",IF(AND(COUNTIF(D53:AI53,"AB")=0,COUNTIF(D53:AI53,"F")=0),"PASS","FAIL")))</f>
        <v>19</v>
      </c>
      <c r="AN53" t="s" s="28">
        <v>15</v>
      </c>
      <c r="AO53" t="s" s="29">
        <v>166</v>
      </c>
    </row>
    <row r="54" ht="16.5" customHeight="1">
      <c r="A54" s="2"/>
      <c r="B54" s="19">
        <v>134250</v>
      </c>
      <c r="C54" t="s" s="20">
        <v>167</v>
      </c>
      <c r="D54" s="21">
        <v>55</v>
      </c>
      <c r="E54" t="s" s="22">
        <f>IF(IFERROR(FIND("+",D54),0)," ",IF(D54="AB","",IF(D54&lt;$D$4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F54" s="23">
        <v>19</v>
      </c>
      <c r="G54" t="s" s="22">
        <f>IF(IFERROR(FIND("+",F54),0)," ",IF(F54="AB","",IF(F54&lt;$F$4,"F",IF(AND(F54&gt;=$F$4,D54&gt;=$D$4,H54&gt;=$H$4,J54&gt;=$J$4,L54&gt;=$L$4,N54&gt;=$N$4,P54&gt;=$P$4,R54&gt;=$R$4,T54&gt;=$T$4,V54&gt;=$V$4,X54&gt;=$X$4,Z54&gt;=$Z$4,AB54&gt;=$AB$4,AD54&gt;=$AD$4,AF54&gt;=$AF$4,AH54&gt;=$AH$4,D54&lt;&gt;"AB",F54&lt;&gt;"AB",H54&lt;&gt;"AB",J54&lt;&gt;"AB",L54&lt;&gt;"AB",N54&lt;&gt;"AB",P54&lt;&gt;"AB",R54&lt;&gt;"AB",T54&lt;&gt;"AB",V54&lt;&gt;"AB",X54&lt;&gt;"AB",Z54&lt;&gt;"AB",AB54&lt;&gt;"AB",AND(AD54&lt;&gt;"AB",AF54&lt;&gt;"AB",AH54&lt;&gt;"AB",AI54&lt;&gt;"AB")),"","E"))))</f>
      </c>
      <c r="H54" s="21">
        <v>74</v>
      </c>
      <c r="I54" t="s" s="22">
        <f>IF(IFERROR(FIND("+",H54),0)," ",IF(H54="AB","",IF(H54&lt;$H$4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J54" s="23">
        <v>21</v>
      </c>
      <c r="K54" t="s" s="22">
        <f>IF(IFERROR(FIND("+",J54),0)," ",IF(J54="AB","",IF(J54&lt;$J$4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L54" s="21">
        <v>55</v>
      </c>
      <c r="M54" t="s" s="22">
        <f>IF(IFERROR(FIND("+",L54),0)," ",IF(L54="AB","",IF(L54&lt;$L$4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N54" s="23">
        <v>18</v>
      </c>
      <c r="O54" t="s" s="22">
        <f>IF(IFERROR(FIND("+",N54),0)," ",IF(N54="AB","",IF(N54&lt;$N$4,"F",IF(AND(D54&gt;=$D$4,F54&gt;=$F$4,H54&gt;=$H$4,J54&gt;=$J$4,L54&gt;=$L$4,N54&gt;=$N$4,P54&gt;=$P$4,R54&gt;=$R$4,T54&gt;=$T$4,V54&gt;=$V$4,X54&gt;=$X$4,Z54&gt;=$Z$4,AB54&gt;=$AB$4,AD54&gt;=$AD$4,AF54&gt;=$AF$4,AH54&gt;=$AH$4,D54&lt;&gt;"AB",F54&lt;&gt;"AB",H54&lt;&gt;"AB",J54&lt;&gt;"AB",L54&lt;&gt;"AB",N54&lt;&gt;"AB",P54&lt;&gt;"AB",R54&lt;&gt;"AB",T54&lt;&gt;"AB",V54&lt;&gt;"AB",X54&lt;&gt;"AB",Z54&lt;&gt;"AB",AB54&lt;&gt;"AB",AND(AD54&lt;&gt;"AB",AF54&lt;&gt;"AB",AH54&lt;&gt;"AB")),"","E"))))</f>
      </c>
      <c r="P54" s="23">
        <v>18</v>
      </c>
      <c r="Q54" t="s" s="22">
        <f>IF(IFERROR(FIND("+",P54),0)," ",IF(P54="AB","",IF(P54&lt;$P$4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R54" s="21">
        <v>67</v>
      </c>
      <c r="S54" t="s" s="22">
        <f>IF(IFERROR(FIND("+",R54),0)," ",IF(R54="AB","",IF(R54&lt;$R$4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T54" s="23">
        <v>20</v>
      </c>
      <c r="U54" t="s" s="22">
        <f>IF(IFERROR(FIND("+",T54),0)," ",IF(T54="AB","",IF(T54&lt;$T$4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V54" s="23">
        <v>16</v>
      </c>
      <c r="W54" t="s" s="22">
        <f>IF(IFERROR(FIND("+",V54),0)," ",IF(V54="AB","",IF(V54&lt;$V$4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X54" s="21">
        <v>50</v>
      </c>
      <c r="Y54" t="s" s="22">
        <f>IF(IFERROR(FIND("+",X54),0)," ",IF(X54="AB","",IF(X54&lt;$X$4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Z54" s="23">
        <v>20</v>
      </c>
      <c r="AA54" t="s" s="22">
        <f>IF(IFERROR(FIND("+",Z54),0)," ",IF(Z54="AB","",IF(Z54&lt;$Z$4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AB54" s="23">
        <v>21</v>
      </c>
      <c r="AC54" t="s" s="22">
        <f>IF(IFERROR(FIND("+",AB54),0)," ",IF(AB54="AB","",IF(AB54&lt;$AB$4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AD54" s="21">
        <v>59</v>
      </c>
      <c r="AE54" t="s" s="22">
        <f>IF(IFERROR(FIND("+",AD54),0)," ",IF(AD54="AB","",IF(AD54&lt;$AD$4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AF54" s="23">
        <v>23</v>
      </c>
      <c r="AG54" t="s" s="22">
        <f>IF(IFERROR(FIND("+",AF54),0)," ",IF(AF54="AB","",IF(AF54&lt;$AF$4,"F",IF(AND(D54&gt;=$D$4,F54&gt;=$F$4,H54&gt;=$H$4,J54&gt;=$J$4,L54&gt;=$L$4,N54&gt;=$N$4,P54&gt;=$P$4,R54&gt;=$R$4,T54&gt;=$T$4,V54&gt;=$V$4,X54&gt;=$X$4,Z54&gt;=$Z$4,AB54&gt;=$AB$4,AD54&gt;=$AD$4,AF54&gt;=$AF$4,AH54&gt;=$AH$4,D54&lt;&gt;"AB",F54&lt;&gt;"AB",H54&lt;&gt;"AB",J54&lt;&gt;"AB",L54&lt;&gt;"AB",N54&lt;&gt;"AB",P54&lt;&gt;"AB",R54&lt;&gt;"AB",T54&lt;&gt;"AB",V54&lt;&gt;"AB",X54&lt;&gt;"AB",Z54&lt;&gt;"AB",AB54&lt;&gt;"AB",AND(AD54&lt;&gt;"AB",AF54&lt;&gt;"AB",AH54&lt;&gt;"AB",AI54&lt;&gt;"AB")),"","E"))))</f>
      </c>
      <c r="AH54" s="23">
        <v>19</v>
      </c>
      <c r="AI54" t="s" s="22">
        <f>IF(IFERROR(FIND("+",AH54),0)," ",IF(AH54="AB","",IF(AH54&lt;$AH$4,"F",IF(AND(D54&gt;=$D$4,F54&gt;=$F$4,H54&gt;=$H$4,J54&gt;=$J$4,L54&gt;=$L$4,N54&gt;=$N$4,P54&gt;=$P$4,R54&gt;=$R$4,T54&gt;=$T$4,V54&gt;=$V$4,X54&gt;=$X$4,Z54&gt;=$Z$4,AB54&gt;=$AB$4,AD54&gt;=$AD$4,AF54&gt;=$AF$4,AH54&gt;=$AH$4,D54&lt;&gt;"AB",F54&lt;&gt;"AB",H54&lt;&gt;"AB",J54&lt;&gt;"AB",L54&lt;&gt;"AB",N54&lt;&gt;"AB",P54&lt;&gt;"AB",R54&lt;&gt;"AB",T54&lt;&gt;"AB",V54&lt;&gt;"AB",X54&lt;&gt;"AB",Z54&lt;&gt;"AB",AB54&lt;&gt;"AB",AND(AD54&lt;&gt;"AB",AF54&lt;&gt;"AB",AH54&lt;&gt;"AB")),"","E"))))</f>
      </c>
      <c r="AJ54" s="30">
        <v>555</v>
      </c>
      <c r="AK54" t="s" s="27">
        <v>168</v>
      </c>
      <c r="AL54" s="26">
        <v>1139</v>
      </c>
      <c r="AM54" t="s" s="27">
        <f>IF(AND(COUNTIF(D54:AI54,"AB")&lt;16-COUNTIF(D54:AI54," "),COUNTIF(D54:AI54,"AB")&lt;&gt;0),"FAIL",IF(COUNTIF(D54:AI54,"AB")=16-COUNTIF(D54:AI54," "),"ABSENT",IF(AND(COUNTIF(D54:AI54,"AB")=0,COUNTIF(D54:AI54,"F")=0),"PASS","FAIL")))</f>
        <v>19</v>
      </c>
      <c r="AN54" t="s" s="28">
        <v>24</v>
      </c>
      <c r="AO54" t="s" s="29">
        <v>169</v>
      </c>
    </row>
    <row r="55" ht="16.5" customHeight="1">
      <c r="A55" s="2"/>
      <c r="B55" s="19">
        <v>134251</v>
      </c>
      <c r="C55" t="s" s="20">
        <v>170</v>
      </c>
      <c r="D55" s="21">
        <v>40</v>
      </c>
      <c r="E55" t="s" s="22">
        <f>IF(IFERROR(FIND("+",D55),0)," ",IF(D55="AB","",IF(D55&lt;$D$4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F55" s="23">
        <v>19</v>
      </c>
      <c r="G55" t="s" s="22">
        <f>IF(IFERROR(FIND("+",F55),0)," ",IF(F55="AB","",IF(F55&lt;$F$4,"F",IF(AND(F55&gt;=$F$4,D55&gt;=$D$4,H55&gt;=$H$4,J55&gt;=$J$4,L55&gt;=$L$4,N55&gt;=$N$4,P55&gt;=$P$4,R55&gt;=$R$4,T55&gt;=$T$4,V55&gt;=$V$4,X55&gt;=$X$4,Z55&gt;=$Z$4,AB55&gt;=$AB$4,AD55&gt;=$AD$4,AF55&gt;=$AF$4,AH55&gt;=$AH$4,D55&lt;&gt;"AB",F55&lt;&gt;"AB",H55&lt;&gt;"AB",J55&lt;&gt;"AB",L55&lt;&gt;"AB",N55&lt;&gt;"AB",P55&lt;&gt;"AB",R55&lt;&gt;"AB",T55&lt;&gt;"AB",V55&lt;&gt;"AB",X55&lt;&gt;"AB",Z55&lt;&gt;"AB",AB55&lt;&gt;"AB",AND(AD55&lt;&gt;"AB",AF55&lt;&gt;"AB",AH55&lt;&gt;"AB",AI55&lt;&gt;"AB")),"","E"))))</f>
      </c>
      <c r="H55" s="21">
        <v>49</v>
      </c>
      <c r="I55" t="s" s="22">
        <f>IF(IFERROR(FIND("+",H55),0)," ",IF(H55="AB","",IF(H55&lt;$H$4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J55" s="23">
        <v>23</v>
      </c>
      <c r="K55" t="s" s="22">
        <f>IF(IFERROR(FIND("+",J55),0)," ",IF(J55="AB","",IF(J55&lt;$J$4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L55" s="21">
        <v>40</v>
      </c>
      <c r="M55" t="s" s="22">
        <f>IF(IFERROR(FIND("+",L55),0)," ",IF(L55="AB","",IF(L55&lt;$L$4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N55" s="23">
        <v>16</v>
      </c>
      <c r="O55" t="s" s="22">
        <f>IF(IFERROR(FIND("+",N55),0)," ",IF(N55="AB","",IF(N55&lt;$N$4,"F",IF(AND(D55&gt;=$D$4,F55&gt;=$F$4,H55&gt;=$H$4,J55&gt;=$J$4,L55&gt;=$L$4,N55&gt;=$N$4,P55&gt;=$P$4,R55&gt;=$R$4,T55&gt;=$T$4,V55&gt;=$V$4,X55&gt;=$X$4,Z55&gt;=$Z$4,AB55&gt;=$AB$4,AD55&gt;=$AD$4,AF55&gt;=$AF$4,AH55&gt;=$AH$4,D55&lt;&gt;"AB",F55&lt;&gt;"AB",H55&lt;&gt;"AB",J55&lt;&gt;"AB",L55&lt;&gt;"AB",N55&lt;&gt;"AB",P55&lt;&gt;"AB",R55&lt;&gt;"AB",T55&lt;&gt;"AB",V55&lt;&gt;"AB",X55&lt;&gt;"AB",Z55&lt;&gt;"AB",AB55&lt;&gt;"AB",AND(AD55&lt;&gt;"AB",AF55&lt;&gt;"AB",AH55&lt;&gt;"AB")),"","E"))))</f>
      </c>
      <c r="P55" s="23">
        <v>18</v>
      </c>
      <c r="Q55" t="s" s="22">
        <f>IF(IFERROR(FIND("+",P55),0)," ",IF(P55="AB","",IF(P55&lt;$P$4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R55" s="21">
        <v>40</v>
      </c>
      <c r="S55" t="s" s="22">
        <f>IF(IFERROR(FIND("+",R55),0)," ",IF(R55="AB","",IF(R55&lt;$R$4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T55" s="23">
        <v>22</v>
      </c>
      <c r="U55" t="s" s="22">
        <f>IF(IFERROR(FIND("+",T55),0)," ",IF(T55="AB","",IF(T55&lt;$T$4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V55" s="23">
        <v>23</v>
      </c>
      <c r="W55" t="s" s="22">
        <f>IF(IFERROR(FIND("+",V55),0)," ",IF(V55="AB","",IF(V55&lt;$V$4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X55" s="21">
        <v>50</v>
      </c>
      <c r="Y55" t="s" s="22">
        <f>IF(IFERROR(FIND("+",X55),0)," ",IF(X55="AB","",IF(X55&lt;$X$4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Z55" s="23">
        <v>21</v>
      </c>
      <c r="AA55" t="s" s="22">
        <f>IF(IFERROR(FIND("+",Z55),0)," ",IF(Z55="AB","",IF(Z55&lt;$Z$4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AB55" s="23">
        <v>22</v>
      </c>
      <c r="AC55" t="s" s="22">
        <f>IF(IFERROR(FIND("+",AB55),0)," ",IF(AB55="AB","",IF(AB55&lt;$AB$4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AD55" s="21">
        <v>40</v>
      </c>
      <c r="AE55" t="s" s="22">
        <f>IF(IFERROR(FIND("+",AD55),0)," ",IF(AD55="AB","",IF(AD55&lt;$AD$4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AF55" s="23">
        <v>21</v>
      </c>
      <c r="AG55" t="s" s="22">
        <f>IF(IFERROR(FIND("+",AF55),0)," ",IF(AF55="AB","",IF(AF55&lt;$AF$4,"F",IF(AND(D55&gt;=$D$4,F55&gt;=$F$4,H55&gt;=$H$4,J55&gt;=$J$4,L55&gt;=$L$4,N55&gt;=$N$4,P55&gt;=$P$4,R55&gt;=$R$4,T55&gt;=$T$4,V55&gt;=$V$4,X55&gt;=$X$4,Z55&gt;=$Z$4,AB55&gt;=$AB$4,AD55&gt;=$AD$4,AF55&gt;=$AF$4,AH55&gt;=$AH$4,D55&lt;&gt;"AB",F55&lt;&gt;"AB",H55&lt;&gt;"AB",J55&lt;&gt;"AB",L55&lt;&gt;"AB",N55&lt;&gt;"AB",P55&lt;&gt;"AB",R55&lt;&gt;"AB",T55&lt;&gt;"AB",V55&lt;&gt;"AB",X55&lt;&gt;"AB",Z55&lt;&gt;"AB",AB55&lt;&gt;"AB",AND(AD55&lt;&gt;"AB",AF55&lt;&gt;"AB",AH55&lt;&gt;"AB",AI55&lt;&gt;"AB")),"","E"))))</f>
      </c>
      <c r="AH55" s="23">
        <v>18</v>
      </c>
      <c r="AI55" t="s" s="22">
        <f>IF(IFERROR(FIND("+",AH55),0)," ",IF(AH55="AB","",IF(AH55&lt;$AH$4,"F",IF(AND(D55&gt;=$D$4,F55&gt;=$F$4,H55&gt;=$H$4,J55&gt;=$J$4,L55&gt;=$L$4,N55&gt;=$N$4,P55&gt;=$P$4,R55&gt;=$R$4,T55&gt;=$T$4,V55&gt;=$V$4,X55&gt;=$X$4,Z55&gt;=$Z$4,AB55&gt;=$AB$4,AD55&gt;=$AD$4,AF55&gt;=$AF$4,AH55&gt;=$AH$4,D55&lt;&gt;"AB",F55&lt;&gt;"AB",H55&lt;&gt;"AB",J55&lt;&gt;"AB",L55&lt;&gt;"AB",N55&lt;&gt;"AB",P55&lt;&gt;"AB",R55&lt;&gt;"AB",T55&lt;&gt;"AB",V55&lt;&gt;"AB",X55&lt;&gt;"AB",Z55&lt;&gt;"AB",AB55&lt;&gt;"AB",AND(AD55&lt;&gt;"AB",AF55&lt;&gt;"AB",AH55&lt;&gt;"AB")),"","E"))))</f>
      </c>
      <c r="AJ55" s="30">
        <v>462</v>
      </c>
      <c r="AK55" t="s" s="27">
        <v>171</v>
      </c>
      <c r="AL55" s="26">
        <v>933</v>
      </c>
      <c r="AM55" t="s" s="27">
        <f>IF(AND(COUNTIF(D55:AI55,"AB")&lt;16-COUNTIF(D55:AI55," "),COUNTIF(D55:AI55,"AB")&lt;&gt;0),"FAIL",IF(COUNTIF(D55:AI55,"AB")=16-COUNTIF(D55:AI55," "),"ABSENT",IF(AND(COUNTIF(D55:AI55,"AB")=0,COUNTIF(D55:AI55,"F")=0),"PASS","FAIL")))</f>
        <v>19</v>
      </c>
      <c r="AN55" t="s" s="28">
        <v>109</v>
      </c>
      <c r="AO55" t="s" s="29">
        <v>172</v>
      </c>
    </row>
    <row r="56" ht="16.5" customHeight="1">
      <c r="A56" s="2"/>
      <c r="B56" s="19">
        <v>134252</v>
      </c>
      <c r="C56" t="s" s="20">
        <v>173</v>
      </c>
      <c r="D56" s="21">
        <v>51</v>
      </c>
      <c r="E56" t="s" s="22">
        <f>IF(IFERROR(FIND("+",D56),0)," ",IF(D56="AB","",IF(D56&lt;$D$4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F56" s="23">
        <v>20</v>
      </c>
      <c r="G56" t="s" s="22">
        <f>IF(IFERROR(FIND("+",F56),0)," ",IF(F56="AB","",IF(F56&lt;$F$4,"F",IF(AND(F56&gt;=$F$4,D56&gt;=$D$4,H56&gt;=$H$4,J56&gt;=$J$4,L56&gt;=$L$4,N56&gt;=$N$4,P56&gt;=$P$4,R56&gt;=$R$4,T56&gt;=$T$4,V56&gt;=$V$4,X56&gt;=$X$4,Z56&gt;=$Z$4,AB56&gt;=$AB$4,AD56&gt;=$AD$4,AF56&gt;=$AF$4,AH56&gt;=$AH$4,D56&lt;&gt;"AB",F56&lt;&gt;"AB",H56&lt;&gt;"AB",J56&lt;&gt;"AB",L56&lt;&gt;"AB",N56&lt;&gt;"AB",P56&lt;&gt;"AB",R56&lt;&gt;"AB",T56&lt;&gt;"AB",V56&lt;&gt;"AB",X56&lt;&gt;"AB",Z56&lt;&gt;"AB",AB56&lt;&gt;"AB",AND(AD56&lt;&gt;"AB",AF56&lt;&gt;"AB",AH56&lt;&gt;"AB",AI56&lt;&gt;"AB")),"","E"))))</f>
      </c>
      <c r="H56" s="21">
        <v>73</v>
      </c>
      <c r="I56" t="s" s="22">
        <f>IF(IFERROR(FIND("+",H56),0)," ",IF(H56="AB","",IF(H56&lt;$H$4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J56" s="23">
        <v>16</v>
      </c>
      <c r="K56" t="s" s="22">
        <f>IF(IFERROR(FIND("+",J56),0)," ",IF(J56="AB","",IF(J56&lt;$J$4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L56" s="21">
        <v>58</v>
      </c>
      <c r="M56" t="s" s="22">
        <f>IF(IFERROR(FIND("+",L56),0)," ",IF(L56="AB","",IF(L56&lt;$L$4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N56" s="23">
        <v>24</v>
      </c>
      <c r="O56" t="s" s="22">
        <f>IF(IFERROR(FIND("+",N56),0)," ",IF(N56="AB","",IF(N56&lt;$N$4,"F",IF(AND(D56&gt;=$D$4,F56&gt;=$F$4,H56&gt;=$H$4,J56&gt;=$J$4,L56&gt;=$L$4,N56&gt;=$N$4,P56&gt;=$P$4,R56&gt;=$R$4,T56&gt;=$T$4,V56&gt;=$V$4,X56&gt;=$X$4,Z56&gt;=$Z$4,AB56&gt;=$AB$4,AD56&gt;=$AD$4,AF56&gt;=$AF$4,AH56&gt;=$AH$4,D56&lt;&gt;"AB",F56&lt;&gt;"AB",H56&lt;&gt;"AB",J56&lt;&gt;"AB",L56&lt;&gt;"AB",N56&lt;&gt;"AB",P56&lt;&gt;"AB",R56&lt;&gt;"AB",T56&lt;&gt;"AB",V56&lt;&gt;"AB",X56&lt;&gt;"AB",Z56&lt;&gt;"AB",AB56&lt;&gt;"AB",AND(AD56&lt;&gt;"AB",AF56&lt;&gt;"AB",AH56&lt;&gt;"AB")),"","E"))))</f>
      </c>
      <c r="P56" s="23">
        <v>23</v>
      </c>
      <c r="Q56" t="s" s="22">
        <f>IF(IFERROR(FIND("+",P56),0)," ",IF(P56="AB","",IF(P56&lt;$P$4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R56" s="21">
        <v>56</v>
      </c>
      <c r="S56" t="s" s="22">
        <f>IF(IFERROR(FIND("+",R56),0)," ",IF(R56="AB","",IF(R56&lt;$R$4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T56" s="23">
        <v>17</v>
      </c>
      <c r="U56" t="s" s="22">
        <f>IF(IFERROR(FIND("+",T56),0)," ",IF(T56="AB","",IF(T56&lt;$T$4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V56" s="23">
        <v>17</v>
      </c>
      <c r="W56" t="s" s="22">
        <f>IF(IFERROR(FIND("+",V56),0)," ",IF(V56="AB","",IF(V56&lt;$V$4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X56" s="21">
        <v>49</v>
      </c>
      <c r="Y56" t="s" s="22">
        <f>IF(IFERROR(FIND("+",X56),0)," ",IF(X56="AB","",IF(X56&lt;$X$4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Z56" s="23">
        <v>22</v>
      </c>
      <c r="AA56" t="s" s="22">
        <f>IF(IFERROR(FIND("+",Z56),0)," ",IF(Z56="AB","",IF(Z56&lt;$Z$4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AB56" s="23">
        <v>23</v>
      </c>
      <c r="AC56" t="s" s="22">
        <f>IF(IFERROR(FIND("+",AB56),0)," ",IF(AB56="AB","",IF(AB56&lt;$AB$4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AD56" s="21">
        <v>57</v>
      </c>
      <c r="AE56" t="s" s="22">
        <f>IF(IFERROR(FIND("+",AD56),0)," ",IF(AD56="AB","",IF(AD56&lt;$AD$4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AF56" s="23">
        <v>20</v>
      </c>
      <c r="AG56" t="s" s="22">
        <f>IF(IFERROR(FIND("+",AF56),0)," ",IF(AF56="AB","",IF(AF56&lt;$AF$4,"F",IF(AND(D56&gt;=$D$4,F56&gt;=$F$4,H56&gt;=$H$4,J56&gt;=$J$4,L56&gt;=$L$4,N56&gt;=$N$4,P56&gt;=$P$4,R56&gt;=$R$4,T56&gt;=$T$4,V56&gt;=$V$4,X56&gt;=$X$4,Z56&gt;=$Z$4,AB56&gt;=$AB$4,AD56&gt;=$AD$4,AF56&gt;=$AF$4,AH56&gt;=$AH$4,D56&lt;&gt;"AB",F56&lt;&gt;"AB",H56&lt;&gt;"AB",J56&lt;&gt;"AB",L56&lt;&gt;"AB",N56&lt;&gt;"AB",P56&lt;&gt;"AB",R56&lt;&gt;"AB",T56&lt;&gt;"AB",V56&lt;&gt;"AB",X56&lt;&gt;"AB",Z56&lt;&gt;"AB",AB56&lt;&gt;"AB",AND(AD56&lt;&gt;"AB",AF56&lt;&gt;"AB",AH56&lt;&gt;"AB",AI56&lt;&gt;"AB")),"","E"))))</f>
      </c>
      <c r="AH56" s="23">
        <v>18</v>
      </c>
      <c r="AI56" t="s" s="22">
        <f>IF(IFERROR(FIND("+",AH56),0)," ",IF(AH56="AB","",IF(AH56&lt;$AH$4,"F",IF(AND(D56&gt;=$D$4,F56&gt;=$F$4,H56&gt;=$H$4,J56&gt;=$J$4,L56&gt;=$L$4,N56&gt;=$N$4,P56&gt;=$P$4,R56&gt;=$R$4,T56&gt;=$T$4,V56&gt;=$V$4,X56&gt;=$X$4,Z56&gt;=$Z$4,AB56&gt;=$AB$4,AD56&gt;=$AD$4,AF56&gt;=$AF$4,AH56&gt;=$AH$4,D56&lt;&gt;"AB",F56&lt;&gt;"AB",H56&lt;&gt;"AB",J56&lt;&gt;"AB",L56&lt;&gt;"AB",N56&lt;&gt;"AB",P56&lt;&gt;"AB",R56&lt;&gt;"AB",T56&lt;&gt;"AB",V56&lt;&gt;"AB",X56&lt;&gt;"AB",Z56&lt;&gt;"AB",AB56&lt;&gt;"AB",AND(AD56&lt;&gt;"AB",AF56&lt;&gt;"AB",AH56&lt;&gt;"AB")),"","E"))))</f>
      </c>
      <c r="AJ56" s="30">
        <v>544</v>
      </c>
      <c r="AK56" t="s" s="27">
        <v>174</v>
      </c>
      <c r="AL56" s="26">
        <v>1058</v>
      </c>
      <c r="AM56" t="s" s="27">
        <f>IF(AND(COUNTIF(D56:AI56,"AB")&lt;16-COUNTIF(D56:AI56," "),COUNTIF(D56:AI56,"AB")&lt;&gt;0),"FAIL",IF(COUNTIF(D56:AI56,"AB")=16-COUNTIF(D56:AI56," "),"ABSENT",IF(AND(COUNTIF(D56:AI56,"AB")=0,COUNTIF(D56:AI56,"F")=0),"PASS","FAIL")))</f>
        <v>19</v>
      </c>
      <c r="AN56" t="s" s="28">
        <v>24</v>
      </c>
      <c r="AO56" t="s" s="29">
        <v>175</v>
      </c>
    </row>
    <row r="57" ht="16.5" customHeight="1">
      <c r="A57" s="2"/>
      <c r="B57" s="19">
        <v>134253</v>
      </c>
      <c r="C57" t="s" s="20">
        <v>176</v>
      </c>
      <c r="D57" s="21">
        <v>50</v>
      </c>
      <c r="E57" t="s" s="22">
        <f>IF(IFERROR(FIND("+",D57),0)," ",IF(D57="AB","",IF(D57&lt;$D$4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F57" s="23">
        <v>21</v>
      </c>
      <c r="G57" t="s" s="22">
        <f>IF(IFERROR(FIND("+",F57),0)," ",IF(F57="AB","",IF(F57&lt;$F$4,"F",IF(AND(F57&gt;=$F$4,D57&gt;=$D$4,H57&gt;=$H$4,J57&gt;=$J$4,L57&gt;=$L$4,N57&gt;=$N$4,P57&gt;=$P$4,R57&gt;=$R$4,T57&gt;=$T$4,V57&gt;=$V$4,X57&gt;=$X$4,Z57&gt;=$Z$4,AB57&gt;=$AB$4,AD57&gt;=$AD$4,AF57&gt;=$AF$4,AH57&gt;=$AH$4,D57&lt;&gt;"AB",F57&lt;&gt;"AB",H57&lt;&gt;"AB",J57&lt;&gt;"AB",L57&lt;&gt;"AB",N57&lt;&gt;"AB",P57&lt;&gt;"AB",R57&lt;&gt;"AB",T57&lt;&gt;"AB",V57&lt;&gt;"AB",X57&lt;&gt;"AB",Z57&lt;&gt;"AB",AB57&lt;&gt;"AB",AND(AD57&lt;&gt;"AB",AF57&lt;&gt;"AB",AH57&lt;&gt;"AB",AI57&lt;&gt;"AB")),"","E"))))</f>
      </c>
      <c r="H57" s="21">
        <v>69</v>
      </c>
      <c r="I57" t="s" s="22">
        <f>IF(IFERROR(FIND("+",H57),0)," ",IF(H57="AB","",IF(H57&lt;$H$4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J57" s="23">
        <v>22</v>
      </c>
      <c r="K57" t="s" s="22">
        <f>IF(IFERROR(FIND("+",J57),0)," ",IF(J57="AB","",IF(J57&lt;$J$4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L57" s="21">
        <v>50</v>
      </c>
      <c r="M57" t="s" s="22">
        <f>IF(IFERROR(FIND("+",L57),0)," ",IF(L57="AB","",IF(L57&lt;$L$4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N57" s="23">
        <v>17</v>
      </c>
      <c r="O57" t="s" s="22">
        <f>IF(IFERROR(FIND("+",N57),0)," ",IF(N57="AB","",IF(N57&lt;$N$4,"F",IF(AND(D57&gt;=$D$4,F57&gt;=$F$4,H57&gt;=$H$4,J57&gt;=$J$4,L57&gt;=$L$4,N57&gt;=$N$4,P57&gt;=$P$4,R57&gt;=$R$4,T57&gt;=$T$4,V57&gt;=$V$4,X57&gt;=$X$4,Z57&gt;=$Z$4,AB57&gt;=$AB$4,AD57&gt;=$AD$4,AF57&gt;=$AF$4,AH57&gt;=$AH$4,D57&lt;&gt;"AB",F57&lt;&gt;"AB",H57&lt;&gt;"AB",J57&lt;&gt;"AB",L57&lt;&gt;"AB",N57&lt;&gt;"AB",P57&lt;&gt;"AB",R57&lt;&gt;"AB",T57&lt;&gt;"AB",V57&lt;&gt;"AB",X57&lt;&gt;"AB",Z57&lt;&gt;"AB",AB57&lt;&gt;"AB",AND(AD57&lt;&gt;"AB",AF57&lt;&gt;"AB",AH57&lt;&gt;"AB")),"","E"))))</f>
      </c>
      <c r="P57" s="23">
        <v>17</v>
      </c>
      <c r="Q57" t="s" s="22">
        <f>IF(IFERROR(FIND("+",P57),0)," ",IF(P57="AB","",IF(P57&lt;$P$4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R57" s="21">
        <v>42</v>
      </c>
      <c r="S57" t="s" s="22">
        <f>IF(IFERROR(FIND("+",R57),0)," ",IF(R57="AB","",IF(R57&lt;$R$4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T57" s="23">
        <v>20</v>
      </c>
      <c r="U57" t="s" s="22">
        <f>IF(IFERROR(FIND("+",T57),0)," ",IF(T57="AB","",IF(T57&lt;$T$4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V57" s="23">
        <v>23</v>
      </c>
      <c r="W57" t="s" s="22">
        <f>IF(IFERROR(FIND("+",V57),0)," ",IF(V57="AB","",IF(V57&lt;$V$4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X57" s="21">
        <v>49</v>
      </c>
      <c r="Y57" t="s" s="22">
        <f>IF(IFERROR(FIND("+",X57),0)," ",IF(X57="AB","",IF(X57&lt;$X$4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Z57" s="23">
        <v>21</v>
      </c>
      <c r="AA57" t="s" s="22">
        <f>IF(IFERROR(FIND("+",Z57),0)," ",IF(Z57="AB","",IF(Z57&lt;$Z$4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AB57" s="23">
        <v>21</v>
      </c>
      <c r="AC57" t="s" s="22">
        <f>IF(IFERROR(FIND("+",AB57),0)," ",IF(AB57="AB","",IF(AB57&lt;$AB$4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AD57" s="21">
        <v>57</v>
      </c>
      <c r="AE57" t="s" s="22">
        <f>IF(IFERROR(FIND("+",AD57),0)," ",IF(AD57="AB","",IF(AD57&lt;$AD$4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AF57" s="23">
        <v>21</v>
      </c>
      <c r="AG57" t="s" s="22">
        <f>IF(IFERROR(FIND("+",AF57),0)," ",IF(AF57="AB","",IF(AF57&lt;$AF$4,"F",IF(AND(D57&gt;=$D$4,F57&gt;=$F$4,H57&gt;=$H$4,J57&gt;=$J$4,L57&gt;=$L$4,N57&gt;=$N$4,P57&gt;=$P$4,R57&gt;=$R$4,T57&gt;=$T$4,V57&gt;=$V$4,X57&gt;=$X$4,Z57&gt;=$Z$4,AB57&gt;=$AB$4,AD57&gt;=$AD$4,AF57&gt;=$AF$4,AH57&gt;=$AH$4,D57&lt;&gt;"AB",F57&lt;&gt;"AB",H57&lt;&gt;"AB",J57&lt;&gt;"AB",L57&lt;&gt;"AB",N57&lt;&gt;"AB",P57&lt;&gt;"AB",R57&lt;&gt;"AB",T57&lt;&gt;"AB",V57&lt;&gt;"AB",X57&lt;&gt;"AB",Z57&lt;&gt;"AB",AB57&lt;&gt;"AB",AND(AD57&lt;&gt;"AB",AF57&lt;&gt;"AB",AH57&lt;&gt;"AB",AI57&lt;&gt;"AB")),"","E"))))</f>
      </c>
      <c r="AH57" s="23">
        <v>19</v>
      </c>
      <c r="AI57" t="s" s="22">
        <f>IF(IFERROR(FIND("+",AH57),0)," ",IF(AH57="AB","",IF(AH57&lt;$AH$4,"F",IF(AND(D57&gt;=$D$4,F57&gt;=$F$4,H57&gt;=$H$4,J57&gt;=$J$4,L57&gt;=$L$4,N57&gt;=$N$4,P57&gt;=$P$4,R57&gt;=$R$4,T57&gt;=$T$4,V57&gt;=$V$4,X57&gt;=$X$4,Z57&gt;=$Z$4,AB57&gt;=$AB$4,AD57&gt;=$AD$4,AF57&gt;=$AF$4,AH57&gt;=$AH$4,D57&lt;&gt;"AB",F57&lt;&gt;"AB",H57&lt;&gt;"AB",J57&lt;&gt;"AB",L57&lt;&gt;"AB",N57&lt;&gt;"AB",P57&lt;&gt;"AB",R57&lt;&gt;"AB",T57&lt;&gt;"AB",V57&lt;&gt;"AB",X57&lt;&gt;"AB",Z57&lt;&gt;"AB",AB57&lt;&gt;"AB",AND(AD57&lt;&gt;"AB",AF57&lt;&gt;"AB",AH57&lt;&gt;"AB")),"","E"))))</f>
      </c>
      <c r="AJ57" s="30">
        <v>519</v>
      </c>
      <c r="AK57" t="s" s="27">
        <v>177</v>
      </c>
      <c r="AL57" s="26">
        <v>1063</v>
      </c>
      <c r="AM57" t="s" s="27">
        <f>IF(AND(COUNTIF(D57:AI57,"AB")&lt;16-COUNTIF(D57:AI57," "),COUNTIF(D57:AI57,"AB")&lt;&gt;0),"FAIL",IF(COUNTIF(D57:AI57,"AB")=16-COUNTIF(D57:AI57," "),"ABSENT",IF(AND(COUNTIF(D57:AI57,"AB")=0,COUNTIF(D57:AI57,"F")=0),"PASS","FAIL")))</f>
        <v>19</v>
      </c>
      <c r="AN57" t="s" s="28">
        <v>24</v>
      </c>
      <c r="AO57" t="s" s="29">
        <v>178</v>
      </c>
    </row>
    <row r="58" ht="16.5" customHeight="1">
      <c r="A58" s="2"/>
      <c r="B58" s="19">
        <v>134254</v>
      </c>
      <c r="C58" t="s" s="20">
        <v>179</v>
      </c>
      <c r="D58" s="21">
        <v>51</v>
      </c>
      <c r="E58" t="s" s="22">
        <f>IF(IFERROR(FIND("+",D58),0)," ",IF(D58="AB","",IF(D58&lt;$D$4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F58" s="23">
        <v>23</v>
      </c>
      <c r="G58" t="s" s="22">
        <f>IF(IFERROR(FIND("+",F58),0)," ",IF(F58="AB","",IF(F58&lt;$F$4,"F",IF(AND(F58&gt;=$F$4,D58&gt;=$D$4,H58&gt;=$H$4,J58&gt;=$J$4,L58&gt;=$L$4,N58&gt;=$N$4,P58&gt;=$P$4,R58&gt;=$R$4,T58&gt;=$T$4,V58&gt;=$V$4,X58&gt;=$X$4,Z58&gt;=$Z$4,AB58&gt;=$AB$4,AD58&gt;=$AD$4,AF58&gt;=$AF$4,AH58&gt;=$AH$4,D58&lt;&gt;"AB",F58&lt;&gt;"AB",H58&lt;&gt;"AB",J58&lt;&gt;"AB",L58&lt;&gt;"AB",N58&lt;&gt;"AB",P58&lt;&gt;"AB",R58&lt;&gt;"AB",T58&lt;&gt;"AB",V58&lt;&gt;"AB",X58&lt;&gt;"AB",Z58&lt;&gt;"AB",AB58&lt;&gt;"AB",AND(AD58&lt;&gt;"AB",AF58&lt;&gt;"AB",AH58&lt;&gt;"AB",AI58&lt;&gt;"AB")),"","E"))))</f>
      </c>
      <c r="H58" s="21">
        <v>64</v>
      </c>
      <c r="I58" t="s" s="22">
        <f>IF(IFERROR(FIND("+",H58),0)," ",IF(H58="AB","",IF(H58&lt;$H$4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J58" s="23">
        <v>23</v>
      </c>
      <c r="K58" t="s" s="22">
        <f>IF(IFERROR(FIND("+",J58),0)," ",IF(J58="AB","",IF(J58&lt;$J$4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L58" s="21">
        <v>43</v>
      </c>
      <c r="M58" t="s" s="22">
        <f>IF(IFERROR(FIND("+",L58),0)," ",IF(L58="AB","",IF(L58&lt;$L$4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N58" s="23">
        <v>22</v>
      </c>
      <c r="O58" t="s" s="22">
        <f>IF(IFERROR(FIND("+",N58),0)," ",IF(N58="AB","",IF(N58&lt;$N$4,"F",IF(AND(D58&gt;=$D$4,F58&gt;=$F$4,H58&gt;=$H$4,J58&gt;=$J$4,L58&gt;=$L$4,N58&gt;=$N$4,P58&gt;=$P$4,R58&gt;=$R$4,T58&gt;=$T$4,V58&gt;=$V$4,X58&gt;=$X$4,Z58&gt;=$Z$4,AB58&gt;=$AB$4,AD58&gt;=$AD$4,AF58&gt;=$AF$4,AH58&gt;=$AH$4,D58&lt;&gt;"AB",F58&lt;&gt;"AB",H58&lt;&gt;"AB",J58&lt;&gt;"AB",L58&lt;&gt;"AB",N58&lt;&gt;"AB",P58&lt;&gt;"AB",R58&lt;&gt;"AB",T58&lt;&gt;"AB",V58&lt;&gt;"AB",X58&lt;&gt;"AB",Z58&lt;&gt;"AB",AB58&lt;&gt;"AB",AND(AD58&lt;&gt;"AB",AF58&lt;&gt;"AB",AH58&lt;&gt;"AB")),"","E"))))</f>
      </c>
      <c r="P58" s="23">
        <v>22</v>
      </c>
      <c r="Q58" t="s" s="22">
        <f>IF(IFERROR(FIND("+",P58),0)," ",IF(P58="AB","",IF(P58&lt;$P$4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R58" s="21">
        <v>47</v>
      </c>
      <c r="S58" t="s" s="22">
        <f>IF(IFERROR(FIND("+",R58),0)," ",IF(R58="AB","",IF(R58&lt;$R$4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T58" s="23">
        <v>23</v>
      </c>
      <c r="U58" t="s" s="22">
        <f>IF(IFERROR(FIND("+",T58),0)," ",IF(T58="AB","",IF(T58&lt;$T$4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V58" s="23">
        <v>20</v>
      </c>
      <c r="W58" t="s" s="22">
        <f>IF(IFERROR(FIND("+",V58),0)," ",IF(V58="AB","",IF(V58&lt;$V$4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X58" s="21">
        <v>50</v>
      </c>
      <c r="Y58" t="s" s="22">
        <f>IF(IFERROR(FIND("+",X58),0)," ",IF(X58="AB","",IF(X58&lt;$X$4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Z58" s="23">
        <v>23</v>
      </c>
      <c r="AA58" t="s" s="22">
        <f>IF(IFERROR(FIND("+",Z58),0)," ",IF(Z58="AB","",IF(Z58&lt;$Z$4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AB58" s="23">
        <v>22</v>
      </c>
      <c r="AC58" t="s" s="22">
        <f>IF(IFERROR(FIND("+",AB58),0)," ",IF(AB58="AB","",IF(AB58&lt;$AB$4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AD58" s="21">
        <v>46</v>
      </c>
      <c r="AE58" t="s" s="22">
        <f>IF(IFERROR(FIND("+",AD58),0)," ",IF(AD58="AB","",IF(AD58&lt;$AD$4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AF58" s="23">
        <v>23</v>
      </c>
      <c r="AG58" t="s" s="22">
        <f>IF(IFERROR(FIND("+",AF58),0)," ",IF(AF58="AB","",IF(AF58&lt;$AF$4,"F",IF(AND(D58&gt;=$D$4,F58&gt;=$F$4,H58&gt;=$H$4,J58&gt;=$J$4,L58&gt;=$L$4,N58&gt;=$N$4,P58&gt;=$P$4,R58&gt;=$R$4,T58&gt;=$T$4,V58&gt;=$V$4,X58&gt;=$X$4,Z58&gt;=$Z$4,AB58&gt;=$AB$4,AD58&gt;=$AD$4,AF58&gt;=$AF$4,AH58&gt;=$AH$4,D58&lt;&gt;"AB",F58&lt;&gt;"AB",H58&lt;&gt;"AB",J58&lt;&gt;"AB",L58&lt;&gt;"AB",N58&lt;&gt;"AB",P58&lt;&gt;"AB",R58&lt;&gt;"AB",T58&lt;&gt;"AB",V58&lt;&gt;"AB",X58&lt;&gt;"AB",Z58&lt;&gt;"AB",AB58&lt;&gt;"AB",AND(AD58&lt;&gt;"AB",AF58&lt;&gt;"AB",AH58&lt;&gt;"AB",AI58&lt;&gt;"AB")),"","E"))))</f>
      </c>
      <c r="AH58" s="23">
        <v>19</v>
      </c>
      <c r="AI58" t="s" s="22">
        <f>IF(IFERROR(FIND("+",AH58),0)," ",IF(AH58="AB","",IF(AH58&lt;$AH$4,"F",IF(AND(D58&gt;=$D$4,F58&gt;=$F$4,H58&gt;=$H$4,J58&gt;=$J$4,L58&gt;=$L$4,N58&gt;=$N$4,P58&gt;=$P$4,R58&gt;=$R$4,T58&gt;=$T$4,V58&gt;=$V$4,X58&gt;=$X$4,Z58&gt;=$Z$4,AB58&gt;=$AB$4,AD58&gt;=$AD$4,AF58&gt;=$AF$4,AH58&gt;=$AH$4,D58&lt;&gt;"AB",F58&lt;&gt;"AB",H58&lt;&gt;"AB",J58&lt;&gt;"AB",L58&lt;&gt;"AB",N58&lt;&gt;"AB",P58&lt;&gt;"AB",R58&lt;&gt;"AB",T58&lt;&gt;"AB",V58&lt;&gt;"AB",X58&lt;&gt;"AB",Z58&lt;&gt;"AB",AB58&lt;&gt;"AB",AND(AD58&lt;&gt;"AB",AF58&lt;&gt;"AB",AH58&lt;&gt;"AB")),"","E"))))</f>
      </c>
      <c r="AJ58" s="30">
        <v>521</v>
      </c>
      <c r="AK58" t="s" s="27">
        <v>180</v>
      </c>
      <c r="AL58" s="26">
        <v>1063</v>
      </c>
      <c r="AM58" t="s" s="27">
        <f>IF(AND(COUNTIF(D58:AI58,"AB")&lt;16-COUNTIF(D58:AI58," "),COUNTIF(D58:AI58,"AB")&lt;&gt;0),"FAIL",IF(COUNTIF(D58:AI58,"AB")=16-COUNTIF(D58:AI58," "),"ABSENT",IF(AND(COUNTIF(D58:AI58,"AB")=0,COUNTIF(D58:AI58,"F")=0),"PASS","FAIL")))</f>
        <v>19</v>
      </c>
      <c r="AN58" t="s" s="28">
        <v>24</v>
      </c>
      <c r="AO58" t="s" s="29">
        <v>178</v>
      </c>
    </row>
    <row r="59" ht="16.5" customHeight="1">
      <c r="A59" s="2"/>
      <c r="B59" s="19">
        <v>134255</v>
      </c>
      <c r="C59" t="s" s="20">
        <v>181</v>
      </c>
      <c r="D59" s="21">
        <v>41</v>
      </c>
      <c r="E59" t="s" s="22">
        <f>IF(IFERROR(FIND("+",D59),0)," ",IF(D59="AB","",IF(D59&lt;$D$4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F59" s="23">
        <v>16</v>
      </c>
      <c r="G59" t="s" s="22">
        <f>IF(IFERROR(FIND("+",F59),0)," ",IF(F59="AB","",IF(F59&lt;$F$4,"F",IF(AND(F59&gt;=$F$4,D59&gt;=$D$4,H59&gt;=$H$4,J59&gt;=$J$4,L59&gt;=$L$4,N59&gt;=$N$4,P59&gt;=$P$4,R59&gt;=$R$4,T59&gt;=$T$4,V59&gt;=$V$4,X59&gt;=$X$4,Z59&gt;=$Z$4,AB59&gt;=$AB$4,AD59&gt;=$AD$4,AF59&gt;=$AF$4,AH59&gt;=$AH$4,D59&lt;&gt;"AB",F59&lt;&gt;"AB",H59&lt;&gt;"AB",J59&lt;&gt;"AB",L59&lt;&gt;"AB",N59&lt;&gt;"AB",P59&lt;&gt;"AB",R59&lt;&gt;"AB",T59&lt;&gt;"AB",V59&lt;&gt;"AB",X59&lt;&gt;"AB",Z59&lt;&gt;"AB",AB59&lt;&gt;"AB",AND(AD59&lt;&gt;"AB",AF59&lt;&gt;"AB",AH59&lt;&gt;"AB",AI59&lt;&gt;"AB")),"","E"))))</f>
      </c>
      <c r="H59" s="21">
        <v>57</v>
      </c>
      <c r="I59" t="s" s="22">
        <f>IF(IFERROR(FIND("+",H59),0)," ",IF(H59="AB","",IF(H59&lt;$H$4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J59" s="23">
        <v>21</v>
      </c>
      <c r="K59" t="s" s="22">
        <f>IF(IFERROR(FIND("+",J59),0)," ",IF(J59="AB","",IF(J59&lt;$J$4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L59" s="21">
        <v>45</v>
      </c>
      <c r="M59" t="s" s="22">
        <f>IF(IFERROR(FIND("+",L59),0)," ",IF(L59="AB","",IF(L59&lt;$L$4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N59" s="23">
        <v>19</v>
      </c>
      <c r="O59" t="s" s="22">
        <f>IF(IFERROR(FIND("+",N59),0)," ",IF(N59="AB","",IF(N59&lt;$N$4,"F",IF(AND(D59&gt;=$D$4,F59&gt;=$F$4,H59&gt;=$H$4,J59&gt;=$J$4,L59&gt;=$L$4,N59&gt;=$N$4,P59&gt;=$P$4,R59&gt;=$R$4,T59&gt;=$T$4,V59&gt;=$V$4,X59&gt;=$X$4,Z59&gt;=$Z$4,AB59&gt;=$AB$4,AD59&gt;=$AD$4,AF59&gt;=$AF$4,AH59&gt;=$AH$4,D59&lt;&gt;"AB",F59&lt;&gt;"AB",H59&lt;&gt;"AB",J59&lt;&gt;"AB",L59&lt;&gt;"AB",N59&lt;&gt;"AB",P59&lt;&gt;"AB",R59&lt;&gt;"AB",T59&lt;&gt;"AB",V59&lt;&gt;"AB",X59&lt;&gt;"AB",Z59&lt;&gt;"AB",AB59&lt;&gt;"AB",AND(AD59&lt;&gt;"AB",AF59&lt;&gt;"AB",AH59&lt;&gt;"AB")),"","E"))))</f>
      </c>
      <c r="P59" s="23">
        <v>18</v>
      </c>
      <c r="Q59" t="s" s="22">
        <f>IF(IFERROR(FIND("+",P59),0)," ",IF(P59="AB","",IF(P59&lt;$P$4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R59" s="21">
        <v>43</v>
      </c>
      <c r="S59" t="s" s="22">
        <f>IF(IFERROR(FIND("+",R59),0)," ",IF(R59="AB","",IF(R59&lt;$R$4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T59" s="23">
        <v>21</v>
      </c>
      <c r="U59" t="s" s="22">
        <f>IF(IFERROR(FIND("+",T59),0)," ",IF(T59="AB","",IF(T59&lt;$T$4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V59" s="23">
        <v>17</v>
      </c>
      <c r="W59" t="s" s="22">
        <f>IF(IFERROR(FIND("+",V59),0)," ",IF(V59="AB","",IF(V59&lt;$V$4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X59" s="21">
        <v>58</v>
      </c>
      <c r="Y59" t="s" s="22">
        <f>IF(IFERROR(FIND("+",X59),0)," ",IF(X59="AB","",IF(X59&lt;$X$4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Z59" s="23">
        <v>21</v>
      </c>
      <c r="AA59" t="s" s="22">
        <f>IF(IFERROR(FIND("+",Z59),0)," ",IF(Z59="AB","",IF(Z59&lt;$Z$4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AB59" s="23">
        <v>22</v>
      </c>
      <c r="AC59" t="s" s="22">
        <f>IF(IFERROR(FIND("+",AB59),0)," ",IF(AB59="AB","",IF(AB59&lt;$AB$4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AD59" s="21">
        <v>55</v>
      </c>
      <c r="AE59" t="s" s="22">
        <f>IF(IFERROR(FIND("+",AD59),0)," ",IF(AD59="AB","",IF(AD59&lt;$AD$4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AF59" s="23">
        <v>20</v>
      </c>
      <c r="AG59" t="s" s="22">
        <f>IF(IFERROR(FIND("+",AF59),0)," ",IF(AF59="AB","",IF(AF59&lt;$AF$4,"F",IF(AND(D59&gt;=$D$4,F59&gt;=$F$4,H59&gt;=$H$4,J59&gt;=$J$4,L59&gt;=$L$4,N59&gt;=$N$4,P59&gt;=$P$4,R59&gt;=$R$4,T59&gt;=$T$4,V59&gt;=$V$4,X59&gt;=$X$4,Z59&gt;=$Z$4,AB59&gt;=$AB$4,AD59&gt;=$AD$4,AF59&gt;=$AF$4,AH59&gt;=$AH$4,D59&lt;&gt;"AB",F59&lt;&gt;"AB",H59&lt;&gt;"AB",J59&lt;&gt;"AB",L59&lt;&gt;"AB",N59&lt;&gt;"AB",P59&lt;&gt;"AB",R59&lt;&gt;"AB",T59&lt;&gt;"AB",V59&lt;&gt;"AB",X59&lt;&gt;"AB",Z59&lt;&gt;"AB",AB59&lt;&gt;"AB",AND(AD59&lt;&gt;"AB",AF59&lt;&gt;"AB",AH59&lt;&gt;"AB",AI59&lt;&gt;"AB")),"","E"))))</f>
      </c>
      <c r="AH59" s="23">
        <v>18</v>
      </c>
      <c r="AI59" t="s" s="22">
        <f>IF(IFERROR(FIND("+",AH59),0)," ",IF(AH59="AB","",IF(AH59&lt;$AH$4,"F",IF(AND(D59&gt;=$D$4,F59&gt;=$F$4,H59&gt;=$H$4,J59&gt;=$J$4,L59&gt;=$L$4,N59&gt;=$N$4,P59&gt;=$P$4,R59&gt;=$R$4,T59&gt;=$T$4,V59&gt;=$V$4,X59&gt;=$X$4,Z59&gt;=$Z$4,AB59&gt;=$AB$4,AD59&gt;=$AD$4,AF59&gt;=$AF$4,AH59&gt;=$AH$4,D59&lt;&gt;"AB",F59&lt;&gt;"AB",H59&lt;&gt;"AB",J59&lt;&gt;"AB",L59&lt;&gt;"AB",N59&lt;&gt;"AB",P59&lt;&gt;"AB",R59&lt;&gt;"AB",T59&lt;&gt;"AB",V59&lt;&gt;"AB",X59&lt;&gt;"AB",Z59&lt;&gt;"AB",AB59&lt;&gt;"AB",AND(AD59&lt;&gt;"AB",AF59&lt;&gt;"AB",AH59&lt;&gt;"AB")),"","E"))))</f>
      </c>
      <c r="AJ59" s="30">
        <v>492</v>
      </c>
      <c r="AK59" t="s" s="27">
        <v>182</v>
      </c>
      <c r="AL59" s="26">
        <v>1007</v>
      </c>
      <c r="AM59" t="s" s="27">
        <f>IF(AND(COUNTIF(D59:AI59,"AB")&lt;16-COUNTIF(D59:AI59," "),COUNTIF(D59:AI59,"AB")&lt;&gt;0),"FAIL",IF(COUNTIF(D59:AI59,"AB")=16-COUNTIF(D59:AI59," "),"ABSENT",IF(AND(COUNTIF(D59:AI59,"AB")=0,COUNTIF(D59:AI59,"F")=0),"PASS","FAIL")))</f>
        <v>19</v>
      </c>
      <c r="AN59" t="s" s="28">
        <v>109</v>
      </c>
      <c r="AO59" t="s" s="29">
        <v>183</v>
      </c>
    </row>
    <row r="60" ht="16.5" customHeight="1">
      <c r="A60" s="2"/>
      <c r="B60" s="19">
        <v>134256</v>
      </c>
      <c r="C60" t="s" s="20">
        <v>184</v>
      </c>
      <c r="D60" s="21">
        <v>40</v>
      </c>
      <c r="E60" t="s" s="22">
        <f>IF(IFERROR(FIND("+",D60),0)," ",IF(D60="AB","",IF(D60&lt;$D$4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F60" s="23">
        <v>22</v>
      </c>
      <c r="G60" t="s" s="22">
        <f>IF(IFERROR(FIND("+",F60),0)," ",IF(F60="AB","",IF(F60&lt;$F$4,"F",IF(AND(F60&gt;=$F$4,D60&gt;=$D$4,H60&gt;=$H$4,J60&gt;=$J$4,L60&gt;=$L$4,N60&gt;=$N$4,P60&gt;=$P$4,R60&gt;=$R$4,T60&gt;=$T$4,V60&gt;=$V$4,X60&gt;=$X$4,Z60&gt;=$Z$4,AB60&gt;=$AB$4,AD60&gt;=$AD$4,AF60&gt;=$AF$4,AH60&gt;=$AH$4,D60&lt;&gt;"AB",F60&lt;&gt;"AB",H60&lt;&gt;"AB",J60&lt;&gt;"AB",L60&lt;&gt;"AB",N60&lt;&gt;"AB",P60&lt;&gt;"AB",R60&lt;&gt;"AB",T60&lt;&gt;"AB",V60&lt;&gt;"AB",X60&lt;&gt;"AB",Z60&lt;&gt;"AB",AB60&lt;&gt;"AB",AND(AD60&lt;&gt;"AB",AF60&lt;&gt;"AB",AH60&lt;&gt;"AB",AI60&lt;&gt;"AB")),"","E"))))</f>
      </c>
      <c r="H60" s="21">
        <v>53</v>
      </c>
      <c r="I60" t="s" s="22">
        <f>IF(IFERROR(FIND("+",H60),0)," ",IF(H60="AB","",IF(H60&lt;$H$4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J60" s="23">
        <v>21</v>
      </c>
      <c r="K60" t="s" s="22">
        <f>IF(IFERROR(FIND("+",J60),0)," ",IF(J60="AB","",IF(J60&lt;$J$4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L60" s="21">
        <v>48</v>
      </c>
      <c r="M60" t="s" s="22">
        <f>IF(IFERROR(FIND("+",L60),0)," ",IF(L60="AB","",IF(L60&lt;$L$4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N60" s="23">
        <v>22</v>
      </c>
      <c r="O60" t="s" s="22">
        <f>IF(IFERROR(FIND("+",N60),0)," ",IF(N60="AB","",IF(N60&lt;$N$4,"F",IF(AND(D60&gt;=$D$4,F60&gt;=$F$4,H60&gt;=$H$4,J60&gt;=$J$4,L60&gt;=$L$4,N60&gt;=$N$4,P60&gt;=$P$4,R60&gt;=$R$4,T60&gt;=$T$4,V60&gt;=$V$4,X60&gt;=$X$4,Z60&gt;=$Z$4,AB60&gt;=$AB$4,AD60&gt;=$AD$4,AF60&gt;=$AF$4,AH60&gt;=$AH$4,D60&lt;&gt;"AB",F60&lt;&gt;"AB",H60&lt;&gt;"AB",J60&lt;&gt;"AB",L60&lt;&gt;"AB",N60&lt;&gt;"AB",P60&lt;&gt;"AB",R60&lt;&gt;"AB",T60&lt;&gt;"AB",V60&lt;&gt;"AB",X60&lt;&gt;"AB",Z60&lt;&gt;"AB",AB60&lt;&gt;"AB",AND(AD60&lt;&gt;"AB",AF60&lt;&gt;"AB",AH60&lt;&gt;"AB")),"","E"))))</f>
      </c>
      <c r="P60" s="23">
        <v>22</v>
      </c>
      <c r="Q60" t="s" s="22">
        <f>IF(IFERROR(FIND("+",P60),0)," ",IF(P60="AB","",IF(P60&lt;$P$4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R60" s="21">
        <v>40</v>
      </c>
      <c r="S60" t="s" s="22">
        <f>IF(IFERROR(FIND("+",R60),0)," ",IF(R60="AB","",IF(R60&lt;$R$4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T60" s="23">
        <v>21</v>
      </c>
      <c r="U60" t="s" s="22">
        <f>IF(IFERROR(FIND("+",T60),0)," ",IF(T60="AB","",IF(T60&lt;$T$4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V60" s="23">
        <v>19</v>
      </c>
      <c r="W60" t="s" s="22">
        <f>IF(IFERROR(FIND("+",V60),0)," ",IF(V60="AB","",IF(V60&lt;$V$4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X60" s="21">
        <v>43</v>
      </c>
      <c r="Y60" t="s" s="22">
        <f>IF(IFERROR(FIND("+",X60),0)," ",IF(X60="AB","",IF(X60&lt;$X$4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Z60" s="23">
        <v>20</v>
      </c>
      <c r="AA60" t="s" s="22">
        <f>IF(IFERROR(FIND("+",Z60),0)," ",IF(Z60="AB","",IF(Z60&lt;$Z$4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AB60" s="23">
        <v>21</v>
      </c>
      <c r="AC60" t="s" s="22">
        <f>IF(IFERROR(FIND("+",AB60),0)," ",IF(AB60="AB","",IF(AB60&lt;$AB$4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AD60" s="21">
        <v>45</v>
      </c>
      <c r="AE60" t="s" s="22">
        <f>IF(IFERROR(FIND("+",AD60),0)," ",IF(AD60="AB","",IF(AD60&lt;$AD$4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AF60" s="23">
        <v>22</v>
      </c>
      <c r="AG60" t="s" s="22">
        <f>IF(IFERROR(FIND("+",AF60),0)," ",IF(AF60="AB","",IF(AF60&lt;$AF$4,"F",IF(AND(D60&gt;=$D$4,F60&gt;=$F$4,H60&gt;=$H$4,J60&gt;=$J$4,L60&gt;=$L$4,N60&gt;=$N$4,P60&gt;=$P$4,R60&gt;=$R$4,T60&gt;=$T$4,V60&gt;=$V$4,X60&gt;=$X$4,Z60&gt;=$Z$4,AB60&gt;=$AB$4,AD60&gt;=$AD$4,AF60&gt;=$AF$4,AH60&gt;=$AH$4,D60&lt;&gt;"AB",F60&lt;&gt;"AB",H60&lt;&gt;"AB",J60&lt;&gt;"AB",L60&lt;&gt;"AB",N60&lt;&gt;"AB",P60&lt;&gt;"AB",R60&lt;&gt;"AB",T60&lt;&gt;"AB",V60&lt;&gt;"AB",X60&lt;&gt;"AB",Z60&lt;&gt;"AB",AB60&lt;&gt;"AB",AND(AD60&lt;&gt;"AB",AF60&lt;&gt;"AB",AH60&lt;&gt;"AB",AI60&lt;&gt;"AB")),"","E"))))</f>
      </c>
      <c r="AH60" s="23">
        <v>20</v>
      </c>
      <c r="AI60" t="s" s="22">
        <f>IF(IFERROR(FIND("+",AH60),0)," ",IF(AH60="AB","",IF(AH60&lt;$AH$4,"F",IF(AND(D60&gt;=$D$4,F60&gt;=$F$4,H60&gt;=$H$4,J60&gt;=$J$4,L60&gt;=$L$4,N60&gt;=$N$4,P60&gt;=$P$4,R60&gt;=$R$4,T60&gt;=$T$4,V60&gt;=$V$4,X60&gt;=$X$4,Z60&gt;=$Z$4,AB60&gt;=$AB$4,AD60&gt;=$AD$4,AF60&gt;=$AF$4,AH60&gt;=$AH$4,D60&lt;&gt;"AB",F60&lt;&gt;"AB",H60&lt;&gt;"AB",J60&lt;&gt;"AB",L60&lt;&gt;"AB",N60&lt;&gt;"AB",P60&lt;&gt;"AB",R60&lt;&gt;"AB",T60&lt;&gt;"AB",V60&lt;&gt;"AB",X60&lt;&gt;"AB",Z60&lt;&gt;"AB",AB60&lt;&gt;"AB",AND(AD60&lt;&gt;"AB",AF60&lt;&gt;"AB",AH60&lt;&gt;"AB")),"","E"))))</f>
      </c>
      <c r="AJ60" s="30">
        <v>479</v>
      </c>
      <c r="AK60" t="s" s="27">
        <v>185</v>
      </c>
      <c r="AL60" s="26">
        <v>1009</v>
      </c>
      <c r="AM60" t="s" s="27">
        <f>IF(AND(COUNTIF(D60:AI60,"AB")&lt;16-COUNTIF(D60:AI60," "),COUNTIF(D60:AI60,"AB")&lt;&gt;0),"FAIL",IF(COUNTIF(D60:AI60,"AB")=16-COUNTIF(D60:AI60," "),"ABSENT",IF(AND(COUNTIF(D60:AI60,"AB")=0,COUNTIF(D60:AI60,"F")=0),"PASS","FAIL")))</f>
        <v>19</v>
      </c>
      <c r="AN60" t="s" s="28">
        <v>15</v>
      </c>
      <c r="AO60" t="s" s="29">
        <v>186</v>
      </c>
    </row>
    <row r="61" ht="16.5" customHeight="1">
      <c r="A61" s="2"/>
      <c r="B61" s="19">
        <v>134257</v>
      </c>
      <c r="C61" t="s" s="20">
        <v>187</v>
      </c>
      <c r="D61" t="s" s="31">
        <v>188</v>
      </c>
      <c r="E61" t="s" s="22">
        <f>IF(IFERROR(FIND("+",D61),0)," ",IF(D61="AB","",IF(D61&lt;$D$4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F61" s="23">
        <v>22</v>
      </c>
      <c r="G61" t="s" s="22">
        <f>IF(IFERROR(FIND("+",F61),0)," ",IF(F61="AB","",IF(F61&lt;$F$4,"F",IF(AND(F61&gt;=$F$4,D61&gt;=$D$4,H61&gt;=$H$4,J61&gt;=$J$4,L61&gt;=$L$4,N61&gt;=$N$4,P61&gt;=$P$4,R61&gt;=$R$4,T61&gt;=$T$4,V61&gt;=$V$4,X61&gt;=$X$4,Z61&gt;=$Z$4,AB61&gt;=$AB$4,AD61&gt;=$AD$4,AF61&gt;=$AF$4,AH61&gt;=$AH$4,D61&lt;&gt;"AB",F61&lt;&gt;"AB",H61&lt;&gt;"AB",J61&lt;&gt;"AB",L61&lt;&gt;"AB",N61&lt;&gt;"AB",P61&lt;&gt;"AB",R61&lt;&gt;"AB",T61&lt;&gt;"AB",V61&lt;&gt;"AB",X61&lt;&gt;"AB",Z61&lt;&gt;"AB",AB61&lt;&gt;"AB",AND(AD61&lt;&gt;"AB",AF61&lt;&gt;"AB",AH61&lt;&gt;"AB",AI61&lt;&gt;"AB")),"","E"))))</f>
      </c>
      <c r="H61" s="21">
        <v>47</v>
      </c>
      <c r="I61" t="s" s="22">
        <f>IF(IFERROR(FIND("+",H61),0)," ",IF(H61="AB","",IF(H61&lt;$H$4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J61" s="23">
        <v>21</v>
      </c>
      <c r="K61" t="s" s="22">
        <f>IF(IFERROR(FIND("+",J61),0)," ",IF(J61="AB","",IF(J61&lt;$J$4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L61" s="21">
        <v>45</v>
      </c>
      <c r="M61" t="s" s="22">
        <f>IF(IFERROR(FIND("+",L61),0)," ",IF(L61="AB","",IF(L61&lt;$L$4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N61" s="23">
        <v>21</v>
      </c>
      <c r="O61" t="s" s="22">
        <f>IF(IFERROR(FIND("+",N61),0)," ",IF(N61="AB","",IF(N61&lt;$N$4,"F",IF(AND(D61&gt;=$D$4,F61&gt;=$F$4,H61&gt;=$H$4,J61&gt;=$J$4,L61&gt;=$L$4,N61&gt;=$N$4,P61&gt;=$P$4,R61&gt;=$R$4,T61&gt;=$T$4,V61&gt;=$V$4,X61&gt;=$X$4,Z61&gt;=$Z$4,AB61&gt;=$AB$4,AD61&gt;=$AD$4,AF61&gt;=$AF$4,AH61&gt;=$AH$4,D61&lt;&gt;"AB",F61&lt;&gt;"AB",H61&lt;&gt;"AB",J61&lt;&gt;"AB",L61&lt;&gt;"AB",N61&lt;&gt;"AB",P61&lt;&gt;"AB",R61&lt;&gt;"AB",T61&lt;&gt;"AB",V61&lt;&gt;"AB",X61&lt;&gt;"AB",Z61&lt;&gt;"AB",AB61&lt;&gt;"AB",AND(AD61&lt;&gt;"AB",AF61&lt;&gt;"AB",AH61&lt;&gt;"AB")),"","E"))))</f>
      </c>
      <c r="P61" s="23">
        <v>22</v>
      </c>
      <c r="Q61" t="s" s="22">
        <f>IF(IFERROR(FIND("+",P61),0)," ",IF(P61="AB","",IF(P61&lt;$P$4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R61" s="21">
        <v>40</v>
      </c>
      <c r="S61" t="s" s="22">
        <f>IF(IFERROR(FIND("+",R61),0)," ",IF(R61="AB","",IF(R61&lt;$R$4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T61" s="23">
        <v>21</v>
      </c>
      <c r="U61" t="s" s="22">
        <f>IF(IFERROR(FIND("+",T61),0)," ",IF(T61="AB","",IF(T61&lt;$T$4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V61" s="23">
        <v>19</v>
      </c>
      <c r="W61" t="s" s="22">
        <f>IF(IFERROR(FIND("+",V61),0)," ",IF(V61="AB","",IF(V61&lt;$V$4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X61" s="21">
        <v>47</v>
      </c>
      <c r="Y61" t="s" s="22">
        <f>IF(IFERROR(FIND("+",X61),0)," ",IF(X61="AB","",IF(X61&lt;$X$4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Z61" s="23">
        <v>21</v>
      </c>
      <c r="AA61" t="s" s="22">
        <f>IF(IFERROR(FIND("+",Z61),0)," ",IF(Z61="AB","",IF(Z61&lt;$Z$4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AB61" s="23">
        <v>21</v>
      </c>
      <c r="AC61" t="s" s="22">
        <f>IF(IFERROR(FIND("+",AB61),0)," ",IF(AB61="AB","",IF(AB61&lt;$AB$4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AD61" s="21">
        <v>52</v>
      </c>
      <c r="AE61" t="s" s="22">
        <f>IF(IFERROR(FIND("+",AD61),0)," ",IF(AD61="AB","",IF(AD61&lt;$AD$4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AF61" s="23">
        <v>22</v>
      </c>
      <c r="AG61" t="s" s="22">
        <f>IF(IFERROR(FIND("+",AF61),0)," ",IF(AF61="AB","",IF(AF61&lt;$AF$4,"F",IF(AND(D61&gt;=$D$4,F61&gt;=$F$4,H61&gt;=$H$4,J61&gt;=$J$4,L61&gt;=$L$4,N61&gt;=$N$4,P61&gt;=$P$4,R61&gt;=$R$4,T61&gt;=$T$4,V61&gt;=$V$4,X61&gt;=$X$4,Z61&gt;=$Z$4,AB61&gt;=$AB$4,AD61&gt;=$AD$4,AF61&gt;=$AF$4,AH61&gt;=$AH$4,D61&lt;&gt;"AB",F61&lt;&gt;"AB",H61&lt;&gt;"AB",J61&lt;&gt;"AB",L61&lt;&gt;"AB",N61&lt;&gt;"AB",P61&lt;&gt;"AB",R61&lt;&gt;"AB",T61&lt;&gt;"AB",V61&lt;&gt;"AB",X61&lt;&gt;"AB",Z61&lt;&gt;"AB",AB61&lt;&gt;"AB",AND(AD61&lt;&gt;"AB",AF61&lt;&gt;"AB",AH61&lt;&gt;"AB",AI61&lt;&gt;"AB")),"","E"))))</f>
      </c>
      <c r="AH61" s="23">
        <v>19</v>
      </c>
      <c r="AI61" t="s" s="22">
        <f>IF(IFERROR(FIND("+",AH61),0)," ",IF(AH61="AB","",IF(AH61&lt;$AH$4,"F",IF(AND(D61&gt;=$D$4,F61&gt;=$F$4,H61&gt;=$H$4,J61&gt;=$J$4,L61&gt;=$L$4,N61&gt;=$N$4,P61&gt;=$P$4,R61&gt;=$R$4,T61&gt;=$T$4,V61&gt;=$V$4,X61&gt;=$X$4,Z61&gt;=$Z$4,AB61&gt;=$AB$4,AD61&gt;=$AD$4,AF61&gt;=$AF$4,AH61&gt;=$AH$4,D61&lt;&gt;"AB",F61&lt;&gt;"AB",H61&lt;&gt;"AB",J61&lt;&gt;"AB",L61&lt;&gt;"AB",N61&lt;&gt;"AB",P61&lt;&gt;"AB",R61&lt;&gt;"AB",T61&lt;&gt;"AB",V61&lt;&gt;"AB",X61&lt;&gt;"AB",Z61&lt;&gt;"AB",AB61&lt;&gt;"AB",AND(AD61&lt;&gt;"AB",AF61&lt;&gt;"AB",AH61&lt;&gt;"AB")),"","E"))))</f>
      </c>
      <c r="AJ61" t="s" s="28">
        <v>189</v>
      </c>
      <c r="AK61" t="s" s="27">
        <v>190</v>
      </c>
      <c r="AL61" s="26">
        <v>991</v>
      </c>
      <c r="AM61" t="s" s="27">
        <f>IF(AND(COUNTIF(D61:AI61,"AB")&lt;16-COUNTIF(D61:AI61," "),COUNTIF(D61:AI61,"AB")&lt;&gt;0),"FAIL",IF(COUNTIF(D61:AI61,"AB")=16-COUNTIF(D61:AI61," "),"ABSENT",IF(AND(COUNTIF(D61:AI61,"AB")=0,COUNTIF(D61:AI61,"F")=0),"PASS","FAIL")))</f>
        <v>19</v>
      </c>
      <c r="AN61" t="s" s="28">
        <v>15</v>
      </c>
      <c r="AO61" t="s" s="29">
        <v>191</v>
      </c>
    </row>
    <row r="62" ht="16.5" customHeight="1">
      <c r="A62" s="2"/>
      <c r="B62" s="19">
        <v>134258</v>
      </c>
      <c r="C62" t="s" s="20">
        <v>192</v>
      </c>
      <c r="D62" s="21">
        <v>40</v>
      </c>
      <c r="E62" t="s" s="22">
        <f>IF(IFERROR(FIND("+",D62),0)," ",IF(D62="AB","",IF(D62&lt;$D$4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F62" s="23">
        <v>19</v>
      </c>
      <c r="G62" t="s" s="22">
        <f>IF(IFERROR(FIND("+",F62),0)," ",IF(F62="AB","",IF(F62&lt;$F$4,"F",IF(AND(F62&gt;=$F$4,D62&gt;=$D$4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H62" s="21">
        <v>40</v>
      </c>
      <c r="I62" t="s" s="22">
        <f>IF(IFERROR(FIND("+",H62),0)," ",IF(H62="AB","",IF(H62&lt;$H$4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J62" s="23">
        <v>20</v>
      </c>
      <c r="K62" t="s" s="22">
        <f>IF(IFERROR(FIND("+",J62),0)," ",IF(J62="AB","",IF(J62&lt;$J$4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L62" s="21">
        <v>17</v>
      </c>
      <c r="M62" t="s" s="22">
        <f>IF(IFERROR(FIND("+",L62),0)," ",IF(L62="AB","",IF(L62&lt;$L$4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28</v>
      </c>
      <c r="N62" s="23">
        <v>22</v>
      </c>
      <c r="O62" t="s" s="22">
        <f>IF(IFERROR(FIND("+",N62),0)," ",IF(N62="AB","",IF(N62&lt;$N$4,"F",IF(AND(D62&gt;=$D$4,F62&gt;=$F$4,H62&gt;=$H$4,J62&gt;=$J$4,L62&gt;=$L$4,N62&gt;=$N$4,P62&gt;=$P$4,R62&gt;=$R$4,T62&gt;=$T$4,V62&gt;=$V$4,X62&gt;=$X$4,Z62&gt;=$Z$4,AB62&gt;=$AB$4,AD62&gt;=$AD$4,AF62&gt;=$AF$4,AH62&gt;=$AH$4,D62&lt;&gt;"AB",F62&lt;&gt;"AB",H62&lt;&gt;"AB",J62&lt;&gt;"AB",L62&lt;&gt;"AB",N62&lt;&gt;"AB",P62&lt;&gt;"AB",R62&lt;&gt;"AB",T62&lt;&gt;"AB",V62&lt;&gt;"AB",X62&lt;&gt;"AB",Z62&lt;&gt;"AB",AB62&lt;&gt;"AB",AND(AD62&lt;&gt;"AB",AF62&lt;&gt;"AB",AH62&lt;&gt;"AB")),"","E"))))</f>
        <v>27</v>
      </c>
      <c r="P62" s="23">
        <v>22</v>
      </c>
      <c r="Q62" t="s" s="22">
        <f>IF(IFERROR(FIND("+",P62),0)," ",IF(P62="AB","",IF(P62&lt;$P$4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R62" s="21">
        <v>43</v>
      </c>
      <c r="S62" t="s" s="22">
        <f>IF(IFERROR(FIND("+",R62),0)," ",IF(R62="AB","",IF(R62&lt;$R$4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T62" s="23">
        <v>21</v>
      </c>
      <c r="U62" t="s" s="22">
        <f>IF(IFERROR(FIND("+",T62),0)," ",IF(T62="AB","",IF(T62&lt;$T$4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V62" s="23">
        <v>16</v>
      </c>
      <c r="W62" t="s" s="22">
        <f>IF(IFERROR(FIND("+",V62),0)," ",IF(V62="AB","",IF(V62&lt;$V$4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X62" s="21">
        <v>54</v>
      </c>
      <c r="Y62" t="s" s="22">
        <f>IF(IFERROR(FIND("+",X62),0)," ",IF(X62="AB","",IF(X62&lt;$X$4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Z62" s="23">
        <v>21</v>
      </c>
      <c r="AA62" t="s" s="22">
        <f>IF(IFERROR(FIND("+",Z62),0)," ",IF(Z62="AB","",IF(Z62&lt;$Z$4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AB62" s="23">
        <v>21</v>
      </c>
      <c r="AC62" t="s" s="22">
        <f>IF(IFERROR(FIND("+",AB62),0)," ",IF(AB62="AB","",IF(AB62&lt;$AB$4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AD62" s="21">
        <v>40</v>
      </c>
      <c r="AE62" t="s" s="22">
        <f>IF(IFERROR(FIND("+",AD62),0)," ",IF(AD62="AB","",IF(AD62&lt;$AD$4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AF62" s="23">
        <v>21</v>
      </c>
      <c r="AG62" t="s" s="22">
        <f>IF(IFERROR(FIND("+",AF62),0)," ",IF(AF62="AB","",IF(AF62&lt;$AF$4,"F",IF(AND(D62&gt;=$D$4,F62&gt;=$F$4,H62&gt;=$H$4,J62&gt;=$J$4,L62&gt;=$L$4,N62&gt;=$N$4,P62&gt;=$P$4,R62&gt;=$R$4,T62&gt;=$T$4,V62&gt;=$V$4,X62&gt;=$X$4,Z62&gt;=$Z$4,AB62&gt;=$AB$4,AD62&gt;=$AD$4,AF62&gt;=$AF$4,AH62&gt;=$AH$4,D62&lt;&gt;"AB",F62&lt;&gt;"AB",H62&lt;&gt;"AB",J62&lt;&gt;"AB",L62&lt;&gt;"AB",N62&lt;&gt;"AB",P62&lt;&gt;"AB",R62&lt;&gt;"AB",T62&lt;&gt;"AB",V62&lt;&gt;"AB",X62&lt;&gt;"AB",Z62&lt;&gt;"AB",AB62&lt;&gt;"AB",AND(AD62&lt;&gt;"AB",AF62&lt;&gt;"AB",AH62&lt;&gt;"AB",AI62&lt;&gt;"AB")),"","E"))))</f>
        <v>27</v>
      </c>
      <c r="AH62" s="23">
        <v>17</v>
      </c>
      <c r="AI62" t="s" s="22">
        <f>IF(IFERROR(FIND("+",AH62),0)," ",IF(AH62="AB","",IF(AH62&lt;$AH$4,"F",IF(AND(D62&gt;=$D$4,F62&gt;=$F$4,H62&gt;=$H$4,J62&gt;=$J$4,L62&gt;=$L$4,N62&gt;=$N$4,P62&gt;=$P$4,R62&gt;=$R$4,T62&gt;=$T$4,V62&gt;=$V$4,X62&gt;=$X$4,Z62&gt;=$Z$4,AB62&gt;=$AB$4,AD62&gt;=$AD$4,AF62&gt;=$AF$4,AH62&gt;=$AH$4,D62&lt;&gt;"AB",F62&lt;&gt;"AB",H62&lt;&gt;"AB",J62&lt;&gt;"AB",L62&lt;&gt;"AB",N62&lt;&gt;"AB",P62&lt;&gt;"AB",R62&lt;&gt;"AB",T62&lt;&gt;"AB",V62&lt;&gt;"AB",X62&lt;&gt;"AB",Z62&lt;&gt;"AB",AB62&lt;&gt;"AB",AND(AD62&lt;&gt;"AB",AF62&lt;&gt;"AB",AH62&lt;&gt;"AB")),"","E"))))</f>
        <v>27</v>
      </c>
      <c r="AJ62" s="30">
        <v>434</v>
      </c>
      <c r="AK62" t="s" s="27">
        <v>193</v>
      </c>
      <c r="AL62" s="26">
        <v>900</v>
      </c>
      <c r="AM62" t="s" s="27">
        <f>IF(AND(COUNTIF(D62:AI62,"AB")&lt;16-COUNTIF(D62:AI62," "),COUNTIF(D62:AI62,"AB")&lt;&gt;0),"FAIL",IF(COUNTIF(D62:AI62,"AB")=16-COUNTIF(D62:AI62," "),"ABSENT",IF(AND(COUNTIF(D62:AI62,"AB")=0,COUNTIF(D62:AI62,"F")=0),"PASS","FAIL")))</f>
        <v>29</v>
      </c>
      <c r="AN62" t="s" s="28">
        <v>30</v>
      </c>
      <c r="AO62" t="s" s="29">
        <v>194</v>
      </c>
    </row>
    <row r="63" ht="16.5" customHeight="1">
      <c r="A63" s="2"/>
      <c r="B63" s="19">
        <v>134259</v>
      </c>
      <c r="C63" t="s" s="20">
        <v>195</v>
      </c>
      <c r="D63" s="21">
        <v>53</v>
      </c>
      <c r="E63" t="s" s="22">
        <f>IF(IFERROR(FIND("+",D63),0)," ",IF(D63="AB","",IF(D63&lt;$D$4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F63" s="23">
        <v>19</v>
      </c>
      <c r="G63" t="s" s="22">
        <f>IF(IFERROR(FIND("+",F63),0)," ",IF(F63="AB","",IF(F63&lt;$F$4,"F",IF(AND(F63&gt;=$F$4,D63&gt;=$D$4,H63&gt;=$H$4,J63&gt;=$J$4,L63&gt;=$L$4,N63&gt;=$N$4,P63&gt;=$P$4,R63&gt;=$R$4,T63&gt;=$T$4,V63&gt;=$V$4,X63&gt;=$X$4,Z63&gt;=$Z$4,AB63&gt;=$AB$4,AD63&gt;=$AD$4,AF63&gt;=$AF$4,AH63&gt;=$AH$4,D63&lt;&gt;"AB",F63&lt;&gt;"AB",H63&lt;&gt;"AB",J63&lt;&gt;"AB",L63&lt;&gt;"AB",N63&lt;&gt;"AB",P63&lt;&gt;"AB",R63&lt;&gt;"AB",T63&lt;&gt;"AB",V63&lt;&gt;"AB",X63&lt;&gt;"AB",Z63&lt;&gt;"AB",AB63&lt;&gt;"AB",AND(AD63&lt;&gt;"AB",AF63&lt;&gt;"AB",AH63&lt;&gt;"AB",AI63&lt;&gt;"AB")),"","E"))))</f>
      </c>
      <c r="H63" s="21">
        <v>60</v>
      </c>
      <c r="I63" t="s" s="22">
        <f>IF(IFERROR(FIND("+",H63),0)," ",IF(H63="AB","",IF(H63&lt;$H$4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J63" s="23">
        <v>20</v>
      </c>
      <c r="K63" t="s" s="22">
        <f>IF(IFERROR(FIND("+",J63),0)," ",IF(J63="AB","",IF(J63&lt;$J$4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L63" s="21">
        <v>57</v>
      </c>
      <c r="M63" t="s" s="22">
        <f>IF(IFERROR(FIND("+",L63),0)," ",IF(L63="AB","",IF(L63&lt;$L$4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N63" s="23">
        <v>18</v>
      </c>
      <c r="O63" t="s" s="22">
        <f>IF(IFERROR(FIND("+",N63),0)," ",IF(N63="AB","",IF(N63&lt;$N$4,"F",IF(AND(D63&gt;=$D$4,F63&gt;=$F$4,H63&gt;=$H$4,J63&gt;=$J$4,L63&gt;=$L$4,N63&gt;=$N$4,P63&gt;=$P$4,R63&gt;=$R$4,T63&gt;=$T$4,V63&gt;=$V$4,X63&gt;=$X$4,Z63&gt;=$Z$4,AB63&gt;=$AB$4,AD63&gt;=$AD$4,AF63&gt;=$AF$4,AH63&gt;=$AH$4,D63&lt;&gt;"AB",F63&lt;&gt;"AB",H63&lt;&gt;"AB",J63&lt;&gt;"AB",L63&lt;&gt;"AB",N63&lt;&gt;"AB",P63&lt;&gt;"AB",R63&lt;&gt;"AB",T63&lt;&gt;"AB",V63&lt;&gt;"AB",X63&lt;&gt;"AB",Z63&lt;&gt;"AB",AB63&lt;&gt;"AB",AND(AD63&lt;&gt;"AB",AF63&lt;&gt;"AB",AH63&lt;&gt;"AB")),"","E"))))</f>
      </c>
      <c r="P63" s="23">
        <v>19</v>
      </c>
      <c r="Q63" t="s" s="22">
        <f>IF(IFERROR(FIND("+",P63),0)," ",IF(P63="AB","",IF(P63&lt;$P$4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R63" s="21">
        <v>59</v>
      </c>
      <c r="S63" t="s" s="22">
        <f>IF(IFERROR(FIND("+",R63),0)," ",IF(R63="AB","",IF(R63&lt;$R$4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T63" s="23">
        <v>22</v>
      </c>
      <c r="U63" t="s" s="22">
        <f>IF(IFERROR(FIND("+",T63),0)," ",IF(T63="AB","",IF(T63&lt;$T$4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V63" s="23">
        <v>21</v>
      </c>
      <c r="W63" t="s" s="22">
        <f>IF(IFERROR(FIND("+",V63),0)," ",IF(V63="AB","",IF(V63&lt;$V$4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X63" s="21">
        <v>53</v>
      </c>
      <c r="Y63" t="s" s="22">
        <f>IF(IFERROR(FIND("+",X63),0)," ",IF(X63="AB","",IF(X63&lt;$X$4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Z63" s="23">
        <v>20</v>
      </c>
      <c r="AA63" t="s" s="22">
        <f>IF(IFERROR(FIND("+",Z63),0)," ",IF(Z63="AB","",IF(Z63&lt;$Z$4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AB63" s="23">
        <v>21</v>
      </c>
      <c r="AC63" t="s" s="22">
        <f>IF(IFERROR(FIND("+",AB63),0)," ",IF(AB63="AB","",IF(AB63&lt;$AB$4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AD63" s="21">
        <v>52</v>
      </c>
      <c r="AE63" t="s" s="22">
        <f>IF(IFERROR(FIND("+",AD63),0)," ",IF(AD63="AB","",IF(AD63&lt;$AD$4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AF63" s="23">
        <v>20</v>
      </c>
      <c r="AG63" t="s" s="22">
        <f>IF(IFERROR(FIND("+",AF63),0)," ",IF(AF63="AB","",IF(AF63&lt;$AF$4,"F",IF(AND(D63&gt;=$D$4,F63&gt;=$F$4,H63&gt;=$H$4,J63&gt;=$J$4,L63&gt;=$L$4,N63&gt;=$N$4,P63&gt;=$P$4,R63&gt;=$R$4,T63&gt;=$T$4,V63&gt;=$V$4,X63&gt;=$X$4,Z63&gt;=$Z$4,AB63&gt;=$AB$4,AD63&gt;=$AD$4,AF63&gt;=$AF$4,AH63&gt;=$AH$4,D63&lt;&gt;"AB",F63&lt;&gt;"AB",H63&lt;&gt;"AB",J63&lt;&gt;"AB",L63&lt;&gt;"AB",N63&lt;&gt;"AB",P63&lt;&gt;"AB",R63&lt;&gt;"AB",T63&lt;&gt;"AB",V63&lt;&gt;"AB",X63&lt;&gt;"AB",Z63&lt;&gt;"AB",AB63&lt;&gt;"AB",AND(AD63&lt;&gt;"AB",AF63&lt;&gt;"AB",AH63&lt;&gt;"AB",AI63&lt;&gt;"AB")),"","E"))))</f>
      </c>
      <c r="AH63" s="23">
        <v>18</v>
      </c>
      <c r="AI63" t="s" s="22">
        <f>IF(IFERROR(FIND("+",AH63),0)," ",IF(AH63="AB","",IF(AH63&lt;$AH$4,"F",IF(AND(D63&gt;=$D$4,F63&gt;=$F$4,H63&gt;=$H$4,J63&gt;=$J$4,L63&gt;=$L$4,N63&gt;=$N$4,P63&gt;=$P$4,R63&gt;=$R$4,T63&gt;=$T$4,V63&gt;=$V$4,X63&gt;=$X$4,Z63&gt;=$Z$4,AB63&gt;=$AB$4,AD63&gt;=$AD$4,AF63&gt;=$AF$4,AH63&gt;=$AH$4,D63&lt;&gt;"AB",F63&lt;&gt;"AB",H63&lt;&gt;"AB",J63&lt;&gt;"AB",L63&lt;&gt;"AB",N63&lt;&gt;"AB",P63&lt;&gt;"AB",R63&lt;&gt;"AB",T63&lt;&gt;"AB",V63&lt;&gt;"AB",X63&lt;&gt;"AB",Z63&lt;&gt;"AB",AB63&lt;&gt;"AB",AND(AD63&lt;&gt;"AB",AF63&lt;&gt;"AB",AH63&lt;&gt;"AB")),"","E"))))</f>
      </c>
      <c r="AJ63" s="30">
        <v>532</v>
      </c>
      <c r="AK63" t="s" s="27">
        <v>196</v>
      </c>
      <c r="AL63" s="26">
        <v>1095</v>
      </c>
      <c r="AM63" t="s" s="27">
        <f>IF(AND(COUNTIF(D63:AI63,"AB")&lt;16-COUNTIF(D63:AI63," "),COUNTIF(D63:AI63,"AB")&lt;&gt;0),"FAIL",IF(COUNTIF(D63:AI63,"AB")=16-COUNTIF(D63:AI63," "),"ABSENT",IF(AND(COUNTIF(D63:AI63,"AB")=0,COUNTIF(D63:AI63,"F")=0),"PASS","FAIL")))</f>
        <v>19</v>
      </c>
      <c r="AN63" t="s" s="28">
        <v>24</v>
      </c>
      <c r="AO63" t="s" s="29">
        <v>197</v>
      </c>
    </row>
    <row r="64" ht="16.5" customHeight="1">
      <c r="A64" s="2"/>
      <c r="B64" s="19">
        <v>134260</v>
      </c>
      <c r="C64" t="s" s="20">
        <v>198</v>
      </c>
      <c r="D64" s="21">
        <v>27</v>
      </c>
      <c r="E64" t="s" s="22">
        <f>IF(IFERROR(FIND("+",D64),0)," ",IF(D64="AB","",IF(D64&lt;$D$4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28</v>
      </c>
      <c r="F64" s="23">
        <v>15</v>
      </c>
      <c r="G64" t="s" s="22">
        <f>IF(IFERROR(FIND("+",F64),0)," ",IF(F64="AB","",IF(F64&lt;$F$4,"F",IF(AND(F64&gt;=$F$4,D64&gt;=$D$4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H64" s="21">
        <v>6</v>
      </c>
      <c r="I64" t="s" s="22">
        <f>IF(IFERROR(FIND("+",H64),0)," ",IF(H64="AB","",IF(H64&lt;$H$4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28</v>
      </c>
      <c r="J64" s="23">
        <v>23</v>
      </c>
      <c r="K64" t="s" s="22">
        <f>IF(IFERROR(FIND("+",J64),0)," ",IF(J64="AB","",IF(J64&lt;$J$4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L64" s="21">
        <v>40</v>
      </c>
      <c r="M64" t="s" s="22">
        <f>IF(IFERROR(FIND("+",L64),0)," ",IF(L64="AB","",IF(L64&lt;$L$4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N64" s="23">
        <v>22</v>
      </c>
      <c r="O64" t="s" s="22">
        <f>IF(IFERROR(FIND("+",N64),0)," ",IF(N64="AB","",IF(N64&lt;$N$4,"F",IF(AND(D64&gt;=$D$4,F64&gt;=$F$4,H64&gt;=$H$4,J64&gt;=$J$4,L64&gt;=$L$4,N64&gt;=$N$4,P64&gt;=$P$4,R64&gt;=$R$4,T64&gt;=$T$4,V64&gt;=$V$4,X64&gt;=$X$4,Z64&gt;=$Z$4,AB64&gt;=$AB$4,AD64&gt;=$AD$4,AF64&gt;=$AF$4,AH64&gt;=$AH$4,D64&lt;&gt;"AB",F64&lt;&gt;"AB",H64&lt;&gt;"AB",J64&lt;&gt;"AB",L64&lt;&gt;"AB",N64&lt;&gt;"AB",P64&lt;&gt;"AB",R64&lt;&gt;"AB",T64&lt;&gt;"AB",V64&lt;&gt;"AB",X64&lt;&gt;"AB",Z64&lt;&gt;"AB",AB64&lt;&gt;"AB",AND(AD64&lt;&gt;"AB",AF64&lt;&gt;"AB",AH64&lt;&gt;"AB")),"","E"))))</f>
        <v>27</v>
      </c>
      <c r="P64" s="23">
        <v>22</v>
      </c>
      <c r="Q64" t="s" s="22">
        <f>IF(IFERROR(FIND("+",P64),0)," ",IF(P64="AB","",IF(P64&lt;$P$4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R64" s="21">
        <v>40</v>
      </c>
      <c r="S64" t="s" s="22">
        <f>IF(IFERROR(FIND("+",R64),0)," ",IF(R64="AB","",IF(R64&lt;$R$4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T64" s="23">
        <v>23</v>
      </c>
      <c r="U64" t="s" s="22">
        <f>IF(IFERROR(FIND("+",T64),0)," ",IF(T64="AB","",IF(T64&lt;$T$4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V64" s="23">
        <v>19</v>
      </c>
      <c r="W64" t="s" s="22">
        <f>IF(IFERROR(FIND("+",V64),0)," ",IF(V64="AB","",IF(V64&lt;$V$4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X64" s="21">
        <v>44</v>
      </c>
      <c r="Y64" t="s" s="22">
        <f>IF(IFERROR(FIND("+",X64),0)," ",IF(X64="AB","",IF(X64&lt;$X$4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Z64" s="23">
        <v>23</v>
      </c>
      <c r="AA64" t="s" s="22">
        <f>IF(IFERROR(FIND("+",Z64),0)," ",IF(Z64="AB","",IF(Z64&lt;$Z$4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AB64" s="23">
        <v>22</v>
      </c>
      <c r="AC64" t="s" s="22">
        <f>IF(IFERROR(FIND("+",AB64),0)," ",IF(AB64="AB","",IF(AB64&lt;$AB$4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AD64" s="21">
        <v>28</v>
      </c>
      <c r="AE64" t="s" s="22">
        <f>IF(IFERROR(FIND("+",AD64),0)," ",IF(AD64="AB","",IF(AD64&lt;$AD$4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28</v>
      </c>
      <c r="AF64" s="23">
        <v>23</v>
      </c>
      <c r="AG64" t="s" s="22">
        <f>IF(IFERROR(FIND("+",AF64),0)," ",IF(AF64="AB","",IF(AF64&lt;$AF$4,"F",IF(AND(D64&gt;=$D$4,F64&gt;=$F$4,H64&gt;=$H$4,J64&gt;=$J$4,L64&gt;=$L$4,N64&gt;=$N$4,P64&gt;=$P$4,R64&gt;=$R$4,T64&gt;=$T$4,V64&gt;=$V$4,X64&gt;=$X$4,Z64&gt;=$Z$4,AB64&gt;=$AB$4,AD64&gt;=$AD$4,AF64&gt;=$AF$4,AH64&gt;=$AH$4,D64&lt;&gt;"AB",F64&lt;&gt;"AB",H64&lt;&gt;"AB",J64&lt;&gt;"AB",L64&lt;&gt;"AB",N64&lt;&gt;"AB",P64&lt;&gt;"AB",R64&lt;&gt;"AB",T64&lt;&gt;"AB",V64&lt;&gt;"AB",X64&lt;&gt;"AB",Z64&lt;&gt;"AB",AB64&lt;&gt;"AB",AND(AD64&lt;&gt;"AB",AF64&lt;&gt;"AB",AH64&lt;&gt;"AB",AI64&lt;&gt;"AB")),"","E"))))</f>
        <v>27</v>
      </c>
      <c r="AH64" s="23">
        <v>14</v>
      </c>
      <c r="AI64" t="s" s="22">
        <f>IF(IFERROR(FIND("+",AH64),0)," ",IF(AH64="AB","",IF(AH64&lt;$AH$4,"F",IF(AND(D64&gt;=$D$4,F64&gt;=$F$4,H64&gt;=$H$4,J64&gt;=$J$4,L64&gt;=$L$4,N64&gt;=$N$4,P64&gt;=$P$4,R64&gt;=$R$4,T64&gt;=$T$4,V64&gt;=$V$4,X64&gt;=$X$4,Z64&gt;=$Z$4,AB64&gt;=$AB$4,AD64&gt;=$AD$4,AF64&gt;=$AF$4,AH64&gt;=$AH$4,D64&lt;&gt;"AB",F64&lt;&gt;"AB",H64&lt;&gt;"AB",J64&lt;&gt;"AB",L64&lt;&gt;"AB",N64&lt;&gt;"AB",P64&lt;&gt;"AB",R64&lt;&gt;"AB",T64&lt;&gt;"AB",V64&lt;&gt;"AB",X64&lt;&gt;"AB",Z64&lt;&gt;"AB",AB64&lt;&gt;"AB",AND(AD64&lt;&gt;"AB",AF64&lt;&gt;"AB",AH64&lt;&gt;"AB")),"","E"))))</f>
        <v>27</v>
      </c>
      <c r="AJ64" s="30">
        <v>391</v>
      </c>
      <c r="AK64" s="25">
        <v>0</v>
      </c>
      <c r="AL64" s="26">
        <v>391</v>
      </c>
      <c r="AM64" t="s" s="27">
        <f>IF(AND(COUNTIF(D64:AI64,"AB")&lt;16-COUNTIF(D64:AI64," "),COUNTIF(D64:AI64,"AB")&lt;&gt;0),"FAIL",IF(COUNTIF(D64:AI64,"AB")=16-COUNTIF(D64:AI64," "),"ABSENT",IF(AND(COUNTIF(D64:AI64,"AB")=0,COUNTIF(D64:AI64,"F")=0),"PASS","FAIL")))</f>
        <v>29</v>
      </c>
      <c r="AN64" t="s" s="28">
        <v>30</v>
      </c>
      <c r="AO64" t="s" s="29">
        <v>199</v>
      </c>
    </row>
    <row r="65" ht="16.5" customHeight="1">
      <c r="A65" s="2"/>
      <c r="B65" s="19">
        <v>134261</v>
      </c>
      <c r="C65" t="s" s="20">
        <v>200</v>
      </c>
      <c r="D65" s="21">
        <v>16</v>
      </c>
      <c r="E65" t="s" s="22">
        <f>IF(IFERROR(FIND("+",D65),0)," ",IF(D65="AB","",IF(D65&lt;$D$4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28</v>
      </c>
      <c r="F65" s="23">
        <v>20</v>
      </c>
      <c r="G65" t="s" s="22">
        <f>IF(IFERROR(FIND("+",F65),0)," ",IF(F65="AB","",IF(F65&lt;$F$4,"F",IF(AND(F65&gt;=$F$4,D65&gt;=$D$4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H65" s="21">
        <v>40</v>
      </c>
      <c r="I65" t="s" s="22">
        <f>IF(IFERROR(FIND("+",H65),0)," ",IF(H65="AB","",IF(H65&lt;$H$4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J65" s="23">
        <v>21</v>
      </c>
      <c r="K65" t="s" s="22">
        <f>IF(IFERROR(FIND("+",J65),0)," ",IF(J65="AB","",IF(J65&lt;$J$4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L65" s="21">
        <v>52</v>
      </c>
      <c r="M65" t="s" s="22">
        <f>IF(IFERROR(FIND("+",L65),0)," ",IF(L65="AB","",IF(L65&lt;$L$4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N65" s="23">
        <v>21</v>
      </c>
      <c r="O65" t="s" s="22">
        <f>IF(IFERROR(FIND("+",N65),0)," ",IF(N65="AB","",IF(N65&lt;$N$4,"F",IF(AND(D65&gt;=$D$4,F65&gt;=$F$4,H65&gt;=$H$4,J65&gt;=$J$4,L65&gt;=$L$4,N65&gt;=$N$4,P65&gt;=$P$4,R65&gt;=$R$4,T65&gt;=$T$4,V65&gt;=$V$4,X65&gt;=$X$4,Z65&gt;=$Z$4,AB65&gt;=$AB$4,AD65&gt;=$AD$4,AF65&gt;=$AF$4,AH65&gt;=$AH$4,D65&lt;&gt;"AB",F65&lt;&gt;"AB",H65&lt;&gt;"AB",J65&lt;&gt;"AB",L65&lt;&gt;"AB",N65&lt;&gt;"AB",P65&lt;&gt;"AB",R65&lt;&gt;"AB",T65&lt;&gt;"AB",V65&lt;&gt;"AB",X65&lt;&gt;"AB",Z65&lt;&gt;"AB",AB65&lt;&gt;"AB",AND(AD65&lt;&gt;"AB",AF65&lt;&gt;"AB",AH65&lt;&gt;"AB")),"","E"))))</f>
        <v>27</v>
      </c>
      <c r="P65" s="23">
        <v>20</v>
      </c>
      <c r="Q65" t="s" s="22">
        <f>IF(IFERROR(FIND("+",P65),0)," ",IF(P65="AB","",IF(P65&lt;$P$4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R65" s="21">
        <v>45</v>
      </c>
      <c r="S65" t="s" s="22">
        <f>IF(IFERROR(FIND("+",R65),0)," ",IF(R65="AB","",IF(R65&lt;$R$4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T65" s="23">
        <v>21</v>
      </c>
      <c r="U65" t="s" s="22">
        <f>IF(IFERROR(FIND("+",T65),0)," ",IF(T65="AB","",IF(T65&lt;$T$4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V65" s="23">
        <v>16</v>
      </c>
      <c r="W65" t="s" s="22">
        <f>IF(IFERROR(FIND("+",V65),0)," ",IF(V65="AB","",IF(V65&lt;$V$4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X65" s="21">
        <v>60</v>
      </c>
      <c r="Y65" t="s" s="22">
        <f>IF(IFERROR(FIND("+",X65),0)," ",IF(X65="AB","",IF(X65&lt;$X$4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Z65" s="23">
        <v>22</v>
      </c>
      <c r="AA65" t="s" s="22">
        <f>IF(IFERROR(FIND("+",Z65),0)," ",IF(Z65="AB","",IF(Z65&lt;$Z$4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AB65" s="23">
        <v>22</v>
      </c>
      <c r="AC65" t="s" s="22">
        <f>IF(IFERROR(FIND("+",AB65),0)," ",IF(AB65="AB","",IF(AB65&lt;$AB$4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AD65" s="21">
        <v>45</v>
      </c>
      <c r="AE65" t="s" s="22">
        <f>IF(IFERROR(FIND("+",AD65),0)," ",IF(AD65="AB","",IF(AD65&lt;$AD$4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AF65" s="23">
        <v>21</v>
      </c>
      <c r="AG65" t="s" s="22">
        <f>IF(IFERROR(FIND("+",AF65),0)," ",IF(AF65="AB","",IF(AF65&lt;$AF$4,"F",IF(AND(D65&gt;=$D$4,F65&gt;=$F$4,H65&gt;=$H$4,J65&gt;=$J$4,L65&gt;=$L$4,N65&gt;=$N$4,P65&gt;=$P$4,R65&gt;=$R$4,T65&gt;=$T$4,V65&gt;=$V$4,X65&gt;=$X$4,Z65&gt;=$Z$4,AB65&gt;=$AB$4,AD65&gt;=$AD$4,AF65&gt;=$AF$4,AH65&gt;=$AH$4,D65&lt;&gt;"AB",F65&lt;&gt;"AB",H65&lt;&gt;"AB",J65&lt;&gt;"AB",L65&lt;&gt;"AB",N65&lt;&gt;"AB",P65&lt;&gt;"AB",R65&lt;&gt;"AB",T65&lt;&gt;"AB",V65&lt;&gt;"AB",X65&lt;&gt;"AB",Z65&lt;&gt;"AB",AB65&lt;&gt;"AB",AND(AD65&lt;&gt;"AB",AF65&lt;&gt;"AB",AH65&lt;&gt;"AB",AI65&lt;&gt;"AB")),"","E"))))</f>
        <v>27</v>
      </c>
      <c r="AH65" s="23">
        <v>19</v>
      </c>
      <c r="AI65" t="s" s="22">
        <f>IF(IFERROR(FIND("+",AH65),0)," ",IF(AH65="AB","",IF(AH65&lt;$AH$4,"F",IF(AND(D65&gt;=$D$4,F65&gt;=$F$4,H65&gt;=$H$4,J65&gt;=$J$4,L65&gt;=$L$4,N65&gt;=$N$4,P65&gt;=$P$4,R65&gt;=$R$4,T65&gt;=$T$4,V65&gt;=$V$4,X65&gt;=$X$4,Z65&gt;=$Z$4,AB65&gt;=$AB$4,AD65&gt;=$AD$4,AF65&gt;=$AF$4,AH65&gt;=$AH$4,D65&lt;&gt;"AB",F65&lt;&gt;"AB",H65&lt;&gt;"AB",J65&lt;&gt;"AB",L65&lt;&gt;"AB",N65&lt;&gt;"AB",P65&lt;&gt;"AB",R65&lt;&gt;"AB",T65&lt;&gt;"AB",V65&lt;&gt;"AB",X65&lt;&gt;"AB",Z65&lt;&gt;"AB",AB65&lt;&gt;"AB",AND(AD65&lt;&gt;"AB",AF65&lt;&gt;"AB",AH65&lt;&gt;"AB")),"","E"))))</f>
        <v>27</v>
      </c>
      <c r="AJ65" s="30">
        <v>461</v>
      </c>
      <c r="AK65" s="25">
        <v>0</v>
      </c>
      <c r="AL65" s="26">
        <v>461</v>
      </c>
      <c r="AM65" t="s" s="27">
        <f>IF(AND(COUNTIF(D65:AI65,"AB")&lt;16-COUNTIF(D65:AI65," "),COUNTIF(D65:AI65,"AB")&lt;&gt;0),"FAIL",IF(COUNTIF(D65:AI65,"AB")=16-COUNTIF(D65:AI65," "),"ABSENT",IF(AND(COUNTIF(D65:AI65,"AB")=0,COUNTIF(D65:AI65,"F")=0),"PASS","FAIL")))</f>
        <v>29</v>
      </c>
      <c r="AN65" t="s" s="28">
        <v>30</v>
      </c>
      <c r="AO65" t="s" s="29">
        <v>201</v>
      </c>
    </row>
    <row r="66" ht="16.5" customHeight="1">
      <c r="A66" s="2"/>
      <c r="B66" s="19">
        <v>134262</v>
      </c>
      <c r="C66" t="s" s="20">
        <v>202</v>
      </c>
      <c r="D66" s="21">
        <v>40</v>
      </c>
      <c r="E66" t="s" s="22">
        <f>IF(IFERROR(FIND("+",D66),0)," ",IF(D66="AB","",IF(D66&lt;$D$4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F66" s="23">
        <v>17</v>
      </c>
      <c r="G66" t="s" s="22">
        <f>IF(IFERROR(FIND("+",F66),0)," ",IF(F66="AB","",IF(F66&lt;$F$4,"F",IF(AND(F66&gt;=$F$4,D66&gt;=$D$4,H66&gt;=$H$4,J66&gt;=$J$4,L66&gt;=$L$4,N66&gt;=$N$4,P66&gt;=$P$4,R66&gt;=$R$4,T66&gt;=$T$4,V66&gt;=$V$4,X66&gt;=$X$4,Z66&gt;=$Z$4,AB66&gt;=$AB$4,AD66&gt;=$AD$4,AF66&gt;=$AF$4,AH66&gt;=$AH$4,D66&lt;&gt;"AB",F66&lt;&gt;"AB",H66&lt;&gt;"AB",J66&lt;&gt;"AB",L66&lt;&gt;"AB",N66&lt;&gt;"AB",P66&lt;&gt;"AB",R66&lt;&gt;"AB",T66&lt;&gt;"AB",V66&lt;&gt;"AB",X66&lt;&gt;"AB",Z66&lt;&gt;"AB",AB66&lt;&gt;"AB",AND(AD66&lt;&gt;"AB",AF66&lt;&gt;"AB",AH66&lt;&gt;"AB",AI66&lt;&gt;"AB")),"","E"))))</f>
      </c>
      <c r="H66" s="21">
        <v>69</v>
      </c>
      <c r="I66" t="s" s="22">
        <f>IF(IFERROR(FIND("+",H66),0)," ",IF(H66="AB","",IF(H66&lt;$H$4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J66" s="23">
        <v>19</v>
      </c>
      <c r="K66" t="s" s="22">
        <f>IF(IFERROR(FIND("+",J66),0)," ",IF(J66="AB","",IF(J66&lt;$J$4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L66" s="21">
        <v>44</v>
      </c>
      <c r="M66" t="s" s="22">
        <f>IF(IFERROR(FIND("+",L66),0)," ",IF(L66="AB","",IF(L66&lt;$L$4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N66" s="23">
        <v>17</v>
      </c>
      <c r="O66" t="s" s="22">
        <f>IF(IFERROR(FIND("+",N66),0)," ",IF(N66="AB","",IF(N66&lt;$N$4,"F",IF(AND(D66&gt;=$D$4,F66&gt;=$F$4,H66&gt;=$H$4,J66&gt;=$J$4,L66&gt;=$L$4,N66&gt;=$N$4,P66&gt;=$P$4,R66&gt;=$R$4,T66&gt;=$T$4,V66&gt;=$V$4,X66&gt;=$X$4,Z66&gt;=$Z$4,AB66&gt;=$AB$4,AD66&gt;=$AD$4,AF66&gt;=$AF$4,AH66&gt;=$AH$4,D66&lt;&gt;"AB",F66&lt;&gt;"AB",H66&lt;&gt;"AB",J66&lt;&gt;"AB",L66&lt;&gt;"AB",N66&lt;&gt;"AB",P66&lt;&gt;"AB",R66&lt;&gt;"AB",T66&lt;&gt;"AB",V66&lt;&gt;"AB",X66&lt;&gt;"AB",Z66&lt;&gt;"AB",AB66&lt;&gt;"AB",AND(AD66&lt;&gt;"AB",AF66&lt;&gt;"AB",AH66&lt;&gt;"AB")),"","E"))))</f>
      </c>
      <c r="P66" s="23">
        <v>17</v>
      </c>
      <c r="Q66" t="s" s="22">
        <f>IF(IFERROR(FIND("+",P66),0)," ",IF(P66="AB","",IF(P66&lt;$P$4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R66" s="21">
        <v>52</v>
      </c>
      <c r="S66" t="s" s="22">
        <f>IF(IFERROR(FIND("+",R66),0)," ",IF(R66="AB","",IF(R66&lt;$R$4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T66" s="23">
        <v>17</v>
      </c>
      <c r="U66" t="s" s="22">
        <f>IF(IFERROR(FIND("+",T66),0)," ",IF(T66="AB","",IF(T66&lt;$T$4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V66" s="23">
        <v>20</v>
      </c>
      <c r="W66" t="s" s="22">
        <f>IF(IFERROR(FIND("+",V66),0)," ",IF(V66="AB","",IF(V66&lt;$V$4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X66" s="21">
        <v>73</v>
      </c>
      <c r="Y66" t="s" s="22">
        <f>IF(IFERROR(FIND("+",X66),0)," ",IF(X66="AB","",IF(X66&lt;$X$4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Z66" s="23">
        <v>21</v>
      </c>
      <c r="AA66" t="s" s="22">
        <f>IF(IFERROR(FIND("+",Z66),0)," ",IF(Z66="AB","",IF(Z66&lt;$Z$4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AB66" s="23">
        <v>21</v>
      </c>
      <c r="AC66" t="s" s="22">
        <f>IF(IFERROR(FIND("+",AB66),0)," ",IF(AB66="AB","",IF(AB66&lt;$AB$4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AD66" s="21">
        <v>57</v>
      </c>
      <c r="AE66" t="s" s="22">
        <f>IF(IFERROR(FIND("+",AD66),0)," ",IF(AD66="AB","",IF(AD66&lt;$AD$4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AF66" s="23">
        <v>19</v>
      </c>
      <c r="AG66" t="s" s="22">
        <f>IF(IFERROR(FIND("+",AF66),0)," ",IF(AF66="AB","",IF(AF66&lt;$AF$4,"F",IF(AND(D66&gt;=$D$4,F66&gt;=$F$4,H66&gt;=$H$4,J66&gt;=$J$4,L66&gt;=$L$4,N66&gt;=$N$4,P66&gt;=$P$4,R66&gt;=$R$4,T66&gt;=$T$4,V66&gt;=$V$4,X66&gt;=$X$4,Z66&gt;=$Z$4,AB66&gt;=$AB$4,AD66&gt;=$AD$4,AF66&gt;=$AF$4,AH66&gt;=$AH$4,D66&lt;&gt;"AB",F66&lt;&gt;"AB",H66&lt;&gt;"AB",J66&lt;&gt;"AB",L66&lt;&gt;"AB",N66&lt;&gt;"AB",P66&lt;&gt;"AB",R66&lt;&gt;"AB",T66&lt;&gt;"AB",V66&lt;&gt;"AB",X66&lt;&gt;"AB",Z66&lt;&gt;"AB",AB66&lt;&gt;"AB",AND(AD66&lt;&gt;"AB",AF66&lt;&gt;"AB",AH66&lt;&gt;"AB",AI66&lt;&gt;"AB")),"","E"))))</f>
      </c>
      <c r="AH66" s="23">
        <v>19</v>
      </c>
      <c r="AI66" t="s" s="22">
        <f>IF(IFERROR(FIND("+",AH66),0)," ",IF(AH66="AB","",IF(AH66&lt;$AH$4,"F",IF(AND(D66&gt;=$D$4,F66&gt;=$F$4,H66&gt;=$H$4,J66&gt;=$J$4,L66&gt;=$L$4,N66&gt;=$N$4,P66&gt;=$P$4,R66&gt;=$R$4,T66&gt;=$T$4,V66&gt;=$V$4,X66&gt;=$X$4,Z66&gt;=$Z$4,AB66&gt;=$AB$4,AD66&gt;=$AD$4,AF66&gt;=$AF$4,AH66&gt;=$AH$4,D66&lt;&gt;"AB",F66&lt;&gt;"AB",H66&lt;&gt;"AB",J66&lt;&gt;"AB",L66&lt;&gt;"AB",N66&lt;&gt;"AB",P66&lt;&gt;"AB",R66&lt;&gt;"AB",T66&lt;&gt;"AB",V66&lt;&gt;"AB",X66&lt;&gt;"AB",Z66&lt;&gt;"AB",AB66&lt;&gt;"AB",AND(AD66&lt;&gt;"AB",AF66&lt;&gt;"AB",AH66&lt;&gt;"AB")),"","E"))))</f>
      </c>
      <c r="AJ66" s="30">
        <v>522</v>
      </c>
      <c r="AK66" t="s" s="27">
        <v>203</v>
      </c>
      <c r="AL66" t="s" s="32">
        <v>204</v>
      </c>
      <c r="AM66" t="s" s="27">
        <f>IF(AND(COUNTIF(D66:AI66,"AB")&lt;16-COUNTIF(D66:AI66," "),COUNTIF(D66:AI66,"AB")&lt;&gt;0),"FAIL",IF(COUNTIF(D66:AI66,"AB")=16-COUNTIF(D66:AI66," "),"ABSENT",IF(AND(COUNTIF(D66:AI66,"AB")=0,COUNTIF(D66:AI66,"F")=0),"PASS","FAIL")))</f>
        <v>19</v>
      </c>
      <c r="AN66" t="s" s="28">
        <v>24</v>
      </c>
      <c r="AO66" s="11"/>
    </row>
    <row r="67" ht="16.5" customHeight="1">
      <c r="A67" s="2"/>
      <c r="B67" s="19">
        <v>134263</v>
      </c>
      <c r="C67" t="s" s="20">
        <v>205</v>
      </c>
      <c r="D67" s="21">
        <v>58</v>
      </c>
      <c r="E67" t="s" s="22">
        <f>IF(IFERROR(FIND("+",D67),0)," ",IF(D67="AB","",IF(D67&lt;$D$4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F67" s="23">
        <v>20</v>
      </c>
      <c r="G67" t="s" s="22">
        <f>IF(IFERROR(FIND("+",F67),0)," ",IF(F67="AB","",IF(F67&lt;$F$4,"F",IF(AND(F67&gt;=$F$4,D67&gt;=$D$4,H67&gt;=$H$4,J67&gt;=$J$4,L67&gt;=$L$4,N67&gt;=$N$4,P67&gt;=$P$4,R67&gt;=$R$4,T67&gt;=$T$4,V67&gt;=$V$4,X67&gt;=$X$4,Z67&gt;=$Z$4,AB67&gt;=$AB$4,AD67&gt;=$AD$4,AF67&gt;=$AF$4,AH67&gt;=$AH$4,D67&lt;&gt;"AB",F67&lt;&gt;"AB",H67&lt;&gt;"AB",J67&lt;&gt;"AB",L67&lt;&gt;"AB",N67&lt;&gt;"AB",P67&lt;&gt;"AB",R67&lt;&gt;"AB",T67&lt;&gt;"AB",V67&lt;&gt;"AB",X67&lt;&gt;"AB",Z67&lt;&gt;"AB",AB67&lt;&gt;"AB",AND(AD67&lt;&gt;"AB",AF67&lt;&gt;"AB",AH67&lt;&gt;"AB",AI67&lt;&gt;"AB")),"","E"))))</f>
      </c>
      <c r="H67" s="21">
        <v>59</v>
      </c>
      <c r="I67" t="s" s="22">
        <f>IF(IFERROR(FIND("+",H67),0)," ",IF(H67="AB","",IF(H67&lt;$H$4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J67" s="23">
        <v>21</v>
      </c>
      <c r="K67" t="s" s="22">
        <f>IF(IFERROR(FIND("+",J67),0)," ",IF(J67="AB","",IF(J67&lt;$J$4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L67" s="21">
        <v>51</v>
      </c>
      <c r="M67" t="s" s="22">
        <f>IF(IFERROR(FIND("+",L67),0)," ",IF(L67="AB","",IF(L67&lt;$L$4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N67" s="23">
        <v>16</v>
      </c>
      <c r="O67" t="s" s="22">
        <f>IF(IFERROR(FIND("+",N67),0)," ",IF(N67="AB","",IF(N67&lt;$N$4,"F",IF(AND(D67&gt;=$D$4,F67&gt;=$F$4,H67&gt;=$H$4,J67&gt;=$J$4,L67&gt;=$L$4,N67&gt;=$N$4,P67&gt;=$P$4,R67&gt;=$R$4,T67&gt;=$T$4,V67&gt;=$V$4,X67&gt;=$X$4,Z67&gt;=$Z$4,AB67&gt;=$AB$4,AD67&gt;=$AD$4,AF67&gt;=$AF$4,AH67&gt;=$AH$4,D67&lt;&gt;"AB",F67&lt;&gt;"AB",H67&lt;&gt;"AB",J67&lt;&gt;"AB",L67&lt;&gt;"AB",N67&lt;&gt;"AB",P67&lt;&gt;"AB",R67&lt;&gt;"AB",T67&lt;&gt;"AB",V67&lt;&gt;"AB",X67&lt;&gt;"AB",Z67&lt;&gt;"AB",AB67&lt;&gt;"AB",AND(AD67&lt;&gt;"AB",AF67&lt;&gt;"AB",AH67&lt;&gt;"AB")),"","E"))))</f>
      </c>
      <c r="P67" s="23">
        <v>17</v>
      </c>
      <c r="Q67" t="s" s="22">
        <f>IF(IFERROR(FIND("+",P67),0)," ",IF(P67="AB","",IF(P67&lt;$P$4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R67" s="21">
        <v>48</v>
      </c>
      <c r="S67" t="s" s="22">
        <f>IF(IFERROR(FIND("+",R67),0)," ",IF(R67="AB","",IF(R67&lt;$R$4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T67" s="23">
        <v>22</v>
      </c>
      <c r="U67" t="s" s="22">
        <f>IF(IFERROR(FIND("+",T67),0)," ",IF(T67="AB","",IF(T67&lt;$T$4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V67" s="23">
        <v>24</v>
      </c>
      <c r="W67" t="s" s="22">
        <f>IF(IFERROR(FIND("+",V67),0)," ",IF(V67="AB","",IF(V67&lt;$V$4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X67" s="21">
        <v>67</v>
      </c>
      <c r="Y67" t="s" s="22">
        <f>IF(IFERROR(FIND("+",X67),0)," ",IF(X67="AB","",IF(X67&lt;$X$4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Z67" s="23">
        <v>22</v>
      </c>
      <c r="AA67" t="s" s="22">
        <f>IF(IFERROR(FIND("+",Z67),0)," ",IF(Z67="AB","",IF(Z67&lt;$Z$4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AB67" s="23">
        <v>21</v>
      </c>
      <c r="AC67" t="s" s="22">
        <f>IF(IFERROR(FIND("+",AB67),0)," ",IF(AB67="AB","",IF(AB67&lt;$AB$4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AD67" s="21">
        <v>55</v>
      </c>
      <c r="AE67" t="s" s="22">
        <f>IF(IFERROR(FIND("+",AD67),0)," ",IF(AD67="AB","",IF(AD67&lt;$AD$4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AF67" s="23">
        <v>19</v>
      </c>
      <c r="AG67" t="s" s="22">
        <f>IF(IFERROR(FIND("+",AF67),0)," ",IF(AF67="AB","",IF(AF67&lt;$AF$4,"F",IF(AND(D67&gt;=$D$4,F67&gt;=$F$4,H67&gt;=$H$4,J67&gt;=$J$4,L67&gt;=$L$4,N67&gt;=$N$4,P67&gt;=$P$4,R67&gt;=$R$4,T67&gt;=$T$4,V67&gt;=$V$4,X67&gt;=$X$4,Z67&gt;=$Z$4,AB67&gt;=$AB$4,AD67&gt;=$AD$4,AF67&gt;=$AF$4,AH67&gt;=$AH$4,D67&lt;&gt;"AB",F67&lt;&gt;"AB",H67&lt;&gt;"AB",J67&lt;&gt;"AB",L67&lt;&gt;"AB",N67&lt;&gt;"AB",P67&lt;&gt;"AB",R67&lt;&gt;"AB",T67&lt;&gt;"AB",V67&lt;&gt;"AB",X67&lt;&gt;"AB",Z67&lt;&gt;"AB",AB67&lt;&gt;"AB",AND(AD67&lt;&gt;"AB",AF67&lt;&gt;"AB",AH67&lt;&gt;"AB",AI67&lt;&gt;"AB")),"","E"))))</f>
      </c>
      <c r="AH67" s="23">
        <v>21</v>
      </c>
      <c r="AI67" t="s" s="22">
        <f>IF(IFERROR(FIND("+",AH67),0)," ",IF(AH67="AB","",IF(AH67&lt;$AH$4,"F",IF(AND(D67&gt;=$D$4,F67&gt;=$F$4,H67&gt;=$H$4,J67&gt;=$J$4,L67&gt;=$L$4,N67&gt;=$N$4,P67&gt;=$P$4,R67&gt;=$R$4,T67&gt;=$T$4,V67&gt;=$V$4,X67&gt;=$X$4,Z67&gt;=$Z$4,AB67&gt;=$AB$4,AD67&gt;=$AD$4,AF67&gt;=$AF$4,AH67&gt;=$AH$4,D67&lt;&gt;"AB",F67&lt;&gt;"AB",H67&lt;&gt;"AB",J67&lt;&gt;"AB",L67&lt;&gt;"AB",N67&lt;&gt;"AB",P67&lt;&gt;"AB",R67&lt;&gt;"AB",T67&lt;&gt;"AB",V67&lt;&gt;"AB",X67&lt;&gt;"AB",Z67&lt;&gt;"AB",AB67&lt;&gt;"AB",AND(AD67&lt;&gt;"AB",AF67&lt;&gt;"AB",AH67&lt;&gt;"AB")),"","E"))))</f>
      </c>
      <c r="AJ67" s="30">
        <v>541</v>
      </c>
      <c r="AK67" t="s" s="27">
        <v>206</v>
      </c>
      <c r="AL67" s="26">
        <v>1113</v>
      </c>
      <c r="AM67" t="s" s="27">
        <f>IF(AND(COUNTIF(D67:AI67,"AB")&lt;16-COUNTIF(D67:AI67," "),COUNTIF(D67:AI67,"AB")&lt;&gt;0),"FAIL",IF(COUNTIF(D67:AI67,"AB")=16-COUNTIF(D67:AI67," "),"ABSENT",IF(AND(COUNTIF(D67:AI67,"AB")=0,COUNTIF(D67:AI67,"F")=0),"PASS","FAIL")))</f>
        <v>19</v>
      </c>
      <c r="AN67" t="s" s="28">
        <v>24</v>
      </c>
      <c r="AO67" t="s" s="29">
        <v>207</v>
      </c>
    </row>
    <row r="68" ht="16.5" customHeight="1">
      <c r="A68" s="2"/>
      <c r="B68" s="19">
        <v>134264</v>
      </c>
      <c r="C68" t="s" s="20">
        <v>208</v>
      </c>
      <c r="D68" s="21">
        <v>21</v>
      </c>
      <c r="E68" t="s" s="22">
        <f>IF(IFERROR(FIND("+",D68),0)," ",IF(D68="AB","",IF(D68&lt;$D$4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28</v>
      </c>
      <c r="F68" s="23">
        <v>17</v>
      </c>
      <c r="G68" t="s" s="22">
        <f>IF(IFERROR(FIND("+",F68),0)," ",IF(F68="AB","",IF(F68&lt;$F$4,"F",IF(AND(F68&gt;=$F$4,D68&gt;=$D$4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H68" s="21">
        <v>63</v>
      </c>
      <c r="I68" t="s" s="22">
        <f>IF(IFERROR(FIND("+",H68),0)," ",IF(H68="AB","",IF(H68&lt;$H$4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J68" s="23">
        <v>20</v>
      </c>
      <c r="K68" t="s" s="22">
        <f>IF(IFERROR(FIND("+",J68),0)," ",IF(J68="AB","",IF(J68&lt;$J$4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L68" s="21">
        <v>49</v>
      </c>
      <c r="M68" t="s" s="22">
        <f>IF(IFERROR(FIND("+",L68),0)," ",IF(L68="AB","",IF(L68&lt;$L$4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N68" s="23">
        <v>16</v>
      </c>
      <c r="O68" t="s" s="22">
        <f>IF(IFERROR(FIND("+",N68),0)," ",IF(N68="AB","",IF(N68&lt;$N$4,"F",IF(AND(D68&gt;=$D$4,F68&gt;=$F$4,H68&gt;=$H$4,J68&gt;=$J$4,L68&gt;=$L$4,N68&gt;=$N$4,P68&gt;=$P$4,R68&gt;=$R$4,T68&gt;=$T$4,V68&gt;=$V$4,X68&gt;=$X$4,Z68&gt;=$Z$4,AB68&gt;=$AB$4,AD68&gt;=$AD$4,AF68&gt;=$AF$4,AH68&gt;=$AH$4,D68&lt;&gt;"AB",F68&lt;&gt;"AB",H68&lt;&gt;"AB",J68&lt;&gt;"AB",L68&lt;&gt;"AB",N68&lt;&gt;"AB",P68&lt;&gt;"AB",R68&lt;&gt;"AB",T68&lt;&gt;"AB",V68&lt;&gt;"AB",X68&lt;&gt;"AB",Z68&lt;&gt;"AB",AB68&lt;&gt;"AB",AND(AD68&lt;&gt;"AB",AF68&lt;&gt;"AB",AH68&lt;&gt;"AB")),"","E"))))</f>
        <v>27</v>
      </c>
      <c r="P68" s="23">
        <v>17</v>
      </c>
      <c r="Q68" t="s" s="22">
        <f>IF(IFERROR(FIND("+",P68),0)," ",IF(P68="AB","",IF(P68&lt;$P$4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R68" s="21">
        <v>19</v>
      </c>
      <c r="S68" t="s" s="22">
        <f>IF(IFERROR(FIND("+",R68),0)," ",IF(R68="AB","",IF(R68&lt;$R$4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28</v>
      </c>
      <c r="T68" s="23">
        <v>17</v>
      </c>
      <c r="U68" t="s" s="22">
        <f>IF(IFERROR(FIND("+",T68),0)," ",IF(T68="AB","",IF(T68&lt;$T$4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V68" s="23">
        <v>16</v>
      </c>
      <c r="W68" t="s" s="22">
        <f>IF(IFERROR(FIND("+",V68),0)," ",IF(V68="AB","",IF(V68&lt;$V$4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X68" s="21">
        <v>40</v>
      </c>
      <c r="Y68" t="s" s="22">
        <f>IF(IFERROR(FIND("+",X68),0)," ",IF(X68="AB","",IF(X68&lt;$X$4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Z68" s="23">
        <v>22</v>
      </c>
      <c r="AA68" t="s" s="22">
        <f>IF(IFERROR(FIND("+",Z68),0)," ",IF(Z68="AB","",IF(Z68&lt;$Z$4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AB68" s="23">
        <v>21</v>
      </c>
      <c r="AC68" t="s" s="22">
        <f>IF(IFERROR(FIND("+",AB68),0)," ",IF(AB68="AB","",IF(AB68&lt;$AB$4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AD68" s="21">
        <v>47</v>
      </c>
      <c r="AE68" t="s" s="22">
        <f>IF(IFERROR(FIND("+",AD68),0)," ",IF(AD68="AB","",IF(AD68&lt;$AD$4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AF68" s="23">
        <v>18</v>
      </c>
      <c r="AG68" t="s" s="22">
        <f>IF(IFERROR(FIND("+",AF68),0)," ",IF(AF68="AB","",IF(AF68&lt;$AF$4,"F",IF(AND(D68&gt;=$D$4,F68&gt;=$F$4,H68&gt;=$H$4,J68&gt;=$J$4,L68&gt;=$L$4,N68&gt;=$N$4,P68&gt;=$P$4,R68&gt;=$R$4,T68&gt;=$T$4,V68&gt;=$V$4,X68&gt;=$X$4,Z68&gt;=$Z$4,AB68&gt;=$AB$4,AD68&gt;=$AD$4,AF68&gt;=$AF$4,AH68&gt;=$AH$4,D68&lt;&gt;"AB",F68&lt;&gt;"AB",H68&lt;&gt;"AB",J68&lt;&gt;"AB",L68&lt;&gt;"AB",N68&lt;&gt;"AB",P68&lt;&gt;"AB",R68&lt;&gt;"AB",T68&lt;&gt;"AB",V68&lt;&gt;"AB",X68&lt;&gt;"AB",Z68&lt;&gt;"AB",AB68&lt;&gt;"AB",AND(AD68&lt;&gt;"AB",AF68&lt;&gt;"AB",AH68&lt;&gt;"AB",AI68&lt;&gt;"AB")),"","E"))))</f>
        <v>27</v>
      </c>
      <c r="AH68" s="23">
        <v>17</v>
      </c>
      <c r="AI68" t="s" s="22">
        <f>IF(IFERROR(FIND("+",AH68),0)," ",IF(AH68="AB","",IF(AH68&lt;$AH$4,"F",IF(AND(D68&gt;=$D$4,F68&gt;=$F$4,H68&gt;=$H$4,J68&gt;=$J$4,L68&gt;=$L$4,N68&gt;=$N$4,P68&gt;=$P$4,R68&gt;=$R$4,T68&gt;=$T$4,V68&gt;=$V$4,X68&gt;=$X$4,Z68&gt;=$Z$4,AB68&gt;=$AB$4,AD68&gt;=$AD$4,AF68&gt;=$AF$4,AH68&gt;=$AH$4,D68&lt;&gt;"AB",F68&lt;&gt;"AB",H68&lt;&gt;"AB",J68&lt;&gt;"AB",L68&lt;&gt;"AB",N68&lt;&gt;"AB",P68&lt;&gt;"AB",R68&lt;&gt;"AB",T68&lt;&gt;"AB",V68&lt;&gt;"AB",X68&lt;&gt;"AB",Z68&lt;&gt;"AB",AB68&lt;&gt;"AB",AND(AD68&lt;&gt;"AB",AF68&lt;&gt;"AB",AH68&lt;&gt;"AB")),"","E"))))</f>
        <v>27</v>
      </c>
      <c r="AJ68" s="30">
        <v>420</v>
      </c>
      <c r="AK68" t="s" s="27">
        <v>209</v>
      </c>
      <c r="AL68" s="26">
        <v>859</v>
      </c>
      <c r="AM68" t="s" s="27">
        <f>IF(AND(COUNTIF(D68:AI68,"AB")&lt;16-COUNTIF(D68:AI68," "),COUNTIF(D68:AI68,"AB")&lt;&gt;0),"FAIL",IF(COUNTIF(D68:AI68,"AB")=16-COUNTIF(D68:AI68," "),"ABSENT",IF(AND(COUNTIF(D68:AI68,"AB")=0,COUNTIF(D68:AI68,"F")=0),"PASS","FAIL")))</f>
        <v>29</v>
      </c>
      <c r="AN68" t="s" s="28">
        <v>30</v>
      </c>
      <c r="AO68" t="s" s="29">
        <v>210</v>
      </c>
    </row>
    <row r="69" ht="16.5" customHeight="1">
      <c r="A69" s="2"/>
      <c r="B69" s="19">
        <v>134265</v>
      </c>
      <c r="C69" t="s" s="20">
        <v>211</v>
      </c>
      <c r="D69" s="21">
        <v>40</v>
      </c>
      <c r="E69" t="s" s="22">
        <f>IF(IFERROR(FIND("+",D69),0)," ",IF(D69="AB","",IF(D69&lt;$D$4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F69" s="23">
        <v>17</v>
      </c>
      <c r="G69" t="s" s="22">
        <f>IF(IFERROR(FIND("+",F69),0)," ",IF(F69="AB","",IF(F69&lt;$F$4,"F",IF(AND(F69&gt;=$F$4,D69&gt;=$D$4,H69&gt;=$H$4,J69&gt;=$J$4,L69&gt;=$L$4,N69&gt;=$N$4,P69&gt;=$P$4,R69&gt;=$R$4,T69&gt;=$T$4,V69&gt;=$V$4,X69&gt;=$X$4,Z69&gt;=$Z$4,AB69&gt;=$AB$4,AD69&gt;=$AD$4,AF69&gt;=$AF$4,AH69&gt;=$AH$4,D69&lt;&gt;"AB",F69&lt;&gt;"AB",H69&lt;&gt;"AB",J69&lt;&gt;"AB",L69&lt;&gt;"AB",N69&lt;&gt;"AB",P69&lt;&gt;"AB",R69&lt;&gt;"AB",T69&lt;&gt;"AB",V69&lt;&gt;"AB",X69&lt;&gt;"AB",Z69&lt;&gt;"AB",AB69&lt;&gt;"AB",AND(AD69&lt;&gt;"AB",AF69&lt;&gt;"AB",AH69&lt;&gt;"AB",AI69&lt;&gt;"AB")),"","E"))))</f>
      </c>
      <c r="H69" s="21">
        <v>42</v>
      </c>
      <c r="I69" t="s" s="22">
        <f>IF(IFERROR(FIND("+",H69),0)," ",IF(H69="AB","",IF(H69&lt;$H$4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J69" s="23">
        <v>19</v>
      </c>
      <c r="K69" t="s" s="22">
        <f>IF(IFERROR(FIND("+",J69),0)," ",IF(J69="AB","",IF(J69&lt;$J$4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L69" s="21">
        <v>52</v>
      </c>
      <c r="M69" t="s" s="22">
        <f>IF(IFERROR(FIND("+",L69),0)," ",IF(L69="AB","",IF(L69&lt;$L$4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N69" s="23">
        <v>18</v>
      </c>
      <c r="O69" t="s" s="22">
        <f>IF(IFERROR(FIND("+",N69),0)," ",IF(N69="AB","",IF(N69&lt;$N$4,"F",IF(AND(D69&gt;=$D$4,F69&gt;=$F$4,H69&gt;=$H$4,J69&gt;=$J$4,L69&gt;=$L$4,N69&gt;=$N$4,P69&gt;=$P$4,R69&gt;=$R$4,T69&gt;=$T$4,V69&gt;=$V$4,X69&gt;=$X$4,Z69&gt;=$Z$4,AB69&gt;=$AB$4,AD69&gt;=$AD$4,AF69&gt;=$AF$4,AH69&gt;=$AH$4,D69&lt;&gt;"AB",F69&lt;&gt;"AB",H69&lt;&gt;"AB",J69&lt;&gt;"AB",L69&lt;&gt;"AB",N69&lt;&gt;"AB",P69&lt;&gt;"AB",R69&lt;&gt;"AB",T69&lt;&gt;"AB",V69&lt;&gt;"AB",X69&lt;&gt;"AB",Z69&lt;&gt;"AB",AB69&lt;&gt;"AB",AND(AD69&lt;&gt;"AB",AF69&lt;&gt;"AB",AH69&lt;&gt;"AB")),"","E"))))</f>
      </c>
      <c r="P69" s="23">
        <v>17</v>
      </c>
      <c r="Q69" t="s" s="22">
        <f>IF(IFERROR(FIND("+",P69),0)," ",IF(P69="AB","",IF(P69&lt;$P$4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R69" s="21">
        <v>42</v>
      </c>
      <c r="S69" t="s" s="22">
        <f>IF(IFERROR(FIND("+",R69),0)," ",IF(R69="AB","",IF(R69&lt;$R$4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T69" s="23">
        <v>15</v>
      </c>
      <c r="U69" t="s" s="22">
        <f>IF(IFERROR(FIND("+",T69),0)," ",IF(T69="AB","",IF(T69&lt;$T$4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V69" s="23">
        <v>14</v>
      </c>
      <c r="W69" t="s" s="22">
        <f>IF(IFERROR(FIND("+",V69),0)," ",IF(V69="AB","",IF(V69&lt;$V$4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X69" s="21">
        <v>47</v>
      </c>
      <c r="Y69" t="s" s="22">
        <f>IF(IFERROR(FIND("+",X69),0)," ",IF(X69="AB","",IF(X69&lt;$X$4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Z69" s="23">
        <v>21</v>
      </c>
      <c r="AA69" t="s" s="22">
        <f>IF(IFERROR(FIND("+",Z69),0)," ",IF(Z69="AB","",IF(Z69&lt;$Z$4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AB69" s="23">
        <v>21</v>
      </c>
      <c r="AC69" t="s" s="22">
        <f>IF(IFERROR(FIND("+",AB69),0)," ",IF(AB69="AB","",IF(AB69&lt;$AB$4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AD69" s="21">
        <v>47</v>
      </c>
      <c r="AE69" t="s" s="22">
        <f>IF(IFERROR(FIND("+",AD69),0)," ",IF(AD69="AB","",IF(AD69&lt;$AD$4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AF69" s="23">
        <v>22</v>
      </c>
      <c r="AG69" t="s" s="22">
        <f>IF(IFERROR(FIND("+",AF69),0)," ",IF(AF69="AB","",IF(AF69&lt;$AF$4,"F",IF(AND(D69&gt;=$D$4,F69&gt;=$F$4,H69&gt;=$H$4,J69&gt;=$J$4,L69&gt;=$L$4,N69&gt;=$N$4,P69&gt;=$P$4,R69&gt;=$R$4,T69&gt;=$T$4,V69&gt;=$V$4,X69&gt;=$X$4,Z69&gt;=$Z$4,AB69&gt;=$AB$4,AD69&gt;=$AD$4,AF69&gt;=$AF$4,AH69&gt;=$AH$4,D69&lt;&gt;"AB",F69&lt;&gt;"AB",H69&lt;&gt;"AB",J69&lt;&gt;"AB",L69&lt;&gt;"AB",N69&lt;&gt;"AB",P69&lt;&gt;"AB",R69&lt;&gt;"AB",T69&lt;&gt;"AB",V69&lt;&gt;"AB",X69&lt;&gt;"AB",Z69&lt;&gt;"AB",AB69&lt;&gt;"AB",AND(AD69&lt;&gt;"AB",AF69&lt;&gt;"AB",AH69&lt;&gt;"AB",AI69&lt;&gt;"AB")),"","E"))))</f>
      </c>
      <c r="AH69" s="23">
        <v>18</v>
      </c>
      <c r="AI69" t="s" s="22">
        <f>IF(IFERROR(FIND("+",AH69),0)," ",IF(AH69="AB","",IF(AH69&lt;$AH$4,"F",IF(AND(D69&gt;=$D$4,F69&gt;=$F$4,H69&gt;=$H$4,J69&gt;=$J$4,L69&gt;=$L$4,N69&gt;=$N$4,P69&gt;=$P$4,R69&gt;=$R$4,T69&gt;=$T$4,V69&gt;=$V$4,X69&gt;=$X$4,Z69&gt;=$Z$4,AB69&gt;=$AB$4,AD69&gt;=$AD$4,AF69&gt;=$AF$4,AH69&gt;=$AH$4,D69&lt;&gt;"AB",F69&lt;&gt;"AB",H69&lt;&gt;"AB",J69&lt;&gt;"AB",L69&lt;&gt;"AB",N69&lt;&gt;"AB",P69&lt;&gt;"AB",R69&lt;&gt;"AB",T69&lt;&gt;"AB",V69&lt;&gt;"AB",X69&lt;&gt;"AB",Z69&lt;&gt;"AB",AB69&lt;&gt;"AB",AND(AD69&lt;&gt;"AB",AF69&lt;&gt;"AB",AH69&lt;&gt;"AB")),"","E"))))</f>
      </c>
      <c r="AJ69" s="30">
        <v>452</v>
      </c>
      <c r="AK69" t="s" s="27">
        <v>212</v>
      </c>
      <c r="AL69" s="26">
        <v>928</v>
      </c>
      <c r="AM69" t="s" s="27">
        <f>IF(AND(COUNTIF(D69:AI69,"AB")&lt;16-COUNTIF(D69:AI69," "),COUNTIF(D69:AI69,"AB")&lt;&gt;0),"FAIL",IF(COUNTIF(D69:AI69,"AB")=16-COUNTIF(D69:AI69," "),"ABSENT",IF(AND(COUNTIF(D69:AI69,"AB")=0,COUNTIF(D69:AI69,"F")=0),"PASS","FAIL")))</f>
        <v>19</v>
      </c>
      <c r="AN69" t="s" s="28">
        <v>15</v>
      </c>
      <c r="AO69" t="s" s="29">
        <v>213</v>
      </c>
    </row>
    <row r="70" ht="16.5" customHeight="1">
      <c r="A70" s="2"/>
      <c r="B70" s="19">
        <v>134266</v>
      </c>
      <c r="C70" t="s" s="20">
        <v>214</v>
      </c>
      <c r="D70" s="21">
        <v>48</v>
      </c>
      <c r="E70" t="s" s="22">
        <f>IF(IFERROR(FIND("+",D70),0)," ",IF(D70="AB","",IF(D70&lt;$D$4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F70" s="23">
        <v>18</v>
      </c>
      <c r="G70" t="s" s="22">
        <f>IF(IFERROR(FIND("+",F70),0)," ",IF(F70="AB","",IF(F70&lt;$F$4,"F",IF(AND(F70&gt;=$F$4,D70&gt;=$D$4,H70&gt;=$H$4,J70&gt;=$J$4,L70&gt;=$L$4,N70&gt;=$N$4,P70&gt;=$P$4,R70&gt;=$R$4,T70&gt;=$T$4,V70&gt;=$V$4,X70&gt;=$X$4,Z70&gt;=$Z$4,AB70&gt;=$AB$4,AD70&gt;=$AD$4,AF70&gt;=$AF$4,AH70&gt;=$AH$4,D70&lt;&gt;"AB",F70&lt;&gt;"AB",H70&lt;&gt;"AB",J70&lt;&gt;"AB",L70&lt;&gt;"AB",N70&lt;&gt;"AB",P70&lt;&gt;"AB",R70&lt;&gt;"AB",T70&lt;&gt;"AB",V70&lt;&gt;"AB",X70&lt;&gt;"AB",Z70&lt;&gt;"AB",AB70&lt;&gt;"AB",AND(AD70&lt;&gt;"AB",AF70&lt;&gt;"AB",AH70&lt;&gt;"AB",AI70&lt;&gt;"AB")),"","E"))))</f>
      </c>
      <c r="H70" s="21">
        <v>67</v>
      </c>
      <c r="I70" t="s" s="22">
        <f>IF(IFERROR(FIND("+",H70),0)," ",IF(H70="AB","",IF(H70&lt;$H$4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J70" s="23">
        <v>17</v>
      </c>
      <c r="K70" t="s" s="22">
        <f>IF(IFERROR(FIND("+",J70),0)," ",IF(J70="AB","",IF(J70&lt;$J$4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L70" s="21">
        <v>50</v>
      </c>
      <c r="M70" t="s" s="22">
        <f>IF(IFERROR(FIND("+",L70),0)," ",IF(L70="AB","",IF(L70&lt;$L$4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N70" s="23">
        <v>17</v>
      </c>
      <c r="O70" t="s" s="22">
        <f>IF(IFERROR(FIND("+",N70),0)," ",IF(N70="AB","",IF(N70&lt;$N$4,"F",IF(AND(D70&gt;=$D$4,F70&gt;=$F$4,H70&gt;=$H$4,J70&gt;=$J$4,L70&gt;=$L$4,N70&gt;=$N$4,P70&gt;=$P$4,R70&gt;=$R$4,T70&gt;=$T$4,V70&gt;=$V$4,X70&gt;=$X$4,Z70&gt;=$Z$4,AB70&gt;=$AB$4,AD70&gt;=$AD$4,AF70&gt;=$AF$4,AH70&gt;=$AH$4,D70&lt;&gt;"AB",F70&lt;&gt;"AB",H70&lt;&gt;"AB",J70&lt;&gt;"AB",L70&lt;&gt;"AB",N70&lt;&gt;"AB",P70&lt;&gt;"AB",R70&lt;&gt;"AB",T70&lt;&gt;"AB",V70&lt;&gt;"AB",X70&lt;&gt;"AB",Z70&lt;&gt;"AB",AB70&lt;&gt;"AB",AND(AD70&lt;&gt;"AB",AF70&lt;&gt;"AB",AH70&lt;&gt;"AB")),"","E"))))</f>
      </c>
      <c r="P70" s="23">
        <v>18</v>
      </c>
      <c r="Q70" t="s" s="22">
        <f>IF(IFERROR(FIND("+",P70),0)," ",IF(P70="AB","",IF(P70&lt;$P$4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R70" s="21">
        <v>40</v>
      </c>
      <c r="S70" t="s" s="22">
        <f>IF(IFERROR(FIND("+",R70),0)," ",IF(R70="AB","",IF(R70&lt;$R$4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T70" s="23">
        <v>15</v>
      </c>
      <c r="U70" t="s" s="22">
        <f>IF(IFERROR(FIND("+",T70),0)," ",IF(T70="AB","",IF(T70&lt;$T$4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V70" s="23">
        <v>20</v>
      </c>
      <c r="W70" t="s" s="22">
        <f>IF(IFERROR(FIND("+",V70),0)," ",IF(V70="AB","",IF(V70&lt;$V$4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X70" s="21">
        <v>52</v>
      </c>
      <c r="Y70" t="s" s="22">
        <f>IF(IFERROR(FIND("+",X70),0)," ",IF(X70="AB","",IF(X70&lt;$X$4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Z70" s="23">
        <v>20</v>
      </c>
      <c r="AA70" t="s" s="22">
        <f>IF(IFERROR(FIND("+",Z70),0)," ",IF(Z70="AB","",IF(Z70&lt;$Z$4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AB70" s="23">
        <v>21</v>
      </c>
      <c r="AC70" t="s" s="22">
        <f>IF(IFERROR(FIND("+",AB70),0)," ",IF(AB70="AB","",IF(AB70&lt;$AB$4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AD70" s="21">
        <v>44</v>
      </c>
      <c r="AE70" t="s" s="22">
        <f>IF(IFERROR(FIND("+",AD70),0)," ",IF(AD70="AB","",IF(AD70&lt;$AD$4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AF70" s="23">
        <v>19</v>
      </c>
      <c r="AG70" t="s" s="22">
        <f>IF(IFERROR(FIND("+",AF70),0)," ",IF(AF70="AB","",IF(AF70&lt;$AF$4,"F",IF(AND(D70&gt;=$D$4,F70&gt;=$F$4,H70&gt;=$H$4,J70&gt;=$J$4,L70&gt;=$L$4,N70&gt;=$N$4,P70&gt;=$P$4,R70&gt;=$R$4,T70&gt;=$T$4,V70&gt;=$V$4,X70&gt;=$X$4,Z70&gt;=$Z$4,AB70&gt;=$AB$4,AD70&gt;=$AD$4,AF70&gt;=$AF$4,AH70&gt;=$AH$4,D70&lt;&gt;"AB",F70&lt;&gt;"AB",H70&lt;&gt;"AB",J70&lt;&gt;"AB",L70&lt;&gt;"AB",N70&lt;&gt;"AB",P70&lt;&gt;"AB",R70&lt;&gt;"AB",T70&lt;&gt;"AB",V70&lt;&gt;"AB",X70&lt;&gt;"AB",Z70&lt;&gt;"AB",AB70&lt;&gt;"AB",AND(AD70&lt;&gt;"AB",AF70&lt;&gt;"AB",AH70&lt;&gt;"AB",AI70&lt;&gt;"AB")),"","E"))))</f>
      </c>
      <c r="AH70" s="23">
        <v>17</v>
      </c>
      <c r="AI70" t="s" s="22">
        <f>IF(IFERROR(FIND("+",AH70),0)," ",IF(AH70="AB","",IF(AH70&lt;$AH$4,"F",IF(AND(D70&gt;=$D$4,F70&gt;=$F$4,H70&gt;=$H$4,J70&gt;=$J$4,L70&gt;=$L$4,N70&gt;=$N$4,P70&gt;=$P$4,R70&gt;=$R$4,T70&gt;=$T$4,V70&gt;=$V$4,X70&gt;=$X$4,Z70&gt;=$Z$4,AB70&gt;=$AB$4,AD70&gt;=$AD$4,AF70&gt;=$AF$4,AH70&gt;=$AH$4,D70&lt;&gt;"AB",F70&lt;&gt;"AB",H70&lt;&gt;"AB",J70&lt;&gt;"AB",L70&lt;&gt;"AB",N70&lt;&gt;"AB",P70&lt;&gt;"AB",R70&lt;&gt;"AB",T70&lt;&gt;"AB",V70&lt;&gt;"AB",X70&lt;&gt;"AB",Z70&lt;&gt;"AB",AB70&lt;&gt;"AB",AND(AD70&lt;&gt;"AB",AF70&lt;&gt;"AB",AH70&lt;&gt;"AB")),"","E"))))</f>
      </c>
      <c r="AJ70" s="30">
        <v>483</v>
      </c>
      <c r="AK70" t="s" s="27">
        <v>215</v>
      </c>
      <c r="AL70" s="26">
        <v>959</v>
      </c>
      <c r="AM70" t="s" s="27">
        <f>IF(AND(COUNTIF(D70:AI70,"AB")&lt;16-COUNTIF(D70:AI70," "),COUNTIF(D70:AI70,"AB")&lt;&gt;0),"FAIL",IF(COUNTIF(D70:AI70,"AB")=16-COUNTIF(D70:AI70," "),"ABSENT",IF(AND(COUNTIF(D70:AI70,"AB")=0,COUNTIF(D70:AI70,"F")=0),"PASS","FAIL")))</f>
        <v>19</v>
      </c>
      <c r="AN70" t="s" s="28">
        <v>109</v>
      </c>
      <c r="AO70" t="s" s="29">
        <v>216</v>
      </c>
    </row>
    <row r="71" ht="16.5" customHeight="1">
      <c r="A71" s="2"/>
      <c r="B71" s="19">
        <v>134267</v>
      </c>
      <c r="C71" t="s" s="20">
        <v>217</v>
      </c>
      <c r="D71" s="21">
        <v>28</v>
      </c>
      <c r="E71" t="s" s="22">
        <f>IF(IFERROR(FIND("+",D71),0)," ",IF(D71="AB","",IF(D71&lt;$D$4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28</v>
      </c>
      <c r="F71" s="23">
        <v>20</v>
      </c>
      <c r="G71" t="s" s="22">
        <f>IF(IFERROR(FIND("+",F71),0)," ",IF(F71="AB","",IF(F71&lt;$F$4,"F",IF(AND(F71&gt;=$F$4,D71&gt;=$D$4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H71" s="21">
        <v>56</v>
      </c>
      <c r="I71" t="s" s="22">
        <f>IF(IFERROR(FIND("+",H71),0)," ",IF(H71="AB","",IF(H71&lt;$H$4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J71" s="23">
        <v>19</v>
      </c>
      <c r="K71" t="s" s="22">
        <f>IF(IFERROR(FIND("+",J71),0)," ",IF(J71="AB","",IF(J71&lt;$J$4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L71" s="21">
        <v>41</v>
      </c>
      <c r="M71" t="s" s="22">
        <f>IF(IFERROR(FIND("+",L71),0)," ",IF(L71="AB","",IF(L71&lt;$L$4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N71" s="23">
        <v>17</v>
      </c>
      <c r="O71" t="s" s="22">
        <f>IF(IFERROR(FIND("+",N71),0)," ",IF(N71="AB","",IF(N71&lt;$N$4,"F",IF(AND(D71&gt;=$D$4,F71&gt;=$F$4,H71&gt;=$H$4,J71&gt;=$J$4,L71&gt;=$L$4,N71&gt;=$N$4,P71&gt;=$P$4,R71&gt;=$R$4,T71&gt;=$T$4,V71&gt;=$V$4,X71&gt;=$X$4,Z71&gt;=$Z$4,AB71&gt;=$AB$4,AD71&gt;=$AD$4,AF71&gt;=$AF$4,AH71&gt;=$AH$4,D71&lt;&gt;"AB",F71&lt;&gt;"AB",H71&lt;&gt;"AB",J71&lt;&gt;"AB",L71&lt;&gt;"AB",N71&lt;&gt;"AB",P71&lt;&gt;"AB",R71&lt;&gt;"AB",T71&lt;&gt;"AB",V71&lt;&gt;"AB",X71&lt;&gt;"AB",Z71&lt;&gt;"AB",AB71&lt;&gt;"AB",AND(AD71&lt;&gt;"AB",AF71&lt;&gt;"AB",AH71&lt;&gt;"AB")),"","E"))))</f>
        <v>27</v>
      </c>
      <c r="P71" s="23">
        <v>18</v>
      </c>
      <c r="Q71" t="s" s="22">
        <f>IF(IFERROR(FIND("+",P71),0)," ",IF(P71="AB","",IF(P71&lt;$P$4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R71" s="21">
        <v>40</v>
      </c>
      <c r="S71" t="s" s="22">
        <f>IF(IFERROR(FIND("+",R71),0)," ",IF(R71="AB","",IF(R71&lt;$R$4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T71" s="23">
        <v>17</v>
      </c>
      <c r="U71" t="s" s="22">
        <f>IF(IFERROR(FIND("+",T71),0)," ",IF(T71="AB","",IF(T71&lt;$T$4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V71" s="23">
        <v>17</v>
      </c>
      <c r="W71" t="s" s="22">
        <f>IF(IFERROR(FIND("+",V71),0)," ",IF(V71="AB","",IF(V71&lt;$V$4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X71" s="21">
        <v>40</v>
      </c>
      <c r="Y71" t="s" s="22">
        <f>IF(IFERROR(FIND("+",X71),0)," ",IF(X71="AB","",IF(X71&lt;$X$4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Z71" s="23">
        <v>21</v>
      </c>
      <c r="AA71" t="s" s="22">
        <f>IF(IFERROR(FIND("+",Z71),0)," ",IF(Z71="AB","",IF(Z71&lt;$Z$4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AB71" s="23">
        <v>21</v>
      </c>
      <c r="AC71" t="s" s="22">
        <f>IF(IFERROR(FIND("+",AB71),0)," ",IF(AB71="AB","",IF(AB71&lt;$AB$4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AD71" s="21">
        <v>29</v>
      </c>
      <c r="AE71" t="s" s="22">
        <f>IF(IFERROR(FIND("+",AD71),0)," ",IF(AD71="AB","",IF(AD71&lt;$AD$4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28</v>
      </c>
      <c r="AF71" s="23">
        <v>22</v>
      </c>
      <c r="AG71" t="s" s="22">
        <f>IF(IFERROR(FIND("+",AF71),0)," ",IF(AF71="AB","",IF(AF71&lt;$AF$4,"F",IF(AND(D71&gt;=$D$4,F71&gt;=$F$4,H71&gt;=$H$4,J71&gt;=$J$4,L71&gt;=$L$4,N71&gt;=$N$4,P71&gt;=$P$4,R71&gt;=$R$4,T71&gt;=$T$4,V71&gt;=$V$4,X71&gt;=$X$4,Z71&gt;=$Z$4,AB71&gt;=$AB$4,AD71&gt;=$AD$4,AF71&gt;=$AF$4,AH71&gt;=$AH$4,D71&lt;&gt;"AB",F71&lt;&gt;"AB",H71&lt;&gt;"AB",J71&lt;&gt;"AB",L71&lt;&gt;"AB",N71&lt;&gt;"AB",P71&lt;&gt;"AB",R71&lt;&gt;"AB",T71&lt;&gt;"AB",V71&lt;&gt;"AB",X71&lt;&gt;"AB",Z71&lt;&gt;"AB",AB71&lt;&gt;"AB",AND(AD71&lt;&gt;"AB",AF71&lt;&gt;"AB",AH71&lt;&gt;"AB",AI71&lt;&gt;"AB")),"","E"))))</f>
        <v>27</v>
      </c>
      <c r="AH71" s="23">
        <v>20</v>
      </c>
      <c r="AI71" t="s" s="22">
        <f>IF(IFERROR(FIND("+",AH71),0)," ",IF(AH71="AB","",IF(AH71&lt;$AH$4,"F",IF(AND(D71&gt;=$D$4,F71&gt;=$F$4,H71&gt;=$H$4,J71&gt;=$J$4,L71&gt;=$L$4,N71&gt;=$N$4,P71&gt;=$P$4,R71&gt;=$R$4,T71&gt;=$T$4,V71&gt;=$V$4,X71&gt;=$X$4,Z71&gt;=$Z$4,AB71&gt;=$AB$4,AD71&gt;=$AD$4,AF71&gt;=$AF$4,AH71&gt;=$AH$4,D71&lt;&gt;"AB",F71&lt;&gt;"AB",H71&lt;&gt;"AB",J71&lt;&gt;"AB",L71&lt;&gt;"AB",N71&lt;&gt;"AB",P71&lt;&gt;"AB",R71&lt;&gt;"AB",T71&lt;&gt;"AB",V71&lt;&gt;"AB",X71&lt;&gt;"AB",Z71&lt;&gt;"AB",AB71&lt;&gt;"AB",AND(AD71&lt;&gt;"AB",AF71&lt;&gt;"AB",AH71&lt;&gt;"AB")),"","E"))))</f>
        <v>27</v>
      </c>
      <c r="AJ71" s="30">
        <v>426</v>
      </c>
      <c r="AK71" t="s" s="27">
        <v>218</v>
      </c>
      <c r="AL71" s="26">
        <v>903</v>
      </c>
      <c r="AM71" t="s" s="27">
        <f>IF(AND(COUNTIF(D71:AI71,"AB")&lt;16-COUNTIF(D71:AI71," "),COUNTIF(D71:AI71,"AB")&lt;&gt;0),"FAIL",IF(COUNTIF(D71:AI71,"AB")=16-COUNTIF(D71:AI71," "),"ABSENT",IF(AND(COUNTIF(D71:AI71,"AB")=0,COUNTIF(D71:AI71,"F")=0),"PASS","FAIL")))</f>
        <v>29</v>
      </c>
      <c r="AN71" t="s" s="28">
        <v>30</v>
      </c>
      <c r="AO71" t="s" s="29">
        <v>219</v>
      </c>
    </row>
    <row r="72" ht="16.5" customHeight="1">
      <c r="A72" s="2"/>
      <c r="B72" s="19">
        <v>134268</v>
      </c>
      <c r="C72" t="s" s="20">
        <v>220</v>
      </c>
      <c r="D72" s="21">
        <v>26</v>
      </c>
      <c r="E72" t="s" s="22">
        <f>IF(IFERROR(FIND("+",D72),0)," ",IF(D72="AB","",IF(D72&lt;$D$4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28</v>
      </c>
      <c r="F72" s="23">
        <v>15</v>
      </c>
      <c r="G72" t="s" s="22">
        <f>IF(IFERROR(FIND("+",F72),0)," ",IF(F72="AB","",IF(F72&lt;$F$4,"F",IF(AND(F72&gt;=$F$4,D72&gt;=$D$4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H72" s="21">
        <v>45</v>
      </c>
      <c r="I72" t="s" s="22">
        <f>IF(IFERROR(FIND("+",H72),0)," ",IF(H72="AB","",IF(H72&lt;$H$4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J72" s="23">
        <v>18</v>
      </c>
      <c r="K72" t="s" s="22">
        <f>IF(IFERROR(FIND("+",J72),0)," ",IF(J72="AB","",IF(J72&lt;$J$4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L72" s="21">
        <v>25</v>
      </c>
      <c r="M72" t="s" s="22">
        <f>IF(IFERROR(FIND("+",L72),0)," ",IF(L72="AB","",IF(L72&lt;$L$4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28</v>
      </c>
      <c r="N72" s="23">
        <v>17</v>
      </c>
      <c r="O72" t="s" s="22">
        <f>IF(IFERROR(FIND("+",N72),0)," ",IF(N72="AB","",IF(N72&lt;$N$4,"F",IF(AND(D72&gt;=$D$4,F72&gt;=$F$4,H72&gt;=$H$4,J72&gt;=$J$4,L72&gt;=$L$4,N72&gt;=$N$4,P72&gt;=$P$4,R72&gt;=$R$4,T72&gt;=$T$4,V72&gt;=$V$4,X72&gt;=$X$4,Z72&gt;=$Z$4,AB72&gt;=$AB$4,AD72&gt;=$AD$4,AF72&gt;=$AF$4,AH72&gt;=$AH$4,D72&lt;&gt;"AB",F72&lt;&gt;"AB",H72&lt;&gt;"AB",J72&lt;&gt;"AB",L72&lt;&gt;"AB",N72&lt;&gt;"AB",P72&lt;&gt;"AB",R72&lt;&gt;"AB",T72&lt;&gt;"AB",V72&lt;&gt;"AB",X72&lt;&gt;"AB",Z72&lt;&gt;"AB",AB72&lt;&gt;"AB",AND(AD72&lt;&gt;"AB",AF72&lt;&gt;"AB",AH72&lt;&gt;"AB")),"","E"))))</f>
        <v>27</v>
      </c>
      <c r="P72" s="23">
        <v>17</v>
      </c>
      <c r="Q72" t="s" s="22">
        <f>IF(IFERROR(FIND("+",P72),0)," ",IF(P72="AB","",IF(P72&lt;$P$4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R72" s="21">
        <v>33</v>
      </c>
      <c r="S72" t="s" s="22">
        <f>IF(IFERROR(FIND("+",R72),0)," ",IF(R72="AB","",IF(R72&lt;$R$4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28</v>
      </c>
      <c r="T72" s="23">
        <v>17</v>
      </c>
      <c r="U72" t="s" s="22">
        <f>IF(IFERROR(FIND("+",T72),0)," ",IF(T72="AB","",IF(T72&lt;$T$4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V72" s="23">
        <v>16</v>
      </c>
      <c r="W72" t="s" s="22">
        <f>IF(IFERROR(FIND("+",V72),0)," ",IF(V72="AB","",IF(V72&lt;$V$4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X72" s="21">
        <v>32</v>
      </c>
      <c r="Y72" t="s" s="22">
        <f>IF(IFERROR(FIND("+",X72),0)," ",IF(X72="AB","",IF(X72&lt;$X$4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28</v>
      </c>
      <c r="Z72" s="23">
        <v>21</v>
      </c>
      <c r="AA72" t="s" s="22">
        <f>IF(IFERROR(FIND("+",Z72),0)," ",IF(Z72="AB","",IF(Z72&lt;$Z$4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AB72" s="23">
        <v>22</v>
      </c>
      <c r="AC72" t="s" s="22">
        <f>IF(IFERROR(FIND("+",AB72),0)," ",IF(AB72="AB","",IF(AB72&lt;$AB$4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AD72" s="21">
        <v>44</v>
      </c>
      <c r="AE72" t="s" s="22">
        <f>IF(IFERROR(FIND("+",AD72),0)," ",IF(AD72="AB","",IF(AD72&lt;$AD$4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AF72" s="23">
        <v>20</v>
      </c>
      <c r="AG72" t="s" s="22">
        <f>IF(IFERROR(FIND("+",AF72),0)," ",IF(AF72="AB","",IF(AF72&lt;$AF$4,"F",IF(AND(D72&gt;=$D$4,F72&gt;=$F$4,H72&gt;=$H$4,J72&gt;=$J$4,L72&gt;=$L$4,N72&gt;=$N$4,P72&gt;=$P$4,R72&gt;=$R$4,T72&gt;=$T$4,V72&gt;=$V$4,X72&gt;=$X$4,Z72&gt;=$Z$4,AB72&gt;=$AB$4,AD72&gt;=$AD$4,AF72&gt;=$AF$4,AH72&gt;=$AH$4,D72&lt;&gt;"AB",F72&lt;&gt;"AB",H72&lt;&gt;"AB",J72&lt;&gt;"AB",L72&lt;&gt;"AB",N72&lt;&gt;"AB",P72&lt;&gt;"AB",R72&lt;&gt;"AB",T72&lt;&gt;"AB",V72&lt;&gt;"AB",X72&lt;&gt;"AB",Z72&lt;&gt;"AB",AB72&lt;&gt;"AB",AND(AD72&lt;&gt;"AB",AF72&lt;&gt;"AB",AH72&lt;&gt;"AB",AI72&lt;&gt;"AB")),"","E"))))</f>
        <v>27</v>
      </c>
      <c r="AH72" s="23">
        <v>14</v>
      </c>
      <c r="AI72" t="s" s="22">
        <f>IF(IFERROR(FIND("+",AH72),0)," ",IF(AH72="AB","",IF(AH72&lt;$AH$4,"F",IF(AND(D72&gt;=$D$4,F72&gt;=$F$4,H72&gt;=$H$4,J72&gt;=$J$4,L72&gt;=$L$4,N72&gt;=$N$4,P72&gt;=$P$4,R72&gt;=$R$4,T72&gt;=$T$4,V72&gt;=$V$4,X72&gt;=$X$4,Z72&gt;=$Z$4,AB72&gt;=$AB$4,AD72&gt;=$AD$4,AF72&gt;=$AF$4,AH72&gt;=$AH$4,D72&lt;&gt;"AB",F72&lt;&gt;"AB",H72&lt;&gt;"AB",J72&lt;&gt;"AB",L72&lt;&gt;"AB",N72&lt;&gt;"AB",P72&lt;&gt;"AB",R72&lt;&gt;"AB",T72&lt;&gt;"AB",V72&lt;&gt;"AB",X72&lt;&gt;"AB",Z72&lt;&gt;"AB",AB72&lt;&gt;"AB",AND(AD72&lt;&gt;"AB",AF72&lt;&gt;"AB",AH72&lt;&gt;"AB")),"","E"))))</f>
        <v>27</v>
      </c>
      <c r="AJ72" s="30">
        <v>382</v>
      </c>
      <c r="AK72" t="s" s="27">
        <v>221</v>
      </c>
      <c r="AL72" s="26">
        <v>797</v>
      </c>
      <c r="AM72" t="s" s="27">
        <f>IF(AND(COUNTIF(D72:AI72,"AB")&lt;16-COUNTIF(D72:AI72," "),COUNTIF(D72:AI72,"AB")&lt;&gt;0),"FAIL",IF(COUNTIF(D72:AI72,"AB")=16-COUNTIF(D72:AI72," "),"ABSENT",IF(AND(COUNTIF(D72:AI72,"AB")=0,COUNTIF(D72:AI72,"F")=0),"PASS","FAIL")))</f>
        <v>29</v>
      </c>
      <c r="AN72" t="s" s="28">
        <v>30</v>
      </c>
      <c r="AO72" t="s" s="29">
        <v>222</v>
      </c>
    </row>
    <row r="73" ht="16.5" customHeight="1">
      <c r="A73" s="2"/>
      <c r="B73" s="19">
        <v>134269</v>
      </c>
      <c r="C73" t="s" s="20">
        <v>223</v>
      </c>
      <c r="D73" s="21">
        <v>50</v>
      </c>
      <c r="E73" t="s" s="22">
        <f>IF(IFERROR(FIND("+",D73),0)," ",IF(D73="AB","",IF(D73&lt;$D$4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F73" s="23">
        <v>24</v>
      </c>
      <c r="G73" t="s" s="22">
        <f>IF(IFERROR(FIND("+",F73),0)," ",IF(F73="AB","",IF(F73&lt;$F$4,"F",IF(AND(F73&gt;=$F$4,D73&gt;=$D$4,H73&gt;=$H$4,J73&gt;=$J$4,L73&gt;=$L$4,N73&gt;=$N$4,P73&gt;=$P$4,R73&gt;=$R$4,T73&gt;=$T$4,V73&gt;=$V$4,X73&gt;=$X$4,Z73&gt;=$Z$4,AB73&gt;=$AB$4,AD73&gt;=$AD$4,AF73&gt;=$AF$4,AH73&gt;=$AH$4,D73&lt;&gt;"AB",F73&lt;&gt;"AB",H73&lt;&gt;"AB",J73&lt;&gt;"AB",L73&lt;&gt;"AB",N73&lt;&gt;"AB",P73&lt;&gt;"AB",R73&lt;&gt;"AB",T73&lt;&gt;"AB",V73&lt;&gt;"AB",X73&lt;&gt;"AB",Z73&lt;&gt;"AB",AB73&lt;&gt;"AB",AND(AD73&lt;&gt;"AB",AF73&lt;&gt;"AB",AH73&lt;&gt;"AB",AI73&lt;&gt;"AB")),"","E"))))</f>
      </c>
      <c r="H73" s="21">
        <v>55</v>
      </c>
      <c r="I73" t="s" s="22">
        <f>IF(IFERROR(FIND("+",H73),0)," ",IF(H73="AB","",IF(H73&lt;$H$4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J73" s="23">
        <v>23</v>
      </c>
      <c r="K73" t="s" s="22">
        <f>IF(IFERROR(FIND("+",J73),0)," ",IF(J73="AB","",IF(J73&lt;$J$4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L73" s="21">
        <v>40</v>
      </c>
      <c r="M73" t="s" s="22">
        <f>IF(IFERROR(FIND("+",L73),0)," ",IF(L73="AB","",IF(L73&lt;$L$4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N73" s="23">
        <v>22</v>
      </c>
      <c r="O73" t="s" s="22">
        <f>IF(IFERROR(FIND("+",N73),0)," ",IF(N73="AB","",IF(N73&lt;$N$4,"F",IF(AND(D73&gt;=$D$4,F73&gt;=$F$4,H73&gt;=$H$4,J73&gt;=$J$4,L73&gt;=$L$4,N73&gt;=$N$4,P73&gt;=$P$4,R73&gt;=$R$4,T73&gt;=$T$4,V73&gt;=$V$4,X73&gt;=$X$4,Z73&gt;=$Z$4,AB73&gt;=$AB$4,AD73&gt;=$AD$4,AF73&gt;=$AF$4,AH73&gt;=$AH$4,D73&lt;&gt;"AB",F73&lt;&gt;"AB",H73&lt;&gt;"AB",J73&lt;&gt;"AB",L73&lt;&gt;"AB",N73&lt;&gt;"AB",P73&lt;&gt;"AB",R73&lt;&gt;"AB",T73&lt;&gt;"AB",V73&lt;&gt;"AB",X73&lt;&gt;"AB",Z73&lt;&gt;"AB",AB73&lt;&gt;"AB",AND(AD73&lt;&gt;"AB",AF73&lt;&gt;"AB",AH73&lt;&gt;"AB")),"","E"))))</f>
      </c>
      <c r="P73" s="23">
        <v>23</v>
      </c>
      <c r="Q73" t="s" s="22">
        <f>IF(IFERROR(FIND("+",P73),0)," ",IF(P73="AB","",IF(P73&lt;$P$4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R73" s="21">
        <v>41</v>
      </c>
      <c r="S73" t="s" s="22">
        <f>IF(IFERROR(FIND("+",R73),0)," ",IF(R73="AB","",IF(R73&lt;$R$4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T73" s="23">
        <v>24</v>
      </c>
      <c r="U73" t="s" s="22">
        <f>IF(IFERROR(FIND("+",T73),0)," ",IF(T73="AB","",IF(T73&lt;$T$4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V73" s="23">
        <v>20</v>
      </c>
      <c r="W73" t="s" s="22">
        <f>IF(IFERROR(FIND("+",V73),0)," ",IF(V73="AB","",IF(V73&lt;$V$4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X73" s="21">
        <v>41</v>
      </c>
      <c r="Y73" t="s" s="22">
        <f>IF(IFERROR(FIND("+",X73),0)," ",IF(X73="AB","",IF(X73&lt;$X$4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Z73" s="23">
        <v>20</v>
      </c>
      <c r="AA73" t="s" s="22">
        <f>IF(IFERROR(FIND("+",Z73),0)," ",IF(Z73="AB","",IF(Z73&lt;$Z$4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AB73" s="23">
        <v>21</v>
      </c>
      <c r="AC73" t="s" s="22">
        <f>IF(IFERROR(FIND("+",AB73),0)," ",IF(AB73="AB","",IF(AB73&lt;$AB$4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AD73" t="s" s="31">
        <v>36</v>
      </c>
      <c r="AE73" t="s" s="22">
        <f>IF(IFERROR(FIND("+",AD73),0)," ",IF(AD73="AB","",IF(AD73&lt;$AD$4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AF73" s="23">
        <v>21</v>
      </c>
      <c r="AG73" t="s" s="22">
        <f>IF(IFERROR(FIND("+",AF73),0)," ",IF(AF73="AB","",IF(AF73&lt;$AF$4,"F",IF(AND(D73&gt;=$D$4,F73&gt;=$F$4,H73&gt;=$H$4,J73&gt;=$J$4,L73&gt;=$L$4,N73&gt;=$N$4,P73&gt;=$P$4,R73&gt;=$R$4,T73&gt;=$T$4,V73&gt;=$V$4,X73&gt;=$X$4,Z73&gt;=$Z$4,AB73&gt;=$AB$4,AD73&gt;=$AD$4,AF73&gt;=$AF$4,AH73&gt;=$AH$4,D73&lt;&gt;"AB",F73&lt;&gt;"AB",H73&lt;&gt;"AB",J73&lt;&gt;"AB",L73&lt;&gt;"AB",N73&lt;&gt;"AB",P73&lt;&gt;"AB",R73&lt;&gt;"AB",T73&lt;&gt;"AB",V73&lt;&gt;"AB",X73&lt;&gt;"AB",Z73&lt;&gt;"AB",AB73&lt;&gt;"AB",AND(AD73&lt;&gt;"AB",AF73&lt;&gt;"AB",AH73&lt;&gt;"AB",AI73&lt;&gt;"AB")),"","E"))))</f>
      </c>
      <c r="AH73" s="23">
        <v>18</v>
      </c>
      <c r="AI73" t="s" s="22">
        <f>IF(IFERROR(FIND("+",AH73),0)," ",IF(AH73="AB","",IF(AH73&lt;$AH$4,"F",IF(AND(D73&gt;=$D$4,F73&gt;=$F$4,H73&gt;=$H$4,J73&gt;=$J$4,L73&gt;=$L$4,N73&gt;=$N$4,P73&gt;=$P$4,R73&gt;=$R$4,T73&gt;=$T$4,V73&gt;=$V$4,X73&gt;=$X$4,Z73&gt;=$Z$4,AB73&gt;=$AB$4,AD73&gt;=$AD$4,AF73&gt;=$AF$4,AH73&gt;=$AH$4,D73&lt;&gt;"AB",F73&lt;&gt;"AB",H73&lt;&gt;"AB",J73&lt;&gt;"AB",L73&lt;&gt;"AB",N73&lt;&gt;"AB",P73&lt;&gt;"AB",R73&lt;&gt;"AB",T73&lt;&gt;"AB",V73&lt;&gt;"AB",X73&lt;&gt;"AB",Z73&lt;&gt;"AB",AB73&lt;&gt;"AB",AND(AD73&lt;&gt;"AB",AF73&lt;&gt;"AB",AH73&lt;&gt;"AB")),"","E"))))</f>
      </c>
      <c r="AJ73" s="30">
        <v>476</v>
      </c>
      <c r="AK73" t="s" s="27">
        <v>224</v>
      </c>
      <c r="AL73" s="26">
        <v>994</v>
      </c>
      <c r="AM73" t="s" s="27">
        <f>IF(AND(COUNTIF(D73:AI73,"AB")&lt;16-COUNTIF(D73:AI73," "),COUNTIF(D73:AI73,"AB")&lt;&gt;0),"FAIL",IF(COUNTIF(D73:AI73,"AB")=16-COUNTIF(D73:AI73," "),"ABSENT",IF(AND(COUNTIF(D73:AI73,"AB")=0,COUNTIF(D73:AI73,"F")=0),"PASS","FAIL")))</f>
        <v>19</v>
      </c>
      <c r="AN73" t="s" s="28">
        <v>15</v>
      </c>
      <c r="AO73" t="s" s="29">
        <v>110</v>
      </c>
    </row>
    <row r="74" ht="16.5" customHeight="1">
      <c r="A74" s="2"/>
      <c r="B74" s="19">
        <v>134270</v>
      </c>
      <c r="C74" t="s" s="20">
        <v>225</v>
      </c>
      <c r="D74" t="s" s="31">
        <v>226</v>
      </c>
      <c r="E74" t="s" s="22">
        <f>IF(IFERROR(FIND("+",D74),0)," ",IF(D74="AB","",IF(D74&lt;$D$4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F74" s="23">
        <v>15</v>
      </c>
      <c r="G74" t="s" s="22">
        <f>IF(IFERROR(FIND("+",F74),0)," ",IF(F74="AB","",IF(F74&lt;$F$4,"F",IF(AND(F74&gt;=$F$4,D74&gt;=$D$4,H74&gt;=$H$4,J74&gt;=$J$4,L74&gt;=$L$4,N74&gt;=$N$4,P74&gt;=$P$4,R74&gt;=$R$4,T74&gt;=$T$4,V74&gt;=$V$4,X74&gt;=$X$4,Z74&gt;=$Z$4,AB74&gt;=$AB$4,AD74&gt;=$AD$4,AF74&gt;=$AF$4,AH74&gt;=$AH$4,D74&lt;&gt;"AB",F74&lt;&gt;"AB",H74&lt;&gt;"AB",J74&lt;&gt;"AB",L74&lt;&gt;"AB",N74&lt;&gt;"AB",P74&lt;&gt;"AB",R74&lt;&gt;"AB",T74&lt;&gt;"AB",V74&lt;&gt;"AB",X74&lt;&gt;"AB",Z74&lt;&gt;"AB",AB74&lt;&gt;"AB",AND(AD74&lt;&gt;"AB",AF74&lt;&gt;"AB",AH74&lt;&gt;"AB",AI74&lt;&gt;"AB")),"","E"))))</f>
      </c>
      <c r="H74" s="21">
        <v>43</v>
      </c>
      <c r="I74" t="s" s="22">
        <f>IF(IFERROR(FIND("+",H74),0)," ",IF(H74="AB","",IF(H74&lt;$H$4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J74" s="23">
        <v>16</v>
      </c>
      <c r="K74" t="s" s="22">
        <f>IF(IFERROR(FIND("+",J74),0)," ",IF(J74="AB","",IF(J74&lt;$J$4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L74" s="21">
        <v>58</v>
      </c>
      <c r="M74" t="s" s="22">
        <f>IF(IFERROR(FIND("+",L74),0)," ",IF(L74="AB","",IF(L74&lt;$L$4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N74" s="23">
        <v>17</v>
      </c>
      <c r="O74" t="s" s="22">
        <f>IF(IFERROR(FIND("+",N74),0)," ",IF(N74="AB","",IF(N74&lt;$N$4,"F",IF(AND(D74&gt;=$D$4,F74&gt;=$F$4,H74&gt;=$H$4,J74&gt;=$J$4,L74&gt;=$L$4,N74&gt;=$N$4,P74&gt;=$P$4,R74&gt;=$R$4,T74&gt;=$T$4,V74&gt;=$V$4,X74&gt;=$X$4,Z74&gt;=$Z$4,AB74&gt;=$AB$4,AD74&gt;=$AD$4,AF74&gt;=$AF$4,AH74&gt;=$AH$4,D74&lt;&gt;"AB",F74&lt;&gt;"AB",H74&lt;&gt;"AB",J74&lt;&gt;"AB",L74&lt;&gt;"AB",N74&lt;&gt;"AB",P74&lt;&gt;"AB",R74&lt;&gt;"AB",T74&lt;&gt;"AB",V74&lt;&gt;"AB",X74&lt;&gt;"AB",Z74&lt;&gt;"AB",AB74&lt;&gt;"AB",AND(AD74&lt;&gt;"AB",AF74&lt;&gt;"AB",AH74&lt;&gt;"AB")),"","E"))))</f>
      </c>
      <c r="P74" s="23">
        <v>17</v>
      </c>
      <c r="Q74" t="s" s="22">
        <f>IF(IFERROR(FIND("+",P74),0)," ",IF(P74="AB","",IF(P74&lt;$P$4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R74" s="21">
        <v>63</v>
      </c>
      <c r="S74" t="s" s="22">
        <f>IF(IFERROR(FIND("+",R74),0)," ",IF(R74="AB","",IF(R74&lt;$R$4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T74" s="23">
        <v>17</v>
      </c>
      <c r="U74" t="s" s="22">
        <f>IF(IFERROR(FIND("+",T74),0)," ",IF(T74="AB","",IF(T74&lt;$T$4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V74" s="23">
        <v>20</v>
      </c>
      <c r="W74" t="s" s="22">
        <f>IF(IFERROR(FIND("+",V74),0)," ",IF(V74="AB","",IF(V74&lt;$V$4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X74" s="21">
        <v>51</v>
      </c>
      <c r="Y74" t="s" s="22">
        <f>IF(IFERROR(FIND("+",X74),0)," ",IF(X74="AB","",IF(X74&lt;$X$4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Z74" s="23">
        <v>21</v>
      </c>
      <c r="AA74" t="s" s="22">
        <f>IF(IFERROR(FIND("+",Z74),0)," ",IF(Z74="AB","",IF(Z74&lt;$Z$4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AB74" s="23">
        <v>22</v>
      </c>
      <c r="AC74" t="s" s="22">
        <f>IF(IFERROR(FIND("+",AB74),0)," ",IF(AB74="AB","",IF(AB74&lt;$AB$4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AD74" s="21">
        <v>54</v>
      </c>
      <c r="AE74" t="s" s="22">
        <f>IF(IFERROR(FIND("+",AD74),0)," ",IF(AD74="AB","",IF(AD74&lt;$AD$4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AF74" s="23">
        <v>19</v>
      </c>
      <c r="AG74" t="s" s="22">
        <f>IF(IFERROR(FIND("+",AF74),0)," ",IF(AF74="AB","",IF(AF74&lt;$AF$4,"F",IF(AND(D74&gt;=$D$4,F74&gt;=$F$4,H74&gt;=$H$4,J74&gt;=$J$4,L74&gt;=$L$4,N74&gt;=$N$4,P74&gt;=$P$4,R74&gt;=$R$4,T74&gt;=$T$4,V74&gt;=$V$4,X74&gt;=$X$4,Z74&gt;=$Z$4,AB74&gt;=$AB$4,AD74&gt;=$AD$4,AF74&gt;=$AF$4,AH74&gt;=$AH$4,D74&lt;&gt;"AB",F74&lt;&gt;"AB",H74&lt;&gt;"AB",J74&lt;&gt;"AB",L74&lt;&gt;"AB",N74&lt;&gt;"AB",P74&lt;&gt;"AB",R74&lt;&gt;"AB",T74&lt;&gt;"AB",V74&lt;&gt;"AB",X74&lt;&gt;"AB",Z74&lt;&gt;"AB",AB74&lt;&gt;"AB",AND(AD74&lt;&gt;"AB",AF74&lt;&gt;"AB",AH74&lt;&gt;"AB",AI74&lt;&gt;"AB")),"","E"))))</f>
      </c>
      <c r="AH74" s="23">
        <v>16</v>
      </c>
      <c r="AI74" t="s" s="22">
        <f>IF(IFERROR(FIND("+",AH74),0)," ",IF(AH74="AB","",IF(AH74&lt;$AH$4,"F",IF(AND(D74&gt;=$D$4,F74&gt;=$F$4,H74&gt;=$H$4,J74&gt;=$J$4,L74&gt;=$L$4,N74&gt;=$N$4,P74&gt;=$P$4,R74&gt;=$R$4,T74&gt;=$T$4,V74&gt;=$V$4,X74&gt;=$X$4,Z74&gt;=$Z$4,AB74&gt;=$AB$4,AD74&gt;=$AD$4,AF74&gt;=$AF$4,AH74&gt;=$AH$4,D74&lt;&gt;"AB",F74&lt;&gt;"AB",H74&lt;&gt;"AB",J74&lt;&gt;"AB",L74&lt;&gt;"AB",N74&lt;&gt;"AB",P74&lt;&gt;"AB",R74&lt;&gt;"AB",T74&lt;&gt;"AB",V74&lt;&gt;"AB",X74&lt;&gt;"AB",Z74&lt;&gt;"AB",AB74&lt;&gt;"AB",AND(AD74&lt;&gt;"AB",AF74&lt;&gt;"AB",AH74&lt;&gt;"AB")),"","E"))))</f>
      </c>
      <c r="AJ74" t="s" s="28">
        <v>227</v>
      </c>
      <c r="AK74" s="25">
        <v>0</v>
      </c>
      <c r="AL74" s="26">
        <v>480</v>
      </c>
      <c r="AM74" t="s" s="27">
        <f>IF(AND(COUNTIF(D74:AI74,"AB")&lt;16-COUNTIF(D74:AI74," "),COUNTIF(D74:AI74,"AB")&lt;&gt;0),"FAIL",IF(COUNTIF(D74:AI74,"AB")=16-COUNTIF(D74:AI74," "),"ABSENT",IF(AND(COUNTIF(D74:AI74,"AB")=0,COUNTIF(D74:AI74,"F")=0),"PASS","FAIL")))</f>
        <v>19</v>
      </c>
      <c r="AN74" t="s" s="28">
        <v>20</v>
      </c>
      <c r="AO74" t="s" s="29">
        <v>228</v>
      </c>
    </row>
    <row r="75" ht="16.5" customHeight="1">
      <c r="A75" s="2"/>
      <c r="B75" s="19">
        <v>134271</v>
      </c>
      <c r="C75" t="s" s="20">
        <v>229</v>
      </c>
      <c r="D75" s="21">
        <v>40</v>
      </c>
      <c r="E75" t="s" s="22">
        <f>IF(IFERROR(FIND("+",D75),0)," ",IF(D75="AB","",IF(D75&lt;$D$4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F75" s="23">
        <v>18</v>
      </c>
      <c r="G75" t="s" s="22">
        <f>IF(IFERROR(FIND("+",F75),0)," ",IF(F75="AB","",IF(F75&lt;$F$4,"F",IF(AND(F75&gt;=$F$4,D75&gt;=$D$4,H75&gt;=$H$4,J75&gt;=$J$4,L75&gt;=$L$4,N75&gt;=$N$4,P75&gt;=$P$4,R75&gt;=$R$4,T75&gt;=$T$4,V75&gt;=$V$4,X75&gt;=$X$4,Z75&gt;=$Z$4,AB75&gt;=$AB$4,AD75&gt;=$AD$4,AF75&gt;=$AF$4,AH75&gt;=$AH$4,D75&lt;&gt;"AB",F75&lt;&gt;"AB",H75&lt;&gt;"AB",J75&lt;&gt;"AB",L75&lt;&gt;"AB",N75&lt;&gt;"AB",P75&lt;&gt;"AB",R75&lt;&gt;"AB",T75&lt;&gt;"AB",V75&lt;&gt;"AB",X75&lt;&gt;"AB",Z75&lt;&gt;"AB",AB75&lt;&gt;"AB",AND(AD75&lt;&gt;"AB",AF75&lt;&gt;"AB",AH75&lt;&gt;"AB",AI75&lt;&gt;"AB")),"","E"))))</f>
      </c>
      <c r="H75" s="21">
        <v>73</v>
      </c>
      <c r="I75" t="s" s="22">
        <f>IF(IFERROR(FIND("+",H75),0)," ",IF(H75="AB","",IF(H75&lt;$H$4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J75" s="23">
        <v>20</v>
      </c>
      <c r="K75" t="s" s="22">
        <f>IF(IFERROR(FIND("+",J75),0)," ",IF(J75="AB","",IF(J75&lt;$J$4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L75" s="21">
        <v>60</v>
      </c>
      <c r="M75" t="s" s="22">
        <f>IF(IFERROR(FIND("+",L75),0)," ",IF(L75="AB","",IF(L75&lt;$L$4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N75" s="23">
        <v>17</v>
      </c>
      <c r="O75" t="s" s="22">
        <f>IF(IFERROR(FIND("+",N75),0)," ",IF(N75="AB","",IF(N75&lt;$N$4,"F",IF(AND(D75&gt;=$D$4,F75&gt;=$F$4,H75&gt;=$H$4,J75&gt;=$J$4,L75&gt;=$L$4,N75&gt;=$N$4,P75&gt;=$P$4,R75&gt;=$R$4,T75&gt;=$T$4,V75&gt;=$V$4,X75&gt;=$X$4,Z75&gt;=$Z$4,AB75&gt;=$AB$4,AD75&gt;=$AD$4,AF75&gt;=$AF$4,AH75&gt;=$AH$4,D75&lt;&gt;"AB",F75&lt;&gt;"AB",H75&lt;&gt;"AB",J75&lt;&gt;"AB",L75&lt;&gt;"AB",N75&lt;&gt;"AB",P75&lt;&gt;"AB",R75&lt;&gt;"AB",T75&lt;&gt;"AB",V75&lt;&gt;"AB",X75&lt;&gt;"AB",Z75&lt;&gt;"AB",AB75&lt;&gt;"AB",AND(AD75&lt;&gt;"AB",AF75&lt;&gt;"AB",AH75&lt;&gt;"AB")),"","E"))))</f>
      </c>
      <c r="P75" s="23">
        <v>18</v>
      </c>
      <c r="Q75" t="s" s="22">
        <f>IF(IFERROR(FIND("+",P75),0)," ",IF(P75="AB","",IF(P75&lt;$P$4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R75" s="21">
        <v>51</v>
      </c>
      <c r="S75" t="s" s="22">
        <f>IF(IFERROR(FIND("+",R75),0)," ",IF(R75="AB","",IF(R75&lt;$R$4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T75" s="23">
        <v>20</v>
      </c>
      <c r="U75" t="s" s="22">
        <f>IF(IFERROR(FIND("+",T75),0)," ",IF(T75="AB","",IF(T75&lt;$T$4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V75" s="23">
        <v>20</v>
      </c>
      <c r="W75" t="s" s="22">
        <f>IF(IFERROR(FIND("+",V75),0)," ",IF(V75="AB","",IF(V75&lt;$V$4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X75" s="21">
        <v>63</v>
      </c>
      <c r="Y75" t="s" s="22">
        <f>IF(IFERROR(FIND("+",X75),0)," ",IF(X75="AB","",IF(X75&lt;$X$4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Z75" s="23">
        <v>20</v>
      </c>
      <c r="AA75" t="s" s="22">
        <f>IF(IFERROR(FIND("+",Z75),0)," ",IF(Z75="AB","",IF(Z75&lt;$Z$4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AB75" s="23">
        <v>20</v>
      </c>
      <c r="AC75" t="s" s="22">
        <f>IF(IFERROR(FIND("+",AB75),0)," ",IF(AB75="AB","",IF(AB75&lt;$AB$4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AD75" s="21">
        <v>41</v>
      </c>
      <c r="AE75" t="s" s="22">
        <f>IF(IFERROR(FIND("+",AD75),0)," ",IF(AD75="AB","",IF(AD75&lt;$AD$4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AF75" s="23">
        <v>19</v>
      </c>
      <c r="AG75" t="s" s="22">
        <f>IF(IFERROR(FIND("+",AF75),0)," ",IF(AF75="AB","",IF(AF75&lt;$AF$4,"F",IF(AND(D75&gt;=$D$4,F75&gt;=$F$4,H75&gt;=$H$4,J75&gt;=$J$4,L75&gt;=$L$4,N75&gt;=$N$4,P75&gt;=$P$4,R75&gt;=$R$4,T75&gt;=$T$4,V75&gt;=$V$4,X75&gt;=$X$4,Z75&gt;=$Z$4,AB75&gt;=$AB$4,AD75&gt;=$AD$4,AF75&gt;=$AF$4,AH75&gt;=$AH$4,D75&lt;&gt;"AB",F75&lt;&gt;"AB",H75&lt;&gt;"AB",J75&lt;&gt;"AB",L75&lt;&gt;"AB",N75&lt;&gt;"AB",P75&lt;&gt;"AB",R75&lt;&gt;"AB",T75&lt;&gt;"AB",V75&lt;&gt;"AB",X75&lt;&gt;"AB",Z75&lt;&gt;"AB",AB75&lt;&gt;"AB",AND(AD75&lt;&gt;"AB",AF75&lt;&gt;"AB",AH75&lt;&gt;"AB",AI75&lt;&gt;"AB")),"","E"))))</f>
      </c>
      <c r="AH75" s="23">
        <v>18</v>
      </c>
      <c r="AI75" t="s" s="22">
        <f>IF(IFERROR(FIND("+",AH75),0)," ",IF(AH75="AB","",IF(AH75&lt;$AH$4,"F",IF(AND(D75&gt;=$D$4,F75&gt;=$F$4,H75&gt;=$H$4,J75&gt;=$J$4,L75&gt;=$L$4,N75&gt;=$N$4,P75&gt;=$P$4,R75&gt;=$R$4,T75&gt;=$T$4,V75&gt;=$V$4,X75&gt;=$X$4,Z75&gt;=$Z$4,AB75&gt;=$AB$4,AD75&gt;=$AD$4,AF75&gt;=$AF$4,AH75&gt;=$AH$4,D75&lt;&gt;"AB",F75&lt;&gt;"AB",H75&lt;&gt;"AB",J75&lt;&gt;"AB",L75&lt;&gt;"AB",N75&lt;&gt;"AB",P75&lt;&gt;"AB",R75&lt;&gt;"AB",T75&lt;&gt;"AB",V75&lt;&gt;"AB",X75&lt;&gt;"AB",Z75&lt;&gt;"AB",AB75&lt;&gt;"AB",AND(AD75&lt;&gt;"AB",AF75&lt;&gt;"AB",AH75&lt;&gt;"AB")),"","E"))))</f>
      </c>
      <c r="AJ75" s="30">
        <v>518</v>
      </c>
      <c r="AK75" t="s" s="27">
        <v>230</v>
      </c>
      <c r="AL75" s="26">
        <v>956</v>
      </c>
      <c r="AM75" t="s" s="27">
        <f>IF(AND(COUNTIF(D75:AI75,"AB")&lt;16-COUNTIF(D75:AI75," "),COUNTIF(D75:AI75,"AB")&lt;&gt;0),"FAIL",IF(COUNTIF(D75:AI75,"AB")=16-COUNTIF(D75:AI75," "),"ABSENT",IF(AND(COUNTIF(D75:AI75,"AB")=0,COUNTIF(D75:AI75,"F")=0),"PASS","FAIL")))</f>
        <v>19</v>
      </c>
      <c r="AN75" t="s" s="28">
        <v>15</v>
      </c>
      <c r="AO75" t="s" s="29">
        <v>231</v>
      </c>
    </row>
    <row r="76" ht="16.5" customHeight="1">
      <c r="A76" s="2"/>
      <c r="B76" s="19">
        <v>134272</v>
      </c>
      <c r="C76" t="s" s="20">
        <v>232</v>
      </c>
      <c r="D76" s="21">
        <v>54</v>
      </c>
      <c r="E76" t="s" s="22">
        <f>IF(IFERROR(FIND("+",D76),0)," ",IF(D76="AB","",IF(D76&lt;$D$4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F76" s="23">
        <v>18</v>
      </c>
      <c r="G76" t="s" s="22">
        <f>IF(IFERROR(FIND("+",F76),0)," ",IF(F76="AB","",IF(F76&lt;$F$4,"F",IF(AND(F76&gt;=$F$4,D76&gt;=$D$4,H76&gt;=$H$4,J76&gt;=$J$4,L76&gt;=$L$4,N76&gt;=$N$4,P76&gt;=$P$4,R76&gt;=$R$4,T76&gt;=$T$4,V76&gt;=$V$4,X76&gt;=$X$4,Z76&gt;=$Z$4,AB76&gt;=$AB$4,AD76&gt;=$AD$4,AF76&gt;=$AF$4,AH76&gt;=$AH$4,D76&lt;&gt;"AB",F76&lt;&gt;"AB",H76&lt;&gt;"AB",J76&lt;&gt;"AB",L76&lt;&gt;"AB",N76&lt;&gt;"AB",P76&lt;&gt;"AB",R76&lt;&gt;"AB",T76&lt;&gt;"AB",V76&lt;&gt;"AB",X76&lt;&gt;"AB",Z76&lt;&gt;"AB",AB76&lt;&gt;"AB",AND(AD76&lt;&gt;"AB",AF76&lt;&gt;"AB",AH76&lt;&gt;"AB",AI76&lt;&gt;"AB")),"","E"))))</f>
      </c>
      <c r="H76" s="21">
        <v>71</v>
      </c>
      <c r="I76" t="s" s="22">
        <f>IF(IFERROR(FIND("+",H76),0)," ",IF(H76="AB","",IF(H76&lt;$H$4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J76" s="23">
        <v>19</v>
      </c>
      <c r="K76" t="s" s="22">
        <f>IF(IFERROR(FIND("+",J76),0)," ",IF(J76="AB","",IF(J76&lt;$J$4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L76" s="21">
        <v>54</v>
      </c>
      <c r="M76" t="s" s="22">
        <f>IF(IFERROR(FIND("+",L76),0)," ",IF(L76="AB","",IF(L76&lt;$L$4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N76" s="23">
        <v>16</v>
      </c>
      <c r="O76" t="s" s="22">
        <f>IF(IFERROR(FIND("+",N76),0)," ",IF(N76="AB","",IF(N76&lt;$N$4,"F",IF(AND(D76&gt;=$D$4,F76&gt;=$F$4,H76&gt;=$H$4,J76&gt;=$J$4,L76&gt;=$L$4,N76&gt;=$N$4,P76&gt;=$P$4,R76&gt;=$R$4,T76&gt;=$T$4,V76&gt;=$V$4,X76&gt;=$X$4,Z76&gt;=$Z$4,AB76&gt;=$AB$4,AD76&gt;=$AD$4,AF76&gt;=$AF$4,AH76&gt;=$AH$4,D76&lt;&gt;"AB",F76&lt;&gt;"AB",H76&lt;&gt;"AB",J76&lt;&gt;"AB",L76&lt;&gt;"AB",N76&lt;&gt;"AB",P76&lt;&gt;"AB",R76&lt;&gt;"AB",T76&lt;&gt;"AB",V76&lt;&gt;"AB",X76&lt;&gt;"AB",Z76&lt;&gt;"AB",AB76&lt;&gt;"AB",AND(AD76&lt;&gt;"AB",AF76&lt;&gt;"AB",AH76&lt;&gt;"AB")),"","E"))))</f>
      </c>
      <c r="P76" s="23">
        <v>17</v>
      </c>
      <c r="Q76" t="s" s="22">
        <f>IF(IFERROR(FIND("+",P76),0)," ",IF(P76="AB","",IF(P76&lt;$P$4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R76" s="21">
        <v>47</v>
      </c>
      <c r="S76" t="s" s="22">
        <f>IF(IFERROR(FIND("+",R76),0)," ",IF(R76="AB","",IF(R76&lt;$R$4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T76" s="23">
        <v>20</v>
      </c>
      <c r="U76" t="s" s="22">
        <f>IF(IFERROR(FIND("+",T76),0)," ",IF(T76="AB","",IF(T76&lt;$T$4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V76" s="23">
        <v>20</v>
      </c>
      <c r="W76" t="s" s="22">
        <f>IF(IFERROR(FIND("+",V76),0)," ",IF(V76="AB","",IF(V76&lt;$V$4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X76" s="21">
        <v>75</v>
      </c>
      <c r="Y76" t="s" s="22">
        <f>IF(IFERROR(FIND("+",X76),0)," ",IF(X76="AB","",IF(X76&lt;$X$4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Z76" s="23">
        <v>20</v>
      </c>
      <c r="AA76" t="s" s="22">
        <f>IF(IFERROR(FIND("+",Z76),0)," ",IF(Z76="AB","",IF(Z76&lt;$Z$4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AB76" s="23">
        <v>21</v>
      </c>
      <c r="AC76" t="s" s="22">
        <f>IF(IFERROR(FIND("+",AB76),0)," ",IF(AB76="AB","",IF(AB76&lt;$AB$4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AD76" s="21">
        <v>66</v>
      </c>
      <c r="AE76" t="s" s="22">
        <f>IF(IFERROR(FIND("+",AD76),0)," ",IF(AD76="AB","",IF(AD76&lt;$AD$4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AF76" s="23">
        <v>18</v>
      </c>
      <c r="AG76" t="s" s="22">
        <f>IF(IFERROR(FIND("+",AF76),0)," ",IF(AF76="AB","",IF(AF76&lt;$AF$4,"F",IF(AND(D76&gt;=$D$4,F76&gt;=$F$4,H76&gt;=$H$4,J76&gt;=$J$4,L76&gt;=$L$4,N76&gt;=$N$4,P76&gt;=$P$4,R76&gt;=$R$4,T76&gt;=$T$4,V76&gt;=$V$4,X76&gt;=$X$4,Z76&gt;=$Z$4,AB76&gt;=$AB$4,AD76&gt;=$AD$4,AF76&gt;=$AF$4,AH76&gt;=$AH$4,D76&lt;&gt;"AB",F76&lt;&gt;"AB",H76&lt;&gt;"AB",J76&lt;&gt;"AB",L76&lt;&gt;"AB",N76&lt;&gt;"AB",P76&lt;&gt;"AB",R76&lt;&gt;"AB",T76&lt;&gt;"AB",V76&lt;&gt;"AB",X76&lt;&gt;"AB",Z76&lt;&gt;"AB",AB76&lt;&gt;"AB",AND(AD76&lt;&gt;"AB",AF76&lt;&gt;"AB",AH76&lt;&gt;"AB",AI76&lt;&gt;"AB")),"","E"))))</f>
      </c>
      <c r="AH76" s="23">
        <v>19</v>
      </c>
      <c r="AI76" t="s" s="22">
        <f>IF(IFERROR(FIND("+",AH76),0)," ",IF(AH76="AB","",IF(AH76&lt;$AH$4,"F",IF(AND(D76&gt;=$D$4,F76&gt;=$F$4,H76&gt;=$H$4,J76&gt;=$J$4,L76&gt;=$L$4,N76&gt;=$N$4,P76&gt;=$P$4,R76&gt;=$R$4,T76&gt;=$T$4,V76&gt;=$V$4,X76&gt;=$X$4,Z76&gt;=$Z$4,AB76&gt;=$AB$4,AD76&gt;=$AD$4,AF76&gt;=$AF$4,AH76&gt;=$AH$4,D76&lt;&gt;"AB",F76&lt;&gt;"AB",H76&lt;&gt;"AB",J76&lt;&gt;"AB",L76&lt;&gt;"AB",N76&lt;&gt;"AB",P76&lt;&gt;"AB",R76&lt;&gt;"AB",T76&lt;&gt;"AB",V76&lt;&gt;"AB",X76&lt;&gt;"AB",Z76&lt;&gt;"AB",AB76&lt;&gt;"AB",AND(AD76&lt;&gt;"AB",AF76&lt;&gt;"AB",AH76&lt;&gt;"AB")),"","E"))))</f>
      </c>
      <c r="AJ76" s="30">
        <v>555</v>
      </c>
      <c r="AK76" t="s" s="27">
        <v>233</v>
      </c>
      <c r="AL76" s="26">
        <v>1083</v>
      </c>
      <c r="AM76" t="s" s="27">
        <f>IF(AND(COUNTIF(D76:AI76,"AB")&lt;16-COUNTIF(D76:AI76," "),COUNTIF(D76:AI76,"AB")&lt;&gt;0),"FAIL",IF(COUNTIF(D76:AI76,"AB")=16-COUNTIF(D76:AI76," "),"ABSENT",IF(AND(COUNTIF(D76:AI76,"AB")=0,COUNTIF(D76:AI76,"F")=0),"PASS","FAIL")))</f>
        <v>19</v>
      </c>
      <c r="AN76" t="s" s="28">
        <v>24</v>
      </c>
      <c r="AO76" t="s" s="29">
        <v>234</v>
      </c>
    </row>
    <row r="77" ht="16.5" customHeight="1">
      <c r="A77" s="2"/>
      <c r="B77" s="19">
        <v>134273</v>
      </c>
      <c r="C77" t="s" s="20">
        <v>235</v>
      </c>
      <c r="D77" s="21">
        <v>41</v>
      </c>
      <c r="E77" t="s" s="22">
        <f>IF(IFERROR(FIND("+",D77),0)," ",IF(D77="AB","",IF(D77&lt;$D$4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F77" s="23">
        <v>17</v>
      </c>
      <c r="G77" t="s" s="22">
        <f>IF(IFERROR(FIND("+",F77),0)," ",IF(F77="AB","",IF(F77&lt;$F$4,"F",IF(AND(F77&gt;=$F$4,D77&gt;=$D$4,H77&gt;=$H$4,J77&gt;=$J$4,L77&gt;=$L$4,N77&gt;=$N$4,P77&gt;=$P$4,R77&gt;=$R$4,T77&gt;=$T$4,V77&gt;=$V$4,X77&gt;=$X$4,Z77&gt;=$Z$4,AB77&gt;=$AB$4,AD77&gt;=$AD$4,AF77&gt;=$AF$4,AH77&gt;=$AH$4,D77&lt;&gt;"AB",F77&lt;&gt;"AB",H77&lt;&gt;"AB",J77&lt;&gt;"AB",L77&lt;&gt;"AB",N77&lt;&gt;"AB",P77&lt;&gt;"AB",R77&lt;&gt;"AB",T77&lt;&gt;"AB",V77&lt;&gt;"AB",X77&lt;&gt;"AB",Z77&lt;&gt;"AB",AB77&lt;&gt;"AB",AND(AD77&lt;&gt;"AB",AF77&lt;&gt;"AB",AH77&lt;&gt;"AB",AI77&lt;&gt;"AB")),"","E"))))</f>
      </c>
      <c r="H77" s="21">
        <v>70</v>
      </c>
      <c r="I77" t="s" s="22">
        <f>IF(IFERROR(FIND("+",H77),0)," ",IF(H77="AB","",IF(H77&lt;$H$4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J77" s="23">
        <v>19</v>
      </c>
      <c r="K77" t="s" s="22">
        <f>IF(IFERROR(FIND("+",J77),0)," ",IF(J77="AB","",IF(J77&lt;$J$4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L77" s="21">
        <v>65</v>
      </c>
      <c r="M77" t="s" s="22">
        <f>IF(IFERROR(FIND("+",L77),0)," ",IF(L77="AB","",IF(L77&lt;$L$4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N77" s="23">
        <v>16</v>
      </c>
      <c r="O77" t="s" s="22">
        <f>IF(IFERROR(FIND("+",N77),0)," ",IF(N77="AB","",IF(N77&lt;$N$4,"F",IF(AND(D77&gt;=$D$4,F77&gt;=$F$4,H77&gt;=$H$4,J77&gt;=$J$4,L77&gt;=$L$4,N77&gt;=$N$4,P77&gt;=$P$4,R77&gt;=$R$4,T77&gt;=$T$4,V77&gt;=$V$4,X77&gt;=$X$4,Z77&gt;=$Z$4,AB77&gt;=$AB$4,AD77&gt;=$AD$4,AF77&gt;=$AF$4,AH77&gt;=$AH$4,D77&lt;&gt;"AB",F77&lt;&gt;"AB",H77&lt;&gt;"AB",J77&lt;&gt;"AB",L77&lt;&gt;"AB",N77&lt;&gt;"AB",P77&lt;&gt;"AB",R77&lt;&gt;"AB",T77&lt;&gt;"AB",V77&lt;&gt;"AB",X77&lt;&gt;"AB",Z77&lt;&gt;"AB",AB77&lt;&gt;"AB",AND(AD77&lt;&gt;"AB",AF77&lt;&gt;"AB",AH77&lt;&gt;"AB")),"","E"))))</f>
      </c>
      <c r="P77" s="23">
        <v>16</v>
      </c>
      <c r="Q77" t="s" s="22">
        <f>IF(IFERROR(FIND("+",P77),0)," ",IF(P77="AB","",IF(P77&lt;$P$4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R77" s="21">
        <v>51</v>
      </c>
      <c r="S77" t="s" s="22">
        <f>IF(IFERROR(FIND("+",R77),0)," ",IF(R77="AB","",IF(R77&lt;$R$4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T77" s="23">
        <v>20</v>
      </c>
      <c r="U77" t="s" s="22">
        <f>IF(IFERROR(FIND("+",T77),0)," ",IF(T77="AB","",IF(T77&lt;$T$4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V77" s="23">
        <v>19</v>
      </c>
      <c r="W77" t="s" s="22">
        <f>IF(IFERROR(FIND("+",V77),0)," ",IF(V77="AB","",IF(V77&lt;$V$4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X77" s="21">
        <v>62</v>
      </c>
      <c r="Y77" t="s" s="22">
        <f>IF(IFERROR(FIND("+",X77),0)," ",IF(X77="AB","",IF(X77&lt;$X$4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Z77" s="23">
        <v>22</v>
      </c>
      <c r="AA77" t="s" s="22">
        <f>IF(IFERROR(FIND("+",Z77),0)," ",IF(Z77="AB","",IF(Z77&lt;$Z$4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AB77" s="23">
        <v>22</v>
      </c>
      <c r="AC77" t="s" s="22">
        <f>IF(IFERROR(FIND("+",AB77),0)," ",IF(AB77="AB","",IF(AB77&lt;$AB$4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AD77" s="21">
        <v>56</v>
      </c>
      <c r="AE77" t="s" s="22">
        <f>IF(IFERROR(FIND("+",AD77),0)," ",IF(AD77="AB","",IF(AD77&lt;$AD$4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AF77" s="23">
        <v>20</v>
      </c>
      <c r="AG77" t="s" s="22">
        <f>IF(IFERROR(FIND("+",AF77),0)," ",IF(AF77="AB","",IF(AF77&lt;$AF$4,"F",IF(AND(D77&gt;=$D$4,F77&gt;=$F$4,H77&gt;=$H$4,J77&gt;=$J$4,L77&gt;=$L$4,N77&gt;=$N$4,P77&gt;=$P$4,R77&gt;=$R$4,T77&gt;=$T$4,V77&gt;=$V$4,X77&gt;=$X$4,Z77&gt;=$Z$4,AB77&gt;=$AB$4,AD77&gt;=$AD$4,AF77&gt;=$AF$4,AH77&gt;=$AH$4,D77&lt;&gt;"AB",F77&lt;&gt;"AB",H77&lt;&gt;"AB",J77&lt;&gt;"AB",L77&lt;&gt;"AB",N77&lt;&gt;"AB",P77&lt;&gt;"AB",R77&lt;&gt;"AB",T77&lt;&gt;"AB",V77&lt;&gt;"AB",X77&lt;&gt;"AB",Z77&lt;&gt;"AB",AB77&lt;&gt;"AB",AND(AD77&lt;&gt;"AB",AF77&lt;&gt;"AB",AH77&lt;&gt;"AB",AI77&lt;&gt;"AB")),"","E"))))</f>
      </c>
      <c r="AH77" s="23">
        <v>23</v>
      </c>
      <c r="AI77" t="s" s="22">
        <f>IF(IFERROR(FIND("+",AH77),0)," ",IF(AH77="AB","",IF(AH77&lt;$AH$4,"F",IF(AND(D77&gt;=$D$4,F77&gt;=$F$4,H77&gt;=$H$4,J77&gt;=$J$4,L77&gt;=$L$4,N77&gt;=$N$4,P77&gt;=$P$4,R77&gt;=$R$4,T77&gt;=$T$4,V77&gt;=$V$4,X77&gt;=$X$4,Z77&gt;=$Z$4,AB77&gt;=$AB$4,AD77&gt;=$AD$4,AF77&gt;=$AF$4,AH77&gt;=$AH$4,D77&lt;&gt;"AB",F77&lt;&gt;"AB",H77&lt;&gt;"AB",J77&lt;&gt;"AB",L77&lt;&gt;"AB",N77&lt;&gt;"AB",P77&lt;&gt;"AB",R77&lt;&gt;"AB",T77&lt;&gt;"AB",V77&lt;&gt;"AB",X77&lt;&gt;"AB",Z77&lt;&gt;"AB",AB77&lt;&gt;"AB",AND(AD77&lt;&gt;"AB",AF77&lt;&gt;"AB",AH77&lt;&gt;"AB")),"","E"))))</f>
      </c>
      <c r="AJ77" s="30">
        <v>539</v>
      </c>
      <c r="AK77" t="s" s="27">
        <v>236</v>
      </c>
      <c r="AL77" s="26">
        <v>1064</v>
      </c>
      <c r="AM77" t="s" s="27">
        <f>IF(AND(COUNTIF(D77:AI77,"AB")&lt;16-COUNTIF(D77:AI77," "),COUNTIF(D77:AI77,"AB")&lt;&gt;0),"FAIL",IF(COUNTIF(D77:AI77,"AB")=16-COUNTIF(D77:AI77," "),"ABSENT",IF(AND(COUNTIF(D77:AI77,"AB")=0,COUNTIF(D77:AI77,"F")=0),"PASS","FAIL")))</f>
        <v>19</v>
      </c>
      <c r="AN77" t="s" s="28">
        <v>24</v>
      </c>
      <c r="AO77" t="s" s="29">
        <v>237</v>
      </c>
    </row>
    <row r="78" ht="16.5" customHeight="1">
      <c r="A78" s="2"/>
      <c r="B78" s="19">
        <v>134274</v>
      </c>
      <c r="C78" t="s" s="20">
        <v>238</v>
      </c>
      <c r="D78" s="21">
        <v>22</v>
      </c>
      <c r="E78" t="s" s="22">
        <f>IF(IFERROR(FIND("+",D78),0)," ",IF(D78="AB","",IF(D78&lt;$D$4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28</v>
      </c>
      <c r="F78" s="23">
        <v>18</v>
      </c>
      <c r="G78" t="s" s="22">
        <f>IF(IFERROR(FIND("+",F78),0)," ",IF(F78="AB","",IF(F78&lt;$F$4,"F",IF(AND(F78&gt;=$F$4,D78&gt;=$D$4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H78" s="21">
        <v>50</v>
      </c>
      <c r="I78" t="s" s="22">
        <f>IF(IFERROR(FIND("+",H78),0)," ",IF(H78="AB","",IF(H78&lt;$H$4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J78" s="23">
        <v>19</v>
      </c>
      <c r="K78" t="s" s="22">
        <f>IF(IFERROR(FIND("+",J78),0)," ",IF(J78="AB","",IF(J78&lt;$J$4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L78" s="21">
        <v>60</v>
      </c>
      <c r="M78" t="s" s="22">
        <f>IF(IFERROR(FIND("+",L78),0)," ",IF(L78="AB","",IF(L78&lt;$L$4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N78" s="23">
        <v>18</v>
      </c>
      <c r="O78" t="s" s="22">
        <f>IF(IFERROR(FIND("+",N78),0)," ",IF(N78="AB","",IF(N78&lt;$N$4,"F",IF(AND(D78&gt;=$D$4,F78&gt;=$F$4,H78&gt;=$H$4,J78&gt;=$J$4,L78&gt;=$L$4,N78&gt;=$N$4,P78&gt;=$P$4,R78&gt;=$R$4,T78&gt;=$T$4,V78&gt;=$V$4,X78&gt;=$X$4,Z78&gt;=$Z$4,AB78&gt;=$AB$4,AD78&gt;=$AD$4,AF78&gt;=$AF$4,AH78&gt;=$AH$4,D78&lt;&gt;"AB",F78&lt;&gt;"AB",H78&lt;&gt;"AB",J78&lt;&gt;"AB",L78&lt;&gt;"AB",N78&lt;&gt;"AB",P78&lt;&gt;"AB",R78&lt;&gt;"AB",T78&lt;&gt;"AB",V78&lt;&gt;"AB",X78&lt;&gt;"AB",Z78&lt;&gt;"AB",AB78&lt;&gt;"AB",AND(AD78&lt;&gt;"AB",AF78&lt;&gt;"AB",AH78&lt;&gt;"AB")),"","E"))))</f>
        <v>27</v>
      </c>
      <c r="P78" s="23">
        <v>19</v>
      </c>
      <c r="Q78" t="s" s="22">
        <f>IF(IFERROR(FIND("+",P78),0)," ",IF(P78="AB","",IF(P78&lt;$P$4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R78" s="21">
        <v>25</v>
      </c>
      <c r="S78" t="s" s="22">
        <f>IF(IFERROR(FIND("+",R78),0)," ",IF(R78="AB","",IF(R78&lt;$R$4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28</v>
      </c>
      <c r="T78" s="23">
        <v>21</v>
      </c>
      <c r="U78" t="s" s="22">
        <f>IF(IFERROR(FIND("+",T78),0)," ",IF(T78="AB","",IF(T78&lt;$T$4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V78" s="23">
        <v>16</v>
      </c>
      <c r="W78" t="s" s="22">
        <f>IF(IFERROR(FIND("+",V78),0)," ",IF(V78="AB","",IF(V78&lt;$V$4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X78" s="21">
        <v>48</v>
      </c>
      <c r="Y78" t="s" s="22">
        <f>IF(IFERROR(FIND("+",X78),0)," ",IF(X78="AB","",IF(X78&lt;$X$4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Z78" s="23">
        <v>21</v>
      </c>
      <c r="AA78" t="s" s="22">
        <f>IF(IFERROR(FIND("+",Z78),0)," ",IF(Z78="AB","",IF(Z78&lt;$Z$4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AB78" s="23">
        <v>21</v>
      </c>
      <c r="AC78" t="s" s="22">
        <f>IF(IFERROR(FIND("+",AB78),0)," ",IF(AB78="AB","",IF(AB78&lt;$AB$4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AD78" s="21">
        <v>46</v>
      </c>
      <c r="AE78" t="s" s="22">
        <f>IF(IFERROR(FIND("+",AD78),0)," ",IF(AD78="AB","",IF(AD78&lt;$AD$4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AF78" s="23">
        <v>22</v>
      </c>
      <c r="AG78" t="s" s="22">
        <f>IF(IFERROR(FIND("+",AF78),0)," ",IF(AF78="AB","",IF(AF78&lt;$AF$4,"F",IF(AND(D78&gt;=$D$4,F78&gt;=$F$4,H78&gt;=$H$4,J78&gt;=$J$4,L78&gt;=$L$4,N78&gt;=$N$4,P78&gt;=$P$4,R78&gt;=$R$4,T78&gt;=$T$4,V78&gt;=$V$4,X78&gt;=$X$4,Z78&gt;=$Z$4,AB78&gt;=$AB$4,AD78&gt;=$AD$4,AF78&gt;=$AF$4,AH78&gt;=$AH$4,D78&lt;&gt;"AB",F78&lt;&gt;"AB",H78&lt;&gt;"AB",J78&lt;&gt;"AB",L78&lt;&gt;"AB",N78&lt;&gt;"AB",P78&lt;&gt;"AB",R78&lt;&gt;"AB",T78&lt;&gt;"AB",V78&lt;&gt;"AB",X78&lt;&gt;"AB",Z78&lt;&gt;"AB",AB78&lt;&gt;"AB",AND(AD78&lt;&gt;"AB",AF78&lt;&gt;"AB",AH78&lt;&gt;"AB",AI78&lt;&gt;"AB")),"","E"))))</f>
        <v>27</v>
      </c>
      <c r="AH78" s="23">
        <v>18</v>
      </c>
      <c r="AI78" t="s" s="22">
        <f>IF(IFERROR(FIND("+",AH78),0)," ",IF(AH78="AB","",IF(AH78&lt;$AH$4,"F",IF(AND(D78&gt;=$D$4,F78&gt;=$F$4,H78&gt;=$H$4,J78&gt;=$J$4,L78&gt;=$L$4,N78&gt;=$N$4,P78&gt;=$P$4,R78&gt;=$R$4,T78&gt;=$T$4,V78&gt;=$V$4,X78&gt;=$X$4,Z78&gt;=$Z$4,AB78&gt;=$AB$4,AD78&gt;=$AD$4,AF78&gt;=$AF$4,AH78&gt;=$AH$4,D78&lt;&gt;"AB",F78&lt;&gt;"AB",H78&lt;&gt;"AB",J78&lt;&gt;"AB",L78&lt;&gt;"AB",N78&lt;&gt;"AB",P78&lt;&gt;"AB",R78&lt;&gt;"AB",T78&lt;&gt;"AB",V78&lt;&gt;"AB",X78&lt;&gt;"AB",Z78&lt;&gt;"AB",AB78&lt;&gt;"AB",AND(AD78&lt;&gt;"AB",AF78&lt;&gt;"AB",AH78&lt;&gt;"AB")),"","E"))))</f>
        <v>27</v>
      </c>
      <c r="AJ78" s="30">
        <v>444</v>
      </c>
      <c r="AK78" t="s" s="27">
        <v>239</v>
      </c>
      <c r="AL78" s="26">
        <v>913</v>
      </c>
      <c r="AM78" t="s" s="27">
        <f>IF(AND(COUNTIF(D78:AI78,"AB")&lt;16-COUNTIF(D78:AI78," "),COUNTIF(D78:AI78,"AB")&lt;&gt;0),"FAIL",IF(COUNTIF(D78:AI78,"AB")=16-COUNTIF(D78:AI78," "),"ABSENT",IF(AND(COUNTIF(D78:AI78,"AB")=0,COUNTIF(D78:AI78,"F")=0),"PASS","FAIL")))</f>
        <v>29</v>
      </c>
      <c r="AN78" t="s" s="28">
        <v>30</v>
      </c>
      <c r="AO78" t="s" s="29">
        <v>240</v>
      </c>
    </row>
    <row r="79" ht="16.5" customHeight="1">
      <c r="A79" s="2"/>
      <c r="B79" s="19">
        <v>134275</v>
      </c>
      <c r="C79" t="s" s="20">
        <v>241</v>
      </c>
      <c r="D79" s="21">
        <v>58</v>
      </c>
      <c r="E79" t="s" s="22">
        <f>IF(IFERROR(FIND("+",D79),0)," ",IF(D79="AB","",IF(D79&lt;$D$4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F79" s="23">
        <v>23</v>
      </c>
      <c r="G79" t="s" s="22">
        <f>IF(IFERROR(FIND("+",F79),0)," ",IF(F79="AB","",IF(F79&lt;$F$4,"F",IF(AND(F79&gt;=$F$4,D79&gt;=$D$4,H79&gt;=$H$4,J79&gt;=$J$4,L79&gt;=$L$4,N79&gt;=$N$4,P79&gt;=$P$4,R79&gt;=$R$4,T79&gt;=$T$4,V79&gt;=$V$4,X79&gt;=$X$4,Z79&gt;=$Z$4,AB79&gt;=$AB$4,AD79&gt;=$AD$4,AF79&gt;=$AF$4,AH79&gt;=$AH$4,D79&lt;&gt;"AB",F79&lt;&gt;"AB",H79&lt;&gt;"AB",J79&lt;&gt;"AB",L79&lt;&gt;"AB",N79&lt;&gt;"AB",P79&lt;&gt;"AB",R79&lt;&gt;"AB",T79&lt;&gt;"AB",V79&lt;&gt;"AB",X79&lt;&gt;"AB",Z79&lt;&gt;"AB",AB79&lt;&gt;"AB",AND(AD79&lt;&gt;"AB",AF79&lt;&gt;"AB",AH79&lt;&gt;"AB",AI79&lt;&gt;"AB")),"","E"))))</f>
      </c>
      <c r="H79" s="21">
        <v>75</v>
      </c>
      <c r="I79" t="s" s="22">
        <f>IF(IFERROR(FIND("+",H79),0)," ",IF(H79="AB","",IF(H79&lt;$H$4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J79" s="23">
        <v>23</v>
      </c>
      <c r="K79" t="s" s="22">
        <f>IF(IFERROR(FIND("+",J79),0)," ",IF(J79="AB","",IF(J79&lt;$J$4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L79" s="21">
        <v>63</v>
      </c>
      <c r="M79" t="s" s="22">
        <f>IF(IFERROR(FIND("+",L79),0)," ",IF(L79="AB","",IF(L79&lt;$L$4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N79" s="23">
        <v>23</v>
      </c>
      <c r="O79" t="s" s="22">
        <f>IF(IFERROR(FIND("+",N79),0)," ",IF(N79="AB","",IF(N79&lt;$N$4,"F",IF(AND(D79&gt;=$D$4,F79&gt;=$F$4,H79&gt;=$H$4,J79&gt;=$J$4,L79&gt;=$L$4,N79&gt;=$N$4,P79&gt;=$P$4,R79&gt;=$R$4,T79&gt;=$T$4,V79&gt;=$V$4,X79&gt;=$X$4,Z79&gt;=$Z$4,AB79&gt;=$AB$4,AD79&gt;=$AD$4,AF79&gt;=$AF$4,AH79&gt;=$AH$4,D79&lt;&gt;"AB",F79&lt;&gt;"AB",H79&lt;&gt;"AB",J79&lt;&gt;"AB",L79&lt;&gt;"AB",N79&lt;&gt;"AB",P79&lt;&gt;"AB",R79&lt;&gt;"AB",T79&lt;&gt;"AB",V79&lt;&gt;"AB",X79&lt;&gt;"AB",Z79&lt;&gt;"AB",AB79&lt;&gt;"AB",AND(AD79&lt;&gt;"AB",AF79&lt;&gt;"AB",AH79&lt;&gt;"AB")),"","E"))))</f>
      </c>
      <c r="P79" s="23">
        <v>24</v>
      </c>
      <c r="Q79" t="s" s="22">
        <f>IF(IFERROR(FIND("+",P79),0)," ",IF(P79="AB","",IF(P79&lt;$P$4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R79" s="21">
        <v>57</v>
      </c>
      <c r="S79" t="s" s="22">
        <f>IF(IFERROR(FIND("+",R79),0)," ",IF(R79="AB","",IF(R79&lt;$R$4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T79" s="23">
        <v>22</v>
      </c>
      <c r="U79" t="s" s="22">
        <f>IF(IFERROR(FIND("+",T79),0)," ",IF(T79="AB","",IF(T79&lt;$T$4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V79" s="23">
        <v>22</v>
      </c>
      <c r="W79" t="s" s="22">
        <f>IF(IFERROR(FIND("+",V79),0)," ",IF(V79="AB","",IF(V79&lt;$V$4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X79" s="21">
        <v>69</v>
      </c>
      <c r="Y79" t="s" s="22">
        <f>IF(IFERROR(FIND("+",X79),0)," ",IF(X79="AB","",IF(X79&lt;$X$4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Z79" s="23">
        <v>22</v>
      </c>
      <c r="AA79" t="s" s="22">
        <f>IF(IFERROR(FIND("+",Z79),0)," ",IF(Z79="AB","",IF(Z79&lt;$Z$4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AB79" s="23">
        <v>21</v>
      </c>
      <c r="AC79" t="s" s="22">
        <f>IF(IFERROR(FIND("+",AB79),0)," ",IF(AB79="AB","",IF(AB79&lt;$AB$4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AD79" s="21">
        <v>68</v>
      </c>
      <c r="AE79" t="s" s="22">
        <f>IF(IFERROR(FIND("+",AD79),0)," ",IF(AD79="AB","",IF(AD79&lt;$AD$4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AF79" s="23">
        <v>24</v>
      </c>
      <c r="AG79" t="s" s="22">
        <f>IF(IFERROR(FIND("+",AF79),0)," ",IF(AF79="AB","",IF(AF79&lt;$AF$4,"F",IF(AND(D79&gt;=$D$4,F79&gt;=$F$4,H79&gt;=$H$4,J79&gt;=$J$4,L79&gt;=$L$4,N79&gt;=$N$4,P79&gt;=$P$4,R79&gt;=$R$4,T79&gt;=$T$4,V79&gt;=$V$4,X79&gt;=$X$4,Z79&gt;=$Z$4,AB79&gt;=$AB$4,AD79&gt;=$AD$4,AF79&gt;=$AF$4,AH79&gt;=$AH$4,D79&lt;&gt;"AB",F79&lt;&gt;"AB",H79&lt;&gt;"AB",J79&lt;&gt;"AB",L79&lt;&gt;"AB",N79&lt;&gt;"AB",P79&lt;&gt;"AB",R79&lt;&gt;"AB",T79&lt;&gt;"AB",V79&lt;&gt;"AB",X79&lt;&gt;"AB",Z79&lt;&gt;"AB",AB79&lt;&gt;"AB",AND(AD79&lt;&gt;"AB",AF79&lt;&gt;"AB",AH79&lt;&gt;"AB",AI79&lt;&gt;"AB")),"","E"))))</f>
      </c>
      <c r="AH79" s="23">
        <v>16</v>
      </c>
      <c r="AI79" t="s" s="22">
        <f>IF(IFERROR(FIND("+",AH79),0)," ",IF(AH79="AB","",IF(AH79&lt;$AH$4,"F",IF(AND(D79&gt;=$D$4,F79&gt;=$F$4,H79&gt;=$H$4,J79&gt;=$J$4,L79&gt;=$L$4,N79&gt;=$N$4,P79&gt;=$P$4,R79&gt;=$R$4,T79&gt;=$T$4,V79&gt;=$V$4,X79&gt;=$X$4,Z79&gt;=$Z$4,AB79&gt;=$AB$4,AD79&gt;=$AD$4,AF79&gt;=$AF$4,AH79&gt;=$AH$4,D79&lt;&gt;"AB",F79&lt;&gt;"AB",H79&lt;&gt;"AB",J79&lt;&gt;"AB",L79&lt;&gt;"AB",N79&lt;&gt;"AB",P79&lt;&gt;"AB",R79&lt;&gt;"AB",T79&lt;&gt;"AB",V79&lt;&gt;"AB",X79&lt;&gt;"AB",Z79&lt;&gt;"AB",AB79&lt;&gt;"AB",AND(AD79&lt;&gt;"AB",AF79&lt;&gt;"AB",AH79&lt;&gt;"AB")),"","E"))))</f>
      </c>
      <c r="AJ79" s="30">
        <v>610</v>
      </c>
      <c r="AK79" t="s" s="27">
        <v>242</v>
      </c>
      <c r="AL79" s="26">
        <v>1252</v>
      </c>
      <c r="AM79" t="s" s="27">
        <f>IF(AND(COUNTIF(D79:AI79,"AB")&lt;16-COUNTIF(D79:AI79," "),COUNTIF(D79:AI79,"AB")&lt;&gt;0),"FAIL",IF(COUNTIF(D79:AI79,"AB")=16-COUNTIF(D79:AI79," "),"ABSENT",IF(AND(COUNTIF(D79:AI79,"AB")=0,COUNTIF(D79:AI79,"F")=0),"PASS","FAIL")))</f>
        <v>19</v>
      </c>
      <c r="AN79" t="s" s="28">
        <v>24</v>
      </c>
      <c r="AO79" t="s" s="29">
        <v>243</v>
      </c>
    </row>
    <row r="80" ht="16.5" customHeight="1">
      <c r="A80" s="2"/>
      <c r="B80" s="19">
        <v>134276</v>
      </c>
      <c r="C80" t="s" s="20">
        <v>244</v>
      </c>
      <c r="D80" s="21">
        <v>40</v>
      </c>
      <c r="E80" t="s" s="22">
        <f>IF(IFERROR(FIND("+",D80),0)," ",IF(D80="AB","",IF(D80&lt;$D$4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F80" s="23">
        <v>20</v>
      </c>
      <c r="G80" t="s" s="22">
        <f>IF(IFERROR(FIND("+",F80),0)," ",IF(F80="AB","",IF(F80&lt;$F$4,"F",IF(AND(F80&gt;=$F$4,D80&gt;=$D$4,H80&gt;=$H$4,J80&gt;=$J$4,L80&gt;=$L$4,N80&gt;=$N$4,P80&gt;=$P$4,R80&gt;=$R$4,T80&gt;=$T$4,V80&gt;=$V$4,X80&gt;=$X$4,Z80&gt;=$Z$4,AB80&gt;=$AB$4,AD80&gt;=$AD$4,AF80&gt;=$AF$4,AH80&gt;=$AH$4,D80&lt;&gt;"AB",F80&lt;&gt;"AB",H80&lt;&gt;"AB",J80&lt;&gt;"AB",L80&lt;&gt;"AB",N80&lt;&gt;"AB",P80&lt;&gt;"AB",R80&lt;&gt;"AB",T80&lt;&gt;"AB",V80&lt;&gt;"AB",X80&lt;&gt;"AB",Z80&lt;&gt;"AB",AB80&lt;&gt;"AB",AND(AD80&lt;&gt;"AB",AF80&lt;&gt;"AB",AH80&lt;&gt;"AB",AI80&lt;&gt;"AB")),"","E"))))</f>
      </c>
      <c r="H80" s="21">
        <v>51</v>
      </c>
      <c r="I80" t="s" s="22">
        <f>IF(IFERROR(FIND("+",H80),0)," ",IF(H80="AB","",IF(H80&lt;$H$4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J80" s="23">
        <v>18</v>
      </c>
      <c r="K80" t="s" s="22">
        <f>IF(IFERROR(FIND("+",J80),0)," ",IF(J80="AB","",IF(J80&lt;$J$4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L80" s="21">
        <v>40</v>
      </c>
      <c r="M80" t="s" s="22">
        <f>IF(IFERROR(FIND("+",L80),0)," ",IF(L80="AB","",IF(L80&lt;$L$4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N80" s="23">
        <v>14</v>
      </c>
      <c r="O80" t="s" s="22">
        <f>IF(IFERROR(FIND("+",N80),0)," ",IF(N80="AB","",IF(N80&lt;$N$4,"F",IF(AND(D80&gt;=$D$4,F80&gt;=$F$4,H80&gt;=$H$4,J80&gt;=$J$4,L80&gt;=$L$4,N80&gt;=$N$4,P80&gt;=$P$4,R80&gt;=$R$4,T80&gt;=$T$4,V80&gt;=$V$4,X80&gt;=$X$4,Z80&gt;=$Z$4,AB80&gt;=$AB$4,AD80&gt;=$AD$4,AF80&gt;=$AF$4,AH80&gt;=$AH$4,D80&lt;&gt;"AB",F80&lt;&gt;"AB",H80&lt;&gt;"AB",J80&lt;&gt;"AB",L80&lt;&gt;"AB",N80&lt;&gt;"AB",P80&lt;&gt;"AB",R80&lt;&gt;"AB",T80&lt;&gt;"AB",V80&lt;&gt;"AB",X80&lt;&gt;"AB",Z80&lt;&gt;"AB",AB80&lt;&gt;"AB",AND(AD80&lt;&gt;"AB",AF80&lt;&gt;"AB",AH80&lt;&gt;"AB")),"","E"))))</f>
      </c>
      <c r="P80" s="23">
        <v>17</v>
      </c>
      <c r="Q80" t="s" s="22">
        <f>IF(IFERROR(FIND("+",P80),0)," ",IF(P80="AB","",IF(P80&lt;$P$4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R80" s="21">
        <v>44</v>
      </c>
      <c r="S80" t="s" s="22">
        <f>IF(IFERROR(FIND("+",R80),0)," ",IF(R80="AB","",IF(R80&lt;$R$4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T80" s="23">
        <v>20</v>
      </c>
      <c r="U80" t="s" s="22">
        <f>IF(IFERROR(FIND("+",T80),0)," ",IF(T80="AB","",IF(T80&lt;$T$4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V80" s="23">
        <v>18</v>
      </c>
      <c r="W80" t="s" s="22">
        <f>IF(IFERROR(FIND("+",V80),0)," ",IF(V80="AB","",IF(V80&lt;$V$4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X80" s="21">
        <v>40</v>
      </c>
      <c r="Y80" t="s" s="22">
        <f>IF(IFERROR(FIND("+",X80),0)," ",IF(X80="AB","",IF(X80&lt;$X$4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Z80" s="23">
        <v>21</v>
      </c>
      <c r="AA80" t="s" s="22">
        <f>IF(IFERROR(FIND("+",Z80),0)," ",IF(Z80="AB","",IF(Z80&lt;$Z$4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AB80" s="23">
        <v>22</v>
      </c>
      <c r="AC80" t="s" s="22">
        <f>IF(IFERROR(FIND("+",AB80),0)," ",IF(AB80="AB","",IF(AB80&lt;$AB$4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AD80" s="21">
        <v>40</v>
      </c>
      <c r="AE80" t="s" s="22">
        <f>IF(IFERROR(FIND("+",AD80),0)," ",IF(AD80="AB","",IF(AD80&lt;$AD$4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AF80" s="23">
        <v>18</v>
      </c>
      <c r="AG80" t="s" s="22">
        <f>IF(IFERROR(FIND("+",AF80),0)," ",IF(AF80="AB","",IF(AF80&lt;$AF$4,"F",IF(AND(D80&gt;=$D$4,F80&gt;=$F$4,H80&gt;=$H$4,J80&gt;=$J$4,L80&gt;=$L$4,N80&gt;=$N$4,P80&gt;=$P$4,R80&gt;=$R$4,T80&gt;=$T$4,V80&gt;=$V$4,X80&gt;=$X$4,Z80&gt;=$Z$4,AB80&gt;=$AB$4,AD80&gt;=$AD$4,AF80&gt;=$AF$4,AH80&gt;=$AH$4,D80&lt;&gt;"AB",F80&lt;&gt;"AB",H80&lt;&gt;"AB",J80&lt;&gt;"AB",L80&lt;&gt;"AB",N80&lt;&gt;"AB",P80&lt;&gt;"AB",R80&lt;&gt;"AB",T80&lt;&gt;"AB",V80&lt;&gt;"AB",X80&lt;&gt;"AB",Z80&lt;&gt;"AB",AB80&lt;&gt;"AB",AND(AD80&lt;&gt;"AB",AF80&lt;&gt;"AB",AH80&lt;&gt;"AB",AI80&lt;&gt;"AB")),"","E"))))</f>
      </c>
      <c r="AH80" s="23">
        <v>18</v>
      </c>
      <c r="AI80" t="s" s="22">
        <f>IF(IFERROR(FIND("+",AH80),0)," ",IF(AH80="AB","",IF(AH80&lt;$AH$4,"F",IF(AND(D80&gt;=$D$4,F80&gt;=$F$4,H80&gt;=$H$4,J80&gt;=$J$4,L80&gt;=$L$4,N80&gt;=$N$4,P80&gt;=$P$4,R80&gt;=$R$4,T80&gt;=$T$4,V80&gt;=$V$4,X80&gt;=$X$4,Z80&gt;=$Z$4,AB80&gt;=$AB$4,AD80&gt;=$AD$4,AF80&gt;=$AF$4,AH80&gt;=$AH$4,D80&lt;&gt;"AB",F80&lt;&gt;"AB",H80&lt;&gt;"AB",J80&lt;&gt;"AB",L80&lt;&gt;"AB",N80&lt;&gt;"AB",P80&lt;&gt;"AB",R80&lt;&gt;"AB",T80&lt;&gt;"AB",V80&lt;&gt;"AB",X80&lt;&gt;"AB",Z80&lt;&gt;"AB",AB80&lt;&gt;"AB",AND(AD80&lt;&gt;"AB",AF80&lt;&gt;"AB",AH80&lt;&gt;"AB")),"","E"))))</f>
      </c>
      <c r="AJ80" s="30">
        <v>441</v>
      </c>
      <c r="AK80" t="s" s="27">
        <v>245</v>
      </c>
      <c r="AL80" s="26">
        <v>929</v>
      </c>
      <c r="AM80" t="s" s="27">
        <f>IF(AND(COUNTIF(D80:AI80,"AB")&lt;16-COUNTIF(D80:AI80," "),COUNTIF(D80:AI80,"AB")&lt;&gt;0),"FAIL",IF(COUNTIF(D80:AI80,"AB")=16-COUNTIF(D80:AI80," "),"ABSENT",IF(AND(COUNTIF(D80:AI80,"AB")=0,COUNTIF(D80:AI80,"F")=0),"PASS","FAIL")))</f>
        <v>19</v>
      </c>
      <c r="AN80" t="s" s="28">
        <v>109</v>
      </c>
      <c r="AO80" t="s" s="29">
        <v>143</v>
      </c>
    </row>
    <row r="81" ht="16.5" customHeight="1">
      <c r="A81" s="2"/>
      <c r="B81" s="19">
        <v>134277</v>
      </c>
      <c r="C81" t="s" s="20">
        <v>246</v>
      </c>
      <c r="D81" t="s" s="31">
        <v>85</v>
      </c>
      <c r="E81" t="s" s="22">
        <f>IF(IFERROR(FIND("+",D81),0)," ",IF(D81="AB","",IF(D81&lt;$D$4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c>
      <c r="F81" s="23">
        <v>14</v>
      </c>
      <c r="G81" t="s" s="22">
        <f>IF(IFERROR(FIND("+",F81),0)," ",IF(F81="AB","",IF(F81&lt;$F$4,"F",IF(AND(F81&gt;=$F$4,D81&gt;=$D$4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H81" t="s" s="31">
        <v>85</v>
      </c>
      <c r="I81" t="s" s="22">
        <f>IF(IFERROR(FIND("+",H81),0)," ",IF(H81="AB","",IF(H81&lt;$H$4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c>
      <c r="J81" s="23">
        <v>20</v>
      </c>
      <c r="K81" t="s" s="22">
        <f>IF(IFERROR(FIND("+",J81),0)," ",IF(J81="AB","",IF(J81&lt;$J$4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L81" t="s" s="31">
        <v>85</v>
      </c>
      <c r="M81" t="s" s="22">
        <f>IF(IFERROR(FIND("+",L81),0)," ",IF(L81="AB","",IF(L81&lt;$L$4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c>
      <c r="N81" s="23">
        <v>11</v>
      </c>
      <c r="O81" t="s" s="22">
        <f>IF(IFERROR(FIND("+",N81),0)," ",IF(N81="AB","",IF(N81&lt;$N$4,"F",IF(AND(D81&gt;=$D$4,F81&gt;=$F$4,H81&gt;=$H$4,J81&gt;=$J$4,L81&gt;=$L$4,N81&gt;=$N$4,P81&gt;=$P$4,R81&gt;=$R$4,T81&gt;=$T$4,V81&gt;=$V$4,X81&gt;=$X$4,Z81&gt;=$Z$4,AB81&gt;=$AB$4,AD81&gt;=$AD$4,AF81&gt;=$AF$4,AH81&gt;=$AH$4,D81&lt;&gt;"AB",F81&lt;&gt;"AB",H81&lt;&gt;"AB",J81&lt;&gt;"AB",L81&lt;&gt;"AB",N81&lt;&gt;"AB",P81&lt;&gt;"AB",R81&lt;&gt;"AB",T81&lt;&gt;"AB",V81&lt;&gt;"AB",X81&lt;&gt;"AB",Z81&lt;&gt;"AB",AB81&lt;&gt;"AB",AND(AD81&lt;&gt;"AB",AF81&lt;&gt;"AB",AH81&lt;&gt;"AB")),"","E"))))</f>
        <v>27</v>
      </c>
      <c r="P81" s="23">
        <v>10</v>
      </c>
      <c r="Q81" t="s" s="22">
        <f>IF(IFERROR(FIND("+",P81),0)," ",IF(P81="AB","",IF(P81&lt;$P$4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R81" t="s" s="31">
        <v>85</v>
      </c>
      <c r="S81" t="s" s="22">
        <f>IF(IFERROR(FIND("+",R81),0)," ",IF(R81="AB","",IF(R81&lt;$R$4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c>
      <c r="T81" s="23">
        <v>10</v>
      </c>
      <c r="U81" t="s" s="22">
        <f>IF(IFERROR(FIND("+",T81),0)," ",IF(T81="AB","",IF(T81&lt;$T$4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V81" s="23">
        <v>16</v>
      </c>
      <c r="W81" t="s" s="22">
        <f>IF(IFERROR(FIND("+",V81),0)," ",IF(V81="AB","",IF(V81&lt;$V$4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X81" t="s" s="31">
        <v>85</v>
      </c>
      <c r="Y81" t="s" s="22">
        <f>IF(IFERROR(FIND("+",X81),0)," ",IF(X81="AB","",IF(X81&lt;$X$4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c>
      <c r="Z81" s="23">
        <v>21</v>
      </c>
      <c r="AA81" t="s" s="22">
        <f>IF(IFERROR(FIND("+",Z81),0)," ",IF(Z81="AB","",IF(Z81&lt;$Z$4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AB81" s="23">
        <v>22</v>
      </c>
      <c r="AC81" t="s" s="22">
        <f>IF(IFERROR(FIND("+",AB81),0)," ",IF(AB81="AB","",IF(AB81&lt;$AB$4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AD81" t="s" s="31">
        <v>85</v>
      </c>
      <c r="AE81" t="s" s="22">
        <f>IF(IFERROR(FIND("+",AD81),0)," ",IF(AD81="AB","",IF(AD81&lt;$AD$4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c>
      <c r="AF81" s="23">
        <v>23</v>
      </c>
      <c r="AG81" t="s" s="22">
        <f>IF(IFERROR(FIND("+",AF81),0)," ",IF(AF81="AB","",IF(AF81&lt;$AF$4,"F",IF(AND(D81&gt;=$D$4,F81&gt;=$F$4,H81&gt;=$H$4,J81&gt;=$J$4,L81&gt;=$L$4,N81&gt;=$N$4,P81&gt;=$P$4,R81&gt;=$R$4,T81&gt;=$T$4,V81&gt;=$V$4,X81&gt;=$X$4,Z81&gt;=$Z$4,AB81&gt;=$AB$4,AD81&gt;=$AD$4,AF81&gt;=$AF$4,AH81&gt;=$AH$4,D81&lt;&gt;"AB",F81&lt;&gt;"AB",H81&lt;&gt;"AB",J81&lt;&gt;"AB",L81&lt;&gt;"AB",N81&lt;&gt;"AB",P81&lt;&gt;"AB",R81&lt;&gt;"AB",T81&lt;&gt;"AB",V81&lt;&gt;"AB",X81&lt;&gt;"AB",Z81&lt;&gt;"AB",AB81&lt;&gt;"AB",AND(AD81&lt;&gt;"AB",AF81&lt;&gt;"AB",AH81&lt;&gt;"AB",AI81&lt;&gt;"AB")),"","E"))))</f>
        <v>27</v>
      </c>
      <c r="AH81" s="23">
        <v>16</v>
      </c>
      <c r="AI81" t="s" s="22">
        <f>IF(IFERROR(FIND("+",AH81),0)," ",IF(AH81="AB","",IF(AH81&lt;$AH$4,"F",IF(AND(D81&gt;=$D$4,F81&gt;=$F$4,H81&gt;=$H$4,J81&gt;=$J$4,L81&gt;=$L$4,N81&gt;=$N$4,P81&gt;=$P$4,R81&gt;=$R$4,T81&gt;=$T$4,V81&gt;=$V$4,X81&gt;=$X$4,Z81&gt;=$Z$4,AB81&gt;=$AB$4,AD81&gt;=$AD$4,AF81&gt;=$AF$4,AH81&gt;=$AH$4,D81&lt;&gt;"AB",F81&lt;&gt;"AB",H81&lt;&gt;"AB",J81&lt;&gt;"AB",L81&lt;&gt;"AB",N81&lt;&gt;"AB",P81&lt;&gt;"AB",R81&lt;&gt;"AB",T81&lt;&gt;"AB",V81&lt;&gt;"AB",X81&lt;&gt;"AB",Z81&lt;&gt;"AB",AB81&lt;&gt;"AB",AND(AD81&lt;&gt;"AB",AF81&lt;&gt;"AB",AH81&lt;&gt;"AB")),"","E"))))</f>
        <v>27</v>
      </c>
      <c r="AJ81" s="30">
        <v>163</v>
      </c>
      <c r="AK81" s="25">
        <v>0</v>
      </c>
      <c r="AL81" s="26">
        <v>163</v>
      </c>
      <c r="AM81" t="s" s="27">
        <f>IF(AND(COUNTIF(D81:AI81,"AB")&lt;16-COUNTIF(D81:AI81," "),COUNTIF(D81:AI81,"AB")&lt;&gt;0),"FAIL",IF(COUNTIF(D81:AI81,"AB")=16-COUNTIF(D81:AI81," "),"ABSENT",IF(AND(COUNTIF(D81:AI81,"AB")=0,COUNTIF(D81:AI81,"F")=0),"PASS","FAIL")))</f>
        <v>29</v>
      </c>
      <c r="AN81" t="s" s="28">
        <v>30</v>
      </c>
      <c r="AO81" t="s" s="29">
        <v>247</v>
      </c>
    </row>
    <row r="82" ht="16.5" customHeight="1">
      <c r="A82" s="2"/>
      <c r="B82" s="19">
        <v>134278</v>
      </c>
      <c r="C82" t="s" s="20">
        <v>248</v>
      </c>
      <c r="D82" s="21">
        <v>11</v>
      </c>
      <c r="E82" t="s" s="22">
        <f>IF(IFERROR(FIND("+",D82),0)," ",IF(D82="AB","",IF(D82&lt;$D$4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28</v>
      </c>
      <c r="F82" s="23">
        <v>12</v>
      </c>
      <c r="G82" t="s" s="22">
        <f>IF(IFERROR(FIND("+",F82),0)," ",IF(F82="AB","",IF(F82&lt;$F$4,"F",IF(AND(F82&gt;=$F$4,D82&gt;=$D$4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H82" s="21">
        <v>41</v>
      </c>
      <c r="I82" t="s" s="22">
        <f>IF(IFERROR(FIND("+",H82),0)," ",IF(H82="AB","",IF(H82&lt;$H$4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J82" s="23">
        <v>16</v>
      </c>
      <c r="K82" t="s" s="22">
        <f>IF(IFERROR(FIND("+",J82),0)," ",IF(J82="AB","",IF(J82&lt;$J$4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L82" s="21">
        <v>51</v>
      </c>
      <c r="M82" t="s" s="22">
        <f>IF(IFERROR(FIND("+",L82),0)," ",IF(L82="AB","",IF(L82&lt;$L$4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N82" s="23">
        <v>14</v>
      </c>
      <c r="O82" t="s" s="22">
        <f>IF(IFERROR(FIND("+",N82),0)," ",IF(N82="AB","",IF(N82&lt;$N$4,"F",IF(AND(D82&gt;=$D$4,F82&gt;=$F$4,H82&gt;=$H$4,J82&gt;=$J$4,L82&gt;=$L$4,N82&gt;=$N$4,P82&gt;=$P$4,R82&gt;=$R$4,T82&gt;=$T$4,V82&gt;=$V$4,X82&gt;=$X$4,Z82&gt;=$Z$4,AB82&gt;=$AB$4,AD82&gt;=$AD$4,AF82&gt;=$AF$4,AH82&gt;=$AH$4,D82&lt;&gt;"AB",F82&lt;&gt;"AB",H82&lt;&gt;"AB",J82&lt;&gt;"AB",L82&lt;&gt;"AB",N82&lt;&gt;"AB",P82&lt;&gt;"AB",R82&lt;&gt;"AB",T82&lt;&gt;"AB",V82&lt;&gt;"AB",X82&lt;&gt;"AB",Z82&lt;&gt;"AB",AB82&lt;&gt;"AB",AND(AD82&lt;&gt;"AB",AF82&lt;&gt;"AB",AH82&lt;&gt;"AB")),"","E"))))</f>
        <v>27</v>
      </c>
      <c r="P82" s="23">
        <v>14</v>
      </c>
      <c r="Q82" t="s" s="22">
        <f>IF(IFERROR(FIND("+",P82),0)," ",IF(P82="AB","",IF(P82&lt;$P$4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R82" s="21">
        <v>28</v>
      </c>
      <c r="S82" t="s" s="22">
        <f>IF(IFERROR(FIND("+",R82),0)," ",IF(R82="AB","",IF(R82&lt;$R$4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28</v>
      </c>
      <c r="T82" s="23">
        <v>22</v>
      </c>
      <c r="U82" t="s" s="22">
        <f>IF(IFERROR(FIND("+",T82),0)," ",IF(T82="AB","",IF(T82&lt;$T$4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V82" s="23">
        <v>14</v>
      </c>
      <c r="W82" t="s" s="22">
        <f>IF(IFERROR(FIND("+",V82),0)," ",IF(V82="AB","",IF(V82&lt;$V$4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X82" s="21">
        <v>54</v>
      </c>
      <c r="Y82" t="s" s="22">
        <f>IF(IFERROR(FIND("+",X82),0)," ",IF(X82="AB","",IF(X82&lt;$X$4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Z82" s="23">
        <v>22</v>
      </c>
      <c r="AA82" t="s" s="22">
        <f>IF(IFERROR(FIND("+",Z82),0)," ",IF(Z82="AB","",IF(Z82&lt;$Z$4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AB82" s="23">
        <v>21</v>
      </c>
      <c r="AC82" t="s" s="22">
        <f>IF(IFERROR(FIND("+",AB82),0)," ",IF(AB82="AB","",IF(AB82&lt;$AB$4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AD82" s="21">
        <v>52</v>
      </c>
      <c r="AE82" t="s" s="22">
        <f>IF(IFERROR(FIND("+",AD82),0)," ",IF(AD82="AB","",IF(AD82&lt;$AD$4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AF82" s="23">
        <v>18</v>
      </c>
      <c r="AG82" t="s" s="22">
        <f>IF(IFERROR(FIND("+",AF82),0)," ",IF(AF82="AB","",IF(AF82&lt;$AF$4,"F",IF(AND(D82&gt;=$D$4,F82&gt;=$F$4,H82&gt;=$H$4,J82&gt;=$J$4,L82&gt;=$L$4,N82&gt;=$N$4,P82&gt;=$P$4,R82&gt;=$R$4,T82&gt;=$T$4,V82&gt;=$V$4,X82&gt;=$X$4,Z82&gt;=$Z$4,AB82&gt;=$AB$4,AD82&gt;=$AD$4,AF82&gt;=$AF$4,AH82&gt;=$AH$4,D82&lt;&gt;"AB",F82&lt;&gt;"AB",H82&lt;&gt;"AB",J82&lt;&gt;"AB",L82&lt;&gt;"AB",N82&lt;&gt;"AB",P82&lt;&gt;"AB",R82&lt;&gt;"AB",T82&lt;&gt;"AB",V82&lt;&gt;"AB",X82&lt;&gt;"AB",Z82&lt;&gt;"AB",AB82&lt;&gt;"AB",AND(AD82&lt;&gt;"AB",AF82&lt;&gt;"AB",AH82&lt;&gt;"AB",AI82&lt;&gt;"AB")),"","E"))))</f>
        <v>27</v>
      </c>
      <c r="AH82" s="23">
        <v>17</v>
      </c>
      <c r="AI82" t="s" s="22">
        <f>IF(IFERROR(FIND("+",AH82),0)," ",IF(AH82="AB","",IF(AH82&lt;$AH$4,"F",IF(AND(D82&gt;=$D$4,F82&gt;=$F$4,H82&gt;=$H$4,J82&gt;=$J$4,L82&gt;=$L$4,N82&gt;=$N$4,P82&gt;=$P$4,R82&gt;=$R$4,T82&gt;=$T$4,V82&gt;=$V$4,X82&gt;=$X$4,Z82&gt;=$Z$4,AB82&gt;=$AB$4,AD82&gt;=$AD$4,AF82&gt;=$AF$4,AH82&gt;=$AH$4,D82&lt;&gt;"AB",F82&lt;&gt;"AB",H82&lt;&gt;"AB",J82&lt;&gt;"AB",L82&lt;&gt;"AB",N82&lt;&gt;"AB",P82&lt;&gt;"AB",R82&lt;&gt;"AB",T82&lt;&gt;"AB",V82&lt;&gt;"AB",X82&lt;&gt;"AB",Z82&lt;&gt;"AB",AB82&lt;&gt;"AB",AND(AD82&lt;&gt;"AB",AF82&lt;&gt;"AB",AH82&lt;&gt;"AB")),"","E"))))</f>
        <v>27</v>
      </c>
      <c r="AJ82" s="30">
        <v>407</v>
      </c>
      <c r="AK82" s="25">
        <v>0</v>
      </c>
      <c r="AL82" s="26">
        <v>407</v>
      </c>
      <c r="AM82" t="s" s="27">
        <f>IF(AND(COUNTIF(D82:AI82,"AB")&lt;16-COUNTIF(D82:AI82," "),COUNTIF(D82:AI82,"AB")&lt;&gt;0),"FAIL",IF(COUNTIF(D82:AI82,"AB")=16-COUNTIF(D82:AI82," "),"ABSENT",IF(AND(COUNTIF(D82:AI82,"AB")=0,COUNTIF(D82:AI82,"F")=0),"PASS","FAIL")))</f>
        <v>29</v>
      </c>
      <c r="AN82" t="s" s="28">
        <v>30</v>
      </c>
      <c r="AO82" t="s" s="29">
        <v>249</v>
      </c>
    </row>
    <row r="83" ht="16.5" customHeight="1">
      <c r="A83" s="2"/>
      <c r="B83" s="19">
        <v>134279</v>
      </c>
      <c r="C83" t="s" s="20">
        <v>250</v>
      </c>
      <c r="D83" s="21">
        <v>17</v>
      </c>
      <c r="E83" t="s" s="22">
        <f>IF(IFERROR(FIND("+",D83),0)," ",IF(D83="AB","",IF(D83&lt;$D$4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28</v>
      </c>
      <c r="F83" s="23">
        <v>17</v>
      </c>
      <c r="G83" t="s" s="22">
        <f>IF(IFERROR(FIND("+",F83),0)," ",IF(F83="AB","",IF(F83&lt;$F$4,"F",IF(AND(F83&gt;=$F$4,D83&gt;=$D$4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H83" s="21">
        <v>46</v>
      </c>
      <c r="I83" t="s" s="22">
        <f>IF(IFERROR(FIND("+",H83),0)," ",IF(H83="AB","",IF(H83&lt;$H$4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J83" s="23">
        <v>20</v>
      </c>
      <c r="K83" t="s" s="22">
        <f>IF(IFERROR(FIND("+",J83),0)," ",IF(J83="AB","",IF(J83&lt;$J$4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L83" s="21">
        <v>58</v>
      </c>
      <c r="M83" t="s" s="22">
        <f>IF(IFERROR(FIND("+",L83),0)," ",IF(L83="AB","",IF(L83&lt;$L$4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N83" s="23">
        <v>18</v>
      </c>
      <c r="O83" t="s" s="22">
        <f>IF(IFERROR(FIND("+",N83),0)," ",IF(N83="AB","",IF(N83&lt;$N$4,"F",IF(AND(D83&gt;=$D$4,F83&gt;=$F$4,H83&gt;=$H$4,J83&gt;=$J$4,L83&gt;=$L$4,N83&gt;=$N$4,P83&gt;=$P$4,R83&gt;=$R$4,T83&gt;=$T$4,V83&gt;=$V$4,X83&gt;=$X$4,Z83&gt;=$Z$4,AB83&gt;=$AB$4,AD83&gt;=$AD$4,AF83&gt;=$AF$4,AH83&gt;=$AH$4,D83&lt;&gt;"AB",F83&lt;&gt;"AB",H83&lt;&gt;"AB",J83&lt;&gt;"AB",L83&lt;&gt;"AB",N83&lt;&gt;"AB",P83&lt;&gt;"AB",R83&lt;&gt;"AB",T83&lt;&gt;"AB",V83&lt;&gt;"AB",X83&lt;&gt;"AB",Z83&lt;&gt;"AB",AB83&lt;&gt;"AB",AND(AD83&lt;&gt;"AB",AF83&lt;&gt;"AB",AH83&lt;&gt;"AB")),"","E"))))</f>
        <v>27</v>
      </c>
      <c r="P83" s="23">
        <v>19</v>
      </c>
      <c r="Q83" t="s" s="22">
        <f>IF(IFERROR(FIND("+",P83),0)," ",IF(P83="AB","",IF(P83&lt;$P$4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R83" s="21">
        <v>40</v>
      </c>
      <c r="S83" t="s" s="22">
        <f>IF(IFERROR(FIND("+",R83),0)," ",IF(R83="AB","",IF(R83&lt;$R$4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T83" s="23">
        <v>13</v>
      </c>
      <c r="U83" t="s" s="22">
        <f>IF(IFERROR(FIND("+",T83),0)," ",IF(T83="AB","",IF(T83&lt;$T$4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V83" s="23">
        <v>19</v>
      </c>
      <c r="W83" t="s" s="22">
        <f>IF(IFERROR(FIND("+",V83),0)," ",IF(V83="AB","",IF(V83&lt;$V$4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X83" s="21">
        <v>53</v>
      </c>
      <c r="Y83" t="s" s="22">
        <f>IF(IFERROR(FIND("+",X83),0)," ",IF(X83="AB","",IF(X83&lt;$X$4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Z83" s="23">
        <v>22</v>
      </c>
      <c r="AA83" t="s" s="22">
        <f>IF(IFERROR(FIND("+",Z83),0)," ",IF(Z83="AB","",IF(Z83&lt;$Z$4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AB83" s="23">
        <v>21</v>
      </c>
      <c r="AC83" t="s" s="22">
        <f>IF(IFERROR(FIND("+",AB83),0)," ",IF(AB83="AB","",IF(AB83&lt;$AB$4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AD83" s="21">
        <v>43</v>
      </c>
      <c r="AE83" t="s" s="22">
        <f>IF(IFERROR(FIND("+",AD83),0)," ",IF(AD83="AB","",IF(AD83&lt;$AD$4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AF83" s="23">
        <v>20</v>
      </c>
      <c r="AG83" t="s" s="22">
        <f>IF(IFERROR(FIND("+",AF83),0)," ",IF(AF83="AB","",IF(AF83&lt;$AF$4,"F",IF(AND(D83&gt;=$D$4,F83&gt;=$F$4,H83&gt;=$H$4,J83&gt;=$J$4,L83&gt;=$L$4,N83&gt;=$N$4,P83&gt;=$P$4,R83&gt;=$R$4,T83&gt;=$T$4,V83&gt;=$V$4,X83&gt;=$X$4,Z83&gt;=$Z$4,AB83&gt;=$AB$4,AD83&gt;=$AD$4,AF83&gt;=$AF$4,AH83&gt;=$AH$4,D83&lt;&gt;"AB",F83&lt;&gt;"AB",H83&lt;&gt;"AB",J83&lt;&gt;"AB",L83&lt;&gt;"AB",N83&lt;&gt;"AB",P83&lt;&gt;"AB",R83&lt;&gt;"AB",T83&lt;&gt;"AB",V83&lt;&gt;"AB",X83&lt;&gt;"AB",Z83&lt;&gt;"AB",AB83&lt;&gt;"AB",AND(AD83&lt;&gt;"AB",AF83&lt;&gt;"AB",AH83&lt;&gt;"AB",AI83&lt;&gt;"AB")),"","E"))))</f>
        <v>27</v>
      </c>
      <c r="AH83" s="23">
        <v>20</v>
      </c>
      <c r="AI83" t="s" s="22">
        <f>IF(IFERROR(FIND("+",AH83),0)," ",IF(AH83="AB","",IF(AH83&lt;$AH$4,"F",IF(AND(D83&gt;=$D$4,F83&gt;=$F$4,H83&gt;=$H$4,J83&gt;=$J$4,L83&gt;=$L$4,N83&gt;=$N$4,P83&gt;=$P$4,R83&gt;=$R$4,T83&gt;=$T$4,V83&gt;=$V$4,X83&gt;=$X$4,Z83&gt;=$Z$4,AB83&gt;=$AB$4,AD83&gt;=$AD$4,AF83&gt;=$AF$4,AH83&gt;=$AH$4,D83&lt;&gt;"AB",F83&lt;&gt;"AB",H83&lt;&gt;"AB",J83&lt;&gt;"AB",L83&lt;&gt;"AB",N83&lt;&gt;"AB",P83&lt;&gt;"AB",R83&lt;&gt;"AB",T83&lt;&gt;"AB",V83&lt;&gt;"AB",X83&lt;&gt;"AB",Z83&lt;&gt;"AB",AB83&lt;&gt;"AB",AND(AD83&lt;&gt;"AB",AF83&lt;&gt;"AB",AH83&lt;&gt;"AB")),"","E"))))</f>
        <v>27</v>
      </c>
      <c r="AJ83" s="30">
        <v>446</v>
      </c>
      <c r="AK83" t="s" s="27">
        <v>251</v>
      </c>
      <c r="AL83" s="26">
        <v>896</v>
      </c>
      <c r="AM83" t="s" s="27">
        <f>IF(AND(COUNTIF(D83:AI83,"AB")&lt;16-COUNTIF(D83:AI83," "),COUNTIF(D83:AI83,"AB")&lt;&gt;0),"FAIL",IF(COUNTIF(D83:AI83,"AB")=16-COUNTIF(D83:AI83," "),"ABSENT",IF(AND(COUNTIF(D83:AI83,"AB")=0,COUNTIF(D83:AI83,"F")=0),"PASS","FAIL")))</f>
        <v>29</v>
      </c>
      <c r="AN83" t="s" s="28">
        <v>30</v>
      </c>
      <c r="AO83" t="s" s="29">
        <v>252</v>
      </c>
    </row>
    <row r="84" ht="16.5" customHeight="1">
      <c r="A84" s="2"/>
      <c r="B84" s="19">
        <v>134280</v>
      </c>
      <c r="C84" t="s" s="20">
        <v>253</v>
      </c>
      <c r="D84" s="21">
        <v>18</v>
      </c>
      <c r="E84" t="s" s="22">
        <f>IF(IFERROR(FIND("+",D84),0)," ",IF(D84="AB","",IF(D84&lt;$D$4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28</v>
      </c>
      <c r="F84" s="23">
        <v>14</v>
      </c>
      <c r="G84" t="s" s="22">
        <f>IF(IFERROR(FIND("+",F84),0)," ",IF(F84="AB","",IF(F84&lt;$F$4,"F",IF(AND(F84&gt;=$F$4,D84&gt;=$D$4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H84" s="21">
        <v>25</v>
      </c>
      <c r="I84" t="s" s="22">
        <f>IF(IFERROR(FIND("+",H84),0)," ",IF(H84="AB","",IF(H84&lt;$H$4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28</v>
      </c>
      <c r="J84" s="23">
        <v>23</v>
      </c>
      <c r="K84" t="s" s="22">
        <f>IF(IFERROR(FIND("+",J84),0)," ",IF(J84="AB","",IF(J84&lt;$J$4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L84" s="21">
        <v>45</v>
      </c>
      <c r="M84" t="s" s="22">
        <f>IF(IFERROR(FIND("+",L84),0)," ",IF(L84="AB","",IF(L84&lt;$L$4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N84" s="23">
        <v>22</v>
      </c>
      <c r="O84" t="s" s="22">
        <f>IF(IFERROR(FIND("+",N84),0)," ",IF(N84="AB","",IF(N84&lt;$N$4,"F",IF(AND(D84&gt;=$D$4,F84&gt;=$F$4,H84&gt;=$H$4,J84&gt;=$J$4,L84&gt;=$L$4,N84&gt;=$N$4,P84&gt;=$P$4,R84&gt;=$R$4,T84&gt;=$T$4,V84&gt;=$V$4,X84&gt;=$X$4,Z84&gt;=$Z$4,AB84&gt;=$AB$4,AD84&gt;=$AD$4,AF84&gt;=$AF$4,AH84&gt;=$AH$4,D84&lt;&gt;"AB",F84&lt;&gt;"AB",H84&lt;&gt;"AB",J84&lt;&gt;"AB",L84&lt;&gt;"AB",N84&lt;&gt;"AB",P84&lt;&gt;"AB",R84&lt;&gt;"AB",T84&lt;&gt;"AB",V84&lt;&gt;"AB",X84&lt;&gt;"AB",Z84&lt;&gt;"AB",AB84&lt;&gt;"AB",AND(AD84&lt;&gt;"AB",AF84&lt;&gt;"AB",AH84&lt;&gt;"AB")),"","E"))))</f>
        <v>27</v>
      </c>
      <c r="P84" s="23">
        <v>22</v>
      </c>
      <c r="Q84" t="s" s="22">
        <f>IF(IFERROR(FIND("+",P84),0)," ",IF(P84="AB","",IF(P84&lt;$P$4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R84" s="21">
        <v>29</v>
      </c>
      <c r="S84" t="s" s="22">
        <f>IF(IFERROR(FIND("+",R84),0)," ",IF(R84="AB","",IF(R84&lt;$R$4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28</v>
      </c>
      <c r="T84" s="23">
        <v>24</v>
      </c>
      <c r="U84" t="s" s="22">
        <f>IF(IFERROR(FIND("+",T84),0)," ",IF(T84="AB","",IF(T84&lt;$T$4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V84" s="23">
        <v>21</v>
      </c>
      <c r="W84" t="s" s="22">
        <f>IF(IFERROR(FIND("+",V84),0)," ",IF(V84="AB","",IF(V84&lt;$V$4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X84" s="21">
        <v>27</v>
      </c>
      <c r="Y84" t="s" s="22">
        <f>IF(IFERROR(FIND("+",X84),0)," ",IF(X84="AB","",IF(X84&lt;$X$4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28</v>
      </c>
      <c r="Z84" s="23">
        <v>23</v>
      </c>
      <c r="AA84" t="s" s="22">
        <f>IF(IFERROR(FIND("+",Z84),0)," ",IF(Z84="AB","",IF(Z84&lt;$Z$4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AB84" s="23">
        <v>22</v>
      </c>
      <c r="AC84" t="s" s="22">
        <f>IF(IFERROR(FIND("+",AB84),0)," ",IF(AB84="AB","",IF(AB84&lt;$AB$4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AD84" s="21">
        <v>42</v>
      </c>
      <c r="AE84" t="s" s="22">
        <f>IF(IFERROR(FIND("+",AD84),0)," ",IF(AD84="AB","",IF(AD84&lt;$AD$4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AF84" s="23">
        <v>23</v>
      </c>
      <c r="AG84" t="s" s="22">
        <f>IF(IFERROR(FIND("+",AF84),0)," ",IF(AF84="AB","",IF(AF84&lt;$AF$4,"F",IF(AND(D84&gt;=$D$4,F84&gt;=$F$4,H84&gt;=$H$4,J84&gt;=$J$4,L84&gt;=$L$4,N84&gt;=$N$4,P84&gt;=$P$4,R84&gt;=$R$4,T84&gt;=$T$4,V84&gt;=$V$4,X84&gt;=$X$4,Z84&gt;=$Z$4,AB84&gt;=$AB$4,AD84&gt;=$AD$4,AF84&gt;=$AF$4,AH84&gt;=$AH$4,D84&lt;&gt;"AB",F84&lt;&gt;"AB",H84&lt;&gt;"AB",J84&lt;&gt;"AB",L84&lt;&gt;"AB",N84&lt;&gt;"AB",P84&lt;&gt;"AB",R84&lt;&gt;"AB",T84&lt;&gt;"AB",V84&lt;&gt;"AB",X84&lt;&gt;"AB",Z84&lt;&gt;"AB",AB84&lt;&gt;"AB",AND(AD84&lt;&gt;"AB",AF84&lt;&gt;"AB",AH84&lt;&gt;"AB",AI84&lt;&gt;"AB")),"","E"))))</f>
        <v>27</v>
      </c>
      <c r="AH84" s="23">
        <v>17</v>
      </c>
      <c r="AI84" t="s" s="22">
        <f>IF(IFERROR(FIND("+",AH84),0)," ",IF(AH84="AB","",IF(AH84&lt;$AH$4,"F",IF(AND(D84&gt;=$D$4,F84&gt;=$F$4,H84&gt;=$H$4,J84&gt;=$J$4,L84&gt;=$L$4,N84&gt;=$N$4,P84&gt;=$P$4,R84&gt;=$R$4,T84&gt;=$T$4,V84&gt;=$V$4,X84&gt;=$X$4,Z84&gt;=$Z$4,AB84&gt;=$AB$4,AD84&gt;=$AD$4,AF84&gt;=$AF$4,AH84&gt;=$AH$4,D84&lt;&gt;"AB",F84&lt;&gt;"AB",H84&lt;&gt;"AB",J84&lt;&gt;"AB",L84&lt;&gt;"AB",N84&lt;&gt;"AB",P84&lt;&gt;"AB",R84&lt;&gt;"AB",T84&lt;&gt;"AB",V84&lt;&gt;"AB",X84&lt;&gt;"AB",Z84&lt;&gt;"AB",AB84&lt;&gt;"AB",AND(AD84&lt;&gt;"AB",AF84&lt;&gt;"AB",AH84&lt;&gt;"AB")),"","E"))))</f>
        <v>27</v>
      </c>
      <c r="AJ84" s="30">
        <v>397</v>
      </c>
      <c r="AK84" s="25">
        <v>0</v>
      </c>
      <c r="AL84" s="26">
        <v>397</v>
      </c>
      <c r="AM84" t="s" s="27">
        <f>IF(AND(COUNTIF(D84:AI84,"AB")&lt;16-COUNTIF(D84:AI84," "),COUNTIF(D84:AI84,"AB")&lt;&gt;0),"FAIL",IF(COUNTIF(D84:AI84,"AB")=16-COUNTIF(D84:AI84," "),"ABSENT",IF(AND(COUNTIF(D84:AI84,"AB")=0,COUNTIF(D84:AI84,"F")=0),"PASS","FAIL")))</f>
        <v>29</v>
      </c>
      <c r="AN84" t="s" s="28">
        <v>30</v>
      </c>
      <c r="AO84" t="s" s="29">
        <v>254</v>
      </c>
    </row>
    <row r="85" ht="16.5" customHeight="1">
      <c r="A85" s="2"/>
      <c r="B85" s="19">
        <v>134281</v>
      </c>
      <c r="C85" t="s" s="20">
        <v>255</v>
      </c>
      <c r="D85" s="21">
        <v>20</v>
      </c>
      <c r="E85" t="s" s="22">
        <f>IF(IFERROR(FIND("+",D85),0)," ",IF(D85="AB","",IF(D85&lt;$D$4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28</v>
      </c>
      <c r="F85" s="23">
        <v>15</v>
      </c>
      <c r="G85" t="s" s="22">
        <f>IF(IFERROR(FIND("+",F85),0)," ",IF(F85="AB","",IF(F85&lt;$F$4,"F",IF(AND(F85&gt;=$F$4,D85&gt;=$D$4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H85" s="21">
        <v>45</v>
      </c>
      <c r="I85" t="s" s="22">
        <f>IF(IFERROR(FIND("+",H85),0)," ",IF(H85="AB","",IF(H85&lt;$H$4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J85" s="23">
        <v>17</v>
      </c>
      <c r="K85" t="s" s="22">
        <f>IF(IFERROR(FIND("+",J85),0)," ",IF(J85="AB","",IF(J85&lt;$J$4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L85" s="21">
        <v>28</v>
      </c>
      <c r="M85" t="s" s="22">
        <f>IF(IFERROR(FIND("+",L85),0)," ",IF(L85="AB","",IF(L85&lt;$L$4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28</v>
      </c>
      <c r="N85" s="23">
        <v>16</v>
      </c>
      <c r="O85" t="s" s="22">
        <f>IF(IFERROR(FIND("+",N85),0)," ",IF(N85="AB","",IF(N85&lt;$N$4,"F",IF(AND(D85&gt;=$D$4,F85&gt;=$F$4,H85&gt;=$H$4,J85&gt;=$J$4,L85&gt;=$L$4,N85&gt;=$N$4,P85&gt;=$P$4,R85&gt;=$R$4,T85&gt;=$T$4,V85&gt;=$V$4,X85&gt;=$X$4,Z85&gt;=$Z$4,AB85&gt;=$AB$4,AD85&gt;=$AD$4,AF85&gt;=$AF$4,AH85&gt;=$AH$4,D85&lt;&gt;"AB",F85&lt;&gt;"AB",H85&lt;&gt;"AB",J85&lt;&gt;"AB",L85&lt;&gt;"AB",N85&lt;&gt;"AB",P85&lt;&gt;"AB",R85&lt;&gt;"AB",T85&lt;&gt;"AB",V85&lt;&gt;"AB",X85&lt;&gt;"AB",Z85&lt;&gt;"AB",AB85&lt;&gt;"AB",AND(AD85&lt;&gt;"AB",AF85&lt;&gt;"AB",AH85&lt;&gt;"AB")),"","E"))))</f>
        <v>27</v>
      </c>
      <c r="P85" s="23">
        <v>17</v>
      </c>
      <c r="Q85" t="s" s="22">
        <f>IF(IFERROR(FIND("+",P85),0)," ",IF(P85="AB","",IF(P85&lt;$P$4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R85" s="21">
        <v>40</v>
      </c>
      <c r="S85" t="s" s="22">
        <f>IF(IFERROR(FIND("+",R85),0)," ",IF(R85="AB","",IF(R85&lt;$R$4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T85" s="23">
        <v>17</v>
      </c>
      <c r="U85" t="s" s="22">
        <f>IF(IFERROR(FIND("+",T85),0)," ",IF(T85="AB","",IF(T85&lt;$T$4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V85" s="23">
        <v>21</v>
      </c>
      <c r="W85" t="s" s="22">
        <f>IF(IFERROR(FIND("+",V85),0)," ",IF(V85="AB","",IF(V85&lt;$V$4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X85" s="21">
        <v>46</v>
      </c>
      <c r="Y85" t="s" s="22">
        <f>IF(IFERROR(FIND("+",X85),0)," ",IF(X85="AB","",IF(X85&lt;$X$4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Z85" s="23">
        <v>22</v>
      </c>
      <c r="AA85" t="s" s="22">
        <f>IF(IFERROR(FIND("+",Z85),0)," ",IF(Z85="AB","",IF(Z85&lt;$Z$4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AB85" s="23">
        <v>22</v>
      </c>
      <c r="AC85" t="s" s="22">
        <f>IF(IFERROR(FIND("+",AB85),0)," ",IF(AB85="AB","",IF(AB85&lt;$AB$4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AD85" s="21">
        <v>46</v>
      </c>
      <c r="AE85" t="s" s="22">
        <f>IF(IFERROR(FIND("+",AD85),0)," ",IF(AD85="AB","",IF(AD85&lt;$AD$4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AF85" s="23">
        <v>18</v>
      </c>
      <c r="AG85" t="s" s="22">
        <f>IF(IFERROR(FIND("+",AF85),0)," ",IF(AF85="AB","",IF(AF85&lt;$AF$4,"F",IF(AND(D85&gt;=$D$4,F85&gt;=$F$4,H85&gt;=$H$4,J85&gt;=$J$4,L85&gt;=$L$4,N85&gt;=$N$4,P85&gt;=$P$4,R85&gt;=$R$4,T85&gt;=$T$4,V85&gt;=$V$4,X85&gt;=$X$4,Z85&gt;=$Z$4,AB85&gt;=$AB$4,AD85&gt;=$AD$4,AF85&gt;=$AF$4,AH85&gt;=$AH$4,D85&lt;&gt;"AB",F85&lt;&gt;"AB",H85&lt;&gt;"AB",J85&lt;&gt;"AB",L85&lt;&gt;"AB",N85&lt;&gt;"AB",P85&lt;&gt;"AB",R85&lt;&gt;"AB",T85&lt;&gt;"AB",V85&lt;&gt;"AB",X85&lt;&gt;"AB",Z85&lt;&gt;"AB",AB85&lt;&gt;"AB",AND(AD85&lt;&gt;"AB",AF85&lt;&gt;"AB",AH85&lt;&gt;"AB",AI85&lt;&gt;"AB")),"","E"))))</f>
        <v>27</v>
      </c>
      <c r="AH85" s="23">
        <v>22</v>
      </c>
      <c r="AI85" t="s" s="22">
        <f>IF(IFERROR(FIND("+",AH85),0)," ",IF(AH85="AB","",IF(AH85&lt;$AH$4,"F",IF(AND(D85&gt;=$D$4,F85&gt;=$F$4,H85&gt;=$H$4,J85&gt;=$J$4,L85&gt;=$L$4,N85&gt;=$N$4,P85&gt;=$P$4,R85&gt;=$R$4,T85&gt;=$T$4,V85&gt;=$V$4,X85&gt;=$X$4,Z85&gt;=$Z$4,AB85&gt;=$AB$4,AD85&gt;=$AD$4,AF85&gt;=$AF$4,AH85&gt;=$AH$4,D85&lt;&gt;"AB",F85&lt;&gt;"AB",H85&lt;&gt;"AB",J85&lt;&gt;"AB",L85&lt;&gt;"AB",N85&lt;&gt;"AB",P85&lt;&gt;"AB",R85&lt;&gt;"AB",T85&lt;&gt;"AB",V85&lt;&gt;"AB",X85&lt;&gt;"AB",Z85&lt;&gt;"AB",AB85&lt;&gt;"AB",AND(AD85&lt;&gt;"AB",AF85&lt;&gt;"AB",AH85&lt;&gt;"AB")),"","E"))))</f>
        <v>27</v>
      </c>
      <c r="AJ85" s="30">
        <v>412</v>
      </c>
      <c r="AK85" s="25">
        <v>0</v>
      </c>
      <c r="AL85" s="26">
        <v>412</v>
      </c>
      <c r="AM85" t="s" s="27">
        <f>IF(AND(COUNTIF(D85:AI85,"AB")&lt;16-COUNTIF(D85:AI85," "),COUNTIF(D85:AI85,"AB")&lt;&gt;0),"FAIL",IF(COUNTIF(D85:AI85,"AB")=16-COUNTIF(D85:AI85," "),"ABSENT",IF(AND(COUNTIF(D85:AI85,"AB")=0,COUNTIF(D85:AI85,"F")=0),"PASS","FAIL")))</f>
        <v>29</v>
      </c>
      <c r="AN85" t="s" s="28">
        <v>30</v>
      </c>
      <c r="AO85" t="s" s="29">
        <v>256</v>
      </c>
    </row>
    <row r="86" ht="16.5" customHeight="1">
      <c r="A86" s="2"/>
      <c r="B86" s="19">
        <v>134282</v>
      </c>
      <c r="C86" t="s" s="20">
        <v>257</v>
      </c>
      <c r="D86" s="21">
        <v>2</v>
      </c>
      <c r="E86" t="s" s="22">
        <f>IF(IFERROR(FIND("+",D86),0)," ",IF(D86="AB","",IF(D86&lt;$D$4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28</v>
      </c>
      <c r="F86" s="23">
        <v>18</v>
      </c>
      <c r="G86" t="s" s="22">
        <f>IF(IFERROR(FIND("+",F86),0)," ",IF(F86="AB","",IF(F86&lt;$F$4,"F",IF(AND(F86&gt;=$F$4,D86&gt;=$D$4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H86" s="21">
        <v>24</v>
      </c>
      <c r="I86" t="s" s="22">
        <f>IF(IFERROR(FIND("+",H86),0)," ",IF(H86="AB","",IF(H86&lt;$H$4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28</v>
      </c>
      <c r="J86" s="23">
        <v>16</v>
      </c>
      <c r="K86" t="s" s="22">
        <f>IF(IFERROR(FIND("+",J86),0)," ",IF(J86="AB","",IF(J86&lt;$J$4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L86" s="21">
        <v>40</v>
      </c>
      <c r="M86" t="s" s="22">
        <f>IF(IFERROR(FIND("+",L86),0)," ",IF(L86="AB","",IF(L86&lt;$L$4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N86" s="23">
        <v>13</v>
      </c>
      <c r="O86" t="s" s="22">
        <f>IF(IFERROR(FIND("+",N86),0)," ",IF(N86="AB","",IF(N86&lt;$N$4,"F",IF(AND(D86&gt;=$D$4,F86&gt;=$F$4,H86&gt;=$H$4,J86&gt;=$J$4,L86&gt;=$L$4,N86&gt;=$N$4,P86&gt;=$P$4,R86&gt;=$R$4,T86&gt;=$T$4,V86&gt;=$V$4,X86&gt;=$X$4,Z86&gt;=$Z$4,AB86&gt;=$AB$4,AD86&gt;=$AD$4,AF86&gt;=$AF$4,AH86&gt;=$AH$4,D86&lt;&gt;"AB",F86&lt;&gt;"AB",H86&lt;&gt;"AB",J86&lt;&gt;"AB",L86&lt;&gt;"AB",N86&lt;&gt;"AB",P86&lt;&gt;"AB",R86&lt;&gt;"AB",T86&lt;&gt;"AB",V86&lt;&gt;"AB",X86&lt;&gt;"AB",Z86&lt;&gt;"AB",AB86&lt;&gt;"AB",AND(AD86&lt;&gt;"AB",AF86&lt;&gt;"AB",AH86&lt;&gt;"AB")),"","E"))))</f>
        <v>27</v>
      </c>
      <c r="P86" s="23">
        <v>16</v>
      </c>
      <c r="Q86" t="s" s="22">
        <f>IF(IFERROR(FIND("+",P86),0)," ",IF(P86="AB","",IF(P86&lt;$P$4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R86" s="21">
        <v>24</v>
      </c>
      <c r="S86" t="s" s="22">
        <f>IF(IFERROR(FIND("+",R86),0)," ",IF(R86="AB","",IF(R86&lt;$R$4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28</v>
      </c>
      <c r="T86" s="23">
        <v>20</v>
      </c>
      <c r="U86" t="s" s="22">
        <f>IF(IFERROR(FIND("+",T86),0)," ",IF(T86="AB","",IF(T86&lt;$T$4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V86" s="23">
        <v>19</v>
      </c>
      <c r="W86" t="s" s="22">
        <f>IF(IFERROR(FIND("+",V86),0)," ",IF(V86="AB","",IF(V86&lt;$V$4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X86" s="21">
        <v>20</v>
      </c>
      <c r="Y86" t="s" s="22">
        <f>IF(IFERROR(FIND("+",X86),0)," ",IF(X86="AB","",IF(X86&lt;$X$4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28</v>
      </c>
      <c r="Z86" s="23">
        <v>21</v>
      </c>
      <c r="AA86" t="s" s="22">
        <f>IF(IFERROR(FIND("+",Z86),0)," ",IF(Z86="AB","",IF(Z86&lt;$Z$4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AB86" s="23">
        <v>21</v>
      </c>
      <c r="AC86" t="s" s="22">
        <f>IF(IFERROR(FIND("+",AB86),0)," ",IF(AB86="AB","",IF(AB86&lt;$AB$4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AD86" s="21">
        <v>40</v>
      </c>
      <c r="AE86" t="s" s="22">
        <f>IF(IFERROR(FIND("+",AD86),0)," ",IF(AD86="AB","",IF(AD86&lt;$AD$4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AF86" s="23">
        <v>20</v>
      </c>
      <c r="AG86" t="s" s="22">
        <f>IF(IFERROR(FIND("+",AF86),0)," ",IF(AF86="AB","",IF(AF86&lt;$AF$4,"F",IF(AND(D86&gt;=$D$4,F86&gt;=$F$4,H86&gt;=$H$4,J86&gt;=$J$4,L86&gt;=$L$4,N86&gt;=$N$4,P86&gt;=$P$4,R86&gt;=$R$4,T86&gt;=$T$4,V86&gt;=$V$4,X86&gt;=$X$4,Z86&gt;=$Z$4,AB86&gt;=$AB$4,AD86&gt;=$AD$4,AF86&gt;=$AF$4,AH86&gt;=$AH$4,D86&lt;&gt;"AB",F86&lt;&gt;"AB",H86&lt;&gt;"AB",J86&lt;&gt;"AB",L86&lt;&gt;"AB",N86&lt;&gt;"AB",P86&lt;&gt;"AB",R86&lt;&gt;"AB",T86&lt;&gt;"AB",V86&lt;&gt;"AB",X86&lt;&gt;"AB",Z86&lt;&gt;"AB",AB86&lt;&gt;"AB",AND(AD86&lt;&gt;"AB",AF86&lt;&gt;"AB",AH86&lt;&gt;"AB",AI86&lt;&gt;"AB")),"","E"))))</f>
        <v>27</v>
      </c>
      <c r="AH86" s="23">
        <v>16</v>
      </c>
      <c r="AI86" t="s" s="22">
        <f>IF(IFERROR(FIND("+",AH86),0)," ",IF(AH86="AB","",IF(AH86&lt;$AH$4,"F",IF(AND(D86&gt;=$D$4,F86&gt;=$F$4,H86&gt;=$H$4,J86&gt;=$J$4,L86&gt;=$L$4,N86&gt;=$N$4,P86&gt;=$P$4,R86&gt;=$R$4,T86&gt;=$T$4,V86&gt;=$V$4,X86&gt;=$X$4,Z86&gt;=$Z$4,AB86&gt;=$AB$4,AD86&gt;=$AD$4,AF86&gt;=$AF$4,AH86&gt;=$AH$4,D86&lt;&gt;"AB",F86&lt;&gt;"AB",H86&lt;&gt;"AB",J86&lt;&gt;"AB",L86&lt;&gt;"AB",N86&lt;&gt;"AB",P86&lt;&gt;"AB",R86&lt;&gt;"AB",T86&lt;&gt;"AB",V86&lt;&gt;"AB",X86&lt;&gt;"AB",Z86&lt;&gt;"AB",AB86&lt;&gt;"AB",AND(AD86&lt;&gt;"AB",AF86&lt;&gt;"AB",AH86&lt;&gt;"AB")),"","E"))))</f>
        <v>27</v>
      </c>
      <c r="AJ86" s="30">
        <v>330</v>
      </c>
      <c r="AK86" s="25">
        <v>0</v>
      </c>
      <c r="AL86" s="26">
        <v>330</v>
      </c>
      <c r="AM86" t="s" s="27">
        <f>IF(AND(COUNTIF(D86:AI86,"AB")&lt;16-COUNTIF(D86:AI86," "),COUNTIF(D86:AI86,"AB")&lt;&gt;0),"FAIL",IF(COUNTIF(D86:AI86,"AB")=16-COUNTIF(D86:AI86," "),"ABSENT",IF(AND(COUNTIF(D86:AI86,"AB")=0,COUNTIF(D86:AI86,"F")=0),"PASS","FAIL")))</f>
        <v>29</v>
      </c>
      <c r="AN86" t="s" s="28">
        <v>30</v>
      </c>
      <c r="AO86" t="s" s="29">
        <v>258</v>
      </c>
    </row>
    <row r="87" ht="16.5" customHeight="1">
      <c r="A87" s="2"/>
      <c r="B87" s="19">
        <v>134283</v>
      </c>
      <c r="C87" t="s" s="20">
        <v>259</v>
      </c>
      <c r="D87" s="21">
        <v>50</v>
      </c>
      <c r="E87" t="s" s="22">
        <f>IF(IFERROR(FIND("+",D87),0)," ",IF(D87="AB","",IF(D87&lt;$D$4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F87" s="23">
        <v>18</v>
      </c>
      <c r="G87" t="s" s="22">
        <f>IF(IFERROR(FIND("+",F87),0)," ",IF(F87="AB","",IF(F87&lt;$F$4,"F",IF(AND(F87&gt;=$F$4,D87&gt;=$D$4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H87" s="21">
        <v>68</v>
      </c>
      <c r="I87" t="s" s="22">
        <f>IF(IFERROR(FIND("+",H87),0)," ",IF(H87="AB","",IF(H87&lt;$H$4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J87" s="23">
        <v>23</v>
      </c>
      <c r="K87" t="s" s="22">
        <f>IF(IFERROR(FIND("+",J87),0)," ",IF(J87="AB","",IF(J87&lt;$J$4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L87" s="21">
        <v>60</v>
      </c>
      <c r="M87" t="s" s="22">
        <f>IF(IFERROR(FIND("+",L87),0)," ",IF(L87="AB","",IF(L87&lt;$L$4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N87" s="23">
        <v>22</v>
      </c>
      <c r="O87" t="s" s="22">
        <f>IF(IFERROR(FIND("+",N87),0)," ",IF(N87="AB","",IF(N87&lt;$N$4,"F",IF(AND(D87&gt;=$D$4,F87&gt;=$F$4,H87&gt;=$H$4,J87&gt;=$J$4,L87&gt;=$L$4,N87&gt;=$N$4,P87&gt;=$P$4,R87&gt;=$R$4,T87&gt;=$T$4,V87&gt;=$V$4,X87&gt;=$X$4,Z87&gt;=$Z$4,AB87&gt;=$AB$4,AD87&gt;=$AD$4,AF87&gt;=$AF$4,AH87&gt;=$AH$4,D87&lt;&gt;"AB",F87&lt;&gt;"AB",H87&lt;&gt;"AB",J87&lt;&gt;"AB",L87&lt;&gt;"AB",N87&lt;&gt;"AB",P87&lt;&gt;"AB",R87&lt;&gt;"AB",T87&lt;&gt;"AB",V87&lt;&gt;"AB",X87&lt;&gt;"AB",Z87&lt;&gt;"AB",AB87&lt;&gt;"AB",AND(AD87&lt;&gt;"AB",AF87&lt;&gt;"AB",AH87&lt;&gt;"AB")),"","E"))))</f>
        <v>27</v>
      </c>
      <c r="P87" s="23">
        <v>22</v>
      </c>
      <c r="Q87" t="s" s="22">
        <f>IF(IFERROR(FIND("+",P87),0)," ",IF(P87="AB","",IF(P87&lt;$P$4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R87" t="s" s="31">
        <v>85</v>
      </c>
      <c r="S87" t="s" s="22">
        <f>IF(IFERROR(FIND("+",R87),0)," ",IF(R87="AB","",IF(R87&lt;$R$4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c>
      <c r="T87" s="23">
        <v>23</v>
      </c>
      <c r="U87" t="s" s="22">
        <f>IF(IFERROR(FIND("+",T87),0)," ",IF(T87="AB","",IF(T87&lt;$T$4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V87" s="23">
        <v>20</v>
      </c>
      <c r="W87" t="s" s="22">
        <f>IF(IFERROR(FIND("+",V87),0)," ",IF(V87="AB","",IF(V87&lt;$V$4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X87" s="21">
        <v>62</v>
      </c>
      <c r="Y87" t="s" s="22">
        <f>IF(IFERROR(FIND("+",X87),0)," ",IF(X87="AB","",IF(X87&lt;$X$4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Z87" s="23">
        <v>23</v>
      </c>
      <c r="AA87" t="s" s="22">
        <f>IF(IFERROR(FIND("+",Z87),0)," ",IF(Z87="AB","",IF(Z87&lt;$Z$4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AB87" s="23">
        <v>22</v>
      </c>
      <c r="AC87" t="s" s="22">
        <f>IF(IFERROR(FIND("+",AB87),0)," ",IF(AB87="AB","",IF(AB87&lt;$AB$4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AD87" s="21">
        <v>50</v>
      </c>
      <c r="AE87" t="s" s="22">
        <f>IF(IFERROR(FIND("+",AD87),0)," ",IF(AD87="AB","",IF(AD87&lt;$AD$4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AF87" s="23">
        <v>23</v>
      </c>
      <c r="AG87" t="s" s="22">
        <f>IF(IFERROR(FIND("+",AF87),0)," ",IF(AF87="AB","",IF(AF87&lt;$AF$4,"F",IF(AND(D87&gt;=$D$4,F87&gt;=$F$4,H87&gt;=$H$4,J87&gt;=$J$4,L87&gt;=$L$4,N87&gt;=$N$4,P87&gt;=$P$4,R87&gt;=$R$4,T87&gt;=$T$4,V87&gt;=$V$4,X87&gt;=$X$4,Z87&gt;=$Z$4,AB87&gt;=$AB$4,AD87&gt;=$AD$4,AF87&gt;=$AF$4,AH87&gt;=$AH$4,D87&lt;&gt;"AB",F87&lt;&gt;"AB",H87&lt;&gt;"AB",J87&lt;&gt;"AB",L87&lt;&gt;"AB",N87&lt;&gt;"AB",P87&lt;&gt;"AB",R87&lt;&gt;"AB",T87&lt;&gt;"AB",V87&lt;&gt;"AB",X87&lt;&gt;"AB",Z87&lt;&gt;"AB",AB87&lt;&gt;"AB",AND(AD87&lt;&gt;"AB",AF87&lt;&gt;"AB",AH87&lt;&gt;"AB",AI87&lt;&gt;"AB")),"","E"))))</f>
        <v>27</v>
      </c>
      <c r="AH87" s="23">
        <v>19</v>
      </c>
      <c r="AI87" t="s" s="22">
        <f>IF(IFERROR(FIND("+",AH87),0)," ",IF(AH87="AB","",IF(AH87&lt;$AH$4,"F",IF(AND(D87&gt;=$D$4,F87&gt;=$F$4,H87&gt;=$H$4,J87&gt;=$J$4,L87&gt;=$L$4,N87&gt;=$N$4,P87&gt;=$P$4,R87&gt;=$R$4,T87&gt;=$T$4,V87&gt;=$V$4,X87&gt;=$X$4,Z87&gt;=$Z$4,AB87&gt;=$AB$4,AD87&gt;=$AD$4,AF87&gt;=$AF$4,AH87&gt;=$AH$4,D87&lt;&gt;"AB",F87&lt;&gt;"AB",H87&lt;&gt;"AB",J87&lt;&gt;"AB",L87&lt;&gt;"AB",N87&lt;&gt;"AB",P87&lt;&gt;"AB",R87&lt;&gt;"AB",T87&lt;&gt;"AB",V87&lt;&gt;"AB",X87&lt;&gt;"AB",Z87&lt;&gt;"AB",AB87&lt;&gt;"AB",AND(AD87&lt;&gt;"AB",AF87&lt;&gt;"AB",AH87&lt;&gt;"AB")),"","E"))))</f>
        <v>27</v>
      </c>
      <c r="AJ87" s="30">
        <v>505</v>
      </c>
      <c r="AK87" t="s" s="27">
        <v>260</v>
      </c>
      <c r="AL87" s="26">
        <v>1070</v>
      </c>
      <c r="AM87" t="s" s="27">
        <f>IF(AND(COUNTIF(D87:AI87,"AB")&lt;16-COUNTIF(D87:AI87," "),COUNTIF(D87:AI87,"AB")&lt;&gt;0),"FAIL",IF(COUNTIF(D87:AI87,"AB")=16-COUNTIF(D87:AI87," "),"ABSENT",IF(AND(COUNTIF(D87:AI87,"AB")=0,COUNTIF(D87:AI87,"F")=0),"PASS","FAIL")))</f>
        <v>29</v>
      </c>
      <c r="AN87" t="s" s="28">
        <v>30</v>
      </c>
      <c r="AO87" t="s" s="29">
        <v>261</v>
      </c>
    </row>
    <row r="88" ht="16.5" customHeight="1">
      <c r="A88" s="2"/>
      <c r="B88" s="19">
        <v>134284</v>
      </c>
      <c r="C88" t="s" s="20">
        <v>262</v>
      </c>
      <c r="D88" s="21">
        <v>55</v>
      </c>
      <c r="E88" t="s" s="22">
        <f>IF(IFERROR(FIND("+",D88),0)," ",IF(D88="AB","",IF(D88&lt;$D$4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F88" s="23">
        <v>20</v>
      </c>
      <c r="G88" t="s" s="22">
        <f>IF(IFERROR(FIND("+",F88),0)," ",IF(F88="AB","",IF(F88&lt;$F$4,"F",IF(AND(F88&gt;=$F$4,D88&gt;=$D$4,H88&gt;=$H$4,J88&gt;=$J$4,L88&gt;=$L$4,N88&gt;=$N$4,P88&gt;=$P$4,R88&gt;=$R$4,T88&gt;=$T$4,V88&gt;=$V$4,X88&gt;=$X$4,Z88&gt;=$Z$4,AB88&gt;=$AB$4,AD88&gt;=$AD$4,AF88&gt;=$AF$4,AH88&gt;=$AH$4,D88&lt;&gt;"AB",F88&lt;&gt;"AB",H88&lt;&gt;"AB",J88&lt;&gt;"AB",L88&lt;&gt;"AB",N88&lt;&gt;"AB",P88&lt;&gt;"AB",R88&lt;&gt;"AB",T88&lt;&gt;"AB",V88&lt;&gt;"AB",X88&lt;&gt;"AB",Z88&lt;&gt;"AB",AB88&lt;&gt;"AB",AND(AD88&lt;&gt;"AB",AF88&lt;&gt;"AB",AH88&lt;&gt;"AB",AI88&lt;&gt;"AB")),"","E"))))</f>
      </c>
      <c r="H88" s="21">
        <v>51</v>
      </c>
      <c r="I88" t="s" s="22">
        <f>IF(IFERROR(FIND("+",H88),0)," ",IF(H88="AB","",IF(H88&lt;$H$4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J88" s="23">
        <v>16</v>
      </c>
      <c r="K88" t="s" s="22">
        <f>IF(IFERROR(FIND("+",J88),0)," ",IF(J88="AB","",IF(J88&lt;$J$4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L88" s="21">
        <v>44</v>
      </c>
      <c r="M88" t="s" s="22">
        <f>IF(IFERROR(FIND("+",L88),0)," ",IF(L88="AB","",IF(L88&lt;$L$4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N88" s="23">
        <v>16</v>
      </c>
      <c r="O88" t="s" s="22">
        <f>IF(IFERROR(FIND("+",N88),0)," ",IF(N88="AB","",IF(N88&lt;$N$4,"F",IF(AND(D88&gt;=$D$4,F88&gt;=$F$4,H88&gt;=$H$4,J88&gt;=$J$4,L88&gt;=$L$4,N88&gt;=$N$4,P88&gt;=$P$4,R88&gt;=$R$4,T88&gt;=$T$4,V88&gt;=$V$4,X88&gt;=$X$4,Z88&gt;=$Z$4,AB88&gt;=$AB$4,AD88&gt;=$AD$4,AF88&gt;=$AF$4,AH88&gt;=$AH$4,D88&lt;&gt;"AB",F88&lt;&gt;"AB",H88&lt;&gt;"AB",J88&lt;&gt;"AB",L88&lt;&gt;"AB",N88&lt;&gt;"AB",P88&lt;&gt;"AB",R88&lt;&gt;"AB",T88&lt;&gt;"AB",V88&lt;&gt;"AB",X88&lt;&gt;"AB",Z88&lt;&gt;"AB",AB88&lt;&gt;"AB",AND(AD88&lt;&gt;"AB",AF88&lt;&gt;"AB",AH88&lt;&gt;"AB")),"","E"))))</f>
      </c>
      <c r="P88" s="23">
        <v>16</v>
      </c>
      <c r="Q88" t="s" s="22">
        <f>IF(IFERROR(FIND("+",P88),0)," ",IF(P88="AB","",IF(P88&lt;$P$4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R88" s="21">
        <v>40</v>
      </c>
      <c r="S88" t="s" s="22">
        <f>IF(IFERROR(FIND("+",R88),0)," ",IF(R88="AB","",IF(R88&lt;$R$4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T88" s="23">
        <v>16</v>
      </c>
      <c r="U88" t="s" s="22">
        <f>IF(IFERROR(FIND("+",T88),0)," ",IF(T88="AB","",IF(T88&lt;$T$4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V88" s="23">
        <v>17</v>
      </c>
      <c r="W88" t="s" s="22">
        <f>IF(IFERROR(FIND("+",V88),0)," ",IF(V88="AB","",IF(V88&lt;$V$4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X88" s="21">
        <v>51</v>
      </c>
      <c r="Y88" t="s" s="22">
        <f>IF(IFERROR(FIND("+",X88),0)," ",IF(X88="AB","",IF(X88&lt;$X$4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Z88" s="23">
        <v>21</v>
      </c>
      <c r="AA88" t="s" s="22">
        <f>IF(IFERROR(FIND("+",Z88),0)," ",IF(Z88="AB","",IF(Z88&lt;$Z$4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AB88" s="23">
        <v>22</v>
      </c>
      <c r="AC88" t="s" s="22">
        <f>IF(IFERROR(FIND("+",AB88),0)," ",IF(AB88="AB","",IF(AB88&lt;$AB$4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AD88" s="21">
        <v>41</v>
      </c>
      <c r="AE88" t="s" s="22">
        <f>IF(IFERROR(FIND("+",AD88),0)," ",IF(AD88="AB","",IF(AD88&lt;$AD$4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AF88" s="23">
        <v>19</v>
      </c>
      <c r="AG88" t="s" s="22">
        <f>IF(IFERROR(FIND("+",AF88),0)," ",IF(AF88="AB","",IF(AF88&lt;$AF$4,"F",IF(AND(D88&gt;=$D$4,F88&gt;=$F$4,H88&gt;=$H$4,J88&gt;=$J$4,L88&gt;=$L$4,N88&gt;=$N$4,P88&gt;=$P$4,R88&gt;=$R$4,T88&gt;=$T$4,V88&gt;=$V$4,X88&gt;=$X$4,Z88&gt;=$Z$4,AB88&gt;=$AB$4,AD88&gt;=$AD$4,AF88&gt;=$AF$4,AH88&gt;=$AH$4,D88&lt;&gt;"AB",F88&lt;&gt;"AB",H88&lt;&gt;"AB",J88&lt;&gt;"AB",L88&lt;&gt;"AB",N88&lt;&gt;"AB",P88&lt;&gt;"AB",R88&lt;&gt;"AB",T88&lt;&gt;"AB",V88&lt;&gt;"AB",X88&lt;&gt;"AB",Z88&lt;&gt;"AB",AB88&lt;&gt;"AB",AND(AD88&lt;&gt;"AB",AF88&lt;&gt;"AB",AH88&lt;&gt;"AB",AI88&lt;&gt;"AB")),"","E"))))</f>
      </c>
      <c r="AH88" s="23">
        <v>17</v>
      </c>
      <c r="AI88" t="s" s="22">
        <f>IF(IFERROR(FIND("+",AH88),0)," ",IF(AH88="AB","",IF(AH88&lt;$AH$4,"F",IF(AND(D88&gt;=$D$4,F88&gt;=$F$4,H88&gt;=$H$4,J88&gt;=$J$4,L88&gt;=$L$4,N88&gt;=$N$4,P88&gt;=$P$4,R88&gt;=$R$4,T88&gt;=$T$4,V88&gt;=$V$4,X88&gt;=$X$4,Z88&gt;=$Z$4,AB88&gt;=$AB$4,AD88&gt;=$AD$4,AF88&gt;=$AF$4,AH88&gt;=$AH$4,D88&lt;&gt;"AB",F88&lt;&gt;"AB",H88&lt;&gt;"AB",J88&lt;&gt;"AB",L88&lt;&gt;"AB",N88&lt;&gt;"AB",P88&lt;&gt;"AB",R88&lt;&gt;"AB",T88&lt;&gt;"AB",V88&lt;&gt;"AB",X88&lt;&gt;"AB",Z88&lt;&gt;"AB",AB88&lt;&gt;"AB",AND(AD88&lt;&gt;"AB",AF88&lt;&gt;"AB",AH88&lt;&gt;"AB")),"","E"))))</f>
      </c>
      <c r="AJ88" s="30">
        <v>462</v>
      </c>
      <c r="AK88" t="s" s="27">
        <v>263</v>
      </c>
      <c r="AL88" s="26">
        <v>976</v>
      </c>
      <c r="AM88" t="s" s="27">
        <f>IF(AND(COUNTIF(D88:AI88,"AB")&lt;16-COUNTIF(D88:AI88," "),COUNTIF(D88:AI88,"AB")&lt;&gt;0),"FAIL",IF(COUNTIF(D88:AI88,"AB")=16-COUNTIF(D88:AI88," "),"ABSENT",IF(AND(COUNTIF(D88:AI88,"AB")=0,COUNTIF(D88:AI88,"F")=0),"PASS","FAIL")))</f>
        <v>19</v>
      </c>
      <c r="AN88" t="s" s="28">
        <v>109</v>
      </c>
      <c r="AO88" t="s" s="29">
        <v>264</v>
      </c>
    </row>
    <row r="89" ht="16.5" customHeight="1">
      <c r="A89" s="2"/>
      <c r="B89" s="19">
        <v>134285</v>
      </c>
      <c r="C89" t="s" s="20">
        <v>265</v>
      </c>
      <c r="D89" s="21">
        <v>4</v>
      </c>
      <c r="E89" t="s" s="22">
        <f>IF(IFERROR(FIND("+",D89),0)," ",IF(D89="AB","",IF(D89&lt;$D$4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28</v>
      </c>
      <c r="F89" s="23">
        <v>18</v>
      </c>
      <c r="G89" t="s" s="22">
        <f>IF(IFERROR(FIND("+",F89),0)," ",IF(F89="AB","",IF(F89&lt;$F$4,"F",IF(AND(F89&gt;=$F$4,D89&gt;=$D$4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H89" s="21">
        <v>3</v>
      </c>
      <c r="I89" t="s" s="22">
        <f>IF(IFERROR(FIND("+",H89),0)," ",IF(H89="AB","",IF(H89&lt;$H$4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28</v>
      </c>
      <c r="J89" s="23">
        <v>20</v>
      </c>
      <c r="K89" t="s" s="22">
        <f>IF(IFERROR(FIND("+",J89),0)," ",IF(J89="AB","",IF(J89&lt;$J$4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L89" s="21">
        <v>17</v>
      </c>
      <c r="M89" t="s" s="22">
        <f>IF(IFERROR(FIND("+",L89),0)," ",IF(L89="AB","",IF(L89&lt;$L$4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28</v>
      </c>
      <c r="N89" s="23">
        <v>16</v>
      </c>
      <c r="O89" t="s" s="22">
        <f>IF(IFERROR(FIND("+",N89),0)," ",IF(N89="AB","",IF(N89&lt;$N$4,"F",IF(AND(D89&gt;=$D$4,F89&gt;=$F$4,H89&gt;=$H$4,J89&gt;=$J$4,L89&gt;=$L$4,N89&gt;=$N$4,P89&gt;=$P$4,R89&gt;=$R$4,T89&gt;=$T$4,V89&gt;=$V$4,X89&gt;=$X$4,Z89&gt;=$Z$4,AB89&gt;=$AB$4,AD89&gt;=$AD$4,AF89&gt;=$AF$4,AH89&gt;=$AH$4,D89&lt;&gt;"AB",F89&lt;&gt;"AB",H89&lt;&gt;"AB",J89&lt;&gt;"AB",L89&lt;&gt;"AB",N89&lt;&gt;"AB",P89&lt;&gt;"AB",R89&lt;&gt;"AB",T89&lt;&gt;"AB",V89&lt;&gt;"AB",X89&lt;&gt;"AB",Z89&lt;&gt;"AB",AB89&lt;&gt;"AB",AND(AD89&lt;&gt;"AB",AF89&lt;&gt;"AB",AH89&lt;&gt;"AB")),"","E"))))</f>
        <v>27</v>
      </c>
      <c r="P89" s="23">
        <v>17</v>
      </c>
      <c r="Q89" t="s" s="22">
        <f>IF(IFERROR(FIND("+",P89),0)," ",IF(P89="AB","",IF(P89&lt;$P$4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R89" s="21">
        <v>18</v>
      </c>
      <c r="S89" t="s" s="22">
        <f>IF(IFERROR(FIND("+",R89),0)," ",IF(R89="AB","",IF(R89&lt;$R$4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28</v>
      </c>
      <c r="T89" s="23">
        <v>15</v>
      </c>
      <c r="U89" t="s" s="22">
        <f>IF(IFERROR(FIND("+",T89),0)," ",IF(T89="AB","",IF(T89&lt;$T$4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V89" s="23">
        <v>16</v>
      </c>
      <c r="W89" t="s" s="22">
        <f>IF(IFERROR(FIND("+",V89),0)," ",IF(V89="AB","",IF(V89&lt;$V$4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X89" t="s" s="31">
        <v>85</v>
      </c>
      <c r="Y89" t="s" s="22">
        <f>IF(IFERROR(FIND("+",X89),0)," ",IF(X89="AB","",IF(X89&lt;$X$4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c>
      <c r="Z89" s="23">
        <v>23</v>
      </c>
      <c r="AA89" t="s" s="22">
        <f>IF(IFERROR(FIND("+",Z89),0)," ",IF(Z89="AB","",IF(Z89&lt;$Z$4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AB89" s="23">
        <v>22</v>
      </c>
      <c r="AC89" t="s" s="22">
        <f>IF(IFERROR(FIND("+",AB89),0)," ",IF(AB89="AB","",IF(AB89&lt;$AB$4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AD89" s="21">
        <v>24</v>
      </c>
      <c r="AE89" t="s" s="22">
        <f>IF(IFERROR(FIND("+",AD89),0)," ",IF(AD89="AB","",IF(AD89&lt;$AD$4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28</v>
      </c>
      <c r="AF89" s="23">
        <v>18</v>
      </c>
      <c r="AG89" t="s" s="22">
        <f>IF(IFERROR(FIND("+",AF89),0)," ",IF(AF89="AB","",IF(AF89&lt;$AF$4,"F",IF(AND(D89&gt;=$D$4,F89&gt;=$F$4,H89&gt;=$H$4,J89&gt;=$J$4,L89&gt;=$L$4,N89&gt;=$N$4,P89&gt;=$P$4,R89&gt;=$R$4,T89&gt;=$T$4,V89&gt;=$V$4,X89&gt;=$X$4,Z89&gt;=$Z$4,AB89&gt;=$AB$4,AD89&gt;=$AD$4,AF89&gt;=$AF$4,AH89&gt;=$AH$4,D89&lt;&gt;"AB",F89&lt;&gt;"AB",H89&lt;&gt;"AB",J89&lt;&gt;"AB",L89&lt;&gt;"AB",N89&lt;&gt;"AB",P89&lt;&gt;"AB",R89&lt;&gt;"AB",T89&lt;&gt;"AB",V89&lt;&gt;"AB",X89&lt;&gt;"AB",Z89&lt;&gt;"AB",AB89&lt;&gt;"AB",AND(AD89&lt;&gt;"AB",AF89&lt;&gt;"AB",AH89&lt;&gt;"AB",AI89&lt;&gt;"AB")),"","E"))))</f>
        <v>27</v>
      </c>
      <c r="AH89" s="23">
        <v>16</v>
      </c>
      <c r="AI89" t="s" s="22">
        <f>IF(IFERROR(FIND("+",AH89),0)," ",IF(AH89="AB","",IF(AH89&lt;$AH$4,"F",IF(AND(D89&gt;=$D$4,F89&gt;=$F$4,H89&gt;=$H$4,J89&gt;=$J$4,L89&gt;=$L$4,N89&gt;=$N$4,P89&gt;=$P$4,R89&gt;=$R$4,T89&gt;=$T$4,V89&gt;=$V$4,X89&gt;=$X$4,Z89&gt;=$Z$4,AB89&gt;=$AB$4,AD89&gt;=$AD$4,AF89&gt;=$AF$4,AH89&gt;=$AH$4,D89&lt;&gt;"AB",F89&lt;&gt;"AB",H89&lt;&gt;"AB",J89&lt;&gt;"AB",L89&lt;&gt;"AB",N89&lt;&gt;"AB",P89&lt;&gt;"AB",R89&lt;&gt;"AB",T89&lt;&gt;"AB",V89&lt;&gt;"AB",X89&lt;&gt;"AB",Z89&lt;&gt;"AB",AB89&lt;&gt;"AB",AND(AD89&lt;&gt;"AB",AF89&lt;&gt;"AB",AH89&lt;&gt;"AB")),"","E"))))</f>
        <v>27</v>
      </c>
      <c r="AJ89" s="30">
        <v>247</v>
      </c>
      <c r="AK89" s="25">
        <v>0</v>
      </c>
      <c r="AL89" s="26">
        <v>247</v>
      </c>
      <c r="AM89" t="s" s="27">
        <f>IF(AND(COUNTIF(D89:AI89,"AB")&lt;16-COUNTIF(D89:AI89," "),COUNTIF(D89:AI89,"AB")&lt;&gt;0),"FAIL",IF(COUNTIF(D89:AI89,"AB")=16-COUNTIF(D89:AI89," "),"ABSENT",IF(AND(COUNTIF(D89:AI89,"AB")=0,COUNTIF(D89:AI89,"F")=0),"PASS","FAIL")))</f>
        <v>29</v>
      </c>
      <c r="AN89" t="s" s="28">
        <v>30</v>
      </c>
      <c r="AO89" t="s" s="29">
        <v>266</v>
      </c>
    </row>
    <row r="90" ht="16.5" customHeight="1">
      <c r="A90" s="2"/>
      <c r="B90" s="19">
        <v>134286</v>
      </c>
      <c r="C90" t="s" s="20">
        <v>267</v>
      </c>
      <c r="D90" s="21">
        <v>29</v>
      </c>
      <c r="E90" t="s" s="22">
        <f>IF(IFERROR(FIND("+",D90),0)," ",IF(D90="AB","",IF(D90&lt;$D$4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28</v>
      </c>
      <c r="F90" s="23">
        <v>17</v>
      </c>
      <c r="G90" t="s" s="22">
        <f>IF(IFERROR(FIND("+",F90),0)," ",IF(F90="AB","",IF(F90&lt;$F$4,"F",IF(AND(F90&gt;=$F$4,D90&gt;=$D$4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H90" s="21">
        <v>19</v>
      </c>
      <c r="I90" t="s" s="22">
        <f>IF(IFERROR(FIND("+",H90),0)," ",IF(H90="AB","",IF(H90&lt;$H$4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28</v>
      </c>
      <c r="J90" s="23">
        <v>19</v>
      </c>
      <c r="K90" t="s" s="22">
        <f>IF(IFERROR(FIND("+",J90),0)," ",IF(J90="AB","",IF(J90&lt;$J$4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L90" s="21">
        <v>22</v>
      </c>
      <c r="M90" t="s" s="22">
        <f>IF(IFERROR(FIND("+",L90),0)," ",IF(L90="AB","",IF(L90&lt;$L$4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28</v>
      </c>
      <c r="N90" s="23">
        <v>16</v>
      </c>
      <c r="O90" t="s" s="22">
        <f>IF(IFERROR(FIND("+",N90),0)," ",IF(N90="AB","",IF(N90&lt;$N$4,"F",IF(AND(D90&gt;=$D$4,F90&gt;=$F$4,H90&gt;=$H$4,J90&gt;=$J$4,L90&gt;=$L$4,N90&gt;=$N$4,P90&gt;=$P$4,R90&gt;=$R$4,T90&gt;=$T$4,V90&gt;=$V$4,X90&gt;=$X$4,Z90&gt;=$Z$4,AB90&gt;=$AB$4,AD90&gt;=$AD$4,AF90&gt;=$AF$4,AH90&gt;=$AH$4,D90&lt;&gt;"AB",F90&lt;&gt;"AB",H90&lt;&gt;"AB",J90&lt;&gt;"AB",L90&lt;&gt;"AB",N90&lt;&gt;"AB",P90&lt;&gt;"AB",R90&lt;&gt;"AB",T90&lt;&gt;"AB",V90&lt;&gt;"AB",X90&lt;&gt;"AB",Z90&lt;&gt;"AB",AB90&lt;&gt;"AB",AND(AD90&lt;&gt;"AB",AF90&lt;&gt;"AB",AH90&lt;&gt;"AB")),"","E"))))</f>
        <v>27</v>
      </c>
      <c r="P90" s="23">
        <v>17</v>
      </c>
      <c r="Q90" t="s" s="22">
        <f>IF(IFERROR(FIND("+",P90),0)," ",IF(P90="AB","",IF(P90&lt;$P$4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R90" s="21">
        <v>29</v>
      </c>
      <c r="S90" t="s" s="22">
        <f>IF(IFERROR(FIND("+",R90),0)," ",IF(R90="AB","",IF(R90&lt;$R$4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28</v>
      </c>
      <c r="T90" s="23">
        <v>21</v>
      </c>
      <c r="U90" t="s" s="22">
        <f>IF(IFERROR(FIND("+",T90),0)," ",IF(T90="AB","",IF(T90&lt;$T$4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V90" s="23">
        <v>19</v>
      </c>
      <c r="W90" t="s" s="22">
        <f>IF(IFERROR(FIND("+",V90),0)," ",IF(V90="AB","",IF(V90&lt;$V$4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X90" s="21">
        <v>53</v>
      </c>
      <c r="Y90" t="s" s="22">
        <f>IF(IFERROR(FIND("+",X90),0)," ",IF(X90="AB","",IF(X90&lt;$X$4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Z90" s="23">
        <v>21</v>
      </c>
      <c r="AA90" t="s" s="22">
        <f>IF(IFERROR(FIND("+",Z90),0)," ",IF(Z90="AB","",IF(Z90&lt;$Z$4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AB90" s="23">
        <v>21</v>
      </c>
      <c r="AC90" t="s" s="22">
        <f>IF(IFERROR(FIND("+",AB90),0)," ",IF(AB90="AB","",IF(AB90&lt;$AB$4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AD90" s="21">
        <v>42</v>
      </c>
      <c r="AE90" t="s" s="22">
        <f>IF(IFERROR(FIND("+",AD90),0)," ",IF(AD90="AB","",IF(AD90&lt;$AD$4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AF90" s="23">
        <v>22</v>
      </c>
      <c r="AG90" t="s" s="22">
        <f>IF(IFERROR(FIND("+",AF90),0)," ",IF(AF90="AB","",IF(AF90&lt;$AF$4,"F",IF(AND(D90&gt;=$D$4,F90&gt;=$F$4,H90&gt;=$H$4,J90&gt;=$J$4,L90&gt;=$L$4,N90&gt;=$N$4,P90&gt;=$P$4,R90&gt;=$R$4,T90&gt;=$T$4,V90&gt;=$V$4,X90&gt;=$X$4,Z90&gt;=$Z$4,AB90&gt;=$AB$4,AD90&gt;=$AD$4,AF90&gt;=$AF$4,AH90&gt;=$AH$4,D90&lt;&gt;"AB",F90&lt;&gt;"AB",H90&lt;&gt;"AB",J90&lt;&gt;"AB",L90&lt;&gt;"AB",N90&lt;&gt;"AB",P90&lt;&gt;"AB",R90&lt;&gt;"AB",T90&lt;&gt;"AB",V90&lt;&gt;"AB",X90&lt;&gt;"AB",Z90&lt;&gt;"AB",AB90&lt;&gt;"AB",AND(AD90&lt;&gt;"AB",AF90&lt;&gt;"AB",AH90&lt;&gt;"AB",AI90&lt;&gt;"AB")),"","E"))))</f>
        <v>27</v>
      </c>
      <c r="AH90" s="23">
        <v>16</v>
      </c>
      <c r="AI90" t="s" s="22">
        <f>IF(IFERROR(FIND("+",AH90),0)," ",IF(AH90="AB","",IF(AH90&lt;$AH$4,"F",IF(AND(D90&gt;=$D$4,F90&gt;=$F$4,H90&gt;=$H$4,J90&gt;=$J$4,L90&gt;=$L$4,N90&gt;=$N$4,P90&gt;=$P$4,R90&gt;=$R$4,T90&gt;=$T$4,V90&gt;=$V$4,X90&gt;=$X$4,Z90&gt;=$Z$4,AB90&gt;=$AB$4,AD90&gt;=$AD$4,AF90&gt;=$AF$4,AH90&gt;=$AH$4,D90&lt;&gt;"AB",F90&lt;&gt;"AB",H90&lt;&gt;"AB",J90&lt;&gt;"AB",L90&lt;&gt;"AB",N90&lt;&gt;"AB",P90&lt;&gt;"AB",R90&lt;&gt;"AB",T90&lt;&gt;"AB",V90&lt;&gt;"AB",X90&lt;&gt;"AB",Z90&lt;&gt;"AB",AB90&lt;&gt;"AB",AND(AD90&lt;&gt;"AB",AF90&lt;&gt;"AB",AH90&lt;&gt;"AB")),"","E"))))</f>
        <v>27</v>
      </c>
      <c r="AJ90" s="30">
        <v>383</v>
      </c>
      <c r="AK90" t="s" s="27">
        <v>268</v>
      </c>
      <c r="AL90" s="26">
        <v>827</v>
      </c>
      <c r="AM90" t="s" s="27">
        <f>IF(AND(COUNTIF(D90:AI90,"AB")&lt;16-COUNTIF(D90:AI90," "),COUNTIF(D90:AI90,"AB")&lt;&gt;0),"FAIL",IF(COUNTIF(D90:AI90,"AB")=16-COUNTIF(D90:AI90," "),"ABSENT",IF(AND(COUNTIF(D90:AI90,"AB")=0,COUNTIF(D90:AI90,"F")=0),"PASS","FAIL")))</f>
        <v>29</v>
      </c>
      <c r="AN90" t="s" s="28">
        <v>30</v>
      </c>
      <c r="AO90" t="s" s="29">
        <v>269</v>
      </c>
    </row>
    <row r="91" ht="16.5" customHeight="1">
      <c r="A91" s="2"/>
      <c r="B91" s="19">
        <v>134287</v>
      </c>
      <c r="C91" t="s" s="20">
        <v>270</v>
      </c>
      <c r="D91" t="s" s="31">
        <v>85</v>
      </c>
      <c r="E91" t="s" s="22">
        <f>IF(IFERROR(FIND("+",D91),0)," ",IF(D91="AB","",IF(D91&lt;$D$4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c>
      <c r="F91" s="23">
        <v>14</v>
      </c>
      <c r="G91" t="s" s="22">
        <f>IF(IFERROR(FIND("+",F91),0)," ",IF(F91="AB","",IF(F91&lt;$F$4,"F",IF(AND(F91&gt;=$F$4,D91&gt;=$D$4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H91" t="s" s="31">
        <v>85</v>
      </c>
      <c r="I91" t="s" s="22">
        <f>IF(IFERROR(FIND("+",H91),0)," ",IF(H91="AB","",IF(H91&lt;$H$4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c>
      <c r="J91" s="23">
        <v>16</v>
      </c>
      <c r="K91" t="s" s="22">
        <f>IF(IFERROR(FIND("+",J91),0)," ",IF(J91="AB","",IF(J91&lt;$J$4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L91" t="s" s="31">
        <v>85</v>
      </c>
      <c r="M91" t="s" s="22">
        <f>IF(IFERROR(FIND("+",L91),0)," ",IF(L91="AB","",IF(L91&lt;$L$4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c>
      <c r="N91" s="23">
        <v>16</v>
      </c>
      <c r="O91" t="s" s="22">
        <f>IF(IFERROR(FIND("+",N91),0)," ",IF(N91="AB","",IF(N91&lt;$N$4,"F",IF(AND(D91&gt;=$D$4,F91&gt;=$F$4,H91&gt;=$H$4,J91&gt;=$J$4,L91&gt;=$L$4,N91&gt;=$N$4,P91&gt;=$P$4,R91&gt;=$R$4,T91&gt;=$T$4,V91&gt;=$V$4,X91&gt;=$X$4,Z91&gt;=$Z$4,AB91&gt;=$AB$4,AD91&gt;=$AD$4,AF91&gt;=$AF$4,AH91&gt;=$AH$4,D91&lt;&gt;"AB",F91&lt;&gt;"AB",H91&lt;&gt;"AB",J91&lt;&gt;"AB",L91&lt;&gt;"AB",N91&lt;&gt;"AB",P91&lt;&gt;"AB",R91&lt;&gt;"AB",T91&lt;&gt;"AB",V91&lt;&gt;"AB",X91&lt;&gt;"AB",Z91&lt;&gt;"AB",AB91&lt;&gt;"AB",AND(AD91&lt;&gt;"AB",AF91&lt;&gt;"AB",AH91&lt;&gt;"AB")),"","E"))))</f>
        <v>27</v>
      </c>
      <c r="P91" s="23">
        <v>15</v>
      </c>
      <c r="Q91" t="s" s="22">
        <f>IF(IFERROR(FIND("+",P91),0)," ",IF(P91="AB","",IF(P91&lt;$P$4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R91" t="s" s="31">
        <v>85</v>
      </c>
      <c r="S91" t="s" s="22">
        <f>IF(IFERROR(FIND("+",R91),0)," ",IF(R91="AB","",IF(R91&lt;$R$4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c>
      <c r="T91" s="23">
        <v>21</v>
      </c>
      <c r="U91" t="s" s="22">
        <f>IF(IFERROR(FIND("+",T91),0)," ",IF(T91="AB","",IF(T91&lt;$T$4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V91" s="23">
        <v>19</v>
      </c>
      <c r="W91" t="s" s="22">
        <f>IF(IFERROR(FIND("+",V91),0)," ",IF(V91="AB","",IF(V91&lt;$V$4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X91" s="21">
        <v>41</v>
      </c>
      <c r="Y91" t="s" s="22">
        <f>IF(IFERROR(FIND("+",X91),0)," ",IF(X91="AB","",IF(X91&lt;$X$4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Z91" s="23">
        <v>21</v>
      </c>
      <c r="AA91" t="s" s="22">
        <f>IF(IFERROR(FIND("+",Z91),0)," ",IF(Z91="AB","",IF(Z91&lt;$Z$4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AB91" s="23">
        <v>21</v>
      </c>
      <c r="AC91" t="s" s="22">
        <f>IF(IFERROR(FIND("+",AB91),0)," ",IF(AB91="AB","",IF(AB91&lt;$AB$4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AD91" s="21">
        <v>26</v>
      </c>
      <c r="AE91" t="s" s="22">
        <f>IF(IFERROR(FIND("+",AD91),0)," ",IF(AD91="AB","",IF(AD91&lt;$AD$4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28</v>
      </c>
      <c r="AF91" s="23">
        <v>19</v>
      </c>
      <c r="AG91" t="s" s="22">
        <f>IF(IFERROR(FIND("+",AF91),0)," ",IF(AF91="AB","",IF(AF91&lt;$AF$4,"F",IF(AND(D91&gt;=$D$4,F91&gt;=$F$4,H91&gt;=$H$4,J91&gt;=$J$4,L91&gt;=$L$4,N91&gt;=$N$4,P91&gt;=$P$4,R91&gt;=$R$4,T91&gt;=$T$4,V91&gt;=$V$4,X91&gt;=$X$4,Z91&gt;=$Z$4,AB91&gt;=$AB$4,AD91&gt;=$AD$4,AF91&gt;=$AF$4,AH91&gt;=$AH$4,D91&lt;&gt;"AB",F91&lt;&gt;"AB",H91&lt;&gt;"AB",J91&lt;&gt;"AB",L91&lt;&gt;"AB",N91&lt;&gt;"AB",P91&lt;&gt;"AB",R91&lt;&gt;"AB",T91&lt;&gt;"AB",V91&lt;&gt;"AB",X91&lt;&gt;"AB",Z91&lt;&gt;"AB",AB91&lt;&gt;"AB",AND(AD91&lt;&gt;"AB",AF91&lt;&gt;"AB",AH91&lt;&gt;"AB",AI91&lt;&gt;"AB")),"","E"))))</f>
        <v>27</v>
      </c>
      <c r="AH91" s="23">
        <v>16</v>
      </c>
      <c r="AI91" t="s" s="22">
        <f>IF(IFERROR(FIND("+",AH91),0)," ",IF(AH91="AB","",IF(AH91&lt;$AH$4,"F",IF(AND(D91&gt;=$D$4,F91&gt;=$F$4,H91&gt;=$H$4,J91&gt;=$J$4,L91&gt;=$L$4,N91&gt;=$N$4,P91&gt;=$P$4,R91&gt;=$R$4,T91&gt;=$T$4,V91&gt;=$V$4,X91&gt;=$X$4,Z91&gt;=$Z$4,AB91&gt;=$AB$4,AD91&gt;=$AD$4,AF91&gt;=$AF$4,AH91&gt;=$AH$4,D91&lt;&gt;"AB",F91&lt;&gt;"AB",H91&lt;&gt;"AB",J91&lt;&gt;"AB",L91&lt;&gt;"AB",N91&lt;&gt;"AB",P91&lt;&gt;"AB",R91&lt;&gt;"AB",T91&lt;&gt;"AB",V91&lt;&gt;"AB",X91&lt;&gt;"AB",Z91&lt;&gt;"AB",AB91&lt;&gt;"AB",AND(AD91&lt;&gt;"AB",AF91&lt;&gt;"AB",AH91&lt;&gt;"AB")),"","E"))))</f>
        <v>27</v>
      </c>
      <c r="AJ91" s="30">
        <v>245</v>
      </c>
      <c r="AK91" s="25">
        <v>0</v>
      </c>
      <c r="AL91" s="26">
        <v>245</v>
      </c>
      <c r="AM91" t="s" s="27">
        <f>IF(AND(COUNTIF(D91:AI91,"AB")&lt;16-COUNTIF(D91:AI91," "),COUNTIF(D91:AI91,"AB")&lt;&gt;0),"FAIL",IF(COUNTIF(D91:AI91,"AB")=16-COUNTIF(D91:AI91," "),"ABSENT",IF(AND(COUNTIF(D91:AI91,"AB")=0,COUNTIF(D91:AI91,"F")=0),"PASS","FAIL")))</f>
        <v>29</v>
      </c>
      <c r="AN91" t="s" s="28">
        <v>30</v>
      </c>
      <c r="AO91" t="s" s="29">
        <v>271</v>
      </c>
    </row>
    <row r="92" ht="16.5" customHeight="1">
      <c r="A92" s="2"/>
      <c r="B92" s="19">
        <v>134288</v>
      </c>
      <c r="C92" t="s" s="20">
        <v>272</v>
      </c>
      <c r="D92" s="21">
        <v>18</v>
      </c>
      <c r="E92" t="s" s="22">
        <f>IF(IFERROR(FIND("+",D92),0)," ",IF(D92="AB","",IF(D92&lt;$D$4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28</v>
      </c>
      <c r="F92" s="23">
        <v>18</v>
      </c>
      <c r="G92" t="s" s="22">
        <f>IF(IFERROR(FIND("+",F92),0)," ",IF(F92="AB","",IF(F92&lt;$F$4,"F",IF(AND(F92&gt;=$F$4,D92&gt;=$D$4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H92" s="21">
        <v>40</v>
      </c>
      <c r="I92" t="s" s="22">
        <f>IF(IFERROR(FIND("+",H92),0)," ",IF(H92="AB","",IF(H92&lt;$H$4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J92" s="23">
        <v>20</v>
      </c>
      <c r="K92" t="s" s="22">
        <f>IF(IFERROR(FIND("+",J92),0)," ",IF(J92="AB","",IF(J92&lt;$J$4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L92" s="21">
        <v>40</v>
      </c>
      <c r="M92" t="s" s="22">
        <f>IF(IFERROR(FIND("+",L92),0)," ",IF(L92="AB","",IF(L92&lt;$L$4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N92" s="23">
        <v>19</v>
      </c>
      <c r="O92" t="s" s="22">
        <f>IF(IFERROR(FIND("+",N92),0)," ",IF(N92="AB","",IF(N92&lt;$N$4,"F",IF(AND(D92&gt;=$D$4,F92&gt;=$F$4,H92&gt;=$H$4,J92&gt;=$J$4,L92&gt;=$L$4,N92&gt;=$N$4,P92&gt;=$P$4,R92&gt;=$R$4,T92&gt;=$T$4,V92&gt;=$V$4,X92&gt;=$X$4,Z92&gt;=$Z$4,AB92&gt;=$AB$4,AD92&gt;=$AD$4,AF92&gt;=$AF$4,AH92&gt;=$AH$4,D92&lt;&gt;"AB",F92&lt;&gt;"AB",H92&lt;&gt;"AB",J92&lt;&gt;"AB",L92&lt;&gt;"AB",N92&lt;&gt;"AB",P92&lt;&gt;"AB",R92&lt;&gt;"AB",T92&lt;&gt;"AB",V92&lt;&gt;"AB",X92&lt;&gt;"AB",Z92&lt;&gt;"AB",AB92&lt;&gt;"AB",AND(AD92&lt;&gt;"AB",AF92&lt;&gt;"AB",AH92&lt;&gt;"AB")),"","E"))))</f>
        <v>27</v>
      </c>
      <c r="P92" s="23">
        <v>19</v>
      </c>
      <c r="Q92" t="s" s="22">
        <f>IF(IFERROR(FIND("+",P92),0)," ",IF(P92="AB","",IF(P92&lt;$P$4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R92" s="21">
        <v>26</v>
      </c>
      <c r="S92" t="s" s="22">
        <f>IF(IFERROR(FIND("+",R92),0)," ",IF(R92="AB","",IF(R92&lt;$R$4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28</v>
      </c>
      <c r="T92" s="23">
        <v>21</v>
      </c>
      <c r="U92" t="s" s="22">
        <f>IF(IFERROR(FIND("+",T92),0)," ",IF(T92="AB","",IF(T92&lt;$T$4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V92" s="23">
        <v>18</v>
      </c>
      <c r="W92" t="s" s="22">
        <f>IF(IFERROR(FIND("+",V92),0)," ",IF(V92="AB","",IF(V92&lt;$V$4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X92" s="21">
        <v>59</v>
      </c>
      <c r="Y92" t="s" s="22">
        <f>IF(IFERROR(FIND("+",X92),0)," ",IF(X92="AB","",IF(X92&lt;$X$4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Z92" s="23">
        <v>21</v>
      </c>
      <c r="AA92" t="s" s="22">
        <f>IF(IFERROR(FIND("+",Z92),0)," ",IF(Z92="AB","",IF(Z92&lt;$Z$4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AB92" s="23">
        <v>21</v>
      </c>
      <c r="AC92" t="s" s="22">
        <f>IF(IFERROR(FIND("+",AB92),0)," ",IF(AB92="AB","",IF(AB92&lt;$AB$4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AD92" s="21">
        <v>45</v>
      </c>
      <c r="AE92" t="s" s="22">
        <f>IF(IFERROR(FIND("+",AD92),0)," ",IF(AD92="AB","",IF(AD92&lt;$AD$4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AF92" s="23">
        <v>21</v>
      </c>
      <c r="AG92" t="s" s="22">
        <f>IF(IFERROR(FIND("+",AF92),0)," ",IF(AF92="AB","",IF(AF92&lt;$AF$4,"F",IF(AND(D92&gt;=$D$4,F92&gt;=$F$4,H92&gt;=$H$4,J92&gt;=$J$4,L92&gt;=$L$4,N92&gt;=$N$4,P92&gt;=$P$4,R92&gt;=$R$4,T92&gt;=$T$4,V92&gt;=$V$4,X92&gt;=$X$4,Z92&gt;=$Z$4,AB92&gt;=$AB$4,AD92&gt;=$AD$4,AF92&gt;=$AF$4,AH92&gt;=$AH$4,D92&lt;&gt;"AB",F92&lt;&gt;"AB",H92&lt;&gt;"AB",J92&lt;&gt;"AB",L92&lt;&gt;"AB",N92&lt;&gt;"AB",P92&lt;&gt;"AB",R92&lt;&gt;"AB",T92&lt;&gt;"AB",V92&lt;&gt;"AB",X92&lt;&gt;"AB",Z92&lt;&gt;"AB",AB92&lt;&gt;"AB",AND(AD92&lt;&gt;"AB",AF92&lt;&gt;"AB",AH92&lt;&gt;"AB",AI92&lt;&gt;"AB")),"","E"))))</f>
        <v>27</v>
      </c>
      <c r="AH92" s="23">
        <v>17</v>
      </c>
      <c r="AI92" t="s" s="22">
        <f>IF(IFERROR(FIND("+",AH92),0)," ",IF(AH92="AB","",IF(AH92&lt;$AH$4,"F",IF(AND(D92&gt;=$D$4,F92&gt;=$F$4,H92&gt;=$H$4,J92&gt;=$J$4,L92&gt;=$L$4,N92&gt;=$N$4,P92&gt;=$P$4,R92&gt;=$R$4,T92&gt;=$T$4,V92&gt;=$V$4,X92&gt;=$X$4,Z92&gt;=$Z$4,AB92&gt;=$AB$4,AD92&gt;=$AD$4,AF92&gt;=$AF$4,AH92&gt;=$AH$4,D92&lt;&gt;"AB",F92&lt;&gt;"AB",H92&lt;&gt;"AB",J92&lt;&gt;"AB",L92&lt;&gt;"AB",N92&lt;&gt;"AB",P92&lt;&gt;"AB",R92&lt;&gt;"AB",T92&lt;&gt;"AB",V92&lt;&gt;"AB",X92&lt;&gt;"AB",Z92&lt;&gt;"AB",AB92&lt;&gt;"AB",AND(AD92&lt;&gt;"AB",AF92&lt;&gt;"AB",AH92&lt;&gt;"AB")),"","E"))))</f>
        <v>27</v>
      </c>
      <c r="AJ92" s="30">
        <v>423</v>
      </c>
      <c r="AK92" s="25">
        <v>0</v>
      </c>
      <c r="AL92" s="26">
        <v>423</v>
      </c>
      <c r="AM92" t="s" s="27">
        <f>IF(AND(COUNTIF(D92:AI92,"AB")&lt;16-COUNTIF(D92:AI92," "),COUNTIF(D92:AI92,"AB")&lt;&gt;0),"FAIL",IF(COUNTIF(D92:AI92,"AB")=16-COUNTIF(D92:AI92," "),"ABSENT",IF(AND(COUNTIF(D92:AI92,"AB")=0,COUNTIF(D92:AI92,"F")=0),"PASS","FAIL")))</f>
        <v>29</v>
      </c>
      <c r="AN92" t="s" s="28">
        <v>30</v>
      </c>
      <c r="AO92" t="s" s="29">
        <v>273</v>
      </c>
    </row>
    <row r="93" ht="16.5" customHeight="1">
      <c r="A93" s="2"/>
      <c r="B93" s="19">
        <v>134289</v>
      </c>
      <c r="C93" t="s" s="20">
        <v>274</v>
      </c>
      <c r="D93" s="21">
        <v>19</v>
      </c>
      <c r="E93" t="s" s="22">
        <f>IF(IFERROR(FIND("+",D93),0)," ",IF(D93="AB","",IF(D93&lt;$D$4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28</v>
      </c>
      <c r="F93" s="23">
        <v>18</v>
      </c>
      <c r="G93" t="s" s="22">
        <f>IF(IFERROR(FIND("+",F93),0)," ",IF(F93="AB","",IF(F93&lt;$F$4,"F",IF(AND(F93&gt;=$F$4,D93&gt;=$D$4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H93" s="21">
        <v>1</v>
      </c>
      <c r="I93" t="s" s="22">
        <f>IF(IFERROR(FIND("+",H93),0)," ",IF(H93="AB","",IF(H93&lt;$H$4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28</v>
      </c>
      <c r="J93" s="23">
        <v>16</v>
      </c>
      <c r="K93" t="s" s="22">
        <f>IF(IFERROR(FIND("+",J93),0)," ",IF(J93="AB","",IF(J93&lt;$J$4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L93" s="21">
        <v>20</v>
      </c>
      <c r="M93" t="s" s="22">
        <f>IF(IFERROR(FIND("+",L93),0)," ",IF(L93="AB","",IF(L93&lt;$L$4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28</v>
      </c>
      <c r="N93" s="23">
        <v>18</v>
      </c>
      <c r="O93" t="s" s="22">
        <f>IF(IFERROR(FIND("+",N93),0)," ",IF(N93="AB","",IF(N93&lt;$N$4,"F",IF(AND(D93&gt;=$D$4,F93&gt;=$F$4,H93&gt;=$H$4,J93&gt;=$J$4,L93&gt;=$L$4,N93&gt;=$N$4,P93&gt;=$P$4,R93&gt;=$R$4,T93&gt;=$T$4,V93&gt;=$V$4,X93&gt;=$X$4,Z93&gt;=$Z$4,AB93&gt;=$AB$4,AD93&gt;=$AD$4,AF93&gt;=$AF$4,AH93&gt;=$AH$4,D93&lt;&gt;"AB",F93&lt;&gt;"AB",H93&lt;&gt;"AB",J93&lt;&gt;"AB",L93&lt;&gt;"AB",N93&lt;&gt;"AB",P93&lt;&gt;"AB",R93&lt;&gt;"AB",T93&lt;&gt;"AB",V93&lt;&gt;"AB",X93&lt;&gt;"AB",Z93&lt;&gt;"AB",AB93&lt;&gt;"AB",AND(AD93&lt;&gt;"AB",AF93&lt;&gt;"AB",AH93&lt;&gt;"AB")),"","E"))))</f>
        <v>27</v>
      </c>
      <c r="P93" s="23">
        <v>17</v>
      </c>
      <c r="Q93" t="s" s="22">
        <f>IF(IFERROR(FIND("+",P93),0)," ",IF(P93="AB","",IF(P93&lt;$P$4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R93" s="21">
        <v>32</v>
      </c>
      <c r="S93" t="s" s="22">
        <f>IF(IFERROR(FIND("+",R93),0)," ",IF(R93="AB","",IF(R93&lt;$R$4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28</v>
      </c>
      <c r="T93" s="23">
        <v>22</v>
      </c>
      <c r="U93" t="s" s="22">
        <f>IF(IFERROR(FIND("+",T93),0)," ",IF(T93="AB","",IF(T93&lt;$T$4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V93" s="23">
        <v>19</v>
      </c>
      <c r="W93" t="s" s="22">
        <f>IF(IFERROR(FIND("+",V93),0)," ",IF(V93="AB","",IF(V93&lt;$V$4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X93" s="21">
        <v>51</v>
      </c>
      <c r="Y93" t="s" s="22">
        <f>IF(IFERROR(FIND("+",X93),0)," ",IF(X93="AB","",IF(X93&lt;$X$4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Z93" s="23">
        <v>20</v>
      </c>
      <c r="AA93" t="s" s="22">
        <f>IF(IFERROR(FIND("+",Z93),0)," ",IF(Z93="AB","",IF(Z93&lt;$Z$4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AB93" s="23">
        <v>21</v>
      </c>
      <c r="AC93" t="s" s="22">
        <f>IF(IFERROR(FIND("+",AB93),0)," ",IF(AB93="AB","",IF(AB93&lt;$AB$4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AD93" s="21">
        <v>25</v>
      </c>
      <c r="AE93" t="s" s="22">
        <f>IF(IFERROR(FIND("+",AD93),0)," ",IF(AD93="AB","",IF(AD93&lt;$AD$4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28</v>
      </c>
      <c r="AF93" s="23">
        <v>19</v>
      </c>
      <c r="AG93" t="s" s="22">
        <f>IF(IFERROR(FIND("+",AF93),0)," ",IF(AF93="AB","",IF(AF93&lt;$AF$4,"F",IF(AND(D93&gt;=$D$4,F93&gt;=$F$4,H93&gt;=$H$4,J93&gt;=$J$4,L93&gt;=$L$4,N93&gt;=$N$4,P93&gt;=$P$4,R93&gt;=$R$4,T93&gt;=$T$4,V93&gt;=$V$4,X93&gt;=$X$4,Z93&gt;=$Z$4,AB93&gt;=$AB$4,AD93&gt;=$AD$4,AF93&gt;=$AF$4,AH93&gt;=$AH$4,D93&lt;&gt;"AB",F93&lt;&gt;"AB",H93&lt;&gt;"AB",J93&lt;&gt;"AB",L93&lt;&gt;"AB",N93&lt;&gt;"AB",P93&lt;&gt;"AB",R93&lt;&gt;"AB",T93&lt;&gt;"AB",V93&lt;&gt;"AB",X93&lt;&gt;"AB",Z93&lt;&gt;"AB",AB93&lt;&gt;"AB",AND(AD93&lt;&gt;"AB",AF93&lt;&gt;"AB",AH93&lt;&gt;"AB",AI93&lt;&gt;"AB")),"","E"))))</f>
        <v>27</v>
      </c>
      <c r="AH93" s="23">
        <v>18</v>
      </c>
      <c r="AI93" t="s" s="22">
        <f>IF(IFERROR(FIND("+",AH93),0)," ",IF(AH93="AB","",IF(AH93&lt;$AH$4,"F",IF(AND(D93&gt;=$D$4,F93&gt;=$F$4,H93&gt;=$H$4,J93&gt;=$J$4,L93&gt;=$L$4,N93&gt;=$N$4,P93&gt;=$P$4,R93&gt;=$R$4,T93&gt;=$T$4,V93&gt;=$V$4,X93&gt;=$X$4,Z93&gt;=$Z$4,AB93&gt;=$AB$4,AD93&gt;=$AD$4,AF93&gt;=$AF$4,AH93&gt;=$AH$4,D93&lt;&gt;"AB",F93&lt;&gt;"AB",H93&lt;&gt;"AB",J93&lt;&gt;"AB",L93&lt;&gt;"AB",N93&lt;&gt;"AB",P93&lt;&gt;"AB",R93&lt;&gt;"AB",T93&lt;&gt;"AB",V93&lt;&gt;"AB",X93&lt;&gt;"AB",Z93&lt;&gt;"AB",AB93&lt;&gt;"AB",AND(AD93&lt;&gt;"AB",AF93&lt;&gt;"AB",AH93&lt;&gt;"AB")),"","E"))))</f>
        <v>27</v>
      </c>
      <c r="AJ93" s="30">
        <v>336</v>
      </c>
      <c r="AK93" s="25">
        <v>0</v>
      </c>
      <c r="AL93" s="26">
        <v>336</v>
      </c>
      <c r="AM93" t="s" s="27">
        <f>IF(AND(COUNTIF(D93:AI93,"AB")&lt;16-COUNTIF(D93:AI93," "),COUNTIF(D93:AI93,"AB")&lt;&gt;0),"FAIL",IF(COUNTIF(D93:AI93,"AB")=16-COUNTIF(D93:AI93," "),"ABSENT",IF(AND(COUNTIF(D93:AI93,"AB")=0,COUNTIF(D93:AI93,"F")=0),"PASS","FAIL")))</f>
        <v>29</v>
      </c>
      <c r="AN93" t="s" s="28">
        <v>30</v>
      </c>
      <c r="AO93" t="s" s="29">
        <v>275</v>
      </c>
    </row>
    <row r="94" ht="16.5" customHeight="1">
      <c r="A94" s="2"/>
      <c r="B94" s="19">
        <v>134290</v>
      </c>
      <c r="C94" t="s" s="20">
        <v>276</v>
      </c>
      <c r="D94" s="21">
        <v>18</v>
      </c>
      <c r="E94" t="s" s="22">
        <f>IF(IFERROR(FIND("+",D94),0)," ",IF(D94="AB","",IF(D94&lt;$D$4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28</v>
      </c>
      <c r="F94" s="23">
        <v>16</v>
      </c>
      <c r="G94" t="s" s="22">
        <f>IF(IFERROR(FIND("+",F94),0)," ",IF(F94="AB","",IF(F94&lt;$F$4,"F",IF(AND(F94&gt;=$F$4,D94&gt;=$D$4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H94" s="21">
        <v>54</v>
      </c>
      <c r="I94" t="s" s="22">
        <f>IF(IFERROR(FIND("+",H94),0)," ",IF(H94="AB","",IF(H94&lt;$H$4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J94" s="23">
        <v>18</v>
      </c>
      <c r="K94" t="s" s="22">
        <f>IF(IFERROR(FIND("+",J94),0)," ",IF(J94="AB","",IF(J94&lt;$J$4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L94" s="21">
        <v>47</v>
      </c>
      <c r="M94" t="s" s="22">
        <f>IF(IFERROR(FIND("+",L94),0)," ",IF(L94="AB","",IF(L94&lt;$L$4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N94" s="23">
        <v>18</v>
      </c>
      <c r="O94" t="s" s="22">
        <f>IF(IFERROR(FIND("+",N94),0)," ",IF(N94="AB","",IF(N94&lt;$N$4,"F",IF(AND(D94&gt;=$D$4,F94&gt;=$F$4,H94&gt;=$H$4,J94&gt;=$J$4,L94&gt;=$L$4,N94&gt;=$N$4,P94&gt;=$P$4,R94&gt;=$R$4,T94&gt;=$T$4,V94&gt;=$V$4,X94&gt;=$X$4,Z94&gt;=$Z$4,AB94&gt;=$AB$4,AD94&gt;=$AD$4,AF94&gt;=$AF$4,AH94&gt;=$AH$4,D94&lt;&gt;"AB",F94&lt;&gt;"AB",H94&lt;&gt;"AB",J94&lt;&gt;"AB",L94&lt;&gt;"AB",N94&lt;&gt;"AB",P94&lt;&gt;"AB",R94&lt;&gt;"AB",T94&lt;&gt;"AB",V94&lt;&gt;"AB",X94&lt;&gt;"AB",Z94&lt;&gt;"AB",AB94&lt;&gt;"AB",AND(AD94&lt;&gt;"AB",AF94&lt;&gt;"AB",AH94&lt;&gt;"AB")),"","E"))))</f>
        <v>27</v>
      </c>
      <c r="P94" s="23">
        <v>17</v>
      </c>
      <c r="Q94" t="s" s="22">
        <f>IF(IFERROR(FIND("+",P94),0)," ",IF(P94="AB","",IF(P94&lt;$P$4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R94" s="21">
        <v>49</v>
      </c>
      <c r="S94" t="s" s="22">
        <f>IF(IFERROR(FIND("+",R94),0)," ",IF(R94="AB","",IF(R94&lt;$R$4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T94" s="23">
        <v>22</v>
      </c>
      <c r="U94" t="s" s="22">
        <f>IF(IFERROR(FIND("+",T94),0)," ",IF(T94="AB","",IF(T94&lt;$T$4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V94" s="23">
        <v>18</v>
      </c>
      <c r="W94" t="s" s="22">
        <f>IF(IFERROR(FIND("+",V94),0)," ",IF(V94="AB","",IF(V94&lt;$V$4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X94" s="21">
        <v>56</v>
      </c>
      <c r="Y94" t="s" s="22">
        <f>IF(IFERROR(FIND("+",X94),0)," ",IF(X94="AB","",IF(X94&lt;$X$4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Z94" s="23">
        <v>20</v>
      </c>
      <c r="AA94" t="s" s="22">
        <f>IF(IFERROR(FIND("+",Z94),0)," ",IF(Z94="AB","",IF(Z94&lt;$Z$4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AB94" s="23">
        <v>22</v>
      </c>
      <c r="AC94" t="s" s="22">
        <f>IF(IFERROR(FIND("+",AB94),0)," ",IF(AB94="AB","",IF(AB94&lt;$AB$4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AD94" s="21">
        <v>49</v>
      </c>
      <c r="AE94" t="s" s="22">
        <f>IF(IFERROR(FIND("+",AD94),0)," ",IF(AD94="AB","",IF(AD94&lt;$AD$4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AF94" s="23">
        <v>18</v>
      </c>
      <c r="AG94" t="s" s="22">
        <f>IF(IFERROR(FIND("+",AF94),0)," ",IF(AF94="AB","",IF(AF94&lt;$AF$4,"F",IF(AND(D94&gt;=$D$4,F94&gt;=$F$4,H94&gt;=$H$4,J94&gt;=$J$4,L94&gt;=$L$4,N94&gt;=$N$4,P94&gt;=$P$4,R94&gt;=$R$4,T94&gt;=$T$4,V94&gt;=$V$4,X94&gt;=$X$4,Z94&gt;=$Z$4,AB94&gt;=$AB$4,AD94&gt;=$AD$4,AF94&gt;=$AF$4,AH94&gt;=$AH$4,D94&lt;&gt;"AB",F94&lt;&gt;"AB",H94&lt;&gt;"AB",J94&lt;&gt;"AB",L94&lt;&gt;"AB",N94&lt;&gt;"AB",P94&lt;&gt;"AB",R94&lt;&gt;"AB",T94&lt;&gt;"AB",V94&lt;&gt;"AB",X94&lt;&gt;"AB",Z94&lt;&gt;"AB",AB94&lt;&gt;"AB",AND(AD94&lt;&gt;"AB",AF94&lt;&gt;"AB",AH94&lt;&gt;"AB",AI94&lt;&gt;"AB")),"","E"))))</f>
        <v>27</v>
      </c>
      <c r="AH94" s="23">
        <v>17</v>
      </c>
      <c r="AI94" t="s" s="22">
        <f>IF(IFERROR(FIND("+",AH94),0)," ",IF(AH94="AB","",IF(AH94&lt;$AH$4,"F",IF(AND(D94&gt;=$D$4,F94&gt;=$F$4,H94&gt;=$H$4,J94&gt;=$J$4,L94&gt;=$L$4,N94&gt;=$N$4,P94&gt;=$P$4,R94&gt;=$R$4,T94&gt;=$T$4,V94&gt;=$V$4,X94&gt;=$X$4,Z94&gt;=$Z$4,AB94&gt;=$AB$4,AD94&gt;=$AD$4,AF94&gt;=$AF$4,AH94&gt;=$AH$4,D94&lt;&gt;"AB",F94&lt;&gt;"AB",H94&lt;&gt;"AB",J94&lt;&gt;"AB",L94&lt;&gt;"AB",N94&lt;&gt;"AB",P94&lt;&gt;"AB",R94&lt;&gt;"AB",T94&lt;&gt;"AB",V94&lt;&gt;"AB",X94&lt;&gt;"AB",Z94&lt;&gt;"AB",AB94&lt;&gt;"AB",AND(AD94&lt;&gt;"AB",AF94&lt;&gt;"AB",AH94&lt;&gt;"AB")),"","E"))))</f>
        <v>27</v>
      </c>
      <c r="AJ94" s="30">
        <v>459</v>
      </c>
      <c r="AK94" t="s" s="27">
        <v>277</v>
      </c>
      <c r="AL94" s="26">
        <v>940</v>
      </c>
      <c r="AM94" t="s" s="27">
        <f>IF(AND(COUNTIF(D94:AI94,"AB")&lt;16-COUNTIF(D94:AI94," "),COUNTIF(D94:AI94,"AB")&lt;&gt;0),"FAIL",IF(COUNTIF(D94:AI94,"AB")=16-COUNTIF(D94:AI94," "),"ABSENT",IF(AND(COUNTIF(D94:AI94,"AB")=0,COUNTIF(D94:AI94,"F")=0),"PASS","FAIL")))</f>
        <v>29</v>
      </c>
      <c r="AN94" t="s" s="28">
        <v>30</v>
      </c>
      <c r="AO94" t="s" s="29">
        <v>278</v>
      </c>
    </row>
    <row r="95" ht="16.5" customHeight="1">
      <c r="A95" s="2"/>
      <c r="B95" s="19">
        <v>134291</v>
      </c>
      <c r="C95" t="s" s="20">
        <v>279</v>
      </c>
      <c r="D95" s="21">
        <v>49</v>
      </c>
      <c r="E95" t="s" s="22">
        <f>IF(IFERROR(FIND("+",D95),0)," ",IF(D95="AB","",IF(D95&lt;$D$4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F95" s="23">
        <v>20</v>
      </c>
      <c r="G95" t="s" s="22">
        <f>IF(IFERROR(FIND("+",F95),0)," ",IF(F95="AB","",IF(F95&lt;$F$4,"F",IF(AND(F95&gt;=$F$4,D95&gt;=$D$4,H95&gt;=$H$4,J95&gt;=$J$4,L95&gt;=$L$4,N95&gt;=$N$4,P95&gt;=$P$4,R95&gt;=$R$4,T95&gt;=$T$4,V95&gt;=$V$4,X95&gt;=$X$4,Z95&gt;=$Z$4,AB95&gt;=$AB$4,AD95&gt;=$AD$4,AF95&gt;=$AF$4,AH95&gt;=$AH$4,D95&lt;&gt;"AB",F95&lt;&gt;"AB",H95&lt;&gt;"AB",J95&lt;&gt;"AB",L95&lt;&gt;"AB",N95&lt;&gt;"AB",P95&lt;&gt;"AB",R95&lt;&gt;"AB",T95&lt;&gt;"AB",V95&lt;&gt;"AB",X95&lt;&gt;"AB",Z95&lt;&gt;"AB",AB95&lt;&gt;"AB",AND(AD95&lt;&gt;"AB",AF95&lt;&gt;"AB",AH95&lt;&gt;"AB",AI95&lt;&gt;"AB")),"","E"))))</f>
      </c>
      <c r="H95" s="21">
        <v>40</v>
      </c>
      <c r="I95" t="s" s="22">
        <f>IF(IFERROR(FIND("+",H95),0)," ",IF(H95="AB","",IF(H95&lt;$H$4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J95" s="23">
        <v>24</v>
      </c>
      <c r="K95" t="s" s="22">
        <f>IF(IFERROR(FIND("+",J95),0)," ",IF(J95="AB","",IF(J95&lt;$J$4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L95" s="21">
        <v>44</v>
      </c>
      <c r="M95" t="s" s="22">
        <f>IF(IFERROR(FIND("+",L95),0)," ",IF(L95="AB","",IF(L95&lt;$L$4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N95" s="23">
        <v>21</v>
      </c>
      <c r="O95" t="s" s="22">
        <f>IF(IFERROR(FIND("+",N95),0)," ",IF(N95="AB","",IF(N95&lt;$N$4,"F",IF(AND(D95&gt;=$D$4,F95&gt;=$F$4,H95&gt;=$H$4,J95&gt;=$J$4,L95&gt;=$L$4,N95&gt;=$N$4,P95&gt;=$P$4,R95&gt;=$R$4,T95&gt;=$T$4,V95&gt;=$V$4,X95&gt;=$X$4,Z95&gt;=$Z$4,AB95&gt;=$AB$4,AD95&gt;=$AD$4,AF95&gt;=$AF$4,AH95&gt;=$AH$4,D95&lt;&gt;"AB",F95&lt;&gt;"AB",H95&lt;&gt;"AB",J95&lt;&gt;"AB",L95&lt;&gt;"AB",N95&lt;&gt;"AB",P95&lt;&gt;"AB",R95&lt;&gt;"AB",T95&lt;&gt;"AB",V95&lt;&gt;"AB",X95&lt;&gt;"AB",Z95&lt;&gt;"AB",AB95&lt;&gt;"AB",AND(AD95&lt;&gt;"AB",AF95&lt;&gt;"AB",AH95&lt;&gt;"AB")),"","E"))))</f>
      </c>
      <c r="P95" s="23">
        <v>22</v>
      </c>
      <c r="Q95" t="s" s="22">
        <f>IF(IFERROR(FIND("+",P95),0)," ",IF(P95="AB","",IF(P95&lt;$P$4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R95" s="21">
        <v>40</v>
      </c>
      <c r="S95" t="s" s="22">
        <f>IF(IFERROR(FIND("+",R95),0)," ",IF(R95="AB","",IF(R95&lt;$R$4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T95" s="23">
        <v>24</v>
      </c>
      <c r="U95" t="s" s="22">
        <f>IF(IFERROR(FIND("+",T95),0)," ",IF(T95="AB","",IF(T95&lt;$T$4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V95" s="23">
        <v>19</v>
      </c>
      <c r="W95" t="s" s="22">
        <f>IF(IFERROR(FIND("+",V95),0)," ",IF(V95="AB","",IF(V95&lt;$V$4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X95" s="21">
        <v>51</v>
      </c>
      <c r="Y95" t="s" s="22">
        <f>IF(IFERROR(FIND("+",X95),0)," ",IF(X95="AB","",IF(X95&lt;$X$4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Z95" s="23">
        <v>21</v>
      </c>
      <c r="AA95" t="s" s="22">
        <f>IF(IFERROR(FIND("+",Z95),0)," ",IF(Z95="AB","",IF(Z95&lt;$Z$4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AB95" s="23">
        <v>22</v>
      </c>
      <c r="AC95" t="s" s="22">
        <f>IF(IFERROR(FIND("+",AB95),0)," ",IF(AB95="AB","",IF(AB95&lt;$AB$4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AD95" s="21">
        <v>50</v>
      </c>
      <c r="AE95" t="s" s="22">
        <f>IF(IFERROR(FIND("+",AD95),0)," ",IF(AD95="AB","",IF(AD95&lt;$AD$4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AF95" s="23">
        <v>19</v>
      </c>
      <c r="AG95" t="s" s="22">
        <f>IF(IFERROR(FIND("+",AF95),0)," ",IF(AF95="AB","",IF(AF95&lt;$AF$4,"F",IF(AND(D95&gt;=$D$4,F95&gt;=$F$4,H95&gt;=$H$4,J95&gt;=$J$4,L95&gt;=$L$4,N95&gt;=$N$4,P95&gt;=$P$4,R95&gt;=$R$4,T95&gt;=$T$4,V95&gt;=$V$4,X95&gt;=$X$4,Z95&gt;=$Z$4,AB95&gt;=$AB$4,AD95&gt;=$AD$4,AF95&gt;=$AF$4,AH95&gt;=$AH$4,D95&lt;&gt;"AB",F95&lt;&gt;"AB",H95&lt;&gt;"AB",J95&lt;&gt;"AB",L95&lt;&gt;"AB",N95&lt;&gt;"AB",P95&lt;&gt;"AB",R95&lt;&gt;"AB",T95&lt;&gt;"AB",V95&lt;&gt;"AB",X95&lt;&gt;"AB",Z95&lt;&gt;"AB",AB95&lt;&gt;"AB",AND(AD95&lt;&gt;"AB",AF95&lt;&gt;"AB",AH95&lt;&gt;"AB",AI95&lt;&gt;"AB")),"","E"))))</f>
      </c>
      <c r="AH95" s="23">
        <v>16</v>
      </c>
      <c r="AI95" t="s" s="22">
        <f>IF(IFERROR(FIND("+",AH95),0)," ",IF(AH95="AB","",IF(AH95&lt;$AH$4,"F",IF(AND(D95&gt;=$D$4,F95&gt;=$F$4,H95&gt;=$H$4,J95&gt;=$J$4,L95&gt;=$L$4,N95&gt;=$N$4,P95&gt;=$P$4,R95&gt;=$R$4,T95&gt;=$T$4,V95&gt;=$V$4,X95&gt;=$X$4,Z95&gt;=$Z$4,AB95&gt;=$AB$4,AD95&gt;=$AD$4,AF95&gt;=$AF$4,AH95&gt;=$AH$4,D95&lt;&gt;"AB",F95&lt;&gt;"AB",H95&lt;&gt;"AB",J95&lt;&gt;"AB",L95&lt;&gt;"AB",N95&lt;&gt;"AB",P95&lt;&gt;"AB",R95&lt;&gt;"AB",T95&lt;&gt;"AB",V95&lt;&gt;"AB",X95&lt;&gt;"AB",Z95&lt;&gt;"AB",AB95&lt;&gt;"AB",AND(AD95&lt;&gt;"AB",AF95&lt;&gt;"AB",AH95&lt;&gt;"AB")),"","E"))))</f>
      </c>
      <c r="AJ95" s="30">
        <v>482</v>
      </c>
      <c r="AK95" t="s" s="27">
        <v>280</v>
      </c>
      <c r="AL95" s="26">
        <v>975</v>
      </c>
      <c r="AM95" t="s" s="27">
        <f>IF(AND(COUNTIF(D95:AI95,"AB")&lt;16-COUNTIF(D95:AI95," "),COUNTIF(D95:AI95,"AB")&lt;&gt;0),"FAIL",IF(COUNTIF(D95:AI95,"AB")=16-COUNTIF(D95:AI95," "),"ABSENT",IF(AND(COUNTIF(D95:AI95,"AB")=0,COUNTIF(D95:AI95,"F")=0),"PASS","FAIL")))</f>
        <v>19</v>
      </c>
      <c r="AN95" t="s" s="28">
        <v>109</v>
      </c>
      <c r="AO95" t="s" s="29">
        <v>281</v>
      </c>
    </row>
    <row r="96" ht="16.5" customHeight="1">
      <c r="A96" s="2"/>
      <c r="B96" s="19">
        <v>134292</v>
      </c>
      <c r="C96" t="s" s="20">
        <v>282</v>
      </c>
      <c r="D96" s="21">
        <v>29</v>
      </c>
      <c r="E96" t="s" s="22">
        <f>IF(IFERROR(FIND("+",D96),0)," ",IF(D96="AB","",IF(D96&lt;$D$4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28</v>
      </c>
      <c r="F96" s="23">
        <v>20</v>
      </c>
      <c r="G96" t="s" s="22">
        <f>IF(IFERROR(FIND("+",F96),0)," ",IF(F96="AB","",IF(F96&lt;$F$4,"F",IF(AND(F96&gt;=$F$4,D96&gt;=$D$4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H96" s="21">
        <v>52</v>
      </c>
      <c r="I96" t="s" s="22">
        <f>IF(IFERROR(FIND("+",H96),0)," ",IF(H96="AB","",IF(H96&lt;$H$4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J96" s="23">
        <v>21</v>
      </c>
      <c r="K96" t="s" s="22">
        <f>IF(IFERROR(FIND("+",J96),0)," ",IF(J96="AB","",IF(J96&lt;$J$4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L96" s="21">
        <v>20</v>
      </c>
      <c r="M96" t="s" s="22">
        <f>IF(IFERROR(FIND("+",L96),0)," ",IF(L96="AB","",IF(L96&lt;$L$4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28</v>
      </c>
      <c r="N96" s="23">
        <v>17</v>
      </c>
      <c r="O96" t="s" s="22">
        <f>IF(IFERROR(FIND("+",N96),0)," ",IF(N96="AB","",IF(N96&lt;$N$4,"F",IF(AND(D96&gt;=$D$4,F96&gt;=$F$4,H96&gt;=$H$4,J96&gt;=$J$4,L96&gt;=$L$4,N96&gt;=$N$4,P96&gt;=$P$4,R96&gt;=$R$4,T96&gt;=$T$4,V96&gt;=$V$4,X96&gt;=$X$4,Z96&gt;=$Z$4,AB96&gt;=$AB$4,AD96&gt;=$AD$4,AF96&gt;=$AF$4,AH96&gt;=$AH$4,D96&lt;&gt;"AB",F96&lt;&gt;"AB",H96&lt;&gt;"AB",J96&lt;&gt;"AB",L96&lt;&gt;"AB",N96&lt;&gt;"AB",P96&lt;&gt;"AB",R96&lt;&gt;"AB",T96&lt;&gt;"AB",V96&lt;&gt;"AB",X96&lt;&gt;"AB",Z96&lt;&gt;"AB",AB96&lt;&gt;"AB",AND(AD96&lt;&gt;"AB",AF96&lt;&gt;"AB",AH96&lt;&gt;"AB")),"","E"))))</f>
        <v>27</v>
      </c>
      <c r="P96" s="23">
        <v>19</v>
      </c>
      <c r="Q96" t="s" s="22">
        <f>IF(IFERROR(FIND("+",P96),0)," ",IF(P96="AB","",IF(P96&lt;$P$4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R96" s="21">
        <v>41</v>
      </c>
      <c r="S96" t="s" s="22">
        <f>IF(IFERROR(FIND("+",R96),0)," ",IF(R96="AB","",IF(R96&lt;$R$4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T96" s="23">
        <v>22</v>
      </c>
      <c r="U96" t="s" s="22">
        <f>IF(IFERROR(FIND("+",T96),0)," ",IF(T96="AB","",IF(T96&lt;$T$4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V96" s="23">
        <v>19</v>
      </c>
      <c r="W96" t="s" s="22">
        <f>IF(IFERROR(FIND("+",V96),0)," ",IF(V96="AB","",IF(V96&lt;$V$4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X96" s="21">
        <v>68</v>
      </c>
      <c r="Y96" t="s" s="22">
        <f>IF(IFERROR(FIND("+",X96),0)," ",IF(X96="AB","",IF(X96&lt;$X$4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Z96" s="23">
        <v>20</v>
      </c>
      <c r="AA96" t="s" s="22">
        <f>IF(IFERROR(FIND("+",Z96),0)," ",IF(Z96="AB","",IF(Z96&lt;$Z$4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AB96" s="23">
        <v>21</v>
      </c>
      <c r="AC96" t="s" s="22">
        <f>IF(IFERROR(FIND("+",AB96),0)," ",IF(AB96="AB","",IF(AB96&lt;$AB$4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AD96" s="21">
        <v>40</v>
      </c>
      <c r="AE96" t="s" s="22">
        <f>IF(IFERROR(FIND("+",AD96),0)," ",IF(AD96="AB","",IF(AD96&lt;$AD$4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AF96" s="23">
        <v>21</v>
      </c>
      <c r="AG96" t="s" s="22">
        <f>IF(IFERROR(FIND("+",AF96),0)," ",IF(AF96="AB","",IF(AF96&lt;$AF$4,"F",IF(AND(D96&gt;=$D$4,F96&gt;=$F$4,H96&gt;=$H$4,J96&gt;=$J$4,L96&gt;=$L$4,N96&gt;=$N$4,P96&gt;=$P$4,R96&gt;=$R$4,T96&gt;=$T$4,V96&gt;=$V$4,X96&gt;=$X$4,Z96&gt;=$Z$4,AB96&gt;=$AB$4,AD96&gt;=$AD$4,AF96&gt;=$AF$4,AH96&gt;=$AH$4,D96&lt;&gt;"AB",F96&lt;&gt;"AB",H96&lt;&gt;"AB",J96&lt;&gt;"AB",L96&lt;&gt;"AB",N96&lt;&gt;"AB",P96&lt;&gt;"AB",R96&lt;&gt;"AB",T96&lt;&gt;"AB",V96&lt;&gt;"AB",X96&lt;&gt;"AB",Z96&lt;&gt;"AB",AB96&lt;&gt;"AB",AND(AD96&lt;&gt;"AB",AF96&lt;&gt;"AB",AH96&lt;&gt;"AB",AI96&lt;&gt;"AB")),"","E"))))</f>
        <v>27</v>
      </c>
      <c r="AH96" s="23">
        <v>17</v>
      </c>
      <c r="AI96" t="s" s="22">
        <f>IF(IFERROR(FIND("+",AH96),0)," ",IF(AH96="AB","",IF(AH96&lt;$AH$4,"F",IF(AND(D96&gt;=$D$4,F96&gt;=$F$4,H96&gt;=$H$4,J96&gt;=$J$4,L96&gt;=$L$4,N96&gt;=$N$4,P96&gt;=$P$4,R96&gt;=$R$4,T96&gt;=$T$4,V96&gt;=$V$4,X96&gt;=$X$4,Z96&gt;=$Z$4,AB96&gt;=$AB$4,AD96&gt;=$AD$4,AF96&gt;=$AF$4,AH96&gt;=$AH$4,D96&lt;&gt;"AB",F96&lt;&gt;"AB",H96&lt;&gt;"AB",J96&lt;&gt;"AB",L96&lt;&gt;"AB",N96&lt;&gt;"AB",P96&lt;&gt;"AB",R96&lt;&gt;"AB",T96&lt;&gt;"AB",V96&lt;&gt;"AB",X96&lt;&gt;"AB",Z96&lt;&gt;"AB",AB96&lt;&gt;"AB",AND(AD96&lt;&gt;"AB",AF96&lt;&gt;"AB",AH96&lt;&gt;"AB")),"","E"))))</f>
        <v>27</v>
      </c>
      <c r="AJ96" s="30">
        <v>447</v>
      </c>
      <c r="AK96" t="s" s="27">
        <v>283</v>
      </c>
      <c r="AL96" s="26">
        <v>922</v>
      </c>
      <c r="AM96" t="s" s="27">
        <f>IF(AND(COUNTIF(D96:AI96,"AB")&lt;16-COUNTIF(D96:AI96," "),COUNTIF(D96:AI96,"AB")&lt;&gt;0),"FAIL",IF(COUNTIF(D96:AI96,"AB")=16-COUNTIF(D96:AI96," "),"ABSENT",IF(AND(COUNTIF(D96:AI96,"AB")=0,COUNTIF(D96:AI96,"F")=0),"PASS","FAIL")))</f>
        <v>29</v>
      </c>
      <c r="AN96" t="s" s="28">
        <v>30</v>
      </c>
      <c r="AO96" t="s" s="29">
        <v>284</v>
      </c>
    </row>
    <row r="97" ht="16.5" customHeight="1">
      <c r="A97" s="2"/>
      <c r="B97" s="19">
        <v>134293</v>
      </c>
      <c r="C97" t="s" s="20">
        <v>285</v>
      </c>
      <c r="D97" s="21">
        <v>42</v>
      </c>
      <c r="E97" t="s" s="22">
        <f>IF(IFERROR(FIND("+",D97),0)," ",IF(D97="AB","",IF(D97&lt;$D$4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F97" s="23">
        <v>23</v>
      </c>
      <c r="G97" t="s" s="22">
        <f>IF(IFERROR(FIND("+",F97),0)," ",IF(F97="AB","",IF(F97&lt;$F$4,"F",IF(AND(F97&gt;=$F$4,D97&gt;=$D$4,H97&gt;=$H$4,J97&gt;=$J$4,L97&gt;=$L$4,N97&gt;=$N$4,P97&gt;=$P$4,R97&gt;=$R$4,T97&gt;=$T$4,V97&gt;=$V$4,X97&gt;=$X$4,Z97&gt;=$Z$4,AB97&gt;=$AB$4,AD97&gt;=$AD$4,AF97&gt;=$AF$4,AH97&gt;=$AH$4,D97&lt;&gt;"AB",F97&lt;&gt;"AB",H97&lt;&gt;"AB",J97&lt;&gt;"AB",L97&lt;&gt;"AB",N97&lt;&gt;"AB",P97&lt;&gt;"AB",R97&lt;&gt;"AB",T97&lt;&gt;"AB",V97&lt;&gt;"AB",X97&lt;&gt;"AB",Z97&lt;&gt;"AB",AB97&lt;&gt;"AB",AND(AD97&lt;&gt;"AB",AF97&lt;&gt;"AB",AH97&lt;&gt;"AB",AI97&lt;&gt;"AB")),"","E"))))</f>
      </c>
      <c r="H97" s="21">
        <v>73</v>
      </c>
      <c r="I97" t="s" s="22">
        <f>IF(IFERROR(FIND("+",H97),0)," ",IF(H97="AB","",IF(H97&lt;$H$4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J97" s="23">
        <v>24</v>
      </c>
      <c r="K97" t="s" s="22">
        <f>IF(IFERROR(FIND("+",J97),0)," ",IF(J97="AB","",IF(J97&lt;$J$4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L97" s="21">
        <v>45</v>
      </c>
      <c r="M97" t="s" s="22">
        <f>IF(IFERROR(FIND("+",L97),0)," ",IF(L97="AB","",IF(L97&lt;$L$4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N97" s="23">
        <v>22</v>
      </c>
      <c r="O97" t="s" s="22">
        <f>IF(IFERROR(FIND("+",N97),0)," ",IF(N97="AB","",IF(N97&lt;$N$4,"F",IF(AND(D97&gt;=$D$4,F97&gt;=$F$4,H97&gt;=$H$4,J97&gt;=$J$4,L97&gt;=$L$4,N97&gt;=$N$4,P97&gt;=$P$4,R97&gt;=$R$4,T97&gt;=$T$4,V97&gt;=$V$4,X97&gt;=$X$4,Z97&gt;=$Z$4,AB97&gt;=$AB$4,AD97&gt;=$AD$4,AF97&gt;=$AF$4,AH97&gt;=$AH$4,D97&lt;&gt;"AB",F97&lt;&gt;"AB",H97&lt;&gt;"AB",J97&lt;&gt;"AB",L97&lt;&gt;"AB",N97&lt;&gt;"AB",P97&lt;&gt;"AB",R97&lt;&gt;"AB",T97&lt;&gt;"AB",V97&lt;&gt;"AB",X97&lt;&gt;"AB",Z97&lt;&gt;"AB",AB97&lt;&gt;"AB",AND(AD97&lt;&gt;"AB",AF97&lt;&gt;"AB",AH97&lt;&gt;"AB")),"","E"))))</f>
      </c>
      <c r="P97" s="23">
        <v>23</v>
      </c>
      <c r="Q97" t="s" s="22">
        <f>IF(IFERROR(FIND("+",P97),0)," ",IF(P97="AB","",IF(P97&lt;$P$4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R97" s="21">
        <v>69</v>
      </c>
      <c r="S97" t="s" s="22">
        <f>IF(IFERROR(FIND("+",R97),0)," ",IF(R97="AB","",IF(R97&lt;$R$4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T97" s="23">
        <v>22</v>
      </c>
      <c r="U97" t="s" s="22">
        <f>IF(IFERROR(FIND("+",T97),0)," ",IF(T97="AB","",IF(T97&lt;$T$4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V97" s="23">
        <v>19</v>
      </c>
      <c r="W97" t="s" s="22">
        <f>IF(IFERROR(FIND("+",V97),0)," ",IF(V97="AB","",IF(V97&lt;$V$4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X97" s="21">
        <v>58</v>
      </c>
      <c r="Y97" t="s" s="22">
        <f>IF(IFERROR(FIND("+",X97),0)," ",IF(X97="AB","",IF(X97&lt;$X$4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Z97" s="23">
        <v>22</v>
      </c>
      <c r="AA97" t="s" s="22">
        <f>IF(IFERROR(FIND("+",Z97),0)," ",IF(Z97="AB","",IF(Z97&lt;$Z$4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AB97" s="23">
        <v>22</v>
      </c>
      <c r="AC97" t="s" s="22">
        <f>IF(IFERROR(FIND("+",AB97),0)," ",IF(AB97="AB","",IF(AB97&lt;$AB$4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AD97" s="21">
        <v>54</v>
      </c>
      <c r="AE97" t="s" s="22">
        <f>IF(IFERROR(FIND("+",AD97),0)," ",IF(AD97="AB","",IF(AD97&lt;$AD$4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AF97" s="23">
        <v>23</v>
      </c>
      <c r="AG97" t="s" s="22">
        <f>IF(IFERROR(FIND("+",AF97),0)," ",IF(AF97="AB","",IF(AF97&lt;$AF$4,"F",IF(AND(D97&gt;=$D$4,F97&gt;=$F$4,H97&gt;=$H$4,J97&gt;=$J$4,L97&gt;=$L$4,N97&gt;=$N$4,P97&gt;=$P$4,R97&gt;=$R$4,T97&gt;=$T$4,V97&gt;=$V$4,X97&gt;=$X$4,Z97&gt;=$Z$4,AB97&gt;=$AB$4,AD97&gt;=$AD$4,AF97&gt;=$AF$4,AH97&gt;=$AH$4,D97&lt;&gt;"AB",F97&lt;&gt;"AB",H97&lt;&gt;"AB",J97&lt;&gt;"AB",L97&lt;&gt;"AB",N97&lt;&gt;"AB",P97&lt;&gt;"AB",R97&lt;&gt;"AB",T97&lt;&gt;"AB",V97&lt;&gt;"AB",X97&lt;&gt;"AB",Z97&lt;&gt;"AB",AB97&lt;&gt;"AB",AND(AD97&lt;&gt;"AB",AF97&lt;&gt;"AB",AH97&lt;&gt;"AB",AI97&lt;&gt;"AB")),"","E"))))</f>
      </c>
      <c r="AH97" s="23">
        <v>20</v>
      </c>
      <c r="AI97" t="s" s="22">
        <f>IF(IFERROR(FIND("+",AH97),0)," ",IF(AH97="AB","",IF(AH97&lt;$AH$4,"F",IF(AND(D97&gt;=$D$4,F97&gt;=$F$4,H97&gt;=$H$4,J97&gt;=$J$4,L97&gt;=$L$4,N97&gt;=$N$4,P97&gt;=$P$4,R97&gt;=$R$4,T97&gt;=$T$4,V97&gt;=$V$4,X97&gt;=$X$4,Z97&gt;=$Z$4,AB97&gt;=$AB$4,AD97&gt;=$AD$4,AF97&gt;=$AF$4,AH97&gt;=$AH$4,D97&lt;&gt;"AB",F97&lt;&gt;"AB",H97&lt;&gt;"AB",J97&lt;&gt;"AB",L97&lt;&gt;"AB",N97&lt;&gt;"AB",P97&lt;&gt;"AB",R97&lt;&gt;"AB",T97&lt;&gt;"AB",V97&lt;&gt;"AB",X97&lt;&gt;"AB",Z97&lt;&gt;"AB",AB97&lt;&gt;"AB",AND(AD97&lt;&gt;"AB",AF97&lt;&gt;"AB",AH97&lt;&gt;"AB")),"","E"))))</f>
      </c>
      <c r="AJ97" s="30">
        <v>561</v>
      </c>
      <c r="AK97" t="s" s="27">
        <v>286</v>
      </c>
      <c r="AL97" s="26">
        <v>1101</v>
      </c>
      <c r="AM97" t="s" s="27">
        <f>IF(AND(COUNTIF(D97:AI97,"AB")&lt;16-COUNTIF(D97:AI97," "),COUNTIF(D97:AI97,"AB")&lt;&gt;0),"FAIL",IF(COUNTIF(D97:AI97,"AB")=16-COUNTIF(D97:AI97," "),"ABSENT",IF(AND(COUNTIF(D97:AI97,"AB")=0,COUNTIF(D97:AI97,"F")=0),"PASS","FAIL")))</f>
        <v>19</v>
      </c>
      <c r="AN97" t="s" s="28">
        <v>24</v>
      </c>
      <c r="AO97" t="s" s="29">
        <v>287</v>
      </c>
    </row>
    <row r="98" ht="16.5" customHeight="1">
      <c r="A98" s="2"/>
      <c r="B98" s="19">
        <v>134294</v>
      </c>
      <c r="C98" t="s" s="20">
        <v>288</v>
      </c>
      <c r="D98" s="21">
        <v>40</v>
      </c>
      <c r="E98" t="s" s="22">
        <f>IF(IFERROR(FIND("+",D98),0)," ",IF(D98="AB","",IF(D98&lt;$D$4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F98" s="23">
        <v>21</v>
      </c>
      <c r="G98" t="s" s="22">
        <f>IF(IFERROR(FIND("+",F98),0)," ",IF(F98="AB","",IF(F98&lt;$F$4,"F",IF(AND(F98&gt;=$F$4,D98&gt;=$D$4,H98&gt;=$H$4,J98&gt;=$J$4,L98&gt;=$L$4,N98&gt;=$N$4,P98&gt;=$P$4,R98&gt;=$R$4,T98&gt;=$T$4,V98&gt;=$V$4,X98&gt;=$X$4,Z98&gt;=$Z$4,AB98&gt;=$AB$4,AD98&gt;=$AD$4,AF98&gt;=$AF$4,AH98&gt;=$AH$4,D98&lt;&gt;"AB",F98&lt;&gt;"AB",H98&lt;&gt;"AB",J98&lt;&gt;"AB",L98&lt;&gt;"AB",N98&lt;&gt;"AB",P98&lt;&gt;"AB",R98&lt;&gt;"AB",T98&lt;&gt;"AB",V98&lt;&gt;"AB",X98&lt;&gt;"AB",Z98&lt;&gt;"AB",AB98&lt;&gt;"AB",AND(AD98&lt;&gt;"AB",AF98&lt;&gt;"AB",AH98&lt;&gt;"AB",AI98&lt;&gt;"AB")),"","E"))))</f>
      </c>
      <c r="H98" s="21">
        <v>66</v>
      </c>
      <c r="I98" t="s" s="22">
        <f>IF(IFERROR(FIND("+",H98),0)," ",IF(H98="AB","",IF(H98&lt;$H$4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J98" s="23">
        <v>19</v>
      </c>
      <c r="K98" t="s" s="22">
        <f>IF(IFERROR(FIND("+",J98),0)," ",IF(J98="AB","",IF(J98&lt;$J$4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L98" s="21">
        <v>49</v>
      </c>
      <c r="M98" t="s" s="22">
        <f>IF(IFERROR(FIND("+",L98),0)," ",IF(L98="AB","",IF(L98&lt;$L$4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N98" s="23">
        <v>20</v>
      </c>
      <c r="O98" t="s" s="22">
        <f>IF(IFERROR(FIND("+",N98),0)," ",IF(N98="AB","",IF(N98&lt;$N$4,"F",IF(AND(D98&gt;=$D$4,F98&gt;=$F$4,H98&gt;=$H$4,J98&gt;=$J$4,L98&gt;=$L$4,N98&gt;=$N$4,P98&gt;=$P$4,R98&gt;=$R$4,T98&gt;=$T$4,V98&gt;=$V$4,X98&gt;=$X$4,Z98&gt;=$Z$4,AB98&gt;=$AB$4,AD98&gt;=$AD$4,AF98&gt;=$AF$4,AH98&gt;=$AH$4,D98&lt;&gt;"AB",F98&lt;&gt;"AB",H98&lt;&gt;"AB",J98&lt;&gt;"AB",L98&lt;&gt;"AB",N98&lt;&gt;"AB",P98&lt;&gt;"AB",R98&lt;&gt;"AB",T98&lt;&gt;"AB",V98&lt;&gt;"AB",X98&lt;&gt;"AB",Z98&lt;&gt;"AB",AB98&lt;&gt;"AB",AND(AD98&lt;&gt;"AB",AF98&lt;&gt;"AB",AH98&lt;&gt;"AB")),"","E"))))</f>
      </c>
      <c r="P98" s="23">
        <v>20</v>
      </c>
      <c r="Q98" t="s" s="22">
        <f>IF(IFERROR(FIND("+",P98),0)," ",IF(P98="AB","",IF(P98&lt;$P$4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R98" s="21">
        <v>50</v>
      </c>
      <c r="S98" t="s" s="22">
        <f>IF(IFERROR(FIND("+",R98),0)," ",IF(R98="AB","",IF(R98&lt;$R$4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T98" s="23">
        <v>22</v>
      </c>
      <c r="U98" t="s" s="22">
        <f>IF(IFERROR(FIND("+",T98),0)," ",IF(T98="AB","",IF(T98&lt;$T$4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V98" s="23">
        <v>19</v>
      </c>
      <c r="W98" t="s" s="22">
        <f>IF(IFERROR(FIND("+",V98),0)," ",IF(V98="AB","",IF(V98&lt;$V$4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X98" s="21">
        <v>46</v>
      </c>
      <c r="Y98" t="s" s="22">
        <f>IF(IFERROR(FIND("+",X98),0)," ",IF(X98="AB","",IF(X98&lt;$X$4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Z98" s="23">
        <v>21</v>
      </c>
      <c r="AA98" t="s" s="22">
        <f>IF(IFERROR(FIND("+",Z98),0)," ",IF(Z98="AB","",IF(Z98&lt;$Z$4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AB98" s="23">
        <v>21</v>
      </c>
      <c r="AC98" t="s" s="22">
        <f>IF(IFERROR(FIND("+",AB98),0)," ",IF(AB98="AB","",IF(AB98&lt;$AB$4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AD98" s="21">
        <v>50</v>
      </c>
      <c r="AE98" t="s" s="22">
        <f>IF(IFERROR(FIND("+",AD98),0)," ",IF(AD98="AB","",IF(AD98&lt;$AD$4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AF98" s="23">
        <v>22</v>
      </c>
      <c r="AG98" t="s" s="22">
        <f>IF(IFERROR(FIND("+",AF98),0)," ",IF(AF98="AB","",IF(AF98&lt;$AF$4,"F",IF(AND(D98&gt;=$D$4,F98&gt;=$F$4,H98&gt;=$H$4,J98&gt;=$J$4,L98&gt;=$L$4,N98&gt;=$N$4,P98&gt;=$P$4,R98&gt;=$R$4,T98&gt;=$T$4,V98&gt;=$V$4,X98&gt;=$X$4,Z98&gt;=$Z$4,AB98&gt;=$AB$4,AD98&gt;=$AD$4,AF98&gt;=$AF$4,AH98&gt;=$AH$4,D98&lt;&gt;"AB",F98&lt;&gt;"AB",H98&lt;&gt;"AB",J98&lt;&gt;"AB",L98&lt;&gt;"AB",N98&lt;&gt;"AB",P98&lt;&gt;"AB",R98&lt;&gt;"AB",T98&lt;&gt;"AB",V98&lt;&gt;"AB",X98&lt;&gt;"AB",Z98&lt;&gt;"AB",AB98&lt;&gt;"AB",AND(AD98&lt;&gt;"AB",AF98&lt;&gt;"AB",AH98&lt;&gt;"AB",AI98&lt;&gt;"AB")),"","E"))))</f>
      </c>
      <c r="AH98" s="23">
        <v>19</v>
      </c>
      <c r="AI98" t="s" s="22">
        <f>IF(IFERROR(FIND("+",AH98),0)," ",IF(AH98="AB","",IF(AH98&lt;$AH$4,"F",IF(AND(D98&gt;=$D$4,F98&gt;=$F$4,H98&gt;=$H$4,J98&gt;=$J$4,L98&gt;=$L$4,N98&gt;=$N$4,P98&gt;=$P$4,R98&gt;=$R$4,T98&gt;=$T$4,V98&gt;=$V$4,X98&gt;=$X$4,Z98&gt;=$Z$4,AB98&gt;=$AB$4,AD98&gt;=$AD$4,AF98&gt;=$AF$4,AH98&gt;=$AH$4,D98&lt;&gt;"AB",F98&lt;&gt;"AB",H98&lt;&gt;"AB",J98&lt;&gt;"AB",L98&lt;&gt;"AB",N98&lt;&gt;"AB",P98&lt;&gt;"AB",R98&lt;&gt;"AB",T98&lt;&gt;"AB",V98&lt;&gt;"AB",X98&lt;&gt;"AB",Z98&lt;&gt;"AB",AB98&lt;&gt;"AB",AND(AD98&lt;&gt;"AB",AF98&lt;&gt;"AB",AH98&lt;&gt;"AB")),"","E"))))</f>
      </c>
      <c r="AJ98" s="30">
        <v>505</v>
      </c>
      <c r="AK98" t="s" s="27">
        <v>289</v>
      </c>
      <c r="AL98" s="26">
        <v>1029</v>
      </c>
      <c r="AM98" t="s" s="27">
        <f>IF(AND(COUNTIF(D98:AI98,"AB")&lt;16-COUNTIF(D98:AI98," "),COUNTIF(D98:AI98,"AB")&lt;&gt;0),"FAIL",IF(COUNTIF(D98:AI98,"AB")=16-COUNTIF(D98:AI98," "),"ABSENT",IF(AND(COUNTIF(D98:AI98,"AB")=0,COUNTIF(D98:AI98,"F")=0),"PASS","FAIL")))</f>
        <v>19</v>
      </c>
      <c r="AN98" t="s" s="28">
        <v>15</v>
      </c>
      <c r="AO98" t="s" s="29">
        <v>290</v>
      </c>
    </row>
    <row r="99" ht="16.5" customHeight="1">
      <c r="A99" s="2"/>
      <c r="B99" s="19">
        <v>134295</v>
      </c>
      <c r="C99" t="s" s="20">
        <v>291</v>
      </c>
      <c r="D99" s="21">
        <v>42</v>
      </c>
      <c r="E99" t="s" s="22">
        <f>IF(IFERROR(FIND("+",D99),0)," ",IF(D99="AB","",IF(D99&lt;$D$4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F99" s="23">
        <v>16</v>
      </c>
      <c r="G99" t="s" s="22">
        <f>IF(IFERROR(FIND("+",F99),0)," ",IF(F99="AB","",IF(F99&lt;$F$4,"F",IF(AND(F99&gt;=$F$4,D99&gt;=$D$4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H99" s="21">
        <v>45</v>
      </c>
      <c r="I99" t="s" s="22">
        <f>IF(IFERROR(FIND("+",H99),0)," ",IF(H99="AB","",IF(H99&lt;$H$4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J99" s="23">
        <v>18</v>
      </c>
      <c r="K99" t="s" s="22">
        <f>IF(IFERROR(FIND("+",J99),0)," ",IF(J99="AB","",IF(J99&lt;$J$4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L99" s="21">
        <v>19</v>
      </c>
      <c r="M99" t="s" s="22">
        <f>IF(IFERROR(FIND("+",L99),0)," ",IF(L99="AB","",IF(L99&lt;$L$4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28</v>
      </c>
      <c r="N99" s="23">
        <v>17</v>
      </c>
      <c r="O99" t="s" s="22">
        <f>IF(IFERROR(FIND("+",N99),0)," ",IF(N99="AB","",IF(N99&lt;$N$4,"F",IF(AND(D99&gt;=$D$4,F99&gt;=$F$4,H99&gt;=$H$4,J99&gt;=$J$4,L99&gt;=$L$4,N99&gt;=$N$4,P99&gt;=$P$4,R99&gt;=$R$4,T99&gt;=$T$4,V99&gt;=$V$4,X99&gt;=$X$4,Z99&gt;=$Z$4,AB99&gt;=$AB$4,AD99&gt;=$AD$4,AF99&gt;=$AF$4,AH99&gt;=$AH$4,D99&lt;&gt;"AB",F99&lt;&gt;"AB",H99&lt;&gt;"AB",J99&lt;&gt;"AB",L99&lt;&gt;"AB",N99&lt;&gt;"AB",P99&lt;&gt;"AB",R99&lt;&gt;"AB",T99&lt;&gt;"AB",V99&lt;&gt;"AB",X99&lt;&gt;"AB",Z99&lt;&gt;"AB",AB99&lt;&gt;"AB",AND(AD99&lt;&gt;"AB",AF99&lt;&gt;"AB",AH99&lt;&gt;"AB")),"","E"))))</f>
        <v>27</v>
      </c>
      <c r="P99" s="23">
        <v>17</v>
      </c>
      <c r="Q99" t="s" s="22">
        <f>IF(IFERROR(FIND("+",P99),0)," ",IF(P99="AB","",IF(P99&lt;$P$4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R99" s="21">
        <v>54</v>
      </c>
      <c r="S99" t="s" s="22">
        <f>IF(IFERROR(FIND("+",R99),0)," ",IF(R99="AB","",IF(R99&lt;$R$4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T99" s="23">
        <v>22</v>
      </c>
      <c r="U99" t="s" s="22">
        <f>IF(IFERROR(FIND("+",T99),0)," ",IF(T99="AB","",IF(T99&lt;$T$4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V99" s="23">
        <v>17</v>
      </c>
      <c r="W99" t="s" s="22">
        <f>IF(IFERROR(FIND("+",V99),0)," ",IF(V99="AB","",IF(V99&lt;$V$4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X99" s="21">
        <v>60</v>
      </c>
      <c r="Y99" t="s" s="22">
        <f>IF(IFERROR(FIND("+",X99),0)," ",IF(X99="AB","",IF(X99&lt;$X$4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Z99" s="23">
        <v>22</v>
      </c>
      <c r="AA99" t="s" s="22">
        <f>IF(IFERROR(FIND("+",Z99),0)," ",IF(Z99="AB","",IF(Z99&lt;$Z$4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AB99" s="23">
        <v>22</v>
      </c>
      <c r="AC99" t="s" s="22">
        <f>IF(IFERROR(FIND("+",AB99),0)," ",IF(AB99="AB","",IF(AB99&lt;$AB$4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AD99" s="21">
        <v>45</v>
      </c>
      <c r="AE99" t="s" s="22">
        <f>IF(IFERROR(FIND("+",AD99),0)," ",IF(AD99="AB","",IF(AD99&lt;$AD$4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AF99" s="23">
        <v>19</v>
      </c>
      <c r="AG99" t="s" s="22">
        <f>IF(IFERROR(FIND("+",AF99),0)," ",IF(AF99="AB","",IF(AF99&lt;$AF$4,"F",IF(AND(D99&gt;=$D$4,F99&gt;=$F$4,H99&gt;=$H$4,J99&gt;=$J$4,L99&gt;=$L$4,N99&gt;=$N$4,P99&gt;=$P$4,R99&gt;=$R$4,T99&gt;=$T$4,V99&gt;=$V$4,X99&gt;=$X$4,Z99&gt;=$Z$4,AB99&gt;=$AB$4,AD99&gt;=$AD$4,AF99&gt;=$AF$4,AH99&gt;=$AH$4,D99&lt;&gt;"AB",F99&lt;&gt;"AB",H99&lt;&gt;"AB",J99&lt;&gt;"AB",L99&lt;&gt;"AB",N99&lt;&gt;"AB",P99&lt;&gt;"AB",R99&lt;&gt;"AB",T99&lt;&gt;"AB",V99&lt;&gt;"AB",X99&lt;&gt;"AB",Z99&lt;&gt;"AB",AB99&lt;&gt;"AB",AND(AD99&lt;&gt;"AB",AF99&lt;&gt;"AB",AH99&lt;&gt;"AB",AI99&lt;&gt;"AB")),"","E"))))</f>
        <v>27</v>
      </c>
      <c r="AH99" s="23">
        <v>22</v>
      </c>
      <c r="AI99" t="s" s="22">
        <f>IF(IFERROR(FIND("+",AH99),0)," ",IF(AH99="AB","",IF(AH99&lt;$AH$4,"F",IF(AND(D99&gt;=$D$4,F99&gt;=$F$4,H99&gt;=$H$4,J99&gt;=$J$4,L99&gt;=$L$4,N99&gt;=$N$4,P99&gt;=$P$4,R99&gt;=$R$4,T99&gt;=$T$4,V99&gt;=$V$4,X99&gt;=$X$4,Z99&gt;=$Z$4,AB99&gt;=$AB$4,AD99&gt;=$AD$4,AF99&gt;=$AF$4,AH99&gt;=$AH$4,D99&lt;&gt;"AB",F99&lt;&gt;"AB",H99&lt;&gt;"AB",J99&lt;&gt;"AB",L99&lt;&gt;"AB",N99&lt;&gt;"AB",P99&lt;&gt;"AB",R99&lt;&gt;"AB",T99&lt;&gt;"AB",V99&lt;&gt;"AB",X99&lt;&gt;"AB",Z99&lt;&gt;"AB",AB99&lt;&gt;"AB",AND(AD99&lt;&gt;"AB",AF99&lt;&gt;"AB",AH99&lt;&gt;"AB")),"","E"))))</f>
        <v>27</v>
      </c>
      <c r="AJ99" s="30">
        <v>457</v>
      </c>
      <c r="AK99" t="s" s="27">
        <v>292</v>
      </c>
      <c r="AL99" s="26">
        <v>890</v>
      </c>
      <c r="AM99" t="s" s="27">
        <f>IF(AND(COUNTIF(D99:AI99,"AB")&lt;16-COUNTIF(D99:AI99," "),COUNTIF(D99:AI99,"AB")&lt;&gt;0),"FAIL",IF(COUNTIF(D99:AI99,"AB")=16-COUNTIF(D99:AI99," "),"ABSENT",IF(AND(COUNTIF(D99:AI99,"AB")=0,COUNTIF(D99:AI99,"F")=0),"PASS","FAIL")))</f>
        <v>29</v>
      </c>
      <c r="AN99" t="s" s="28">
        <v>30</v>
      </c>
      <c r="AO99" t="s" s="29">
        <v>39</v>
      </c>
    </row>
    <row r="100" ht="16.5" customHeight="1">
      <c r="A100" s="2"/>
      <c r="B100" s="19">
        <v>134296</v>
      </c>
      <c r="C100" t="s" s="20">
        <v>293</v>
      </c>
      <c r="D100" s="21">
        <v>59</v>
      </c>
      <c r="E100" t="s" s="22">
        <f>IF(IFERROR(FIND("+",D100),0)," ",IF(D100="AB","",IF(D100&lt;$D$4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F100" s="23">
        <v>16</v>
      </c>
      <c r="G100" t="s" s="22">
        <f>IF(IFERROR(FIND("+",F100),0)," ",IF(F100="AB","",IF(F100&lt;$F$4,"F",IF(AND(F100&gt;=$F$4,D100&gt;=$D$4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H100" s="21">
        <v>53</v>
      </c>
      <c r="I100" t="s" s="22">
        <f>IF(IFERROR(FIND("+",H100),0)," ",IF(H100="AB","",IF(H100&lt;$H$4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J100" s="23">
        <v>16</v>
      </c>
      <c r="K100" t="s" s="22">
        <f>IF(IFERROR(FIND("+",J100),0)," ",IF(J100="AB","",IF(J100&lt;$J$4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L100" s="21">
        <v>45</v>
      </c>
      <c r="M100" t="s" s="22">
        <f>IF(IFERROR(FIND("+",L100),0)," ",IF(L100="AB","",IF(L100&lt;$L$4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N100" s="23">
        <v>16</v>
      </c>
      <c r="O100" t="s" s="22">
        <f>IF(IFERROR(FIND("+",N100),0)," ",IF(N100="AB","",IF(N100&lt;$N$4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E"))))</f>
      </c>
      <c r="P100" s="23">
        <v>16</v>
      </c>
      <c r="Q100" t="s" s="22">
        <f>IF(IFERROR(FIND("+",P100),0)," ",IF(P100="AB","",IF(P100&lt;$P$4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R100" s="21">
        <v>42</v>
      </c>
      <c r="S100" t="s" s="22">
        <f>IF(IFERROR(FIND("+",R100),0)," ",IF(R100="AB","",IF(R100&lt;$R$4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T100" s="23">
        <v>22</v>
      </c>
      <c r="U100" t="s" s="22">
        <f>IF(IFERROR(FIND("+",T100),0)," ",IF(T100="AB","",IF(T100&lt;$T$4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V100" s="23">
        <v>14</v>
      </c>
      <c r="W100" t="s" s="22">
        <f>IF(IFERROR(FIND("+",V100),0)," ",IF(V100="AB","",IF(V100&lt;$V$4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X100" s="21">
        <v>40</v>
      </c>
      <c r="Y100" t="s" s="22">
        <f>IF(IFERROR(FIND("+",X100),0)," ",IF(X100="AB","",IF(X100&lt;$X$4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Z100" s="23">
        <v>22</v>
      </c>
      <c r="AA100" t="s" s="22">
        <f>IF(IFERROR(FIND("+",Z100),0)," ",IF(Z100="AB","",IF(Z100&lt;$Z$4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AB100" s="23">
        <v>22</v>
      </c>
      <c r="AC100" t="s" s="22">
        <f>IF(IFERROR(FIND("+",AB100),0)," ",IF(AB100="AB","",IF(AB100&lt;$AB$4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AD100" t="s" s="31">
        <v>36</v>
      </c>
      <c r="AE100" t="s" s="22">
        <f>IF(IFERROR(FIND("+",AD100),0)," ",IF(AD100="AB","",IF(AD100&lt;$AD$4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AF100" s="23">
        <v>20</v>
      </c>
      <c r="AG100" t="s" s="22">
        <f>IF(IFERROR(FIND("+",AF100),0)," ",IF(AF100="AB","",IF(AF100&lt;$AF$4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AI100&lt;&gt;"AB")),"","E"))))</f>
      </c>
      <c r="AH100" s="23">
        <v>16</v>
      </c>
      <c r="AI100" t="s" s="22">
        <f>IF(IFERROR(FIND("+",AH100),0)," ",IF(AH100="AB","",IF(AH100&lt;$AH$4,"F",IF(AND(D100&gt;=$D$4,F100&gt;=$F$4,H100&gt;=$H$4,J100&gt;=$J$4,L100&gt;=$L$4,N100&gt;=$N$4,P100&gt;=$P$4,R100&gt;=$R$4,T100&gt;=$T$4,V100&gt;=$V$4,X100&gt;=$X$4,Z100&gt;=$Z$4,AB100&gt;=$AB$4,AD100&gt;=$AD$4,AF100&gt;=$AF$4,AH100&gt;=$AH$4,D100&lt;&gt;"AB",F100&lt;&gt;"AB",H100&lt;&gt;"AB",J100&lt;&gt;"AB",L100&lt;&gt;"AB",N100&lt;&gt;"AB",P100&lt;&gt;"AB",R100&lt;&gt;"AB",T100&lt;&gt;"AB",V100&lt;&gt;"AB",X100&lt;&gt;"AB",Z100&lt;&gt;"AB",AB100&lt;&gt;"AB",AND(AD100&lt;&gt;"AB",AF100&lt;&gt;"AB",AH100&lt;&gt;"AB")),"","E"))))</f>
      </c>
      <c r="AJ100" t="s" s="28">
        <v>294</v>
      </c>
      <c r="AK100" t="s" s="27">
        <v>295</v>
      </c>
      <c r="AL100" s="26">
        <v>955</v>
      </c>
      <c r="AM100" t="s" s="27">
        <f>IF(AND(COUNTIF(D100:AI100,"AB")&lt;16-COUNTIF(D100:AI100," "),COUNTIF(D100:AI100,"AB")&lt;&gt;0),"FAIL",IF(COUNTIF(D100:AI100,"AB")=16-COUNTIF(D100:AI100," "),"ABSENT",IF(AND(COUNTIF(D100:AI100,"AB")=0,COUNTIF(D100:AI100,"F")=0),"PASS","FAIL")))</f>
        <v>19</v>
      </c>
      <c r="AN100" t="s" s="28">
        <v>109</v>
      </c>
      <c r="AO100" t="s" s="29">
        <v>48</v>
      </c>
    </row>
    <row r="101" ht="16.5" customHeight="1">
      <c r="A101" s="2"/>
      <c r="B101" s="19">
        <v>134297</v>
      </c>
      <c r="C101" t="s" s="20">
        <v>296</v>
      </c>
      <c r="D101" s="21">
        <v>53</v>
      </c>
      <c r="E101" t="s" s="22">
        <f>IF(IFERROR(FIND("+",D101),0)," ",IF(D101="AB","",IF(D101&lt;$D$4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F101" s="23">
        <v>24</v>
      </c>
      <c r="G101" t="s" s="22">
        <f>IF(IFERROR(FIND("+",F101),0)," ",IF(F101="AB","",IF(F101&lt;$F$4,"F",IF(AND(F101&gt;=$F$4,D101&gt;=$D$4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H101" s="21">
        <v>71</v>
      </c>
      <c r="I101" t="s" s="22">
        <f>IF(IFERROR(FIND("+",H101),0)," ",IF(H101="AB","",IF(H101&lt;$H$4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J101" s="23">
        <v>21</v>
      </c>
      <c r="K101" t="s" s="22">
        <f>IF(IFERROR(FIND("+",J101),0)," ",IF(J101="AB","",IF(J101&lt;$J$4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L101" s="21">
        <v>58</v>
      </c>
      <c r="M101" t="s" s="22">
        <f>IF(IFERROR(FIND("+",L101),0)," ",IF(L101="AB","",IF(L101&lt;$L$4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N101" s="23">
        <v>22</v>
      </c>
      <c r="O101" t="s" s="22">
        <f>IF(IFERROR(FIND("+",N101),0)," ",IF(N101="AB","",IF(N101&lt;$N$4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E"))))</f>
      </c>
      <c r="P101" s="23">
        <v>22</v>
      </c>
      <c r="Q101" t="s" s="22">
        <f>IF(IFERROR(FIND("+",P101),0)," ",IF(P101="AB","",IF(P101&lt;$P$4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R101" s="21">
        <v>61</v>
      </c>
      <c r="S101" t="s" s="22">
        <f>IF(IFERROR(FIND("+",R101),0)," ",IF(R101="AB","",IF(R101&lt;$R$4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T101" s="23">
        <v>22</v>
      </c>
      <c r="U101" t="s" s="22">
        <f>IF(IFERROR(FIND("+",T101),0)," ",IF(T101="AB","",IF(T101&lt;$T$4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V101" s="23">
        <v>22</v>
      </c>
      <c r="W101" t="s" s="22">
        <f>IF(IFERROR(FIND("+",V101),0)," ",IF(V101="AB","",IF(V101&lt;$V$4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X101" s="21">
        <v>54</v>
      </c>
      <c r="Y101" t="s" s="22">
        <f>IF(IFERROR(FIND("+",X101),0)," ",IF(X101="AB","",IF(X101&lt;$X$4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Z101" s="23">
        <v>24</v>
      </c>
      <c r="AA101" t="s" s="22">
        <f>IF(IFERROR(FIND("+",Z101),0)," ",IF(Z101="AB","",IF(Z101&lt;$Z$4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AB101" s="23">
        <v>23</v>
      </c>
      <c r="AC101" t="s" s="22">
        <f>IF(IFERROR(FIND("+",AB101),0)," ",IF(AB101="AB","",IF(AB101&lt;$AB$4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AD101" s="21">
        <v>54</v>
      </c>
      <c r="AE101" t="s" s="22">
        <f>IF(IFERROR(FIND("+",AD101),0)," ",IF(AD101="AB","",IF(AD101&lt;$AD$4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AF101" s="23">
        <v>23</v>
      </c>
      <c r="AG101" t="s" s="22">
        <f>IF(IFERROR(FIND("+",AF101),0)," ",IF(AF101="AB","",IF(AF101&lt;$AF$4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AI101&lt;&gt;"AB")),"","E"))))</f>
      </c>
      <c r="AH101" s="23">
        <v>22</v>
      </c>
      <c r="AI101" t="s" s="22">
        <f>IF(IFERROR(FIND("+",AH101),0)," ",IF(AH101="AB","",IF(AH101&lt;$AH$4,"F",IF(AND(D101&gt;=$D$4,F101&gt;=$F$4,H101&gt;=$H$4,J101&gt;=$J$4,L101&gt;=$L$4,N101&gt;=$N$4,P101&gt;=$P$4,R101&gt;=$R$4,T101&gt;=$T$4,V101&gt;=$V$4,X101&gt;=$X$4,Z101&gt;=$Z$4,AB101&gt;=$AB$4,AD101&gt;=$AD$4,AF101&gt;=$AF$4,AH101&gt;=$AH$4,D101&lt;&gt;"AB",F101&lt;&gt;"AB",H101&lt;&gt;"AB",J101&lt;&gt;"AB",L101&lt;&gt;"AB",N101&lt;&gt;"AB",P101&lt;&gt;"AB",R101&lt;&gt;"AB",T101&lt;&gt;"AB",V101&lt;&gt;"AB",X101&lt;&gt;"AB",Z101&lt;&gt;"AB",AB101&lt;&gt;"AB",AND(AD101&lt;&gt;"AB",AF101&lt;&gt;"AB",AH101&lt;&gt;"AB")),"","E"))))</f>
      </c>
      <c r="AJ101" s="30">
        <v>576</v>
      </c>
      <c r="AK101" t="s" s="27">
        <v>297</v>
      </c>
      <c r="AL101" s="26">
        <v>1219</v>
      </c>
      <c r="AM101" t="s" s="27">
        <f>IF(AND(COUNTIF(D101:AI101,"AB")&lt;16-COUNTIF(D101:AI101," "),COUNTIF(D101:AI101,"AB")&lt;&gt;0),"FAIL",IF(COUNTIF(D101:AI101,"AB")=16-COUNTIF(D101:AI101," "),"ABSENT",IF(AND(COUNTIF(D101:AI101,"AB")=0,COUNTIF(D101:AI101,"F")=0),"PASS","FAIL")))</f>
        <v>19</v>
      </c>
      <c r="AN101" t="s" s="28">
        <v>24</v>
      </c>
      <c r="AO101" t="s" s="29">
        <v>298</v>
      </c>
    </row>
    <row r="102" ht="16.5" customHeight="1">
      <c r="A102" s="2"/>
      <c r="B102" s="19">
        <v>134298</v>
      </c>
      <c r="C102" t="s" s="20">
        <v>299</v>
      </c>
      <c r="D102" s="21">
        <v>47</v>
      </c>
      <c r="E102" t="s" s="22">
        <f>IF(IFERROR(FIND("+",D102),0)," ",IF(D102="AB","",IF(D102&lt;$D$4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F102" s="23">
        <v>20</v>
      </c>
      <c r="G102" t="s" s="22">
        <f>IF(IFERROR(FIND("+",F102),0)," ",IF(F102="AB","",IF(F102&lt;$F$4,"F",IF(AND(F102&gt;=$F$4,D102&gt;=$D$4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H102" s="21">
        <v>71</v>
      </c>
      <c r="I102" t="s" s="22">
        <f>IF(IFERROR(FIND("+",H102),0)," ",IF(H102="AB","",IF(H102&lt;$H$4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J102" s="23">
        <v>19</v>
      </c>
      <c r="K102" t="s" s="22">
        <f>IF(IFERROR(FIND("+",J102),0)," ",IF(J102="AB","",IF(J102&lt;$J$4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L102" s="21">
        <v>58</v>
      </c>
      <c r="M102" t="s" s="22">
        <f>IF(IFERROR(FIND("+",L102),0)," ",IF(L102="AB","",IF(L102&lt;$L$4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N102" s="23">
        <v>20</v>
      </c>
      <c r="O102" t="s" s="22">
        <f>IF(IFERROR(FIND("+",N102),0)," ",IF(N102="AB","",IF(N102&lt;$N$4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E"))))</f>
      </c>
      <c r="P102" s="23">
        <v>20</v>
      </c>
      <c r="Q102" t="s" s="22">
        <f>IF(IFERROR(FIND("+",P102),0)," ",IF(P102="AB","",IF(P102&lt;$P$4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R102" s="21">
        <v>57</v>
      </c>
      <c r="S102" t="s" s="22">
        <f>IF(IFERROR(FIND("+",R102),0)," ",IF(R102="AB","",IF(R102&lt;$R$4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T102" s="23">
        <v>23</v>
      </c>
      <c r="U102" t="s" s="22">
        <f>IF(IFERROR(FIND("+",T102),0)," ",IF(T102="AB","",IF(T102&lt;$T$4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V102" s="23">
        <v>22</v>
      </c>
      <c r="W102" t="s" s="22">
        <f>IF(IFERROR(FIND("+",V102),0)," ",IF(V102="AB","",IF(V102&lt;$V$4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X102" s="21">
        <v>52</v>
      </c>
      <c r="Y102" t="s" s="22">
        <f>IF(IFERROR(FIND("+",X102),0)," ",IF(X102="AB","",IF(X102&lt;$X$4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Z102" s="23">
        <v>23</v>
      </c>
      <c r="AA102" t="s" s="22">
        <f>IF(IFERROR(FIND("+",Z102),0)," ",IF(Z102="AB","",IF(Z102&lt;$Z$4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AB102" s="23">
        <v>22</v>
      </c>
      <c r="AC102" t="s" s="22">
        <f>IF(IFERROR(FIND("+",AB102),0)," ",IF(AB102="AB","",IF(AB102&lt;$AB$4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AD102" s="21">
        <v>56</v>
      </c>
      <c r="AE102" t="s" s="22">
        <f>IF(IFERROR(FIND("+",AD102),0)," ",IF(AD102="AB","",IF(AD102&lt;$AD$4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AF102" s="23">
        <v>18</v>
      </c>
      <c r="AG102" t="s" s="22">
        <f>IF(IFERROR(FIND("+",AF102),0)," ",IF(AF102="AB","",IF(AF102&lt;$AF$4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AI102&lt;&gt;"AB")),"","E"))))</f>
      </c>
      <c r="AH102" s="23">
        <v>16</v>
      </c>
      <c r="AI102" t="s" s="22">
        <f>IF(IFERROR(FIND("+",AH102),0)," ",IF(AH102="AB","",IF(AH102&lt;$AH$4,"F",IF(AND(D102&gt;=$D$4,F102&gt;=$F$4,H102&gt;=$H$4,J102&gt;=$J$4,L102&gt;=$L$4,N102&gt;=$N$4,P102&gt;=$P$4,R102&gt;=$R$4,T102&gt;=$T$4,V102&gt;=$V$4,X102&gt;=$X$4,Z102&gt;=$Z$4,AB102&gt;=$AB$4,AD102&gt;=$AD$4,AF102&gt;=$AF$4,AH102&gt;=$AH$4,D102&lt;&gt;"AB",F102&lt;&gt;"AB",H102&lt;&gt;"AB",J102&lt;&gt;"AB",L102&lt;&gt;"AB",N102&lt;&gt;"AB",P102&lt;&gt;"AB",R102&lt;&gt;"AB",T102&lt;&gt;"AB",V102&lt;&gt;"AB",X102&lt;&gt;"AB",Z102&lt;&gt;"AB",AB102&lt;&gt;"AB",AND(AD102&lt;&gt;"AB",AF102&lt;&gt;"AB",AH102&lt;&gt;"AB")),"","E"))))</f>
      </c>
      <c r="AJ102" s="30">
        <v>544</v>
      </c>
      <c r="AK102" t="s" s="27">
        <v>300</v>
      </c>
      <c r="AL102" s="26">
        <v>1106</v>
      </c>
      <c r="AM102" t="s" s="27">
        <f>IF(AND(COUNTIF(D102:AI102,"AB")&lt;16-COUNTIF(D102:AI102," "),COUNTIF(D102:AI102,"AB")&lt;&gt;0),"FAIL",IF(COUNTIF(D102:AI102,"AB")=16-COUNTIF(D102:AI102," "),"ABSENT",IF(AND(COUNTIF(D102:AI102,"AB")=0,COUNTIF(D102:AI102,"F")=0),"PASS","FAIL")))</f>
        <v>19</v>
      </c>
      <c r="AN102" t="s" s="28">
        <v>24</v>
      </c>
      <c r="AO102" t="s" s="29">
        <v>301</v>
      </c>
    </row>
    <row r="103" ht="16.5" customHeight="1">
      <c r="A103" s="2"/>
      <c r="B103" s="19">
        <v>134299</v>
      </c>
      <c r="C103" t="s" s="20">
        <v>302</v>
      </c>
      <c r="D103" s="21">
        <v>40</v>
      </c>
      <c r="E103" t="s" s="22">
        <f>IF(IFERROR(FIND("+",D103),0)," ",IF(D103="AB","",IF(D103&lt;$D$4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F103" s="23">
        <v>18</v>
      </c>
      <c r="G103" t="s" s="22">
        <f>IF(IFERROR(FIND("+",F103),0)," ",IF(F103="AB","",IF(F103&lt;$F$4,"F",IF(AND(F103&gt;=$F$4,D103&gt;=$D$4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H103" s="21">
        <v>53</v>
      </c>
      <c r="I103" t="s" s="22">
        <f>IF(IFERROR(FIND("+",H103),0)," ",IF(H103="AB","",IF(H103&lt;$H$4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J103" s="23">
        <v>23</v>
      </c>
      <c r="K103" t="s" s="22">
        <f>IF(IFERROR(FIND("+",J103),0)," ",IF(J103="AB","",IF(J103&lt;$J$4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L103" s="21">
        <v>49</v>
      </c>
      <c r="M103" t="s" s="22">
        <f>IF(IFERROR(FIND("+",L103),0)," ",IF(L103="AB","",IF(L103&lt;$L$4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N103" s="23">
        <v>22</v>
      </c>
      <c r="O103" t="s" s="22">
        <f>IF(IFERROR(FIND("+",N103),0)," ",IF(N103="AB","",IF(N103&lt;$N$4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E"))))</f>
      </c>
      <c r="P103" s="23">
        <v>22</v>
      </c>
      <c r="Q103" t="s" s="22">
        <f>IF(IFERROR(FIND("+",P103),0)," ",IF(P103="AB","",IF(P103&lt;$P$4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R103" s="21">
        <v>41</v>
      </c>
      <c r="S103" t="s" s="22">
        <f>IF(IFERROR(FIND("+",R103),0)," ",IF(R103="AB","",IF(R103&lt;$R$4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T103" s="23">
        <v>23</v>
      </c>
      <c r="U103" t="s" s="22">
        <f>IF(IFERROR(FIND("+",T103),0)," ",IF(T103="AB","",IF(T103&lt;$T$4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V103" s="23">
        <v>22</v>
      </c>
      <c r="W103" t="s" s="22">
        <f>IF(IFERROR(FIND("+",V103),0)," ",IF(V103="AB","",IF(V103&lt;$V$4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X103" s="21">
        <v>41</v>
      </c>
      <c r="Y103" t="s" s="22">
        <f>IF(IFERROR(FIND("+",X103),0)," ",IF(X103="AB","",IF(X103&lt;$X$4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Z103" s="23">
        <v>21</v>
      </c>
      <c r="AA103" t="s" s="22">
        <f>IF(IFERROR(FIND("+",Z103),0)," ",IF(Z103="AB","",IF(Z103&lt;$Z$4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AB103" s="23">
        <v>21</v>
      </c>
      <c r="AC103" t="s" s="22">
        <f>IF(IFERROR(FIND("+",AB103),0)," ",IF(AB103="AB","",IF(AB103&lt;$AB$4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AD103" s="21">
        <v>45</v>
      </c>
      <c r="AE103" t="s" s="22">
        <f>IF(IFERROR(FIND("+",AD103),0)," ",IF(AD103="AB","",IF(AD103&lt;$AD$4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AF103" s="23">
        <v>19</v>
      </c>
      <c r="AG103" t="s" s="22">
        <f>IF(IFERROR(FIND("+",AF103),0)," ",IF(AF103="AB","",IF(AF103&lt;$AF$4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AI103&lt;&gt;"AB")),"","E"))))</f>
      </c>
      <c r="AH103" s="23">
        <v>17</v>
      </c>
      <c r="AI103" t="s" s="22">
        <f>IF(IFERROR(FIND("+",AH103),0)," ",IF(AH103="AB","",IF(AH103&lt;$AH$4,"F",IF(AND(D103&gt;=$D$4,F103&gt;=$F$4,H103&gt;=$H$4,J103&gt;=$J$4,L103&gt;=$L$4,N103&gt;=$N$4,P103&gt;=$P$4,R103&gt;=$R$4,T103&gt;=$T$4,V103&gt;=$V$4,X103&gt;=$X$4,Z103&gt;=$Z$4,AB103&gt;=$AB$4,AD103&gt;=$AD$4,AF103&gt;=$AF$4,AH103&gt;=$AH$4,D103&lt;&gt;"AB",F103&lt;&gt;"AB",H103&lt;&gt;"AB",J103&lt;&gt;"AB",L103&lt;&gt;"AB",N103&lt;&gt;"AB",P103&lt;&gt;"AB",R103&lt;&gt;"AB",T103&lt;&gt;"AB",V103&lt;&gt;"AB",X103&lt;&gt;"AB",Z103&lt;&gt;"AB",AB103&lt;&gt;"AB",AND(AD103&lt;&gt;"AB",AF103&lt;&gt;"AB",AH103&lt;&gt;"AB")),"","E"))))</f>
      </c>
      <c r="AJ103" s="30">
        <v>477</v>
      </c>
      <c r="AK103" t="s" s="27">
        <v>303</v>
      </c>
      <c r="AL103" s="26">
        <v>1013</v>
      </c>
      <c r="AM103" t="s" s="27">
        <f>IF(AND(COUNTIF(D103:AI103,"AB")&lt;16-COUNTIF(D103:AI103," "),COUNTIF(D103:AI103,"AB")&lt;&gt;0),"FAIL",IF(COUNTIF(D103:AI103,"AB")=16-COUNTIF(D103:AI103," "),"ABSENT",IF(AND(COUNTIF(D103:AI103,"AB")=0,COUNTIF(D103:AI103,"F")=0),"PASS","FAIL")))</f>
        <v>19</v>
      </c>
      <c r="AN103" t="s" s="28">
        <v>15</v>
      </c>
      <c r="AO103" t="s" s="29">
        <v>304</v>
      </c>
    </row>
    <row r="104" ht="16.5" customHeight="1">
      <c r="A104" s="2"/>
      <c r="B104" s="19">
        <v>134300</v>
      </c>
      <c r="C104" t="s" s="20">
        <v>305</v>
      </c>
      <c r="D104" s="21">
        <v>16</v>
      </c>
      <c r="E104" t="s" s="22">
        <f>IF(IFERROR(FIND("+",D104),0)," ",IF(D104="AB","",IF(D104&lt;$D$4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28</v>
      </c>
      <c r="F104" s="23">
        <v>20</v>
      </c>
      <c r="G104" t="s" s="22">
        <f>IF(IFERROR(FIND("+",F104),0)," ",IF(F104="AB","",IF(F104&lt;$F$4,"F",IF(AND(F104&gt;=$F$4,D104&gt;=$D$4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H104" s="21">
        <v>61</v>
      </c>
      <c r="I104" t="s" s="22">
        <f>IF(IFERROR(FIND("+",H104),0)," ",IF(H104="AB","",IF(H104&lt;$H$4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J104" s="23">
        <v>19</v>
      </c>
      <c r="K104" t="s" s="22">
        <f>IF(IFERROR(FIND("+",J104),0)," ",IF(J104="AB","",IF(J104&lt;$J$4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L104" s="21">
        <v>45</v>
      </c>
      <c r="M104" t="s" s="22">
        <f>IF(IFERROR(FIND("+",L104),0)," ",IF(L104="AB","",IF(L104&lt;$L$4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N104" s="23">
        <v>21</v>
      </c>
      <c r="O104" t="s" s="22">
        <f>IF(IFERROR(FIND("+",N104),0)," ",IF(N104="AB","",IF(N104&lt;$N$4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E"))))</f>
        <v>27</v>
      </c>
      <c r="P104" s="23">
        <v>20</v>
      </c>
      <c r="Q104" t="s" s="22">
        <f>IF(IFERROR(FIND("+",P104),0)," ",IF(P104="AB","",IF(P104&lt;$P$4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R104" s="21">
        <v>55</v>
      </c>
      <c r="S104" t="s" s="22">
        <f>IF(IFERROR(FIND("+",R104),0)," ",IF(R104="AB","",IF(R104&lt;$R$4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T104" s="23">
        <v>22</v>
      </c>
      <c r="U104" t="s" s="22">
        <f>IF(IFERROR(FIND("+",T104),0)," ",IF(T104="AB","",IF(T104&lt;$T$4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V104" s="23">
        <v>17</v>
      </c>
      <c r="W104" t="s" s="22">
        <f>IF(IFERROR(FIND("+",V104),0)," ",IF(V104="AB","",IF(V104&lt;$V$4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X104" s="21">
        <v>56</v>
      </c>
      <c r="Y104" t="s" s="22">
        <f>IF(IFERROR(FIND("+",X104),0)," ",IF(X104="AB","",IF(X104&lt;$X$4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Z104" s="23">
        <v>21</v>
      </c>
      <c r="AA104" t="s" s="22">
        <f>IF(IFERROR(FIND("+",Z104),0)," ",IF(Z104="AB","",IF(Z104&lt;$Z$4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AB104" s="23">
        <v>21</v>
      </c>
      <c r="AC104" t="s" s="22">
        <f>IF(IFERROR(FIND("+",AB104),0)," ",IF(AB104="AB","",IF(AB104&lt;$AB$4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AD104" s="21">
        <v>52</v>
      </c>
      <c r="AE104" t="s" s="22">
        <f>IF(IFERROR(FIND("+",AD104),0)," ",IF(AD104="AB","",IF(AD104&lt;$AD$4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AF104" s="23">
        <v>22</v>
      </c>
      <c r="AG104" t="s" s="22">
        <f>IF(IFERROR(FIND("+",AF104),0)," ",IF(AF104="AB","",IF(AF104&lt;$AF$4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AI104&lt;&gt;"AB")),"","E"))))</f>
        <v>27</v>
      </c>
      <c r="AH104" s="23">
        <v>19</v>
      </c>
      <c r="AI104" t="s" s="22">
        <f>IF(IFERROR(FIND("+",AH104),0)," ",IF(AH104="AB","",IF(AH104&lt;$AH$4,"F",IF(AND(D104&gt;=$D$4,F104&gt;=$F$4,H104&gt;=$H$4,J104&gt;=$J$4,L104&gt;=$L$4,N104&gt;=$N$4,P104&gt;=$P$4,R104&gt;=$R$4,T104&gt;=$T$4,V104&gt;=$V$4,X104&gt;=$X$4,Z104&gt;=$Z$4,AB104&gt;=$AB$4,AD104&gt;=$AD$4,AF104&gt;=$AF$4,AH104&gt;=$AH$4,D104&lt;&gt;"AB",F104&lt;&gt;"AB",H104&lt;&gt;"AB",J104&lt;&gt;"AB",L104&lt;&gt;"AB",N104&lt;&gt;"AB",P104&lt;&gt;"AB",R104&lt;&gt;"AB",T104&lt;&gt;"AB",V104&lt;&gt;"AB",X104&lt;&gt;"AB",Z104&lt;&gt;"AB",AB104&lt;&gt;"AB",AND(AD104&lt;&gt;"AB",AF104&lt;&gt;"AB",AH104&lt;&gt;"AB")),"","E"))))</f>
        <v>27</v>
      </c>
      <c r="AJ104" s="30">
        <v>487</v>
      </c>
      <c r="AK104" t="s" s="27">
        <v>97</v>
      </c>
      <c r="AL104" s="26">
        <v>985</v>
      </c>
      <c r="AM104" t="s" s="27">
        <f>IF(AND(COUNTIF(D104:AI104,"AB")&lt;16-COUNTIF(D104:AI104," "),COUNTIF(D104:AI104,"AB")&lt;&gt;0),"FAIL",IF(COUNTIF(D104:AI104,"AB")=16-COUNTIF(D104:AI104," "),"ABSENT",IF(AND(COUNTIF(D104:AI104,"AB")=0,COUNTIF(D104:AI104,"F")=0),"PASS","FAIL")))</f>
        <v>29</v>
      </c>
      <c r="AN104" t="s" s="28">
        <v>30</v>
      </c>
      <c r="AO104" t="s" s="29">
        <v>306</v>
      </c>
    </row>
    <row r="105" ht="16.5" customHeight="1">
      <c r="A105" s="2"/>
      <c r="B105" s="19">
        <v>134301</v>
      </c>
      <c r="C105" t="s" s="20">
        <v>307</v>
      </c>
      <c r="D105" s="21">
        <v>3</v>
      </c>
      <c r="E105" t="s" s="22">
        <f>IF(IFERROR(FIND("+",D105),0)," ",IF(D105="AB","",IF(D105&lt;$D$4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28</v>
      </c>
      <c r="F105" s="23">
        <v>12</v>
      </c>
      <c r="G105" t="s" s="22">
        <f>IF(IFERROR(FIND("+",F105),0)," ",IF(F105="AB","",IF(F105&lt;$F$4,"F",IF(AND(F105&gt;=$F$4,D105&gt;=$D$4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H105" s="21">
        <v>10</v>
      </c>
      <c r="I105" t="s" s="22">
        <f>IF(IFERROR(FIND("+",H105),0)," ",IF(H105="AB","",IF(H105&lt;$H$4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28</v>
      </c>
      <c r="J105" s="23">
        <v>17</v>
      </c>
      <c r="K105" t="s" s="22">
        <f>IF(IFERROR(FIND("+",J105),0)," ",IF(J105="AB","",IF(J105&lt;$J$4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L105" s="21">
        <v>16</v>
      </c>
      <c r="M105" t="s" s="22">
        <f>IF(IFERROR(FIND("+",L105),0)," ",IF(L105="AB","",IF(L105&lt;$L$4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28</v>
      </c>
      <c r="N105" s="23">
        <v>16</v>
      </c>
      <c r="O105" t="s" s="22">
        <f>IF(IFERROR(FIND("+",N105),0)," ",IF(N105="AB","",IF(N105&lt;$N$4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E"))))</f>
        <v>27</v>
      </c>
      <c r="P105" s="23">
        <v>16</v>
      </c>
      <c r="Q105" t="s" s="22">
        <f>IF(IFERROR(FIND("+",P105),0)," ",IF(P105="AB","",IF(P105&lt;$P$4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R105" s="21">
        <v>28</v>
      </c>
      <c r="S105" t="s" s="22">
        <f>IF(IFERROR(FIND("+",R105),0)," ",IF(R105="AB","",IF(R105&lt;$R$4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28</v>
      </c>
      <c r="T105" s="23">
        <v>15</v>
      </c>
      <c r="U105" t="s" s="22">
        <f>IF(IFERROR(FIND("+",T105),0)," ",IF(T105="AB","",IF(T105&lt;$T$4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V105" s="23">
        <v>19</v>
      </c>
      <c r="W105" t="s" s="22">
        <f>IF(IFERROR(FIND("+",V105),0)," ",IF(V105="AB","",IF(V105&lt;$V$4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X105" s="21">
        <v>46</v>
      </c>
      <c r="Y105" t="s" s="22">
        <f>IF(IFERROR(FIND("+",X105),0)," ",IF(X105="AB","",IF(X105&lt;$X$4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Z105" s="23">
        <v>21</v>
      </c>
      <c r="AA105" t="s" s="22">
        <f>IF(IFERROR(FIND("+",Z105),0)," ",IF(Z105="AB","",IF(Z105&lt;$Z$4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AB105" s="23">
        <v>22</v>
      </c>
      <c r="AC105" t="s" s="22">
        <f>IF(IFERROR(FIND("+",AB105),0)," ",IF(AB105="AB","",IF(AB105&lt;$AB$4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AD105" s="21">
        <v>32</v>
      </c>
      <c r="AE105" t="s" s="22">
        <f>IF(IFERROR(FIND("+",AD105),0)," ",IF(AD105="AB","",IF(AD105&lt;$AD$4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28</v>
      </c>
      <c r="AF105" s="23">
        <v>19</v>
      </c>
      <c r="AG105" t="s" s="22">
        <f>IF(IFERROR(FIND("+",AF105),0)," ",IF(AF105="AB","",IF(AF105&lt;$AF$4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AI105&lt;&gt;"AB")),"","E"))))</f>
        <v>27</v>
      </c>
      <c r="AH105" s="23">
        <v>18</v>
      </c>
      <c r="AI105" t="s" s="22">
        <f>IF(IFERROR(FIND("+",AH105),0)," ",IF(AH105="AB","",IF(AH105&lt;$AH$4,"F",IF(AND(D105&gt;=$D$4,F105&gt;=$F$4,H105&gt;=$H$4,J105&gt;=$J$4,L105&gt;=$L$4,N105&gt;=$N$4,P105&gt;=$P$4,R105&gt;=$R$4,T105&gt;=$T$4,V105&gt;=$V$4,X105&gt;=$X$4,Z105&gt;=$Z$4,AB105&gt;=$AB$4,AD105&gt;=$AD$4,AF105&gt;=$AF$4,AH105&gt;=$AH$4,D105&lt;&gt;"AB",F105&lt;&gt;"AB",H105&lt;&gt;"AB",J105&lt;&gt;"AB",L105&lt;&gt;"AB",N105&lt;&gt;"AB",P105&lt;&gt;"AB",R105&lt;&gt;"AB",T105&lt;&gt;"AB",V105&lt;&gt;"AB",X105&lt;&gt;"AB",Z105&lt;&gt;"AB",AB105&lt;&gt;"AB",AND(AD105&lt;&gt;"AB",AF105&lt;&gt;"AB",AH105&lt;&gt;"AB")),"","E"))))</f>
        <v>27</v>
      </c>
      <c r="AJ105" s="30">
        <v>310</v>
      </c>
      <c r="AK105" s="25">
        <v>0</v>
      </c>
      <c r="AL105" s="26">
        <v>310</v>
      </c>
      <c r="AM105" t="s" s="27">
        <f>IF(AND(COUNTIF(D105:AI105,"AB")&lt;16-COUNTIF(D105:AI105," "),COUNTIF(D105:AI105,"AB")&lt;&gt;0),"FAIL",IF(COUNTIF(D105:AI105,"AB")=16-COUNTIF(D105:AI105," "),"ABSENT",IF(AND(COUNTIF(D105:AI105,"AB")=0,COUNTIF(D105:AI105,"F")=0),"PASS","FAIL")))</f>
        <v>29</v>
      </c>
      <c r="AN105" t="s" s="28">
        <v>30</v>
      </c>
      <c r="AO105" t="s" s="29">
        <v>308</v>
      </c>
    </row>
    <row r="106" ht="16.5" customHeight="1">
      <c r="A106" s="2"/>
      <c r="B106" s="19">
        <v>134302</v>
      </c>
      <c r="C106" t="s" s="20">
        <v>309</v>
      </c>
      <c r="D106" s="21">
        <v>25</v>
      </c>
      <c r="E106" t="s" s="22">
        <f>IF(IFERROR(FIND("+",D106),0)," ",IF(D106="AB","",IF(D106&lt;$D$4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28</v>
      </c>
      <c r="F106" s="23">
        <v>16</v>
      </c>
      <c r="G106" t="s" s="22">
        <f>IF(IFERROR(FIND("+",F106),0)," ",IF(F106="AB","",IF(F106&lt;$F$4,"F",IF(AND(F106&gt;=$F$4,D106&gt;=$D$4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H106" s="21">
        <v>40</v>
      </c>
      <c r="I106" t="s" s="22">
        <f>IF(IFERROR(FIND("+",H106),0)," ",IF(H106="AB","",IF(H106&lt;$H$4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J106" s="23">
        <v>19</v>
      </c>
      <c r="K106" t="s" s="22">
        <f>IF(IFERROR(FIND("+",J106),0)," ",IF(J106="AB","",IF(J106&lt;$J$4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L106" s="21">
        <v>42</v>
      </c>
      <c r="M106" t="s" s="22">
        <f>IF(IFERROR(FIND("+",L106),0)," ",IF(L106="AB","",IF(L106&lt;$L$4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N106" s="23">
        <v>17</v>
      </c>
      <c r="O106" t="s" s="22">
        <f>IF(IFERROR(FIND("+",N106),0)," ",IF(N106="AB","",IF(N106&lt;$N$4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E"))))</f>
        <v>27</v>
      </c>
      <c r="P106" s="23">
        <v>17</v>
      </c>
      <c r="Q106" t="s" s="22">
        <f>IF(IFERROR(FIND("+",P106),0)," ",IF(P106="AB","",IF(P106&lt;$P$4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R106" s="21">
        <v>43</v>
      </c>
      <c r="S106" t="s" s="22">
        <f>IF(IFERROR(FIND("+",R106),0)," ",IF(R106="AB","",IF(R106&lt;$R$4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T106" s="23">
        <v>21</v>
      </c>
      <c r="U106" t="s" s="22">
        <f>IF(IFERROR(FIND("+",T106),0)," ",IF(T106="AB","",IF(T106&lt;$T$4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V106" s="23">
        <v>19</v>
      </c>
      <c r="W106" t="s" s="22">
        <f>IF(IFERROR(FIND("+",V106),0)," ",IF(V106="AB","",IF(V106&lt;$V$4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X106" s="21">
        <v>46</v>
      </c>
      <c r="Y106" t="s" s="22">
        <f>IF(IFERROR(FIND("+",X106),0)," ",IF(X106="AB","",IF(X106&lt;$X$4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Z106" s="23">
        <v>21</v>
      </c>
      <c r="AA106" t="s" s="22">
        <f>IF(IFERROR(FIND("+",Z106),0)," ",IF(Z106="AB","",IF(Z106&lt;$Z$4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AB106" s="23">
        <v>22</v>
      </c>
      <c r="AC106" t="s" s="22">
        <f>IF(IFERROR(FIND("+",AB106),0)," ",IF(AB106="AB","",IF(AB106&lt;$AB$4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AD106" s="21">
        <v>50</v>
      </c>
      <c r="AE106" t="s" s="22">
        <f>IF(IFERROR(FIND("+",AD106),0)," ",IF(AD106="AB","",IF(AD106&lt;$AD$4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AF106" s="23">
        <v>21</v>
      </c>
      <c r="AG106" t="s" s="22">
        <f>IF(IFERROR(FIND("+",AF106),0)," ",IF(AF106="AB","",IF(AF106&lt;$AF$4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AI106&lt;&gt;"AB")),"","E"))))</f>
        <v>27</v>
      </c>
      <c r="AH106" s="23">
        <v>20</v>
      </c>
      <c r="AI106" t="s" s="22">
        <f>IF(IFERROR(FIND("+",AH106),0)," ",IF(AH106="AB","",IF(AH106&lt;$AH$4,"F",IF(AND(D106&gt;=$D$4,F106&gt;=$F$4,H106&gt;=$H$4,J106&gt;=$J$4,L106&gt;=$L$4,N106&gt;=$N$4,P106&gt;=$P$4,R106&gt;=$R$4,T106&gt;=$T$4,V106&gt;=$V$4,X106&gt;=$X$4,Z106&gt;=$Z$4,AB106&gt;=$AB$4,AD106&gt;=$AD$4,AF106&gt;=$AF$4,AH106&gt;=$AH$4,D106&lt;&gt;"AB",F106&lt;&gt;"AB",H106&lt;&gt;"AB",J106&lt;&gt;"AB",L106&lt;&gt;"AB",N106&lt;&gt;"AB",P106&lt;&gt;"AB",R106&lt;&gt;"AB",T106&lt;&gt;"AB",V106&lt;&gt;"AB",X106&lt;&gt;"AB",Z106&lt;&gt;"AB",AB106&lt;&gt;"AB",AND(AD106&lt;&gt;"AB",AF106&lt;&gt;"AB",AH106&lt;&gt;"AB")),"","E"))))</f>
        <v>27</v>
      </c>
      <c r="AJ106" s="30">
        <v>439</v>
      </c>
      <c r="AK106" t="s" s="27">
        <v>218</v>
      </c>
      <c r="AL106" s="26">
        <v>916</v>
      </c>
      <c r="AM106" t="s" s="27">
        <f>IF(AND(COUNTIF(D106:AI106,"AB")&lt;16-COUNTIF(D106:AI106," "),COUNTIF(D106:AI106,"AB")&lt;&gt;0),"FAIL",IF(COUNTIF(D106:AI106,"AB")=16-COUNTIF(D106:AI106," "),"ABSENT",IF(AND(COUNTIF(D106:AI106,"AB")=0,COUNTIF(D106:AI106,"F")=0),"PASS","FAIL")))</f>
        <v>29</v>
      </c>
      <c r="AN106" t="s" s="28">
        <v>30</v>
      </c>
      <c r="AO106" t="s" s="29">
        <v>310</v>
      </c>
    </row>
    <row r="107" ht="16.5" customHeight="1">
      <c r="A107" s="2"/>
      <c r="B107" s="19">
        <v>134303</v>
      </c>
      <c r="C107" t="s" s="20">
        <v>311</v>
      </c>
      <c r="D107" s="21">
        <v>60</v>
      </c>
      <c r="E107" t="s" s="22">
        <f>IF(IFERROR(FIND("+",D107),0)," ",IF(D107="AB","",IF(D107&lt;$D$4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F107" s="23">
        <v>21</v>
      </c>
      <c r="G107" t="s" s="22">
        <f>IF(IFERROR(FIND("+",F107),0)," ",IF(F107="AB","",IF(F107&lt;$F$4,"F",IF(AND(F107&gt;=$F$4,D107&gt;=$D$4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H107" s="21">
        <v>62</v>
      </c>
      <c r="I107" t="s" s="22">
        <f>IF(IFERROR(FIND("+",H107),0)," ",IF(H107="AB","",IF(H107&lt;$H$4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J107" s="23">
        <v>24</v>
      </c>
      <c r="K107" t="s" s="22">
        <f>IF(IFERROR(FIND("+",J107),0)," ",IF(J107="AB","",IF(J107&lt;$J$4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L107" s="21">
        <v>49</v>
      </c>
      <c r="M107" t="s" s="22">
        <f>IF(IFERROR(FIND("+",L107),0)," ",IF(L107="AB","",IF(L107&lt;$L$4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N107" s="23">
        <v>21</v>
      </c>
      <c r="O107" t="s" s="22">
        <f>IF(IFERROR(FIND("+",N107),0)," ",IF(N107="AB","",IF(N107&lt;$N$4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E"))))</f>
      </c>
      <c r="P107" s="23">
        <v>21</v>
      </c>
      <c r="Q107" t="s" s="22">
        <f>IF(IFERROR(FIND("+",P107),0)," ",IF(P107="AB","",IF(P107&lt;$P$4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R107" s="21">
        <v>40</v>
      </c>
      <c r="S107" t="s" s="22">
        <f>IF(IFERROR(FIND("+",R107),0)," ",IF(R107="AB","",IF(R107&lt;$R$4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T107" s="23">
        <v>21</v>
      </c>
      <c r="U107" t="s" s="22">
        <f>IF(IFERROR(FIND("+",T107),0)," ",IF(T107="AB","",IF(T107&lt;$T$4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V107" s="23">
        <v>21</v>
      </c>
      <c r="W107" t="s" s="22">
        <f>IF(IFERROR(FIND("+",V107),0)," ",IF(V107="AB","",IF(V107&lt;$V$4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X107" s="21">
        <v>69</v>
      </c>
      <c r="Y107" t="s" s="22">
        <f>IF(IFERROR(FIND("+",X107),0)," ",IF(X107="AB","",IF(X107&lt;$X$4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Z107" s="23">
        <v>22</v>
      </c>
      <c r="AA107" t="s" s="22">
        <f>IF(IFERROR(FIND("+",Z107),0)," ",IF(Z107="AB","",IF(Z107&lt;$Z$4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AB107" s="23">
        <v>23</v>
      </c>
      <c r="AC107" t="s" s="22">
        <f>IF(IFERROR(FIND("+",AB107),0)," ",IF(AB107="AB","",IF(AB107&lt;$AB$4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AD107" s="21">
        <v>52</v>
      </c>
      <c r="AE107" t="s" s="22">
        <f>IF(IFERROR(FIND("+",AD107),0)," ",IF(AD107="AB","",IF(AD107&lt;$AD$4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AF107" s="23">
        <v>21</v>
      </c>
      <c r="AG107" t="s" s="22">
        <f>IF(IFERROR(FIND("+",AF107),0)," ",IF(AF107="AB","",IF(AF107&lt;$AF$4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AI107&lt;&gt;"AB")),"","E"))))</f>
      </c>
      <c r="AH107" s="23">
        <v>19</v>
      </c>
      <c r="AI107" t="s" s="22">
        <f>IF(IFERROR(FIND("+",AH107),0)," ",IF(AH107="AB","",IF(AH107&lt;$AH$4,"F",IF(AND(D107&gt;=$D$4,F107&gt;=$F$4,H107&gt;=$H$4,J107&gt;=$J$4,L107&gt;=$L$4,N107&gt;=$N$4,P107&gt;=$P$4,R107&gt;=$R$4,T107&gt;=$T$4,V107&gt;=$V$4,X107&gt;=$X$4,Z107&gt;=$Z$4,AB107&gt;=$AB$4,AD107&gt;=$AD$4,AF107&gt;=$AF$4,AH107&gt;=$AH$4,D107&lt;&gt;"AB",F107&lt;&gt;"AB",H107&lt;&gt;"AB",J107&lt;&gt;"AB",L107&lt;&gt;"AB",N107&lt;&gt;"AB",P107&lt;&gt;"AB",R107&lt;&gt;"AB",T107&lt;&gt;"AB",V107&lt;&gt;"AB",X107&lt;&gt;"AB",Z107&lt;&gt;"AB",AB107&lt;&gt;"AB",AND(AD107&lt;&gt;"AB",AF107&lt;&gt;"AB",AH107&lt;&gt;"AB")),"","E"))))</f>
      </c>
      <c r="AJ107" s="30">
        <v>546</v>
      </c>
      <c r="AK107" t="s" s="27">
        <v>312</v>
      </c>
      <c r="AL107" s="26">
        <v>1056</v>
      </c>
      <c r="AM107" t="s" s="27">
        <f>IF(AND(COUNTIF(D107:AI107,"AB")&lt;16-COUNTIF(D107:AI107," "),COUNTIF(D107:AI107,"AB")&lt;&gt;0),"FAIL",IF(COUNTIF(D107:AI107,"AB")=16-COUNTIF(D107:AI107," "),"ABSENT",IF(AND(COUNTIF(D107:AI107,"AB")=0,COUNTIF(D107:AI107,"F")=0),"PASS","FAIL")))</f>
        <v>19</v>
      </c>
      <c r="AN107" t="s" s="28">
        <v>24</v>
      </c>
      <c r="AO107" t="s" s="29">
        <v>313</v>
      </c>
    </row>
    <row r="108" ht="16.5" customHeight="1">
      <c r="A108" s="2"/>
      <c r="B108" s="19">
        <v>134304</v>
      </c>
      <c r="C108" t="s" s="20">
        <v>314</v>
      </c>
      <c r="D108" s="21">
        <v>60</v>
      </c>
      <c r="E108" t="s" s="22">
        <f>IF(IFERROR(FIND("+",D108),0)," ",IF(D108="AB","",IF(D108&lt;$D$4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F108" s="23">
        <v>24</v>
      </c>
      <c r="G108" t="s" s="22">
        <f>IF(IFERROR(FIND("+",F108),0)," ",IF(F108="AB","",IF(F108&lt;$F$4,"F",IF(AND(F108&gt;=$F$4,D108&gt;=$D$4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H108" s="21">
        <v>68</v>
      </c>
      <c r="I108" t="s" s="22">
        <f>IF(IFERROR(FIND("+",H108),0)," ",IF(H108="AB","",IF(H108&lt;$H$4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J108" s="23">
        <v>24</v>
      </c>
      <c r="K108" t="s" s="22">
        <f>IF(IFERROR(FIND("+",J108),0)," ",IF(J108="AB","",IF(J108&lt;$J$4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L108" s="21">
        <v>53</v>
      </c>
      <c r="M108" t="s" s="22">
        <f>IF(IFERROR(FIND("+",L108),0)," ",IF(L108="AB","",IF(L108&lt;$L$4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N108" s="23">
        <v>23</v>
      </c>
      <c r="O108" t="s" s="22">
        <f>IF(IFERROR(FIND("+",N108),0)," ",IF(N108="AB","",IF(N108&lt;$N$4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E"))))</f>
      </c>
      <c r="P108" s="23">
        <v>24</v>
      </c>
      <c r="Q108" t="s" s="22">
        <f>IF(IFERROR(FIND("+",P108),0)," ",IF(P108="AB","",IF(P108&lt;$P$4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R108" s="21">
        <v>63</v>
      </c>
      <c r="S108" t="s" s="22">
        <f>IF(IFERROR(FIND("+",R108),0)," ",IF(R108="AB","",IF(R108&lt;$R$4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T108" s="23">
        <v>21</v>
      </c>
      <c r="U108" t="s" s="22">
        <f>IF(IFERROR(FIND("+",T108),0)," ",IF(T108="AB","",IF(T108&lt;$T$4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V108" s="23">
        <v>24</v>
      </c>
      <c r="W108" t="s" s="22">
        <f>IF(IFERROR(FIND("+",V108),0)," ",IF(V108="AB","",IF(V108&lt;$V$4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X108" s="21">
        <v>70</v>
      </c>
      <c r="Y108" t="s" s="22">
        <f>IF(IFERROR(FIND("+",X108),0)," ",IF(X108="AB","",IF(X108&lt;$X$4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Z108" s="23">
        <v>24</v>
      </c>
      <c r="AA108" t="s" s="22">
        <f>IF(IFERROR(FIND("+",Z108),0)," ",IF(Z108="AB","",IF(Z108&lt;$Z$4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AB108" s="23">
        <v>21</v>
      </c>
      <c r="AC108" t="s" s="22">
        <f>IF(IFERROR(FIND("+",AB108),0)," ",IF(AB108="AB","",IF(AB108&lt;$AB$4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AD108" s="21">
        <v>48</v>
      </c>
      <c r="AE108" t="s" s="22">
        <f>IF(IFERROR(FIND("+",AD108),0)," ",IF(AD108="AB","",IF(AD108&lt;$AD$4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AF108" s="23">
        <v>24</v>
      </c>
      <c r="AG108" t="s" s="22">
        <f>IF(IFERROR(FIND("+",AF108),0)," ",IF(AF108="AB","",IF(AF108&lt;$AF$4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AI108&lt;&gt;"AB")),"","E"))))</f>
      </c>
      <c r="AH108" s="23">
        <v>23</v>
      </c>
      <c r="AI108" t="s" s="22">
        <f>IF(IFERROR(FIND("+",AH108),0)," ",IF(AH108="AB","",IF(AH108&lt;$AH$4,"F",IF(AND(D108&gt;=$D$4,F108&gt;=$F$4,H108&gt;=$H$4,J108&gt;=$J$4,L108&gt;=$L$4,N108&gt;=$N$4,P108&gt;=$P$4,R108&gt;=$R$4,T108&gt;=$T$4,V108&gt;=$V$4,X108&gt;=$X$4,Z108&gt;=$Z$4,AB108&gt;=$AB$4,AD108&gt;=$AD$4,AF108&gt;=$AF$4,AH108&gt;=$AH$4,D108&lt;&gt;"AB",F108&lt;&gt;"AB",H108&lt;&gt;"AB",J108&lt;&gt;"AB",L108&lt;&gt;"AB",N108&lt;&gt;"AB",P108&lt;&gt;"AB",R108&lt;&gt;"AB",T108&lt;&gt;"AB",V108&lt;&gt;"AB",X108&lt;&gt;"AB",Z108&lt;&gt;"AB",AB108&lt;&gt;"AB",AND(AD108&lt;&gt;"AB",AF108&lt;&gt;"AB",AH108&lt;&gt;"AB")),"","E"))))</f>
      </c>
      <c r="AJ108" s="30">
        <v>594</v>
      </c>
      <c r="AK108" t="s" s="27">
        <v>315</v>
      </c>
      <c r="AL108" s="26">
        <v>1164</v>
      </c>
      <c r="AM108" t="s" s="27">
        <f>IF(AND(COUNTIF(D108:AI108,"AB")&lt;16-COUNTIF(D108:AI108," "),COUNTIF(D108:AI108,"AB")&lt;&gt;0),"FAIL",IF(COUNTIF(D108:AI108,"AB")=16-COUNTIF(D108:AI108," "),"ABSENT",IF(AND(COUNTIF(D108:AI108,"AB")=0,COUNTIF(D108:AI108,"F")=0),"PASS","FAIL")))</f>
        <v>19</v>
      </c>
      <c r="AN108" t="s" s="28">
        <v>24</v>
      </c>
      <c r="AO108" t="s" s="29">
        <v>316</v>
      </c>
    </row>
    <row r="109" ht="16.5" customHeight="1">
      <c r="A109" s="2"/>
      <c r="B109" s="19">
        <v>134305</v>
      </c>
      <c r="C109" t="s" s="20">
        <v>317</v>
      </c>
      <c r="D109" s="21">
        <v>25</v>
      </c>
      <c r="E109" t="s" s="22">
        <f>IF(IFERROR(FIND("+",D109),0)," ",IF(D109="AB","",IF(D109&lt;$D$4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28</v>
      </c>
      <c r="F109" s="23">
        <v>16</v>
      </c>
      <c r="G109" t="s" s="22">
        <f>IF(IFERROR(FIND("+",F109),0)," ",IF(F109="AB","",IF(F109&lt;$F$4,"F",IF(AND(F109&gt;=$F$4,D109&gt;=$D$4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H109" s="21">
        <v>66</v>
      </c>
      <c r="I109" t="s" s="22">
        <f>IF(IFERROR(FIND("+",H109),0)," ",IF(H109="AB","",IF(H109&lt;$H$4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J109" s="23">
        <v>21</v>
      </c>
      <c r="K109" t="s" s="22">
        <f>IF(IFERROR(FIND("+",J109),0)," ",IF(J109="AB","",IF(J109&lt;$J$4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L109" s="21">
        <v>47</v>
      </c>
      <c r="M109" t="s" s="22">
        <f>IF(IFERROR(FIND("+",L109),0)," ",IF(L109="AB","",IF(L109&lt;$L$4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N109" s="23">
        <v>18</v>
      </c>
      <c r="O109" t="s" s="22">
        <f>IF(IFERROR(FIND("+",N109),0)," ",IF(N109="AB","",IF(N109&lt;$N$4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E"))))</f>
        <v>27</v>
      </c>
      <c r="P109" s="23">
        <v>18</v>
      </c>
      <c r="Q109" t="s" s="22">
        <f>IF(IFERROR(FIND("+",P109),0)," ",IF(P109="AB","",IF(P109&lt;$P$4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R109" s="21">
        <v>57</v>
      </c>
      <c r="S109" t="s" s="22">
        <f>IF(IFERROR(FIND("+",R109),0)," ",IF(R109="AB","",IF(R109&lt;$R$4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T109" s="23">
        <v>19</v>
      </c>
      <c r="U109" t="s" s="22">
        <f>IF(IFERROR(FIND("+",T109),0)," ",IF(T109="AB","",IF(T109&lt;$T$4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V109" s="23">
        <v>21</v>
      </c>
      <c r="W109" t="s" s="22">
        <f>IF(IFERROR(FIND("+",V109),0)," ",IF(V109="AB","",IF(V109&lt;$V$4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X109" s="21">
        <v>55</v>
      </c>
      <c r="Y109" t="s" s="22">
        <f>IF(IFERROR(FIND("+",X109),0)," ",IF(X109="AB","",IF(X109&lt;$X$4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Z109" s="23">
        <v>20</v>
      </c>
      <c r="AA109" t="s" s="22">
        <f>IF(IFERROR(FIND("+",Z109),0)," ",IF(Z109="AB","",IF(Z109&lt;$Z$4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AB109" s="23">
        <v>21</v>
      </c>
      <c r="AC109" t="s" s="22">
        <f>IF(IFERROR(FIND("+",AB109),0)," ",IF(AB109="AB","",IF(AB109&lt;$AB$4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AD109" s="21">
        <v>49</v>
      </c>
      <c r="AE109" t="s" s="22">
        <f>IF(IFERROR(FIND("+",AD109),0)," ",IF(AD109="AB","",IF(AD109&lt;$AD$4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AF109" s="23">
        <v>19</v>
      </c>
      <c r="AG109" t="s" s="22">
        <f>IF(IFERROR(FIND("+",AF109),0)," ",IF(AF109="AB","",IF(AF109&lt;$AF$4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AI109&lt;&gt;"AB")),"","E"))))</f>
        <v>27</v>
      </c>
      <c r="AH109" s="23">
        <v>21</v>
      </c>
      <c r="AI109" t="s" s="22">
        <f>IF(IFERROR(FIND("+",AH109),0)," ",IF(AH109="AB","",IF(AH109&lt;$AH$4,"F",IF(AND(D109&gt;=$D$4,F109&gt;=$F$4,H109&gt;=$H$4,J109&gt;=$J$4,L109&gt;=$L$4,N109&gt;=$N$4,P109&gt;=$P$4,R109&gt;=$R$4,T109&gt;=$T$4,V109&gt;=$V$4,X109&gt;=$X$4,Z109&gt;=$Z$4,AB109&gt;=$AB$4,AD109&gt;=$AD$4,AF109&gt;=$AF$4,AH109&gt;=$AH$4,D109&lt;&gt;"AB",F109&lt;&gt;"AB",H109&lt;&gt;"AB",J109&lt;&gt;"AB",L109&lt;&gt;"AB",N109&lt;&gt;"AB",P109&lt;&gt;"AB",R109&lt;&gt;"AB",T109&lt;&gt;"AB",V109&lt;&gt;"AB",X109&lt;&gt;"AB",Z109&lt;&gt;"AB",AB109&lt;&gt;"AB",AND(AD109&lt;&gt;"AB",AF109&lt;&gt;"AB",AH109&lt;&gt;"AB")),"","E"))))</f>
        <v>27</v>
      </c>
      <c r="AJ109" s="30">
        <v>493</v>
      </c>
      <c r="AK109" t="s" s="27">
        <v>159</v>
      </c>
      <c r="AL109" s="26">
        <v>993</v>
      </c>
      <c r="AM109" t="s" s="27">
        <f>IF(AND(COUNTIF(D109:AI109,"AB")&lt;16-COUNTIF(D109:AI109," "),COUNTIF(D109:AI109,"AB")&lt;&gt;0),"FAIL",IF(COUNTIF(D109:AI109,"AB")=16-COUNTIF(D109:AI109," "),"ABSENT",IF(AND(COUNTIF(D109:AI109,"AB")=0,COUNTIF(D109:AI109,"F")=0),"PASS","FAIL")))</f>
        <v>29</v>
      </c>
      <c r="AN109" t="s" s="28">
        <v>30</v>
      </c>
      <c r="AO109" t="s" s="29">
        <v>318</v>
      </c>
    </row>
    <row r="110" ht="16.5" customHeight="1">
      <c r="A110" s="2"/>
      <c r="B110" s="19">
        <v>134306</v>
      </c>
      <c r="C110" t="s" s="20">
        <v>319</v>
      </c>
      <c r="D110" s="21">
        <v>20</v>
      </c>
      <c r="E110" t="s" s="22">
        <f>IF(IFERROR(FIND("+",D110),0)," ",IF(D110="AB","",IF(D110&lt;$D$4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28</v>
      </c>
      <c r="F110" s="23">
        <v>15</v>
      </c>
      <c r="G110" t="s" s="22">
        <f>IF(IFERROR(FIND("+",F110),0)," ",IF(F110="AB","",IF(F110&lt;$F$4,"F",IF(AND(F110&gt;=$F$4,D110&gt;=$D$4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H110" s="21">
        <v>27</v>
      </c>
      <c r="I110" t="s" s="22">
        <f>IF(IFERROR(FIND("+",H110),0)," ",IF(H110="AB","",IF(H110&lt;$H$4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28</v>
      </c>
      <c r="J110" s="23">
        <v>19</v>
      </c>
      <c r="K110" t="s" s="22">
        <f>IF(IFERROR(FIND("+",J110),0)," ",IF(J110="AB","",IF(J110&lt;$J$4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L110" s="21">
        <v>40</v>
      </c>
      <c r="M110" t="s" s="22">
        <f>IF(IFERROR(FIND("+",L110),0)," ",IF(L110="AB","",IF(L110&lt;$L$4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N110" s="23">
        <v>16</v>
      </c>
      <c r="O110" t="s" s="22">
        <f>IF(IFERROR(FIND("+",N110),0)," ",IF(N110="AB","",IF(N110&lt;$N$4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E"))))</f>
        <v>27</v>
      </c>
      <c r="P110" s="23">
        <v>17</v>
      </c>
      <c r="Q110" t="s" s="22">
        <f>IF(IFERROR(FIND("+",P110),0)," ",IF(P110="AB","",IF(P110&lt;$P$4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R110" s="21">
        <v>48</v>
      </c>
      <c r="S110" t="s" s="22">
        <f>IF(IFERROR(FIND("+",R110),0)," ",IF(R110="AB","",IF(R110&lt;$R$4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T110" s="23">
        <v>21</v>
      </c>
      <c r="U110" t="s" s="22">
        <f>IF(IFERROR(FIND("+",T110),0)," ",IF(T110="AB","",IF(T110&lt;$T$4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V110" s="23">
        <v>16</v>
      </c>
      <c r="W110" t="s" s="22">
        <f>IF(IFERROR(FIND("+",V110),0)," ",IF(V110="AB","",IF(V110&lt;$V$4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X110" s="21">
        <v>46</v>
      </c>
      <c r="Y110" t="s" s="22">
        <f>IF(IFERROR(FIND("+",X110),0)," ",IF(X110="AB","",IF(X110&lt;$X$4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Z110" s="23">
        <v>21</v>
      </c>
      <c r="AA110" t="s" s="22">
        <f>IF(IFERROR(FIND("+",Z110),0)," ",IF(Z110="AB","",IF(Z110&lt;$Z$4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AB110" s="23">
        <v>21</v>
      </c>
      <c r="AC110" t="s" s="22">
        <f>IF(IFERROR(FIND("+",AB110),0)," ",IF(AB110="AB","",IF(AB110&lt;$AB$4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AD110" s="21">
        <v>44</v>
      </c>
      <c r="AE110" t="s" s="22">
        <f>IF(IFERROR(FIND("+",AD110),0)," ",IF(AD110="AB","",IF(AD110&lt;$AD$4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AF110" s="23">
        <v>20</v>
      </c>
      <c r="AG110" t="s" s="22">
        <f>IF(IFERROR(FIND("+",AF110),0)," ",IF(AF110="AB","",IF(AF110&lt;$AF$4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AI110&lt;&gt;"AB")),"","E"))))</f>
        <v>27</v>
      </c>
      <c r="AH110" s="23">
        <v>21</v>
      </c>
      <c r="AI110" t="s" s="22">
        <f>IF(IFERROR(FIND("+",AH110),0)," ",IF(AH110="AB","",IF(AH110&lt;$AH$4,"F",IF(AND(D110&gt;=$D$4,F110&gt;=$F$4,H110&gt;=$H$4,J110&gt;=$J$4,L110&gt;=$L$4,N110&gt;=$N$4,P110&gt;=$P$4,R110&gt;=$R$4,T110&gt;=$T$4,V110&gt;=$V$4,X110&gt;=$X$4,Z110&gt;=$Z$4,AB110&gt;=$AB$4,AD110&gt;=$AD$4,AF110&gt;=$AF$4,AH110&gt;=$AH$4,D110&lt;&gt;"AB",F110&lt;&gt;"AB",H110&lt;&gt;"AB",J110&lt;&gt;"AB",L110&lt;&gt;"AB",N110&lt;&gt;"AB",P110&lt;&gt;"AB",R110&lt;&gt;"AB",T110&lt;&gt;"AB",V110&lt;&gt;"AB",X110&lt;&gt;"AB",Z110&lt;&gt;"AB",AB110&lt;&gt;"AB",AND(AD110&lt;&gt;"AB",AF110&lt;&gt;"AB",AH110&lt;&gt;"AB")),"","E"))))</f>
        <v>27</v>
      </c>
      <c r="AJ110" s="30">
        <v>412</v>
      </c>
      <c r="AK110" s="25">
        <v>0</v>
      </c>
      <c r="AL110" s="26">
        <v>412</v>
      </c>
      <c r="AM110" t="s" s="27">
        <f>IF(AND(COUNTIF(D110:AI110,"AB")&lt;16-COUNTIF(D110:AI110," "),COUNTIF(D110:AI110,"AB")&lt;&gt;0),"FAIL",IF(COUNTIF(D110:AI110,"AB")=16-COUNTIF(D110:AI110," "),"ABSENT",IF(AND(COUNTIF(D110:AI110,"AB")=0,COUNTIF(D110:AI110,"F")=0),"PASS","FAIL")))</f>
        <v>29</v>
      </c>
      <c r="AN110" t="s" s="28">
        <v>30</v>
      </c>
      <c r="AO110" t="s" s="29">
        <v>256</v>
      </c>
    </row>
    <row r="111" ht="16.5" customHeight="1">
      <c r="A111" s="2"/>
      <c r="B111" s="19">
        <v>134307</v>
      </c>
      <c r="C111" t="s" s="20">
        <v>320</v>
      </c>
      <c r="D111" s="21">
        <v>71</v>
      </c>
      <c r="E111" t="s" s="22">
        <f>IF(IFERROR(FIND("+",D111),0)," ",IF(D111="AB","",IF(D111&lt;$D$4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F111" s="23">
        <v>17</v>
      </c>
      <c r="G111" t="s" s="22">
        <f>IF(IFERROR(FIND("+",F111),0)," ",IF(F111="AB","",IF(F111&lt;$F$4,"F",IF(AND(F111&gt;=$F$4,D111&gt;=$D$4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H111" s="21">
        <v>65</v>
      </c>
      <c r="I111" t="s" s="22">
        <f>IF(IFERROR(FIND("+",H111),0)," ",IF(H111="AB","",IF(H111&lt;$H$4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J111" s="23">
        <v>19</v>
      </c>
      <c r="K111" t="s" s="22">
        <f>IF(IFERROR(FIND("+",J111),0)," ",IF(J111="AB","",IF(J111&lt;$J$4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L111" s="21">
        <v>56</v>
      </c>
      <c r="M111" t="s" s="22">
        <f>IF(IFERROR(FIND("+",L111),0)," ",IF(L111="AB","",IF(L111&lt;$L$4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N111" s="23">
        <v>15</v>
      </c>
      <c r="O111" t="s" s="22">
        <f>IF(IFERROR(FIND("+",N111),0)," ",IF(N111="AB","",IF(N111&lt;$N$4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E"))))</f>
      </c>
      <c r="P111" s="23">
        <v>16</v>
      </c>
      <c r="Q111" t="s" s="22">
        <f>IF(IFERROR(FIND("+",P111),0)," ",IF(P111="AB","",IF(P111&lt;$P$4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R111" s="21">
        <v>41</v>
      </c>
      <c r="S111" t="s" s="22">
        <f>IF(IFERROR(FIND("+",R111),0)," ",IF(R111="AB","",IF(R111&lt;$R$4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T111" s="23">
        <v>23</v>
      </c>
      <c r="U111" t="s" s="22">
        <f>IF(IFERROR(FIND("+",T111),0)," ",IF(T111="AB","",IF(T111&lt;$T$4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V111" s="23">
        <v>21</v>
      </c>
      <c r="W111" t="s" s="22">
        <f>IF(IFERROR(FIND("+",V111),0)," ",IF(V111="AB","",IF(V111&lt;$V$4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X111" s="21">
        <v>61</v>
      </c>
      <c r="Y111" t="s" s="22">
        <f>IF(IFERROR(FIND("+",X111),0)," ",IF(X111="AB","",IF(X111&lt;$X$4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Z111" s="23">
        <v>21</v>
      </c>
      <c r="AA111" t="s" s="22">
        <f>IF(IFERROR(FIND("+",Z111),0)," ",IF(Z111="AB","",IF(Z111&lt;$Z$4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AB111" s="23">
        <v>21</v>
      </c>
      <c r="AC111" t="s" s="22">
        <f>IF(IFERROR(FIND("+",AB111),0)," ",IF(AB111="AB","",IF(AB111&lt;$AB$4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AD111" s="21">
        <v>44</v>
      </c>
      <c r="AE111" t="s" s="22">
        <f>IF(IFERROR(FIND("+",AD111),0)," ",IF(AD111="AB","",IF(AD111&lt;$AD$4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AF111" s="23">
        <v>16</v>
      </c>
      <c r="AG111" t="s" s="22">
        <f>IF(IFERROR(FIND("+",AF111),0)," ",IF(AF111="AB","",IF(AF111&lt;$AF$4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AI111&lt;&gt;"AB")),"","E"))))</f>
      </c>
      <c r="AH111" s="23">
        <v>18</v>
      </c>
      <c r="AI111" t="s" s="22">
        <f>IF(IFERROR(FIND("+",AH111),0)," ",IF(AH111="AB","",IF(AH111&lt;$AH$4,"F",IF(AND(D111&gt;=$D$4,F111&gt;=$F$4,H111&gt;=$H$4,J111&gt;=$J$4,L111&gt;=$L$4,N111&gt;=$N$4,P111&gt;=$P$4,R111&gt;=$R$4,T111&gt;=$T$4,V111&gt;=$V$4,X111&gt;=$X$4,Z111&gt;=$Z$4,AB111&gt;=$AB$4,AD111&gt;=$AD$4,AF111&gt;=$AF$4,AH111&gt;=$AH$4,D111&lt;&gt;"AB",F111&lt;&gt;"AB",H111&lt;&gt;"AB",J111&lt;&gt;"AB",L111&lt;&gt;"AB",N111&lt;&gt;"AB",P111&lt;&gt;"AB",R111&lt;&gt;"AB",T111&lt;&gt;"AB",V111&lt;&gt;"AB",X111&lt;&gt;"AB",Z111&lt;&gt;"AB",AB111&lt;&gt;"AB",AND(AD111&lt;&gt;"AB",AF111&lt;&gt;"AB",AH111&lt;&gt;"AB")),"","E"))))</f>
      </c>
      <c r="AJ111" s="30">
        <v>525</v>
      </c>
      <c r="AK111" t="s" s="27">
        <v>321</v>
      </c>
      <c r="AL111" s="26">
        <v>1106</v>
      </c>
      <c r="AM111" t="s" s="27">
        <f>IF(AND(COUNTIF(D111:AI111,"AB")&lt;16-COUNTIF(D111:AI111," "),COUNTIF(D111:AI111,"AB")&lt;&gt;0),"FAIL",IF(COUNTIF(D111:AI111,"AB")=16-COUNTIF(D111:AI111," "),"ABSENT",IF(AND(COUNTIF(D111:AI111,"AB")=0,COUNTIF(D111:AI111,"F")=0),"PASS","FAIL")))</f>
        <v>19</v>
      </c>
      <c r="AN111" t="s" s="28">
        <v>24</v>
      </c>
      <c r="AO111" t="s" s="29">
        <v>301</v>
      </c>
    </row>
    <row r="112" ht="16.5" customHeight="1">
      <c r="A112" s="2"/>
      <c r="B112" s="19">
        <v>134308</v>
      </c>
      <c r="C112" t="s" s="20">
        <v>322</v>
      </c>
      <c r="D112" t="s" s="31">
        <v>36</v>
      </c>
      <c r="E112" t="s" s="22">
        <f>IF(IFERROR(FIND("+",D112),0)," ",IF(D112="AB","",IF(D112&lt;$D$4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F112" s="23">
        <v>20</v>
      </c>
      <c r="G112" t="s" s="22">
        <f>IF(IFERROR(FIND("+",F112),0)," ",IF(F112="AB","",IF(F112&lt;$F$4,"F",IF(AND(F112&gt;=$F$4,D112&gt;=$D$4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H112" s="21">
        <v>65</v>
      </c>
      <c r="I112" t="s" s="22">
        <f>IF(IFERROR(FIND("+",H112),0)," ",IF(H112="AB","",IF(H112&lt;$H$4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J112" s="23">
        <v>20</v>
      </c>
      <c r="K112" t="s" s="22">
        <f>IF(IFERROR(FIND("+",J112),0)," ",IF(J112="AB","",IF(J112&lt;$J$4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L112" s="21">
        <v>56</v>
      </c>
      <c r="M112" t="s" s="22">
        <f>IF(IFERROR(FIND("+",L112),0)," ",IF(L112="AB","",IF(L112&lt;$L$4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N112" s="23">
        <v>18</v>
      </c>
      <c r="O112" t="s" s="22">
        <f>IF(IFERROR(FIND("+",N112),0)," ",IF(N112="AB","",IF(N112&lt;$N$4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E"))))</f>
      </c>
      <c r="P112" s="23">
        <v>20</v>
      </c>
      <c r="Q112" t="s" s="22">
        <f>IF(IFERROR(FIND("+",P112),0)," ",IF(P112="AB","",IF(P112&lt;$P$4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R112" s="21">
        <v>49</v>
      </c>
      <c r="S112" t="s" s="22">
        <f>IF(IFERROR(FIND("+",R112),0)," ",IF(R112="AB","",IF(R112&lt;$R$4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T112" s="23">
        <v>21</v>
      </c>
      <c r="U112" t="s" s="22">
        <f>IF(IFERROR(FIND("+",T112),0)," ",IF(T112="AB","",IF(T112&lt;$T$4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V112" s="23">
        <v>21</v>
      </c>
      <c r="W112" t="s" s="22">
        <f>IF(IFERROR(FIND("+",V112),0)," ",IF(V112="AB","",IF(V112&lt;$V$4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X112" s="21">
        <v>47</v>
      </c>
      <c r="Y112" t="s" s="22">
        <f>IF(IFERROR(FIND("+",X112),0)," ",IF(X112="AB","",IF(X112&lt;$X$4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Z112" s="23">
        <v>21</v>
      </c>
      <c r="AA112" t="s" s="22">
        <f>IF(IFERROR(FIND("+",Z112),0)," ",IF(Z112="AB","",IF(Z112&lt;$Z$4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AB112" s="23">
        <v>21</v>
      </c>
      <c r="AC112" t="s" s="22">
        <f>IF(IFERROR(FIND("+",AB112),0)," ",IF(AB112="AB","",IF(AB112&lt;$AB$4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AD112" s="21">
        <v>47</v>
      </c>
      <c r="AE112" t="s" s="22">
        <f>IF(IFERROR(FIND("+",AD112),0)," ",IF(AD112="AB","",IF(AD112&lt;$AD$4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AF112" s="23">
        <v>20</v>
      </c>
      <c r="AG112" t="s" s="22">
        <f>IF(IFERROR(FIND("+",AF112),0)," ",IF(AF112="AB","",IF(AF112&lt;$AF$4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AI112&lt;&gt;"AB")),"","E"))))</f>
      </c>
      <c r="AH112" s="23">
        <v>21</v>
      </c>
      <c r="AI112" t="s" s="22">
        <f>IF(IFERROR(FIND("+",AH112),0)," ",IF(AH112="AB","",IF(AH112&lt;$AH$4,"F",IF(AND(D112&gt;=$D$4,F112&gt;=$F$4,H112&gt;=$H$4,J112&gt;=$J$4,L112&gt;=$L$4,N112&gt;=$N$4,P112&gt;=$P$4,R112&gt;=$R$4,T112&gt;=$T$4,V112&gt;=$V$4,X112&gt;=$X$4,Z112&gt;=$Z$4,AB112&gt;=$AB$4,AD112&gt;=$AD$4,AF112&gt;=$AF$4,AH112&gt;=$AH$4,D112&lt;&gt;"AB",F112&lt;&gt;"AB",H112&lt;&gt;"AB",J112&lt;&gt;"AB",L112&lt;&gt;"AB",N112&lt;&gt;"AB",P112&lt;&gt;"AB",R112&lt;&gt;"AB",T112&lt;&gt;"AB",V112&lt;&gt;"AB",X112&lt;&gt;"AB",Z112&lt;&gt;"AB",AB112&lt;&gt;"AB",AND(AD112&lt;&gt;"AB",AF112&lt;&gt;"AB",AH112&lt;&gt;"AB")),"","E"))))</f>
      </c>
      <c r="AJ112" t="s" s="28">
        <v>323</v>
      </c>
      <c r="AK112" t="s" s="27">
        <v>324</v>
      </c>
      <c r="AL112" s="26">
        <v>1050</v>
      </c>
      <c r="AM112" t="s" s="27">
        <f>IF(AND(COUNTIF(D112:AI112,"AB")&lt;16-COUNTIF(D112:AI112," "),COUNTIF(D112:AI112,"AB")&lt;&gt;0),"FAIL",IF(COUNTIF(D112:AI112,"AB")=16-COUNTIF(D112:AI112," "),"ABSENT",IF(AND(COUNTIF(D112:AI112,"AB")=0,COUNTIF(D112:AI112,"F")=0),"PASS","FAIL")))</f>
        <v>19</v>
      </c>
      <c r="AN112" t="s" s="28">
        <v>15</v>
      </c>
      <c r="AO112" t="s" s="29">
        <v>325</v>
      </c>
    </row>
    <row r="113" ht="16.5" customHeight="1">
      <c r="A113" s="2"/>
      <c r="B113" s="19">
        <v>134309</v>
      </c>
      <c r="C113" t="s" s="20">
        <v>326</v>
      </c>
      <c r="D113" s="21">
        <v>47</v>
      </c>
      <c r="E113" t="s" s="22">
        <f>IF(IFERROR(FIND("+",D113),0)," ",IF(D113="AB","",IF(D113&lt;$D$4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F113" s="23">
        <v>22</v>
      </c>
      <c r="G113" t="s" s="22">
        <f>IF(IFERROR(FIND("+",F113),0)," ",IF(F113="AB","",IF(F113&lt;$F$4,"F",IF(AND(F113&gt;=$F$4,D113&gt;=$D$4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H113" s="21">
        <v>75</v>
      </c>
      <c r="I113" t="s" s="22">
        <f>IF(IFERROR(FIND("+",H113),0)," ",IF(H113="AB","",IF(H113&lt;$H$4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J113" s="23">
        <v>20</v>
      </c>
      <c r="K113" t="s" s="22">
        <f>IF(IFERROR(FIND("+",J113),0)," ",IF(J113="AB","",IF(J113&lt;$J$4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L113" s="21">
        <v>55</v>
      </c>
      <c r="M113" t="s" s="22">
        <f>IF(IFERROR(FIND("+",L113),0)," ",IF(L113="AB","",IF(L113&lt;$L$4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N113" s="23">
        <v>18</v>
      </c>
      <c r="O113" t="s" s="22">
        <f>IF(IFERROR(FIND("+",N113),0)," ",IF(N113="AB","",IF(N113&lt;$N$4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E"))))</f>
      </c>
      <c r="P113" s="23">
        <v>18</v>
      </c>
      <c r="Q113" t="s" s="22">
        <f>IF(IFERROR(FIND("+",P113),0)," ",IF(P113="AB","",IF(P113&lt;$P$4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R113" s="21">
        <v>40</v>
      </c>
      <c r="S113" t="s" s="22">
        <f>IF(IFERROR(FIND("+",R113),0)," ",IF(R113="AB","",IF(R113&lt;$R$4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T113" s="23">
        <v>21</v>
      </c>
      <c r="U113" t="s" s="22">
        <f>IF(IFERROR(FIND("+",T113),0)," ",IF(T113="AB","",IF(T113&lt;$T$4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V113" s="23">
        <v>21</v>
      </c>
      <c r="W113" t="s" s="22">
        <f>IF(IFERROR(FIND("+",V113),0)," ",IF(V113="AB","",IF(V113&lt;$V$4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X113" s="21">
        <v>42</v>
      </c>
      <c r="Y113" t="s" s="22">
        <f>IF(IFERROR(FIND("+",X113),0)," ",IF(X113="AB","",IF(X113&lt;$X$4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Z113" s="23">
        <v>20</v>
      </c>
      <c r="AA113" t="s" s="22">
        <f>IF(IFERROR(FIND("+",Z113),0)," ",IF(Z113="AB","",IF(Z113&lt;$Z$4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AB113" s="23">
        <v>22</v>
      </c>
      <c r="AC113" t="s" s="22">
        <f>IF(IFERROR(FIND("+",AB113),0)," ",IF(AB113="AB","",IF(AB113&lt;$AB$4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AD113" s="21">
        <v>41</v>
      </c>
      <c r="AE113" t="s" s="22">
        <f>IF(IFERROR(FIND("+",AD113),0)," ",IF(AD113="AB","",IF(AD113&lt;$AD$4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AF113" s="23">
        <v>22</v>
      </c>
      <c r="AG113" t="s" s="22">
        <f>IF(IFERROR(FIND("+",AF113),0)," ",IF(AF113="AB","",IF(AF113&lt;$AF$4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AI113&lt;&gt;"AB")),"","E"))))</f>
      </c>
      <c r="AH113" s="23">
        <v>16</v>
      </c>
      <c r="AI113" t="s" s="22">
        <f>IF(IFERROR(FIND("+",AH113),0)," ",IF(AH113="AB","",IF(AH113&lt;$AH$4,"F",IF(AND(D113&gt;=$D$4,F113&gt;=$F$4,H113&gt;=$H$4,J113&gt;=$J$4,L113&gt;=$L$4,N113&gt;=$N$4,P113&gt;=$P$4,R113&gt;=$R$4,T113&gt;=$T$4,V113&gt;=$V$4,X113&gt;=$X$4,Z113&gt;=$Z$4,AB113&gt;=$AB$4,AD113&gt;=$AD$4,AF113&gt;=$AF$4,AH113&gt;=$AH$4,D113&lt;&gt;"AB",F113&lt;&gt;"AB",H113&lt;&gt;"AB",J113&lt;&gt;"AB",L113&lt;&gt;"AB",N113&lt;&gt;"AB",P113&lt;&gt;"AB",R113&lt;&gt;"AB",T113&lt;&gt;"AB",V113&lt;&gt;"AB",X113&lt;&gt;"AB",Z113&lt;&gt;"AB",AB113&lt;&gt;"AB",AND(AD113&lt;&gt;"AB",AF113&lt;&gt;"AB",AH113&lt;&gt;"AB")),"","E"))))</f>
      </c>
      <c r="AJ113" s="30">
        <v>500</v>
      </c>
      <c r="AK113" t="s" s="27">
        <v>327</v>
      </c>
      <c r="AL113" s="26">
        <v>1020</v>
      </c>
      <c r="AM113" t="s" s="27">
        <f>IF(AND(COUNTIF(D113:AI113,"AB")&lt;16-COUNTIF(D113:AI113," "),COUNTIF(D113:AI113,"AB")&lt;&gt;0),"FAIL",IF(COUNTIF(D113:AI113,"AB")=16-COUNTIF(D113:AI113," "),"ABSENT",IF(AND(COUNTIF(D113:AI113,"AB")=0,COUNTIF(D113:AI113,"F")=0),"PASS","FAIL")))</f>
        <v>19</v>
      </c>
      <c r="AN113" t="s" s="28">
        <v>24</v>
      </c>
      <c r="AO113" t="s" s="29">
        <v>157</v>
      </c>
    </row>
    <row r="114" ht="16.5" customHeight="1">
      <c r="A114" s="2"/>
      <c r="B114" s="19">
        <v>134310</v>
      </c>
      <c r="C114" t="s" s="20">
        <v>328</v>
      </c>
      <c r="D114" s="21">
        <v>46</v>
      </c>
      <c r="E114" t="s" s="22">
        <f>IF(IFERROR(FIND("+",D114),0)," ",IF(D114="AB","",IF(D114&lt;$D$4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F114" s="23">
        <v>15</v>
      </c>
      <c r="G114" t="s" s="22">
        <f>IF(IFERROR(FIND("+",F114),0)," ",IF(F114="AB","",IF(F114&lt;$F$4,"F",IF(AND(F114&gt;=$F$4,D114&gt;=$D$4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H114" s="21">
        <v>64</v>
      </c>
      <c r="I114" t="s" s="22">
        <f>IF(IFERROR(FIND("+",H114),0)," ",IF(H114="AB","",IF(H114&lt;$H$4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J114" s="23">
        <v>16</v>
      </c>
      <c r="K114" t="s" s="22">
        <f>IF(IFERROR(FIND("+",J114),0)," ",IF(J114="AB","",IF(J114&lt;$J$4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L114" s="21">
        <v>47</v>
      </c>
      <c r="M114" t="s" s="22">
        <f>IF(IFERROR(FIND("+",L114),0)," ",IF(L114="AB","",IF(L114&lt;$L$4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N114" s="23">
        <v>15</v>
      </c>
      <c r="O114" t="s" s="22">
        <f>IF(IFERROR(FIND("+",N114),0)," ",IF(N114="AB","",IF(N114&lt;$N$4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E"))))</f>
      </c>
      <c r="P114" s="23">
        <v>16</v>
      </c>
      <c r="Q114" t="s" s="22">
        <f>IF(IFERROR(FIND("+",P114),0)," ",IF(P114="AB","",IF(P114&lt;$P$4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R114" s="21">
        <v>42</v>
      </c>
      <c r="S114" t="s" s="22">
        <f>IF(IFERROR(FIND("+",R114),0)," ",IF(R114="AB","",IF(R114&lt;$R$4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T114" s="23">
        <v>21</v>
      </c>
      <c r="U114" t="s" s="22">
        <f>IF(IFERROR(FIND("+",T114),0)," ",IF(T114="AB","",IF(T114&lt;$T$4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V114" s="23">
        <v>19</v>
      </c>
      <c r="W114" t="s" s="22">
        <f>IF(IFERROR(FIND("+",V114),0)," ",IF(V114="AB","",IF(V114&lt;$V$4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X114" s="21">
        <v>40</v>
      </c>
      <c r="Y114" t="s" s="22">
        <f>IF(IFERROR(FIND("+",X114),0)," ",IF(X114="AB","",IF(X114&lt;$X$4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Z114" s="23">
        <v>22</v>
      </c>
      <c r="AA114" t="s" s="22">
        <f>IF(IFERROR(FIND("+",Z114),0)," ",IF(Z114="AB","",IF(Z114&lt;$Z$4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AB114" s="23">
        <v>21</v>
      </c>
      <c r="AC114" t="s" s="22">
        <f>IF(IFERROR(FIND("+",AB114),0)," ",IF(AB114="AB","",IF(AB114&lt;$AB$4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AD114" t="s" s="31">
        <v>329</v>
      </c>
      <c r="AE114" t="s" s="22">
        <f>IF(IFERROR(FIND("+",AD114),0)," ",IF(AD114="AB","",IF(AD114&lt;$AD$4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AF114" s="23">
        <v>20</v>
      </c>
      <c r="AG114" t="s" s="22">
        <f>IF(IFERROR(FIND("+",AF114),0)," ",IF(AF114="AB","",IF(AF114&lt;$AF$4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AI114&lt;&gt;"AB")),"","E"))))</f>
      </c>
      <c r="AH114" s="23">
        <v>16</v>
      </c>
      <c r="AI114" t="s" s="22">
        <f>IF(IFERROR(FIND("+",AH114),0)," ",IF(AH114="AB","",IF(AH114&lt;$AH$4,"F",IF(AND(D114&gt;=$D$4,F114&gt;=$F$4,H114&gt;=$H$4,J114&gt;=$J$4,L114&gt;=$L$4,N114&gt;=$N$4,P114&gt;=$P$4,R114&gt;=$R$4,T114&gt;=$T$4,V114&gt;=$V$4,X114&gt;=$X$4,Z114&gt;=$Z$4,AB114&gt;=$AB$4,AD114&gt;=$AD$4,AF114&gt;=$AF$4,AH114&gt;=$AH$4,D114&lt;&gt;"AB",F114&lt;&gt;"AB",H114&lt;&gt;"AB",J114&lt;&gt;"AB",L114&lt;&gt;"AB",N114&lt;&gt;"AB",P114&lt;&gt;"AB",R114&lt;&gt;"AB",T114&lt;&gt;"AB",V114&lt;&gt;"AB",X114&lt;&gt;"AB",Z114&lt;&gt;"AB",AB114&lt;&gt;"AB",AND(AD114&lt;&gt;"AB",AF114&lt;&gt;"AB",AH114&lt;&gt;"AB")),"","E"))))</f>
      </c>
      <c r="AJ114" t="s" s="28">
        <v>294</v>
      </c>
      <c r="AK114" t="s" s="27">
        <v>330</v>
      </c>
      <c r="AL114" s="26">
        <v>930</v>
      </c>
      <c r="AM114" t="s" s="27">
        <f>IF(AND(COUNTIF(D114:AI114,"AB")&lt;16-COUNTIF(D114:AI114," "),COUNTIF(D114:AI114,"AB")&lt;&gt;0),"FAIL",IF(COUNTIF(D114:AI114,"AB")=16-COUNTIF(D114:AI114," "),"ABSENT",IF(AND(COUNTIF(D114:AI114,"AB")=0,COUNTIF(D114:AI114,"F")=0),"PASS","FAIL")))</f>
        <v>19</v>
      </c>
      <c r="AN114" t="s" s="28">
        <v>15</v>
      </c>
      <c r="AO114" t="s" s="29">
        <v>331</v>
      </c>
    </row>
    <row r="115" ht="16.5" customHeight="1">
      <c r="A115" s="2"/>
      <c r="B115" s="19">
        <v>134311</v>
      </c>
      <c r="C115" t="s" s="20">
        <v>332</v>
      </c>
      <c r="D115" s="21">
        <v>45</v>
      </c>
      <c r="E115" t="s" s="22">
        <f>IF(IFERROR(FIND("+",D115),0)," ",IF(D115="AB","",IF(D115&lt;$D$4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F115" s="23">
        <v>16</v>
      </c>
      <c r="G115" t="s" s="22">
        <f>IF(IFERROR(FIND("+",F115),0)," ",IF(F115="AB","",IF(F115&lt;$F$4,"F",IF(AND(F115&gt;=$F$4,D115&gt;=$D$4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H115" s="21">
        <v>45</v>
      </c>
      <c r="I115" t="s" s="22">
        <f>IF(IFERROR(FIND("+",H115),0)," ",IF(H115="AB","",IF(H115&lt;$H$4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J115" s="23">
        <v>19</v>
      </c>
      <c r="K115" t="s" s="22">
        <f>IF(IFERROR(FIND("+",J115),0)," ",IF(J115="AB","",IF(J115&lt;$J$4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L115" s="21">
        <v>42</v>
      </c>
      <c r="M115" t="s" s="22">
        <f>IF(IFERROR(FIND("+",L115),0)," ",IF(L115="AB","",IF(L115&lt;$L$4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N115" s="23">
        <v>15</v>
      </c>
      <c r="O115" t="s" s="22">
        <f>IF(IFERROR(FIND("+",N115),0)," ",IF(N115="AB","",IF(N115&lt;$N$4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E"))))</f>
      </c>
      <c r="P115" s="23">
        <v>16</v>
      </c>
      <c r="Q115" t="s" s="22">
        <f>IF(IFERROR(FIND("+",P115),0)," ",IF(P115="AB","",IF(P115&lt;$P$4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R115" s="21">
        <v>40</v>
      </c>
      <c r="S115" t="s" s="22">
        <f>IF(IFERROR(FIND("+",R115),0)," ",IF(R115="AB","",IF(R115&lt;$R$4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T115" s="23">
        <v>21</v>
      </c>
      <c r="U115" t="s" s="22">
        <f>IF(IFERROR(FIND("+",T115),0)," ",IF(T115="AB","",IF(T115&lt;$T$4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V115" s="23">
        <v>21</v>
      </c>
      <c r="W115" t="s" s="22">
        <f>IF(IFERROR(FIND("+",V115),0)," ",IF(V115="AB","",IF(V115&lt;$V$4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X115" s="21">
        <v>40</v>
      </c>
      <c r="Y115" t="s" s="22">
        <f>IF(IFERROR(FIND("+",X115),0)," ",IF(X115="AB","",IF(X115&lt;$X$4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Z115" s="23">
        <v>20</v>
      </c>
      <c r="AA115" t="s" s="22">
        <f>IF(IFERROR(FIND("+",Z115),0)," ",IF(Z115="AB","",IF(Z115&lt;$Z$4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AB115" s="23">
        <v>21</v>
      </c>
      <c r="AC115" t="s" s="22">
        <f>IF(IFERROR(FIND("+",AB115),0)," ",IF(AB115="AB","",IF(AB115&lt;$AB$4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AD115" s="21">
        <v>44</v>
      </c>
      <c r="AE115" t="s" s="22">
        <f>IF(IFERROR(FIND("+",AD115),0)," ",IF(AD115="AB","",IF(AD115&lt;$AD$4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AF115" s="23">
        <v>18</v>
      </c>
      <c r="AG115" t="s" s="22">
        <f>IF(IFERROR(FIND("+",AF115),0)," ",IF(AF115="AB","",IF(AF115&lt;$AF$4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AI115&lt;&gt;"AB")),"","E"))))</f>
      </c>
      <c r="AH115" s="23">
        <v>16</v>
      </c>
      <c r="AI115" t="s" s="22">
        <f>IF(IFERROR(FIND("+",AH115),0)," ",IF(AH115="AB","",IF(AH115&lt;$AH$4,"F",IF(AND(D115&gt;=$D$4,F115&gt;=$F$4,H115&gt;=$H$4,J115&gt;=$J$4,L115&gt;=$L$4,N115&gt;=$N$4,P115&gt;=$P$4,R115&gt;=$R$4,T115&gt;=$T$4,V115&gt;=$V$4,X115&gt;=$X$4,Z115&gt;=$Z$4,AB115&gt;=$AB$4,AD115&gt;=$AD$4,AF115&gt;=$AF$4,AH115&gt;=$AH$4,D115&lt;&gt;"AB",F115&lt;&gt;"AB",H115&lt;&gt;"AB",J115&lt;&gt;"AB",L115&lt;&gt;"AB",N115&lt;&gt;"AB",P115&lt;&gt;"AB",R115&lt;&gt;"AB",T115&lt;&gt;"AB",V115&lt;&gt;"AB",X115&lt;&gt;"AB",Z115&lt;&gt;"AB",AB115&lt;&gt;"AB",AND(AD115&lt;&gt;"AB",AF115&lt;&gt;"AB",AH115&lt;&gt;"AB")),"","E"))))</f>
      </c>
      <c r="AJ115" s="30">
        <v>439</v>
      </c>
      <c r="AK115" t="s" s="27">
        <v>333</v>
      </c>
      <c r="AL115" s="26">
        <v>927</v>
      </c>
      <c r="AM115" t="s" s="27">
        <f>IF(AND(COUNTIF(D115:AI115,"AB")&lt;16-COUNTIF(D115:AI115," "),COUNTIF(D115:AI115,"AB")&lt;&gt;0),"FAIL",IF(COUNTIF(D115:AI115,"AB")=16-COUNTIF(D115:AI115," "),"ABSENT",IF(AND(COUNTIF(D115:AI115,"AB")=0,COUNTIF(D115:AI115,"F")=0),"PASS","FAIL")))</f>
        <v>19</v>
      </c>
      <c r="AN115" t="s" s="28">
        <v>109</v>
      </c>
      <c r="AO115" t="s" s="29">
        <v>334</v>
      </c>
    </row>
    <row r="116" ht="16.5" customHeight="1">
      <c r="A116" s="2"/>
      <c r="B116" s="19">
        <v>134312</v>
      </c>
      <c r="C116" t="s" s="20">
        <v>335</v>
      </c>
      <c r="D116" s="21">
        <v>60</v>
      </c>
      <c r="E116" t="s" s="22">
        <f>IF(IFERROR(FIND("+",D116),0)," ",IF(D116="AB","",IF(D116&lt;$D$4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F116" s="23">
        <v>15</v>
      </c>
      <c r="G116" t="s" s="22">
        <f>IF(IFERROR(FIND("+",F116),0)," ",IF(F116="AB","",IF(F116&lt;$F$4,"F",IF(AND(F116&gt;=$F$4,D116&gt;=$D$4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H116" s="21">
        <v>79</v>
      </c>
      <c r="I116" t="s" s="22">
        <f>IF(IFERROR(FIND("+",H116),0)," ",IF(H116="AB","",IF(H116&lt;$H$4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J116" s="23">
        <v>19</v>
      </c>
      <c r="K116" t="s" s="22">
        <f>IF(IFERROR(FIND("+",J116),0)," ",IF(J116="AB","",IF(J116&lt;$J$4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L116" s="21">
        <v>58</v>
      </c>
      <c r="M116" t="s" s="22">
        <f>IF(IFERROR(FIND("+",L116),0)," ",IF(L116="AB","",IF(L116&lt;$L$4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N116" s="23">
        <v>18</v>
      </c>
      <c r="O116" t="s" s="22">
        <f>IF(IFERROR(FIND("+",N116),0)," ",IF(N116="AB","",IF(N116&lt;$N$4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E"))))</f>
      </c>
      <c r="P116" s="23">
        <v>20</v>
      </c>
      <c r="Q116" t="s" s="22">
        <f>IF(IFERROR(FIND("+",P116),0)," ",IF(P116="AB","",IF(P116&lt;$P$4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R116" s="21">
        <v>51</v>
      </c>
      <c r="S116" t="s" s="22">
        <f>IF(IFERROR(FIND("+",R116),0)," ",IF(R116="AB","",IF(R116&lt;$R$4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T116" s="23">
        <v>23</v>
      </c>
      <c r="U116" t="s" s="22">
        <f>IF(IFERROR(FIND("+",T116),0)," ",IF(T116="AB","",IF(T116&lt;$T$4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V116" s="23">
        <v>20</v>
      </c>
      <c r="W116" t="s" s="22">
        <f>IF(IFERROR(FIND("+",V116),0)," ",IF(V116="AB","",IF(V116&lt;$V$4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X116" s="21">
        <v>52</v>
      </c>
      <c r="Y116" t="s" s="22">
        <f>IF(IFERROR(FIND("+",X116),0)," ",IF(X116="AB","",IF(X116&lt;$X$4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Z116" s="23">
        <v>20</v>
      </c>
      <c r="AA116" t="s" s="22">
        <f>IF(IFERROR(FIND("+",Z116),0)," ",IF(Z116="AB","",IF(Z116&lt;$Z$4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AB116" s="23">
        <v>15</v>
      </c>
      <c r="AC116" t="s" s="22">
        <f>IF(IFERROR(FIND("+",AB116),0)," ",IF(AB116="AB","",IF(AB116&lt;$AB$4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AD116" s="21">
        <v>61</v>
      </c>
      <c r="AE116" t="s" s="22">
        <f>IF(IFERROR(FIND("+",AD116),0)," ",IF(AD116="AB","",IF(AD116&lt;$AD$4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AF116" s="23">
        <v>20</v>
      </c>
      <c r="AG116" t="s" s="22">
        <f>IF(IFERROR(FIND("+",AF116),0)," ",IF(AF116="AB","",IF(AF116&lt;$AF$4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AI116&lt;&gt;"AB")),"","E"))))</f>
      </c>
      <c r="AH116" s="23">
        <v>18</v>
      </c>
      <c r="AI116" t="s" s="22">
        <f>IF(IFERROR(FIND("+",AH116),0)," ",IF(AH116="AB","",IF(AH116&lt;$AH$4,"F",IF(AND(D116&gt;=$D$4,F116&gt;=$F$4,H116&gt;=$H$4,J116&gt;=$J$4,L116&gt;=$L$4,N116&gt;=$N$4,P116&gt;=$P$4,R116&gt;=$R$4,T116&gt;=$T$4,V116&gt;=$V$4,X116&gt;=$X$4,Z116&gt;=$Z$4,AB116&gt;=$AB$4,AD116&gt;=$AD$4,AF116&gt;=$AF$4,AH116&gt;=$AH$4,D116&lt;&gt;"AB",F116&lt;&gt;"AB",H116&lt;&gt;"AB",J116&lt;&gt;"AB",L116&lt;&gt;"AB",N116&lt;&gt;"AB",P116&lt;&gt;"AB",R116&lt;&gt;"AB",T116&lt;&gt;"AB",V116&lt;&gt;"AB",X116&lt;&gt;"AB",Z116&lt;&gt;"AB",AB116&lt;&gt;"AB",AND(AD116&lt;&gt;"AB",AF116&lt;&gt;"AB",AH116&lt;&gt;"AB")),"","E"))))</f>
      </c>
      <c r="AJ116" s="30">
        <v>549</v>
      </c>
      <c r="AK116" t="s" s="27">
        <v>139</v>
      </c>
      <c r="AL116" s="26">
        <v>1139</v>
      </c>
      <c r="AM116" t="s" s="27">
        <f>IF(AND(COUNTIF(D116:AI116,"AB")&lt;16-COUNTIF(D116:AI116," "),COUNTIF(D116:AI116,"AB")&lt;&gt;0),"FAIL",IF(COUNTIF(D116:AI116,"AB")=16-COUNTIF(D116:AI116," "),"ABSENT",IF(AND(COUNTIF(D116:AI116,"AB")=0,COUNTIF(D116:AI116,"F")=0),"PASS","FAIL")))</f>
        <v>19</v>
      </c>
      <c r="AN116" t="s" s="28">
        <v>24</v>
      </c>
      <c r="AO116" t="s" s="29">
        <v>169</v>
      </c>
    </row>
    <row r="117" ht="16.5" customHeight="1">
      <c r="A117" s="2"/>
      <c r="B117" s="19">
        <v>134313</v>
      </c>
      <c r="C117" t="s" s="20">
        <v>336</v>
      </c>
      <c r="D117" s="21">
        <v>41</v>
      </c>
      <c r="E117" t="s" s="22">
        <f>IF(IFERROR(FIND("+",D117),0)," ",IF(D117="AB","",IF(D117&lt;$D$4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F117" s="23">
        <v>19</v>
      </c>
      <c r="G117" t="s" s="22">
        <f>IF(IFERROR(FIND("+",F117),0)," ",IF(F117="AB","",IF(F117&lt;$F$4,"F",IF(AND(F117&gt;=$F$4,D117&gt;=$D$4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H117" s="21">
        <v>74</v>
      </c>
      <c r="I117" t="s" s="22">
        <f>IF(IFERROR(FIND("+",H117),0)," ",IF(H117="AB","",IF(H117&lt;$H$4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J117" s="23">
        <v>22</v>
      </c>
      <c r="K117" t="s" s="22">
        <f>IF(IFERROR(FIND("+",J117),0)," ",IF(J117="AB","",IF(J117&lt;$J$4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L117" s="21">
        <v>54</v>
      </c>
      <c r="M117" t="s" s="22">
        <f>IF(IFERROR(FIND("+",L117),0)," ",IF(L117="AB","",IF(L117&lt;$L$4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N117" s="23">
        <v>21</v>
      </c>
      <c r="O117" t="s" s="22">
        <f>IF(IFERROR(FIND("+",N117),0)," ",IF(N117="AB","",IF(N117&lt;$N$4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E"))))</f>
      </c>
      <c r="P117" s="23">
        <v>21</v>
      </c>
      <c r="Q117" t="s" s="22">
        <f>IF(IFERROR(FIND("+",P117),0)," ",IF(P117="AB","",IF(P117&lt;$P$4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R117" s="21">
        <v>49</v>
      </c>
      <c r="S117" t="s" s="22">
        <f>IF(IFERROR(FIND("+",R117),0)," ",IF(R117="AB","",IF(R117&lt;$R$4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T117" s="23">
        <v>20</v>
      </c>
      <c r="U117" t="s" s="22">
        <f>IF(IFERROR(FIND("+",T117),0)," ",IF(T117="AB","",IF(T117&lt;$T$4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V117" s="23">
        <v>21</v>
      </c>
      <c r="W117" t="s" s="22">
        <f>IF(IFERROR(FIND("+",V117),0)," ",IF(V117="AB","",IF(V117&lt;$V$4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X117" s="21">
        <v>47</v>
      </c>
      <c r="Y117" t="s" s="22">
        <f>IF(IFERROR(FIND("+",X117),0)," ",IF(X117="AB","",IF(X117&lt;$X$4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Z117" s="23">
        <v>22</v>
      </c>
      <c r="AA117" t="s" s="22">
        <f>IF(IFERROR(FIND("+",Z117),0)," ",IF(Z117="AB","",IF(Z117&lt;$Z$4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AB117" s="23">
        <v>22</v>
      </c>
      <c r="AC117" t="s" s="22">
        <f>IF(IFERROR(FIND("+",AB117),0)," ",IF(AB117="AB","",IF(AB117&lt;$AB$4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AD117" s="21">
        <v>40</v>
      </c>
      <c r="AE117" t="s" s="22">
        <f>IF(IFERROR(FIND("+",AD117),0)," ",IF(AD117="AB","",IF(AD117&lt;$AD$4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AF117" s="23">
        <v>21</v>
      </c>
      <c r="AG117" t="s" s="22">
        <f>IF(IFERROR(FIND("+",AF117),0)," ",IF(AF117="AB","",IF(AF117&lt;$AF$4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AI117&lt;&gt;"AB")),"","E"))))</f>
      </c>
      <c r="AH117" s="23">
        <v>20</v>
      </c>
      <c r="AI117" t="s" s="22">
        <f>IF(IFERROR(FIND("+",AH117),0)," ",IF(AH117="AB","",IF(AH117&lt;$AH$4,"F",IF(AND(D117&gt;=$D$4,F117&gt;=$F$4,H117&gt;=$H$4,J117&gt;=$J$4,L117&gt;=$L$4,N117&gt;=$N$4,P117&gt;=$P$4,R117&gt;=$R$4,T117&gt;=$T$4,V117&gt;=$V$4,X117&gt;=$X$4,Z117&gt;=$Z$4,AB117&gt;=$AB$4,AD117&gt;=$AD$4,AF117&gt;=$AF$4,AH117&gt;=$AH$4,D117&lt;&gt;"AB",F117&lt;&gt;"AB",H117&lt;&gt;"AB",J117&lt;&gt;"AB",L117&lt;&gt;"AB",N117&lt;&gt;"AB",P117&lt;&gt;"AB",R117&lt;&gt;"AB",T117&lt;&gt;"AB",V117&lt;&gt;"AB",X117&lt;&gt;"AB",Z117&lt;&gt;"AB",AB117&lt;&gt;"AB",AND(AD117&lt;&gt;"AB",AF117&lt;&gt;"AB",AH117&lt;&gt;"AB")),"","E"))))</f>
      </c>
      <c r="AJ117" s="30">
        <v>514</v>
      </c>
      <c r="AK117" t="s" s="27">
        <v>337</v>
      </c>
      <c r="AL117" s="26">
        <v>1059</v>
      </c>
      <c r="AM117" t="s" s="27">
        <f>IF(AND(COUNTIF(D117:AI117,"AB")&lt;16-COUNTIF(D117:AI117," "),COUNTIF(D117:AI117,"AB")&lt;&gt;0),"FAIL",IF(COUNTIF(D117:AI117,"AB")=16-COUNTIF(D117:AI117," "),"ABSENT",IF(AND(COUNTIF(D117:AI117,"AB")=0,COUNTIF(D117:AI117,"F")=0),"PASS","FAIL")))</f>
        <v>19</v>
      </c>
      <c r="AN117" t="s" s="28">
        <v>24</v>
      </c>
      <c r="AO117" t="s" s="29">
        <v>338</v>
      </c>
    </row>
    <row r="118" ht="16.5" customHeight="1">
      <c r="A118" s="2"/>
      <c r="B118" s="19">
        <v>134314</v>
      </c>
      <c r="C118" t="s" s="20">
        <v>339</v>
      </c>
      <c r="D118" s="21">
        <v>56</v>
      </c>
      <c r="E118" t="s" s="22">
        <f>IF(IFERROR(FIND("+",D118),0)," ",IF(D118="AB","",IF(D118&lt;$D$4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F118" s="23">
        <v>22</v>
      </c>
      <c r="G118" t="s" s="22">
        <f>IF(IFERROR(FIND("+",F118),0)," ",IF(F118="AB","",IF(F118&lt;$F$4,"F",IF(AND(F118&gt;=$F$4,D118&gt;=$D$4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H118" s="21">
        <v>80</v>
      </c>
      <c r="I118" t="s" s="22">
        <f>IF(IFERROR(FIND("+",H118),0)," ",IF(H118="AB","",IF(H118&lt;$H$4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J118" s="23">
        <v>23</v>
      </c>
      <c r="K118" t="s" s="22">
        <f>IF(IFERROR(FIND("+",J118),0)," ",IF(J118="AB","",IF(J118&lt;$J$4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L118" s="21">
        <v>55</v>
      </c>
      <c r="M118" t="s" s="22">
        <f>IF(IFERROR(FIND("+",L118),0)," ",IF(L118="AB","",IF(L118&lt;$L$4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N118" s="23">
        <v>22</v>
      </c>
      <c r="O118" t="s" s="22">
        <f>IF(IFERROR(FIND("+",N118),0)," ",IF(N118="AB","",IF(N118&lt;$N$4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E"))))</f>
      </c>
      <c r="P118" s="23">
        <v>23</v>
      </c>
      <c r="Q118" t="s" s="22">
        <f>IF(IFERROR(FIND("+",P118),0)," ",IF(P118="AB","",IF(P118&lt;$P$4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R118" s="21">
        <v>56</v>
      </c>
      <c r="S118" t="s" s="22">
        <f>IF(IFERROR(FIND("+",R118),0)," ",IF(R118="AB","",IF(R118&lt;$R$4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T118" s="23">
        <v>22</v>
      </c>
      <c r="U118" t="s" s="22">
        <f>IF(IFERROR(FIND("+",T118),0)," ",IF(T118="AB","",IF(T118&lt;$T$4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V118" s="23">
        <v>24</v>
      </c>
      <c r="W118" t="s" s="22">
        <f>IF(IFERROR(FIND("+",V118),0)," ",IF(V118="AB","",IF(V118&lt;$V$4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X118" s="21">
        <v>59</v>
      </c>
      <c r="Y118" t="s" s="22">
        <f>IF(IFERROR(FIND("+",X118),0)," ",IF(X118="AB","",IF(X118&lt;$X$4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Z118" s="23">
        <v>22</v>
      </c>
      <c r="AA118" t="s" s="22">
        <f>IF(IFERROR(FIND("+",Z118),0)," ",IF(Z118="AB","",IF(Z118&lt;$Z$4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AB118" s="23">
        <v>22</v>
      </c>
      <c r="AC118" t="s" s="22">
        <f>IF(IFERROR(FIND("+",AB118),0)," ",IF(AB118="AB","",IF(AB118&lt;$AB$4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AD118" s="21">
        <v>59</v>
      </c>
      <c r="AE118" t="s" s="22">
        <f>IF(IFERROR(FIND("+",AD118),0)," ",IF(AD118="AB","",IF(AD118&lt;$AD$4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AF118" s="23">
        <v>22</v>
      </c>
      <c r="AG118" t="s" s="22">
        <f>IF(IFERROR(FIND("+",AF118),0)," ",IF(AF118="AB","",IF(AF118&lt;$AF$4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AI118&lt;&gt;"AB")),"","E"))))</f>
      </c>
      <c r="AH118" s="23">
        <v>21</v>
      </c>
      <c r="AI118" t="s" s="22">
        <f>IF(IFERROR(FIND("+",AH118),0)," ",IF(AH118="AB","",IF(AH118&lt;$AH$4,"F",IF(AND(D118&gt;=$D$4,F118&gt;=$F$4,H118&gt;=$H$4,J118&gt;=$J$4,L118&gt;=$L$4,N118&gt;=$N$4,P118&gt;=$P$4,R118&gt;=$R$4,T118&gt;=$T$4,V118&gt;=$V$4,X118&gt;=$X$4,Z118&gt;=$Z$4,AB118&gt;=$AB$4,AD118&gt;=$AD$4,AF118&gt;=$AF$4,AH118&gt;=$AH$4,D118&lt;&gt;"AB",F118&lt;&gt;"AB",H118&lt;&gt;"AB",J118&lt;&gt;"AB",L118&lt;&gt;"AB",N118&lt;&gt;"AB",P118&lt;&gt;"AB",R118&lt;&gt;"AB",T118&lt;&gt;"AB",V118&lt;&gt;"AB",X118&lt;&gt;"AB",Z118&lt;&gt;"AB",AB118&lt;&gt;"AB",AND(AD118&lt;&gt;"AB",AF118&lt;&gt;"AB",AH118&lt;&gt;"AB")),"","E"))))</f>
      </c>
      <c r="AJ118" s="30">
        <v>588</v>
      </c>
      <c r="AK118" t="s" s="27">
        <v>340</v>
      </c>
      <c r="AL118" s="26">
        <v>1175</v>
      </c>
      <c r="AM118" t="s" s="27">
        <f>IF(AND(COUNTIF(D118:AI118,"AB")&lt;16-COUNTIF(D118:AI118," "),COUNTIF(D118:AI118,"AB")&lt;&gt;0),"FAIL",IF(COUNTIF(D118:AI118,"AB")=16-COUNTIF(D118:AI118," "),"ABSENT",IF(AND(COUNTIF(D118:AI118,"AB")=0,COUNTIF(D118:AI118,"F")=0),"PASS","FAIL")))</f>
        <v>19</v>
      </c>
      <c r="AN118" t="s" s="28">
        <v>24</v>
      </c>
      <c r="AO118" t="s" s="29">
        <v>341</v>
      </c>
    </row>
    <row r="119" ht="16.5" customHeight="1">
      <c r="A119" s="2"/>
      <c r="B119" s="19">
        <v>134315</v>
      </c>
      <c r="C119" t="s" s="20">
        <v>342</v>
      </c>
      <c r="D119" s="21">
        <v>52</v>
      </c>
      <c r="E119" t="s" s="22">
        <f>IF(IFERROR(FIND("+",D119),0)," ",IF(D119="AB","",IF(D119&lt;$D$4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F119" s="23">
        <v>13</v>
      </c>
      <c r="G119" t="s" s="22">
        <f>IF(IFERROR(FIND("+",F119),0)," ",IF(F119="AB","",IF(F119&lt;$F$4,"F",IF(AND(F119&gt;=$F$4,D119&gt;=$D$4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H119" s="21">
        <v>84</v>
      </c>
      <c r="I119" t="s" s="22">
        <f>IF(IFERROR(FIND("+",H119),0)," ",IF(H119="AB","",IF(H119&lt;$H$4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J119" s="23">
        <v>19</v>
      </c>
      <c r="K119" t="s" s="22">
        <f>IF(IFERROR(FIND("+",J119),0)," ",IF(J119="AB","",IF(J119&lt;$J$4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L119" s="21">
        <v>53</v>
      </c>
      <c r="M119" t="s" s="22">
        <f>IF(IFERROR(FIND("+",L119),0)," ",IF(L119="AB","",IF(L119&lt;$L$4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N119" s="23">
        <v>15</v>
      </c>
      <c r="O119" t="s" s="22">
        <f>IF(IFERROR(FIND("+",N119),0)," ",IF(N119="AB","",IF(N119&lt;$N$4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E"))))</f>
      </c>
      <c r="P119" s="23">
        <v>16</v>
      </c>
      <c r="Q119" t="s" s="22">
        <f>IF(IFERROR(FIND("+",P119),0)," ",IF(P119="AB","",IF(P119&lt;$P$4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R119" s="21">
        <v>63</v>
      </c>
      <c r="S119" t="s" s="22">
        <f>IF(IFERROR(FIND("+",R119),0)," ",IF(R119="AB","",IF(R119&lt;$R$4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T119" s="23">
        <v>21</v>
      </c>
      <c r="U119" t="s" s="22">
        <f>IF(IFERROR(FIND("+",T119),0)," ",IF(T119="AB","",IF(T119&lt;$T$4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V119" s="23">
        <v>14</v>
      </c>
      <c r="W119" t="s" s="22">
        <f>IF(IFERROR(FIND("+",V119),0)," ",IF(V119="AB","",IF(V119&lt;$V$4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X119" s="21">
        <v>49</v>
      </c>
      <c r="Y119" t="s" s="22">
        <f>IF(IFERROR(FIND("+",X119),0)," ",IF(X119="AB","",IF(X119&lt;$X$4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Z119" s="23">
        <v>20</v>
      </c>
      <c r="AA119" t="s" s="22">
        <f>IF(IFERROR(FIND("+",Z119),0)," ",IF(Z119="AB","",IF(Z119&lt;$Z$4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AB119" s="23">
        <v>21</v>
      </c>
      <c r="AC119" t="s" s="22">
        <f>IF(IFERROR(FIND("+",AB119),0)," ",IF(AB119="AB","",IF(AB119&lt;$AB$4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AD119" s="21">
        <v>45</v>
      </c>
      <c r="AE119" t="s" s="22">
        <f>IF(IFERROR(FIND("+",AD119),0)," ",IF(AD119="AB","",IF(AD119&lt;$AD$4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AF119" s="23">
        <v>18</v>
      </c>
      <c r="AG119" t="s" s="22">
        <f>IF(IFERROR(FIND("+",AF119),0)," ",IF(AF119="AB","",IF(AF119&lt;$AF$4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AI119&lt;&gt;"AB")),"","E"))))</f>
      </c>
      <c r="AH119" s="23">
        <v>16</v>
      </c>
      <c r="AI119" t="s" s="22">
        <f>IF(IFERROR(FIND("+",AH119),0)," ",IF(AH119="AB","",IF(AH119&lt;$AH$4,"F",IF(AND(D119&gt;=$D$4,F119&gt;=$F$4,H119&gt;=$H$4,J119&gt;=$J$4,L119&gt;=$L$4,N119&gt;=$N$4,P119&gt;=$P$4,R119&gt;=$R$4,T119&gt;=$T$4,V119&gt;=$V$4,X119&gt;=$X$4,Z119&gt;=$Z$4,AB119&gt;=$AB$4,AD119&gt;=$AD$4,AF119&gt;=$AF$4,AH119&gt;=$AH$4,D119&lt;&gt;"AB",F119&lt;&gt;"AB",H119&lt;&gt;"AB",J119&lt;&gt;"AB",L119&lt;&gt;"AB",N119&lt;&gt;"AB",P119&lt;&gt;"AB",R119&lt;&gt;"AB",T119&lt;&gt;"AB",V119&lt;&gt;"AB",X119&lt;&gt;"AB",Z119&lt;&gt;"AB",AB119&lt;&gt;"AB",AND(AD119&lt;&gt;"AB",AF119&lt;&gt;"AB",AH119&lt;&gt;"AB")),"","E"))))</f>
      </c>
      <c r="AJ119" s="30">
        <v>519</v>
      </c>
      <c r="AK119" t="s" s="27">
        <v>343</v>
      </c>
      <c r="AL119" s="26">
        <v>1070</v>
      </c>
      <c r="AM119" t="s" s="27">
        <f>IF(AND(COUNTIF(D119:AI119,"AB")&lt;16-COUNTIF(D119:AI119," "),COUNTIF(D119:AI119,"AB")&lt;&gt;0),"FAIL",IF(COUNTIF(D119:AI119,"AB")=16-COUNTIF(D119:AI119," "),"ABSENT",IF(AND(COUNTIF(D119:AI119,"AB")=0,COUNTIF(D119:AI119,"F")=0),"PASS","FAIL")))</f>
        <v>19</v>
      </c>
      <c r="AN119" t="s" s="28">
        <v>24</v>
      </c>
      <c r="AO119" t="s" s="29">
        <v>261</v>
      </c>
    </row>
    <row r="120" ht="16.5" customHeight="1">
      <c r="A120" s="2"/>
      <c r="B120" s="19">
        <v>134316</v>
      </c>
      <c r="C120" t="s" s="20">
        <v>344</v>
      </c>
      <c r="D120" s="21">
        <v>19</v>
      </c>
      <c r="E120" t="s" s="22">
        <f>IF(IFERROR(FIND("+",D120),0)," ",IF(D120="AB","",IF(D120&lt;$D$4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28</v>
      </c>
      <c r="F120" s="23">
        <v>14</v>
      </c>
      <c r="G120" t="s" s="22">
        <f>IF(IFERROR(FIND("+",F120),0)," ",IF(F120="AB","",IF(F120&lt;$F$4,"F",IF(AND(F120&gt;=$F$4,D120&gt;=$D$4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H120" s="21">
        <v>25</v>
      </c>
      <c r="I120" t="s" s="22">
        <f>IF(IFERROR(FIND("+",H120),0)," ",IF(H120="AB","",IF(H120&lt;$H$4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28</v>
      </c>
      <c r="J120" s="23">
        <v>20</v>
      </c>
      <c r="K120" t="s" s="22">
        <f>IF(IFERROR(FIND("+",J120),0)," ",IF(J120="AB","",IF(J120&lt;$J$4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L120" s="21">
        <v>29</v>
      </c>
      <c r="M120" t="s" s="22">
        <f>IF(IFERROR(FIND("+",L120),0)," ",IF(L120="AB","",IF(L120&lt;$L$4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28</v>
      </c>
      <c r="N120" s="23">
        <v>18</v>
      </c>
      <c r="O120" t="s" s="22">
        <f>IF(IFERROR(FIND("+",N120),0)," ",IF(N120="AB","",IF(N120&lt;$N$4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E"))))</f>
        <v>27</v>
      </c>
      <c r="P120" s="23">
        <v>18</v>
      </c>
      <c r="Q120" t="s" s="22">
        <f>IF(IFERROR(FIND("+",P120),0)," ",IF(P120="AB","",IF(P120&lt;$P$4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R120" s="21">
        <v>29</v>
      </c>
      <c r="S120" t="s" s="22">
        <f>IF(IFERROR(FIND("+",R120),0)," ",IF(R120="AB","",IF(R120&lt;$R$4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28</v>
      </c>
      <c r="T120" s="23">
        <v>20</v>
      </c>
      <c r="U120" t="s" s="22">
        <f>IF(IFERROR(FIND("+",T120),0)," ",IF(T120="AB","",IF(T120&lt;$T$4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V120" s="23">
        <v>22</v>
      </c>
      <c r="W120" t="s" s="22">
        <f>IF(IFERROR(FIND("+",V120),0)," ",IF(V120="AB","",IF(V120&lt;$V$4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X120" s="21">
        <v>28</v>
      </c>
      <c r="Y120" t="s" s="22">
        <f>IF(IFERROR(FIND("+",X120),0)," ",IF(X120="AB","",IF(X120&lt;$X$4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28</v>
      </c>
      <c r="Z120" s="23">
        <v>20</v>
      </c>
      <c r="AA120" t="s" s="22">
        <f>IF(IFERROR(FIND("+",Z120),0)," ",IF(Z120="AB","",IF(Z120&lt;$Z$4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AB120" s="23">
        <v>21</v>
      </c>
      <c r="AC120" t="s" s="22">
        <f>IF(IFERROR(FIND("+",AB120),0)," ",IF(AB120="AB","",IF(AB120&lt;$AB$4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AD120" s="21">
        <v>40</v>
      </c>
      <c r="AE120" t="s" s="22">
        <f>IF(IFERROR(FIND("+",AD120),0)," ",IF(AD120="AB","",IF(AD120&lt;$AD$4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AF120" s="23">
        <v>20</v>
      </c>
      <c r="AG120" t="s" s="22">
        <f>IF(IFERROR(FIND("+",AF120),0)," ",IF(AF120="AB","",IF(AF120&lt;$AF$4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AI120&lt;&gt;"AB")),"","E"))))</f>
        <v>27</v>
      </c>
      <c r="AH120" s="23">
        <v>18</v>
      </c>
      <c r="AI120" t="s" s="22">
        <f>IF(IFERROR(FIND("+",AH120),0)," ",IF(AH120="AB","",IF(AH120&lt;$AH$4,"F",IF(AND(D120&gt;=$D$4,F120&gt;=$F$4,H120&gt;=$H$4,J120&gt;=$J$4,L120&gt;=$L$4,N120&gt;=$N$4,P120&gt;=$P$4,R120&gt;=$R$4,T120&gt;=$T$4,V120&gt;=$V$4,X120&gt;=$X$4,Z120&gt;=$Z$4,AB120&gt;=$AB$4,AD120&gt;=$AD$4,AF120&gt;=$AF$4,AH120&gt;=$AH$4,D120&lt;&gt;"AB",F120&lt;&gt;"AB",H120&lt;&gt;"AB",J120&lt;&gt;"AB",L120&lt;&gt;"AB",N120&lt;&gt;"AB",P120&lt;&gt;"AB",R120&lt;&gt;"AB",T120&lt;&gt;"AB",V120&lt;&gt;"AB",X120&lt;&gt;"AB",Z120&lt;&gt;"AB",AB120&lt;&gt;"AB",AND(AD120&lt;&gt;"AB",AF120&lt;&gt;"AB",AH120&lt;&gt;"AB")),"","E"))))</f>
        <v>27</v>
      </c>
      <c r="AJ120" s="30">
        <v>361</v>
      </c>
      <c r="AK120" t="s" s="27">
        <v>345</v>
      </c>
      <c r="AL120" s="26">
        <v>782</v>
      </c>
      <c r="AM120" t="s" s="27">
        <f>IF(AND(COUNTIF(D120:AI120,"AB")&lt;16-COUNTIF(D120:AI120," "),COUNTIF(D120:AI120,"AB")&lt;&gt;0),"FAIL",IF(COUNTIF(D120:AI120,"AB")=16-COUNTIF(D120:AI120," "),"ABSENT",IF(AND(COUNTIF(D120:AI120,"AB")=0,COUNTIF(D120:AI120,"F")=0),"PASS","FAIL")))</f>
        <v>29</v>
      </c>
      <c r="AN120" t="s" s="28">
        <v>30</v>
      </c>
      <c r="AO120" t="s" s="29">
        <v>346</v>
      </c>
    </row>
    <row r="121" ht="16.5" customHeight="1">
      <c r="A121" s="2"/>
      <c r="B121" s="19">
        <v>134317</v>
      </c>
      <c r="C121" t="s" s="20">
        <v>347</v>
      </c>
      <c r="D121" s="21">
        <v>40</v>
      </c>
      <c r="E121" t="s" s="22">
        <f>IF(IFERROR(FIND("+",D121),0)," ",IF(D121="AB","",IF(D121&lt;$D$4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F121" s="23">
        <v>22</v>
      </c>
      <c r="G121" t="s" s="22">
        <f>IF(IFERROR(FIND("+",F121),0)," ",IF(F121="AB","",IF(F121&lt;$F$4,"F",IF(AND(F121&gt;=$F$4,D121&gt;=$D$4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H121" s="21">
        <v>53</v>
      </c>
      <c r="I121" t="s" s="22">
        <f>IF(IFERROR(FIND("+",H121),0)," ",IF(H121="AB","",IF(H121&lt;$H$4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J121" s="23">
        <v>23</v>
      </c>
      <c r="K121" t="s" s="22">
        <f>IF(IFERROR(FIND("+",J121),0)," ",IF(J121="AB","",IF(J121&lt;$J$4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L121" s="21">
        <v>47</v>
      </c>
      <c r="M121" t="s" s="22">
        <f>IF(IFERROR(FIND("+",L121),0)," ",IF(L121="AB","",IF(L121&lt;$L$4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N121" s="23">
        <v>22</v>
      </c>
      <c r="O121" t="s" s="22">
        <f>IF(IFERROR(FIND("+",N121),0)," ",IF(N121="AB","",IF(N121&lt;$N$4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E"))))</f>
      </c>
      <c r="P121" s="23">
        <v>22</v>
      </c>
      <c r="Q121" t="s" s="22">
        <f>IF(IFERROR(FIND("+",P121),0)," ",IF(P121="AB","",IF(P121&lt;$P$4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R121" t="s" s="31">
        <v>36</v>
      </c>
      <c r="S121" t="s" s="22">
        <f>IF(IFERROR(FIND("+",R121),0)," ",IF(R121="AB","",IF(R121&lt;$R$4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T121" s="23">
        <v>23</v>
      </c>
      <c r="U121" t="s" s="22">
        <f>IF(IFERROR(FIND("+",T121),0)," ",IF(T121="AB","",IF(T121&lt;$T$4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V121" s="23">
        <v>19</v>
      </c>
      <c r="W121" t="s" s="22">
        <f>IF(IFERROR(FIND("+",V121),0)," ",IF(V121="AB","",IF(V121&lt;$V$4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X121" s="21">
        <v>54</v>
      </c>
      <c r="Y121" t="s" s="22">
        <f>IF(IFERROR(FIND("+",X121),0)," ",IF(X121="AB","",IF(X121&lt;$X$4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Z121" s="23">
        <v>21</v>
      </c>
      <c r="AA121" t="s" s="22">
        <f>IF(IFERROR(FIND("+",Z121),0)," ",IF(Z121="AB","",IF(Z121&lt;$Z$4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AB121" s="23">
        <v>21</v>
      </c>
      <c r="AC121" t="s" s="22">
        <f>IF(IFERROR(FIND("+",AB121),0)," ",IF(AB121="AB","",IF(AB121&lt;$AB$4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AD121" s="21">
        <v>46</v>
      </c>
      <c r="AE121" t="s" s="22">
        <f>IF(IFERROR(FIND("+",AD121),0)," ",IF(AD121="AB","",IF(AD121&lt;$AD$4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AF121" s="23">
        <v>22</v>
      </c>
      <c r="AG121" t="s" s="22">
        <f>IF(IFERROR(FIND("+",AF121),0)," ",IF(AF121="AB","",IF(AF121&lt;$AF$4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AI121&lt;&gt;"AB")),"","E"))))</f>
      </c>
      <c r="AH121" s="23">
        <v>16</v>
      </c>
      <c r="AI121" t="s" s="22">
        <f>IF(IFERROR(FIND("+",AH121),0)," ",IF(AH121="AB","",IF(AH121&lt;$AH$4,"F",IF(AND(D121&gt;=$D$4,F121&gt;=$F$4,H121&gt;=$H$4,J121&gt;=$J$4,L121&gt;=$L$4,N121&gt;=$N$4,P121&gt;=$P$4,R121&gt;=$R$4,T121&gt;=$T$4,V121&gt;=$V$4,X121&gt;=$X$4,Z121&gt;=$Z$4,AB121&gt;=$AB$4,AD121&gt;=$AD$4,AF121&gt;=$AF$4,AH121&gt;=$AH$4,D121&lt;&gt;"AB",F121&lt;&gt;"AB",H121&lt;&gt;"AB",J121&lt;&gt;"AB",L121&lt;&gt;"AB",N121&lt;&gt;"AB",P121&lt;&gt;"AB",R121&lt;&gt;"AB",T121&lt;&gt;"AB",V121&lt;&gt;"AB",X121&lt;&gt;"AB",Z121&lt;&gt;"AB",AB121&lt;&gt;"AB",AND(AD121&lt;&gt;"AB",AF121&lt;&gt;"AB",AH121&lt;&gt;"AB")),"","E"))))</f>
      </c>
      <c r="AJ121" t="s" s="28">
        <v>348</v>
      </c>
      <c r="AK121" t="s" s="27">
        <v>349</v>
      </c>
      <c r="AL121" s="26">
        <v>976</v>
      </c>
      <c r="AM121" t="s" s="27">
        <f>IF(AND(COUNTIF(D121:AI121,"AB")&lt;16-COUNTIF(D121:AI121," "),COUNTIF(D121:AI121,"AB")&lt;&gt;0),"FAIL",IF(COUNTIF(D121:AI121,"AB")=16-COUNTIF(D121:AI121," "),"ABSENT",IF(AND(COUNTIF(D121:AI121,"AB")=0,COUNTIF(D121:AI121,"F")=0),"PASS","FAIL")))</f>
        <v>19</v>
      </c>
      <c r="AN121" t="s" s="28">
        <v>15</v>
      </c>
      <c r="AO121" t="s" s="29">
        <v>264</v>
      </c>
    </row>
    <row r="122" ht="16.5" customHeight="1">
      <c r="A122" s="2"/>
      <c r="B122" s="19">
        <v>134318</v>
      </c>
      <c r="C122" t="s" s="20">
        <v>350</v>
      </c>
      <c r="D122" s="21">
        <v>8</v>
      </c>
      <c r="E122" t="s" s="22">
        <f>IF(IFERROR(FIND("+",D122),0)," ",IF(D122="AB","",IF(D122&lt;$D$4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28</v>
      </c>
      <c r="F122" s="23">
        <v>14</v>
      </c>
      <c r="G122" t="s" s="22">
        <f>IF(IFERROR(FIND("+",F122),0)," ",IF(F122="AB","",IF(F122&lt;$F$4,"F",IF(AND(F122&gt;=$F$4,D122&gt;=$D$4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H122" s="21">
        <v>6</v>
      </c>
      <c r="I122" t="s" s="22">
        <f>IF(IFERROR(FIND("+",H122),0)," ",IF(H122="AB","",IF(H122&lt;$H$4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28</v>
      </c>
      <c r="J122" s="23">
        <v>19</v>
      </c>
      <c r="K122" t="s" s="22">
        <f>IF(IFERROR(FIND("+",J122),0)," ",IF(J122="AB","",IF(J122&lt;$J$4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L122" s="21">
        <v>40</v>
      </c>
      <c r="M122" t="s" s="22">
        <f>IF(IFERROR(FIND("+",L122),0)," ",IF(L122="AB","",IF(L122&lt;$L$4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N122" s="23">
        <v>17</v>
      </c>
      <c r="O122" t="s" s="22">
        <f>IF(IFERROR(FIND("+",N122),0)," ",IF(N122="AB","",IF(N122&lt;$N$4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E"))))</f>
        <v>27</v>
      </c>
      <c r="P122" s="23">
        <v>17</v>
      </c>
      <c r="Q122" t="s" s="22">
        <f>IF(IFERROR(FIND("+",P122),0)," ",IF(P122="AB","",IF(P122&lt;$P$4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R122" s="21">
        <v>40</v>
      </c>
      <c r="S122" t="s" s="22">
        <f>IF(IFERROR(FIND("+",R122),0)," ",IF(R122="AB","",IF(R122&lt;$R$4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T122" s="23">
        <v>21</v>
      </c>
      <c r="U122" t="s" s="22">
        <f>IF(IFERROR(FIND("+",T122),0)," ",IF(T122="AB","",IF(T122&lt;$T$4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V122" s="23">
        <v>14</v>
      </c>
      <c r="W122" t="s" s="22">
        <f>IF(IFERROR(FIND("+",V122),0)," ",IF(V122="AB","",IF(V122&lt;$V$4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X122" s="21">
        <v>40</v>
      </c>
      <c r="Y122" t="s" s="22">
        <f>IF(IFERROR(FIND("+",X122),0)," ",IF(X122="AB","",IF(X122&lt;$X$4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Z122" s="23">
        <v>21</v>
      </c>
      <c r="AA122" t="s" s="22">
        <f>IF(IFERROR(FIND("+",Z122),0)," ",IF(Z122="AB","",IF(Z122&lt;$Z$4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AB122" s="23">
        <v>22</v>
      </c>
      <c r="AC122" t="s" s="22">
        <f>IF(IFERROR(FIND("+",AB122),0)," ",IF(AB122="AB","",IF(AB122&lt;$AB$4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AD122" s="21">
        <v>29</v>
      </c>
      <c r="AE122" t="s" s="22">
        <f>IF(IFERROR(FIND("+",AD122),0)," ",IF(AD122="AB","",IF(AD122&lt;$AD$4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28</v>
      </c>
      <c r="AF122" s="23">
        <v>20</v>
      </c>
      <c r="AG122" t="s" s="22">
        <f>IF(IFERROR(FIND("+",AF122),0)," ",IF(AF122="AB","",IF(AF122&lt;$AF$4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AI122&lt;&gt;"AB")),"","E"))))</f>
        <v>27</v>
      </c>
      <c r="AH122" s="23">
        <v>18</v>
      </c>
      <c r="AI122" t="s" s="22">
        <f>IF(IFERROR(FIND("+",AH122),0)," ",IF(AH122="AB","",IF(AH122&lt;$AH$4,"F",IF(AND(D122&gt;=$D$4,F122&gt;=$F$4,H122&gt;=$H$4,J122&gt;=$J$4,L122&gt;=$L$4,N122&gt;=$N$4,P122&gt;=$P$4,R122&gt;=$R$4,T122&gt;=$T$4,V122&gt;=$V$4,X122&gt;=$X$4,Z122&gt;=$Z$4,AB122&gt;=$AB$4,AD122&gt;=$AD$4,AF122&gt;=$AF$4,AH122&gt;=$AH$4,D122&lt;&gt;"AB",F122&lt;&gt;"AB",H122&lt;&gt;"AB",J122&lt;&gt;"AB",L122&lt;&gt;"AB",N122&lt;&gt;"AB",P122&lt;&gt;"AB",R122&lt;&gt;"AB",T122&lt;&gt;"AB",V122&lt;&gt;"AB",X122&lt;&gt;"AB",Z122&lt;&gt;"AB",AB122&lt;&gt;"AB",AND(AD122&lt;&gt;"AB",AF122&lt;&gt;"AB",AH122&lt;&gt;"AB")),"","E"))))</f>
        <v>27</v>
      </c>
      <c r="AJ122" s="30">
        <v>346</v>
      </c>
      <c r="AK122" s="25">
        <v>0</v>
      </c>
      <c r="AL122" s="26">
        <v>346</v>
      </c>
      <c r="AM122" t="s" s="27">
        <f>IF(AND(COUNTIF(D122:AI122,"AB")&lt;16-COUNTIF(D122:AI122," "),COUNTIF(D122:AI122,"AB")&lt;&gt;0),"FAIL",IF(COUNTIF(D122:AI122,"AB")=16-COUNTIF(D122:AI122," "),"ABSENT",IF(AND(COUNTIF(D122:AI122,"AB")=0,COUNTIF(D122:AI122,"F")=0),"PASS","FAIL")))</f>
        <v>29</v>
      </c>
      <c r="AN122" t="s" s="28">
        <v>30</v>
      </c>
      <c r="AO122" t="s" s="29">
        <v>351</v>
      </c>
    </row>
    <row r="123" ht="16.5" customHeight="1">
      <c r="A123" s="2"/>
      <c r="B123" s="19">
        <v>134319</v>
      </c>
      <c r="C123" t="s" s="20">
        <v>352</v>
      </c>
      <c r="D123" s="21">
        <v>57</v>
      </c>
      <c r="E123" t="s" s="22">
        <f>IF(IFERROR(FIND("+",D123),0)," ",IF(D123="AB","",IF(D123&lt;$D$4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F123" s="23">
        <v>17</v>
      </c>
      <c r="G123" t="s" s="22">
        <f>IF(IFERROR(FIND("+",F123),0)," ",IF(F123="AB","",IF(F123&lt;$F$4,"F",IF(AND(F123&gt;=$F$4,D123&gt;=$D$4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H123" s="21">
        <v>61</v>
      </c>
      <c r="I123" t="s" s="22">
        <f>IF(IFERROR(FIND("+",H123),0)," ",IF(H123="AB","",IF(H123&lt;$H$4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J123" s="23">
        <v>19</v>
      </c>
      <c r="K123" t="s" s="22">
        <f>IF(IFERROR(FIND("+",J123),0)," ",IF(J123="AB","",IF(J123&lt;$J$4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L123" s="21">
        <v>63</v>
      </c>
      <c r="M123" t="s" s="22">
        <f>IF(IFERROR(FIND("+",L123),0)," ",IF(L123="AB","",IF(L123&lt;$L$4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N123" s="23">
        <v>18</v>
      </c>
      <c r="O123" t="s" s="22">
        <f>IF(IFERROR(FIND("+",N123),0)," ",IF(N123="AB","",IF(N123&lt;$N$4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E"))))</f>
      </c>
      <c r="P123" s="23">
        <v>17</v>
      </c>
      <c r="Q123" t="s" s="22">
        <f>IF(IFERROR(FIND("+",P123),0)," ",IF(P123="AB","",IF(P123&lt;$P$4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R123" s="21">
        <v>49</v>
      </c>
      <c r="S123" t="s" s="22">
        <f>IF(IFERROR(FIND("+",R123),0)," ",IF(R123="AB","",IF(R123&lt;$R$4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T123" s="23">
        <v>22</v>
      </c>
      <c r="U123" t="s" s="22">
        <f>IF(IFERROR(FIND("+",T123),0)," ",IF(T123="AB","",IF(T123&lt;$T$4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V123" s="23">
        <v>21</v>
      </c>
      <c r="W123" t="s" s="22">
        <f>IF(IFERROR(FIND("+",V123),0)," ",IF(V123="AB","",IF(V123&lt;$V$4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X123" s="21">
        <v>65</v>
      </c>
      <c r="Y123" t="s" s="22">
        <f>IF(IFERROR(FIND("+",X123),0)," ",IF(X123="AB","",IF(X123&lt;$X$4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Z123" s="23">
        <v>22</v>
      </c>
      <c r="AA123" t="s" s="22">
        <f>IF(IFERROR(FIND("+",Z123),0)," ",IF(Z123="AB","",IF(Z123&lt;$Z$4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AB123" s="23">
        <v>21</v>
      </c>
      <c r="AC123" t="s" s="22">
        <f>IF(IFERROR(FIND("+",AB123),0)," ",IF(AB123="AB","",IF(AB123&lt;$AB$4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AD123" s="21">
        <v>54</v>
      </c>
      <c r="AE123" t="s" s="22">
        <f>IF(IFERROR(FIND("+",AD123),0)," ",IF(AD123="AB","",IF(AD123&lt;$AD$4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AF123" s="23">
        <v>21</v>
      </c>
      <c r="AG123" t="s" s="22">
        <f>IF(IFERROR(FIND("+",AF123),0)," ",IF(AF123="AB","",IF(AF123&lt;$AF$4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AI123&lt;&gt;"AB")),"","E"))))</f>
      </c>
      <c r="AH123" s="23">
        <v>18</v>
      </c>
      <c r="AI123" t="s" s="22">
        <f>IF(IFERROR(FIND("+",AH123),0)," ",IF(AH123="AB","",IF(AH123&lt;$AH$4,"F",IF(AND(D123&gt;=$D$4,F123&gt;=$F$4,H123&gt;=$H$4,J123&gt;=$J$4,L123&gt;=$L$4,N123&gt;=$N$4,P123&gt;=$P$4,R123&gt;=$R$4,T123&gt;=$T$4,V123&gt;=$V$4,X123&gt;=$X$4,Z123&gt;=$Z$4,AB123&gt;=$AB$4,AD123&gt;=$AD$4,AF123&gt;=$AF$4,AH123&gt;=$AH$4,D123&lt;&gt;"AB",F123&lt;&gt;"AB",H123&lt;&gt;"AB",J123&lt;&gt;"AB",L123&lt;&gt;"AB",N123&lt;&gt;"AB",P123&lt;&gt;"AB",R123&lt;&gt;"AB",T123&lt;&gt;"AB",V123&lt;&gt;"AB",X123&lt;&gt;"AB",Z123&lt;&gt;"AB",AB123&lt;&gt;"AB",AND(AD123&lt;&gt;"AB",AF123&lt;&gt;"AB",AH123&lt;&gt;"AB")),"","E"))))</f>
      </c>
      <c r="AJ123" s="30">
        <v>545</v>
      </c>
      <c r="AK123" t="s" s="27">
        <v>353</v>
      </c>
      <c r="AL123" s="26">
        <v>1081</v>
      </c>
      <c r="AM123" t="s" s="27">
        <f>IF(AND(COUNTIF(D123:AI123,"AB")&lt;16-COUNTIF(D123:AI123," "),COUNTIF(D123:AI123,"AB")&lt;&gt;0),"FAIL",IF(COUNTIF(D123:AI123,"AB")=16-COUNTIF(D123:AI123," "),"ABSENT",IF(AND(COUNTIF(D123:AI123,"AB")=0,COUNTIF(D123:AI123,"F")=0),"PASS","FAIL")))</f>
        <v>19</v>
      </c>
      <c r="AN123" t="s" s="28">
        <v>24</v>
      </c>
      <c r="AO123" t="s" s="29">
        <v>354</v>
      </c>
    </row>
    <row r="124" ht="16.5" customHeight="1">
      <c r="A124" s="2"/>
      <c r="B124" s="19">
        <v>134320</v>
      </c>
      <c r="C124" t="s" s="20">
        <v>355</v>
      </c>
      <c r="D124" s="21">
        <v>40</v>
      </c>
      <c r="E124" t="s" s="22">
        <f>IF(IFERROR(FIND("+",D124),0)," ",IF(D124="AB","",IF(D124&lt;$D$4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F124" s="23">
        <v>23</v>
      </c>
      <c r="G124" t="s" s="22">
        <f>IF(IFERROR(FIND("+",F124),0)," ",IF(F124="AB","",IF(F124&lt;$F$4,"F",IF(AND(F124&gt;=$F$4,D124&gt;=$D$4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H124" s="21">
        <v>50</v>
      </c>
      <c r="I124" t="s" s="22">
        <f>IF(IFERROR(FIND("+",H124),0)," ",IF(H124="AB","",IF(H124&lt;$H$4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J124" s="23">
        <v>21</v>
      </c>
      <c r="K124" t="s" s="22">
        <f>IF(IFERROR(FIND("+",J124),0)," ",IF(J124="AB","",IF(J124&lt;$J$4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L124" s="21">
        <v>25</v>
      </c>
      <c r="M124" t="s" s="22">
        <f>IF(IFERROR(FIND("+",L124),0)," ",IF(L124="AB","",IF(L124&lt;$L$4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28</v>
      </c>
      <c r="N124" s="23">
        <v>19</v>
      </c>
      <c r="O124" t="s" s="22">
        <f>IF(IFERROR(FIND("+",N124),0)," ",IF(N124="AB","",IF(N124&lt;$N$4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E"))))</f>
        <v>27</v>
      </c>
      <c r="P124" s="23">
        <v>19</v>
      </c>
      <c r="Q124" t="s" s="22">
        <f>IF(IFERROR(FIND("+",P124),0)," ",IF(P124="AB","",IF(P124&lt;$P$4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R124" s="21">
        <v>40</v>
      </c>
      <c r="S124" t="s" s="22">
        <f>IF(IFERROR(FIND("+",R124),0)," ",IF(R124="AB","",IF(R124&lt;$R$4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T124" s="23">
        <v>21</v>
      </c>
      <c r="U124" t="s" s="22">
        <f>IF(IFERROR(FIND("+",T124),0)," ",IF(T124="AB","",IF(T124&lt;$T$4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V124" s="23">
        <v>18</v>
      </c>
      <c r="W124" t="s" s="22">
        <f>IF(IFERROR(FIND("+",V124),0)," ",IF(V124="AB","",IF(V124&lt;$V$4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X124" s="21">
        <v>33</v>
      </c>
      <c r="Y124" t="s" s="22">
        <f>IF(IFERROR(FIND("+",X124),0)," ",IF(X124="AB","",IF(X124&lt;$X$4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28</v>
      </c>
      <c r="Z124" s="23">
        <v>22</v>
      </c>
      <c r="AA124" t="s" s="22">
        <f>IF(IFERROR(FIND("+",Z124),0)," ",IF(Z124="AB","",IF(Z124&lt;$Z$4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AB124" s="23">
        <v>22</v>
      </c>
      <c r="AC124" t="s" s="22">
        <f>IF(IFERROR(FIND("+",AB124),0)," ",IF(AB124="AB","",IF(AB124&lt;$AB$4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AD124" t="s" s="31">
        <v>85</v>
      </c>
      <c r="AE124" t="s" s="22">
        <f>IF(IFERROR(FIND("+",AD124),0)," ",IF(AD124="AB","",IF(AD124&lt;$AD$4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c>
      <c r="AF124" s="23">
        <v>19</v>
      </c>
      <c r="AG124" t="s" s="22">
        <f>IF(IFERROR(FIND("+",AF124),0)," ",IF(AF124="AB","",IF(AF124&lt;$AF$4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AI124&lt;&gt;"AB")),"","E"))))</f>
        <v>27</v>
      </c>
      <c r="AH124" s="23">
        <v>19</v>
      </c>
      <c r="AI124" t="s" s="22">
        <f>IF(IFERROR(FIND("+",AH124),0)," ",IF(AH124="AB","",IF(AH124&lt;$AH$4,"F",IF(AND(D124&gt;=$D$4,F124&gt;=$F$4,H124&gt;=$H$4,J124&gt;=$J$4,L124&gt;=$L$4,N124&gt;=$N$4,P124&gt;=$P$4,R124&gt;=$R$4,T124&gt;=$T$4,V124&gt;=$V$4,X124&gt;=$X$4,Z124&gt;=$Z$4,AB124&gt;=$AB$4,AD124&gt;=$AD$4,AF124&gt;=$AF$4,AH124&gt;=$AH$4,D124&lt;&gt;"AB",F124&lt;&gt;"AB",H124&lt;&gt;"AB",J124&lt;&gt;"AB",L124&lt;&gt;"AB",N124&lt;&gt;"AB",P124&lt;&gt;"AB",R124&lt;&gt;"AB",T124&lt;&gt;"AB",V124&lt;&gt;"AB",X124&lt;&gt;"AB",Z124&lt;&gt;"AB",AB124&lt;&gt;"AB",AND(AD124&lt;&gt;"AB",AF124&lt;&gt;"AB",AH124&lt;&gt;"AB")),"","E"))))</f>
        <v>27</v>
      </c>
      <c r="AJ124" s="30">
        <v>391</v>
      </c>
      <c r="AK124" t="s" s="27">
        <v>165</v>
      </c>
      <c r="AL124" s="26">
        <v>900</v>
      </c>
      <c r="AM124" t="s" s="27">
        <f>IF(AND(COUNTIF(D124:AI124,"AB")&lt;16-COUNTIF(D124:AI124," "),COUNTIF(D124:AI124,"AB")&lt;&gt;0),"FAIL",IF(COUNTIF(D124:AI124,"AB")=16-COUNTIF(D124:AI124," "),"ABSENT",IF(AND(COUNTIF(D124:AI124,"AB")=0,COUNTIF(D124:AI124,"F")=0),"PASS","FAIL")))</f>
        <v>29</v>
      </c>
      <c r="AN124" t="s" s="28">
        <v>30</v>
      </c>
      <c r="AO124" t="s" s="29">
        <v>194</v>
      </c>
    </row>
    <row r="125" ht="16.5" customHeight="1">
      <c r="A125" s="2"/>
      <c r="B125" s="19">
        <v>134321</v>
      </c>
      <c r="C125" t="s" s="20">
        <v>356</v>
      </c>
      <c r="D125" s="21">
        <v>47</v>
      </c>
      <c r="E125" t="s" s="22">
        <f>IF(IFERROR(FIND("+",D125),0)," ",IF(D125="AB","",IF(D125&lt;$D$4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F125" s="23">
        <v>19</v>
      </c>
      <c r="G125" t="s" s="22">
        <f>IF(IFERROR(FIND("+",F125),0)," ",IF(F125="AB","",IF(F125&lt;$F$4,"F",IF(AND(F125&gt;=$F$4,D125&gt;=$D$4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H125" s="21">
        <v>55</v>
      </c>
      <c r="I125" t="s" s="22">
        <f>IF(IFERROR(FIND("+",H125),0)," ",IF(H125="AB","",IF(H125&lt;$H$4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J125" s="23">
        <v>24</v>
      </c>
      <c r="K125" t="s" s="22">
        <f>IF(IFERROR(FIND("+",J125),0)," ",IF(J125="AB","",IF(J125&lt;$J$4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L125" s="21">
        <v>46</v>
      </c>
      <c r="M125" t="s" s="22">
        <f>IF(IFERROR(FIND("+",L125),0)," ",IF(L125="AB","",IF(L125&lt;$L$4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N125" s="23">
        <v>20</v>
      </c>
      <c r="O125" t="s" s="22">
        <f>IF(IFERROR(FIND("+",N125),0)," ",IF(N125="AB","",IF(N125&lt;$N$4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E"))))</f>
      </c>
      <c r="P125" s="23">
        <v>20</v>
      </c>
      <c r="Q125" t="s" s="22">
        <f>IF(IFERROR(FIND("+",P125),0)," ",IF(P125="AB","",IF(P125&lt;$P$4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R125" s="21">
        <v>48</v>
      </c>
      <c r="S125" t="s" s="22">
        <f>IF(IFERROR(FIND("+",R125),0)," ",IF(R125="AB","",IF(R125&lt;$R$4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T125" s="23">
        <v>22</v>
      </c>
      <c r="U125" t="s" s="22">
        <f>IF(IFERROR(FIND("+",T125),0)," ",IF(T125="AB","",IF(T125&lt;$T$4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V125" s="23">
        <v>18</v>
      </c>
      <c r="W125" t="s" s="22">
        <f>IF(IFERROR(FIND("+",V125),0)," ",IF(V125="AB","",IF(V125&lt;$V$4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X125" s="21">
        <v>77</v>
      </c>
      <c r="Y125" t="s" s="22">
        <f>IF(IFERROR(FIND("+",X125),0)," ",IF(X125="AB","",IF(X125&lt;$X$4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Z125" s="23">
        <v>20</v>
      </c>
      <c r="AA125" t="s" s="22">
        <f>IF(IFERROR(FIND("+",Z125),0)," ",IF(Z125="AB","",IF(Z125&lt;$Z$4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AB125" s="23">
        <v>21</v>
      </c>
      <c r="AC125" t="s" s="22">
        <f>IF(IFERROR(FIND("+",AB125),0)," ",IF(AB125="AB","",IF(AB125&lt;$AB$4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AD125" s="21">
        <v>46</v>
      </c>
      <c r="AE125" t="s" s="22">
        <f>IF(IFERROR(FIND("+",AD125),0)," ",IF(AD125="AB","",IF(AD125&lt;$AD$4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AF125" s="23">
        <v>23</v>
      </c>
      <c r="AG125" t="s" s="22">
        <f>IF(IFERROR(FIND("+",AF125),0)," ",IF(AF125="AB","",IF(AF125&lt;$AF$4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AI125&lt;&gt;"AB")),"","E"))))</f>
      </c>
      <c r="AH125" s="23">
        <v>20</v>
      </c>
      <c r="AI125" t="s" s="22">
        <f>IF(IFERROR(FIND("+",AH125),0)," ",IF(AH125="AB","",IF(AH125&lt;$AH$4,"F",IF(AND(D125&gt;=$D$4,F125&gt;=$F$4,H125&gt;=$H$4,J125&gt;=$J$4,L125&gt;=$L$4,N125&gt;=$N$4,P125&gt;=$P$4,R125&gt;=$R$4,T125&gt;=$T$4,V125&gt;=$V$4,X125&gt;=$X$4,Z125&gt;=$Z$4,AB125&gt;=$AB$4,AD125&gt;=$AD$4,AF125&gt;=$AF$4,AH125&gt;=$AH$4,D125&lt;&gt;"AB",F125&lt;&gt;"AB",H125&lt;&gt;"AB",J125&lt;&gt;"AB",L125&lt;&gt;"AB",N125&lt;&gt;"AB",P125&lt;&gt;"AB",R125&lt;&gt;"AB",T125&lt;&gt;"AB",V125&lt;&gt;"AB",X125&lt;&gt;"AB",Z125&lt;&gt;"AB",AB125&lt;&gt;"AB",AND(AD125&lt;&gt;"AB",AF125&lt;&gt;"AB",AH125&lt;&gt;"AB")),"","E"))))</f>
      </c>
      <c r="AJ125" s="30">
        <v>526</v>
      </c>
      <c r="AK125" t="s" s="27">
        <v>357</v>
      </c>
      <c r="AL125" s="26">
        <v>1030</v>
      </c>
      <c r="AM125" t="s" s="27">
        <f>IF(AND(COUNTIF(D125:AI125,"AB")&lt;16-COUNTIF(D125:AI125," "),COUNTIF(D125:AI125,"AB")&lt;&gt;0),"FAIL",IF(COUNTIF(D125:AI125,"AB")=16-COUNTIF(D125:AI125," "),"ABSENT",IF(AND(COUNTIF(D125:AI125,"AB")=0,COUNTIF(D125:AI125,"F")=0),"PASS","FAIL")))</f>
        <v>19</v>
      </c>
      <c r="AN125" t="s" s="28">
        <v>24</v>
      </c>
      <c r="AO125" t="s" s="29">
        <v>358</v>
      </c>
    </row>
    <row r="126" ht="16.5" customHeight="1">
      <c r="A126" s="2"/>
      <c r="B126" s="19">
        <v>134322</v>
      </c>
      <c r="C126" t="s" s="20">
        <v>359</v>
      </c>
      <c r="D126" s="21">
        <v>46</v>
      </c>
      <c r="E126" t="s" s="22">
        <f>IF(IFERROR(FIND("+",D126),0)," ",IF(D126="AB","",IF(D126&lt;$D$4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F126" s="23">
        <v>16</v>
      </c>
      <c r="G126" t="s" s="22">
        <f>IF(IFERROR(FIND("+",F126),0)," ",IF(F126="AB","",IF(F126&lt;$F$4,"F",IF(AND(F126&gt;=$F$4,D126&gt;=$D$4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H126" s="21">
        <v>58</v>
      </c>
      <c r="I126" t="s" s="22">
        <f>IF(IFERROR(FIND("+",H126),0)," ",IF(H126="AB","",IF(H126&lt;$H$4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J126" s="23">
        <v>19</v>
      </c>
      <c r="K126" t="s" s="22">
        <f>IF(IFERROR(FIND("+",J126),0)," ",IF(J126="AB","",IF(J126&lt;$J$4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L126" s="21">
        <v>45</v>
      </c>
      <c r="M126" t="s" s="22">
        <f>IF(IFERROR(FIND("+",L126),0)," ",IF(L126="AB","",IF(L126&lt;$L$4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N126" s="23">
        <v>17</v>
      </c>
      <c r="O126" t="s" s="22">
        <f>IF(IFERROR(FIND("+",N126),0)," ",IF(N126="AB","",IF(N126&lt;$N$4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E"))))</f>
      </c>
      <c r="P126" s="23">
        <v>18</v>
      </c>
      <c r="Q126" t="s" s="22">
        <f>IF(IFERROR(FIND("+",P126),0)," ",IF(P126="AB","",IF(P126&lt;$P$4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R126" s="21">
        <v>57</v>
      </c>
      <c r="S126" t="s" s="22">
        <f>IF(IFERROR(FIND("+",R126),0)," ",IF(R126="AB","",IF(R126&lt;$R$4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T126" s="23">
        <v>21</v>
      </c>
      <c r="U126" t="s" s="22">
        <f>IF(IFERROR(FIND("+",T126),0)," ",IF(T126="AB","",IF(T126&lt;$T$4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V126" s="23">
        <v>14</v>
      </c>
      <c r="W126" t="s" s="22">
        <f>IF(IFERROR(FIND("+",V126),0)," ",IF(V126="AB","",IF(V126&lt;$V$4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X126" s="21">
        <v>61</v>
      </c>
      <c r="Y126" t="s" s="22">
        <f>IF(IFERROR(FIND("+",X126),0)," ",IF(X126="AB","",IF(X126&lt;$X$4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Z126" s="23">
        <v>21</v>
      </c>
      <c r="AA126" t="s" s="22">
        <f>IF(IFERROR(FIND("+",Z126),0)," ",IF(Z126="AB","",IF(Z126&lt;$Z$4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AB126" s="23">
        <v>21</v>
      </c>
      <c r="AC126" t="s" s="22">
        <f>IF(IFERROR(FIND("+",AB126),0)," ",IF(AB126="AB","",IF(AB126&lt;$AB$4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AD126" s="21">
        <v>40</v>
      </c>
      <c r="AE126" t="s" s="22">
        <f>IF(IFERROR(FIND("+",AD126),0)," ",IF(AD126="AB","",IF(AD126&lt;$AD$4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AF126" s="23">
        <v>20</v>
      </c>
      <c r="AG126" t="s" s="22">
        <f>IF(IFERROR(FIND("+",AF126),0)," ",IF(AF126="AB","",IF(AF126&lt;$AF$4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AI126&lt;&gt;"AB")),"","E"))))</f>
      </c>
      <c r="AH126" s="23">
        <v>16</v>
      </c>
      <c r="AI126" t="s" s="22">
        <f>IF(IFERROR(FIND("+",AH126),0)," ",IF(AH126="AB","",IF(AH126&lt;$AH$4,"F",IF(AND(D126&gt;=$D$4,F126&gt;=$F$4,H126&gt;=$H$4,J126&gt;=$J$4,L126&gt;=$L$4,N126&gt;=$N$4,P126&gt;=$P$4,R126&gt;=$R$4,T126&gt;=$T$4,V126&gt;=$V$4,X126&gt;=$X$4,Z126&gt;=$Z$4,AB126&gt;=$AB$4,AD126&gt;=$AD$4,AF126&gt;=$AF$4,AH126&gt;=$AH$4,D126&lt;&gt;"AB",F126&lt;&gt;"AB",H126&lt;&gt;"AB",J126&lt;&gt;"AB",L126&lt;&gt;"AB",N126&lt;&gt;"AB",P126&lt;&gt;"AB",R126&lt;&gt;"AB",T126&lt;&gt;"AB",V126&lt;&gt;"AB",X126&lt;&gt;"AB",Z126&lt;&gt;"AB",AB126&lt;&gt;"AB",AND(AD126&lt;&gt;"AB",AF126&lt;&gt;"AB",AH126&lt;&gt;"AB")),"","E"))))</f>
      </c>
      <c r="AJ126" s="30">
        <v>490</v>
      </c>
      <c r="AK126" t="s" s="27">
        <v>142</v>
      </c>
      <c r="AL126" s="26">
        <v>937</v>
      </c>
      <c r="AM126" t="s" s="27">
        <f>IF(AND(COUNTIF(D126:AI126,"AB")&lt;16-COUNTIF(D126:AI126," "),COUNTIF(D126:AI126,"AB")&lt;&gt;0),"FAIL",IF(COUNTIF(D126:AI126,"AB")=16-COUNTIF(D126:AI126," "),"ABSENT",IF(AND(COUNTIF(D126:AI126,"AB")=0,COUNTIF(D126:AI126,"F")=0),"PASS","FAIL")))</f>
        <v>19</v>
      </c>
      <c r="AN126" t="s" s="28">
        <v>15</v>
      </c>
      <c r="AO126" t="s" s="29">
        <v>360</v>
      </c>
    </row>
    <row r="127" ht="16.5" customHeight="1">
      <c r="A127" s="2"/>
      <c r="B127" s="19">
        <v>134323</v>
      </c>
      <c r="C127" t="s" s="20">
        <v>361</v>
      </c>
      <c r="D127" s="21">
        <v>40</v>
      </c>
      <c r="E127" t="s" s="22">
        <f>IF(IFERROR(FIND("+",D127),0)," ",IF(D127="AB","",IF(D127&lt;$D$4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F127" s="23">
        <v>16</v>
      </c>
      <c r="G127" t="s" s="22">
        <f>IF(IFERROR(FIND("+",F127),0)," ",IF(F127="AB","",IF(F127&lt;$F$4,"F",IF(AND(F127&gt;=$F$4,D127&gt;=$D$4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H127" s="21">
        <v>59</v>
      </c>
      <c r="I127" t="s" s="22">
        <f>IF(IFERROR(FIND("+",H127),0)," ",IF(H127="AB","",IF(H127&lt;$H$4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J127" s="23">
        <v>19</v>
      </c>
      <c r="K127" t="s" s="22">
        <f>IF(IFERROR(FIND("+",J127),0)," ",IF(J127="AB","",IF(J127&lt;$J$4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L127" s="21">
        <v>44</v>
      </c>
      <c r="M127" t="s" s="22">
        <f>IF(IFERROR(FIND("+",L127),0)," ",IF(L127="AB","",IF(L127&lt;$L$4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N127" s="23">
        <v>16</v>
      </c>
      <c r="O127" t="s" s="22">
        <f>IF(IFERROR(FIND("+",N127),0)," ",IF(N127="AB","",IF(N127&lt;$N$4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E"))))</f>
      </c>
      <c r="P127" s="23">
        <v>17</v>
      </c>
      <c r="Q127" t="s" s="22">
        <f>IF(IFERROR(FIND("+",P127),0)," ",IF(P127="AB","",IF(P127&lt;$P$4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R127" s="21">
        <v>40</v>
      </c>
      <c r="S127" t="s" s="22">
        <f>IF(IFERROR(FIND("+",R127),0)," ",IF(R127="AB","",IF(R127&lt;$R$4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T127" s="23">
        <v>22</v>
      </c>
      <c r="U127" t="s" s="22">
        <f>IF(IFERROR(FIND("+",T127),0)," ",IF(T127="AB","",IF(T127&lt;$T$4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V127" s="23">
        <v>14</v>
      </c>
      <c r="W127" t="s" s="22">
        <f>IF(IFERROR(FIND("+",V127),0)," ",IF(V127="AB","",IF(V127&lt;$V$4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X127" s="21">
        <v>59</v>
      </c>
      <c r="Y127" t="s" s="22">
        <f>IF(IFERROR(FIND("+",X127),0)," ",IF(X127="AB","",IF(X127&lt;$X$4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Z127" s="23">
        <v>21</v>
      </c>
      <c r="AA127" t="s" s="22">
        <f>IF(IFERROR(FIND("+",Z127),0)," ",IF(Z127="AB","",IF(Z127&lt;$Z$4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AB127" s="23">
        <v>21</v>
      </c>
      <c r="AC127" t="s" s="22">
        <f>IF(IFERROR(FIND("+",AB127),0)," ",IF(AB127="AB","",IF(AB127&lt;$AB$4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AD127" s="21">
        <v>40</v>
      </c>
      <c r="AE127" t="s" s="22">
        <f>IF(IFERROR(FIND("+",AD127),0)," ",IF(AD127="AB","",IF(AD127&lt;$AD$4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AF127" s="23">
        <v>21</v>
      </c>
      <c r="AG127" t="s" s="22">
        <f>IF(IFERROR(FIND("+",AF127),0)," ",IF(AF127="AB","",IF(AF127&lt;$AF$4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AI127&lt;&gt;"AB")),"","E"))))</f>
      </c>
      <c r="AH127" s="23">
        <v>18</v>
      </c>
      <c r="AI127" t="s" s="22">
        <f>IF(IFERROR(FIND("+",AH127),0)," ",IF(AH127="AB","",IF(AH127&lt;$AH$4,"F",IF(AND(D127&gt;=$D$4,F127&gt;=$F$4,H127&gt;=$H$4,J127&gt;=$J$4,L127&gt;=$L$4,N127&gt;=$N$4,P127&gt;=$P$4,R127&gt;=$R$4,T127&gt;=$T$4,V127&gt;=$V$4,X127&gt;=$X$4,Z127&gt;=$Z$4,AB127&gt;=$AB$4,AD127&gt;=$AD$4,AF127&gt;=$AF$4,AH127&gt;=$AH$4,D127&lt;&gt;"AB",F127&lt;&gt;"AB",H127&lt;&gt;"AB",J127&lt;&gt;"AB",L127&lt;&gt;"AB",N127&lt;&gt;"AB",P127&lt;&gt;"AB",R127&lt;&gt;"AB",T127&lt;&gt;"AB",V127&lt;&gt;"AB",X127&lt;&gt;"AB",Z127&lt;&gt;"AB",AB127&lt;&gt;"AB",AND(AD127&lt;&gt;"AB",AF127&lt;&gt;"AB",AH127&lt;&gt;"AB")),"","E"))))</f>
      </c>
      <c r="AJ127" s="30">
        <v>467</v>
      </c>
      <c r="AK127" t="s" s="27">
        <v>362</v>
      </c>
      <c r="AL127" s="26">
        <v>933</v>
      </c>
      <c r="AM127" t="s" s="27">
        <f>IF(AND(COUNTIF(D127:AI127,"AB")&lt;16-COUNTIF(D127:AI127," "),COUNTIF(D127:AI127,"AB")&lt;&gt;0),"FAIL",IF(COUNTIF(D127:AI127,"AB")=16-COUNTIF(D127:AI127," "),"ABSENT",IF(AND(COUNTIF(D127:AI127,"AB")=0,COUNTIF(D127:AI127,"F")=0),"PASS","FAIL")))</f>
        <v>19</v>
      </c>
      <c r="AN127" t="s" s="28">
        <v>15</v>
      </c>
      <c r="AO127" t="s" s="29">
        <v>172</v>
      </c>
    </row>
    <row r="128" ht="16.5" customHeight="1">
      <c r="A128" s="2"/>
      <c r="B128" s="19">
        <v>134324</v>
      </c>
      <c r="C128" t="s" s="20">
        <v>363</v>
      </c>
      <c r="D128" s="21">
        <v>42</v>
      </c>
      <c r="E128" t="s" s="22">
        <f>IF(IFERROR(FIND("+",D128),0)," ",IF(D128="AB","",IF(D128&lt;$D$4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F128" s="23">
        <v>17</v>
      </c>
      <c r="G128" t="s" s="22">
        <f>IF(IFERROR(FIND("+",F128),0)," ",IF(F128="AB","",IF(F128&lt;$F$4,"F",IF(AND(F128&gt;=$F$4,D128&gt;=$D$4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H128" s="21">
        <v>69</v>
      </c>
      <c r="I128" t="s" s="22">
        <f>IF(IFERROR(FIND("+",H128),0)," ",IF(H128="AB","",IF(H128&lt;$H$4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J128" s="23">
        <v>17</v>
      </c>
      <c r="K128" t="s" s="22">
        <f>IF(IFERROR(FIND("+",J128),0)," ",IF(J128="AB","",IF(J128&lt;$J$4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L128" s="21">
        <v>57</v>
      </c>
      <c r="M128" t="s" s="22">
        <f>IF(IFERROR(FIND("+",L128),0)," ",IF(L128="AB","",IF(L128&lt;$L$4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N128" s="23">
        <v>16</v>
      </c>
      <c r="O128" t="s" s="22">
        <f>IF(IFERROR(FIND("+",N128),0)," ",IF(N128="AB","",IF(N128&lt;$N$4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E"))))</f>
      </c>
      <c r="P128" s="23">
        <v>17</v>
      </c>
      <c r="Q128" t="s" s="22">
        <f>IF(IFERROR(FIND("+",P128),0)," ",IF(P128="AB","",IF(P128&lt;$P$4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R128" s="21">
        <v>60</v>
      </c>
      <c r="S128" t="s" s="22">
        <f>IF(IFERROR(FIND("+",R128),0)," ",IF(R128="AB","",IF(R128&lt;$R$4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T128" s="23">
        <v>21</v>
      </c>
      <c r="U128" t="s" s="22">
        <f>IF(IFERROR(FIND("+",T128),0)," ",IF(T128="AB","",IF(T128&lt;$T$4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V128" s="23">
        <v>14</v>
      </c>
      <c r="W128" t="s" s="22">
        <f>IF(IFERROR(FIND("+",V128),0)," ",IF(V128="AB","",IF(V128&lt;$V$4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X128" s="21">
        <v>50</v>
      </c>
      <c r="Y128" t="s" s="22">
        <f>IF(IFERROR(FIND("+",X128),0)," ",IF(X128="AB","",IF(X128&lt;$X$4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Z128" s="23">
        <v>20</v>
      </c>
      <c r="AA128" t="s" s="22">
        <f>IF(IFERROR(FIND("+",Z128),0)," ",IF(Z128="AB","",IF(Z128&lt;$Z$4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AB128" s="23">
        <v>20</v>
      </c>
      <c r="AC128" t="s" s="22">
        <f>IF(IFERROR(FIND("+",AB128),0)," ",IF(AB128="AB","",IF(AB128&lt;$AB$4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AD128" s="21">
        <v>57</v>
      </c>
      <c r="AE128" t="s" s="22">
        <f>IF(IFERROR(FIND("+",AD128),0)," ",IF(AD128="AB","",IF(AD128&lt;$AD$4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AF128" s="23">
        <v>21</v>
      </c>
      <c r="AG128" t="s" s="22">
        <f>IF(IFERROR(FIND("+",AF128),0)," ",IF(AF128="AB","",IF(AF128&lt;$AF$4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AI128&lt;&gt;"AB")),"","E"))))</f>
      </c>
      <c r="AH128" s="23">
        <v>17</v>
      </c>
      <c r="AI128" t="s" s="22">
        <f>IF(IFERROR(FIND("+",AH128),0)," ",IF(AH128="AB","",IF(AH128&lt;$AH$4,"F",IF(AND(D128&gt;=$D$4,F128&gt;=$F$4,H128&gt;=$H$4,J128&gt;=$J$4,L128&gt;=$L$4,N128&gt;=$N$4,P128&gt;=$P$4,R128&gt;=$R$4,T128&gt;=$T$4,V128&gt;=$V$4,X128&gt;=$X$4,Z128&gt;=$Z$4,AB128&gt;=$AB$4,AD128&gt;=$AD$4,AF128&gt;=$AF$4,AH128&gt;=$AH$4,D128&lt;&gt;"AB",F128&lt;&gt;"AB",H128&lt;&gt;"AB",J128&lt;&gt;"AB",L128&lt;&gt;"AB",N128&lt;&gt;"AB",P128&lt;&gt;"AB",R128&lt;&gt;"AB",T128&lt;&gt;"AB",V128&lt;&gt;"AB",X128&lt;&gt;"AB",Z128&lt;&gt;"AB",AB128&lt;&gt;"AB",AND(AD128&lt;&gt;"AB",AF128&lt;&gt;"AB",AH128&lt;&gt;"AB")),"","E"))))</f>
      </c>
      <c r="AJ128" s="30">
        <v>515</v>
      </c>
      <c r="AK128" t="s" s="27">
        <v>364</v>
      </c>
      <c r="AL128" s="26">
        <v>1092</v>
      </c>
      <c r="AM128" t="s" s="27">
        <f>IF(AND(COUNTIF(D128:AI128,"AB")&lt;16-COUNTIF(D128:AI128," "),COUNTIF(D128:AI128,"AB")&lt;&gt;0),"FAIL",IF(COUNTIF(D128:AI128,"AB")=16-COUNTIF(D128:AI128," "),"ABSENT",IF(AND(COUNTIF(D128:AI128,"AB")=0,COUNTIF(D128:AI128,"F")=0),"PASS","FAIL")))</f>
        <v>19</v>
      </c>
      <c r="AN128" t="s" s="28">
        <v>24</v>
      </c>
      <c r="AO128" t="s" s="29">
        <v>365</v>
      </c>
    </row>
    <row r="129" ht="16.5" customHeight="1">
      <c r="A129" s="2"/>
      <c r="B129" s="19">
        <v>134325</v>
      </c>
      <c r="C129" t="s" s="20">
        <v>366</v>
      </c>
      <c r="D129" s="21">
        <v>45</v>
      </c>
      <c r="E129" t="s" s="22">
        <f>IF(IFERROR(FIND("+",D129),0)," ",IF(D129="AB","",IF(D129&lt;$D$4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F129" s="23">
        <v>13</v>
      </c>
      <c r="G129" t="s" s="22">
        <f>IF(IFERROR(FIND("+",F129),0)," ",IF(F129="AB","",IF(F129&lt;$F$4,"F",IF(AND(F129&gt;=$F$4,D129&gt;=$D$4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H129" s="21">
        <v>58</v>
      </c>
      <c r="I129" t="s" s="22">
        <f>IF(IFERROR(FIND("+",H129),0)," ",IF(H129="AB","",IF(H129&lt;$H$4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J129" s="23">
        <v>16</v>
      </c>
      <c r="K129" t="s" s="22">
        <f>IF(IFERROR(FIND("+",J129),0)," ",IF(J129="AB","",IF(J129&lt;$J$4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L129" s="21">
        <v>40</v>
      </c>
      <c r="M129" t="s" s="22">
        <f>IF(IFERROR(FIND("+",L129),0)," ",IF(L129="AB","",IF(L129&lt;$L$4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N129" s="23">
        <v>16</v>
      </c>
      <c r="O129" t="s" s="22">
        <f>IF(IFERROR(FIND("+",N129),0)," ",IF(N129="AB","",IF(N129&lt;$N$4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E"))))</f>
        <v>27</v>
      </c>
      <c r="P129" s="23">
        <v>17</v>
      </c>
      <c r="Q129" t="s" s="22">
        <f>IF(IFERROR(FIND("+",P129),0)," ",IF(P129="AB","",IF(P129&lt;$P$4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R129" s="21">
        <v>25</v>
      </c>
      <c r="S129" t="s" s="22">
        <f>IF(IFERROR(FIND("+",R129),0)," ",IF(R129="AB","",IF(R129&lt;$R$4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28</v>
      </c>
      <c r="T129" s="23">
        <v>22</v>
      </c>
      <c r="U129" t="s" s="22">
        <f>IF(IFERROR(FIND("+",T129),0)," ",IF(T129="AB","",IF(T129&lt;$T$4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V129" s="23">
        <v>21</v>
      </c>
      <c r="W129" t="s" s="22">
        <f>IF(IFERROR(FIND("+",V129),0)," ",IF(V129="AB","",IF(V129&lt;$V$4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X129" s="21">
        <v>40</v>
      </c>
      <c r="Y129" t="s" s="22">
        <f>IF(IFERROR(FIND("+",X129),0)," ",IF(X129="AB","",IF(X129&lt;$X$4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Z129" s="23">
        <v>20</v>
      </c>
      <c r="AA129" t="s" s="22">
        <f>IF(IFERROR(FIND("+",Z129),0)," ",IF(Z129="AB","",IF(Z129&lt;$Z$4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AB129" s="23">
        <v>21</v>
      </c>
      <c r="AC129" t="s" s="22">
        <f>IF(IFERROR(FIND("+",AB129),0)," ",IF(AB129="AB","",IF(AB129&lt;$AB$4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AD129" s="21">
        <v>30</v>
      </c>
      <c r="AE129" t="s" s="22">
        <f>IF(IFERROR(FIND("+",AD129),0)," ",IF(AD129="AB","",IF(AD129&lt;$AD$4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28</v>
      </c>
      <c r="AF129" s="23">
        <v>16</v>
      </c>
      <c r="AG129" t="s" s="22">
        <f>IF(IFERROR(FIND("+",AF129),0)," ",IF(AF129="AB","",IF(AF129&lt;$AF$4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AI129&lt;&gt;"AB")),"","E"))))</f>
        <v>27</v>
      </c>
      <c r="AH129" s="23">
        <v>17</v>
      </c>
      <c r="AI129" t="s" s="22">
        <f>IF(IFERROR(FIND("+",AH129),0)," ",IF(AH129="AB","",IF(AH129&lt;$AH$4,"F",IF(AND(D129&gt;=$D$4,F129&gt;=$F$4,H129&gt;=$H$4,J129&gt;=$J$4,L129&gt;=$L$4,N129&gt;=$N$4,P129&gt;=$P$4,R129&gt;=$R$4,T129&gt;=$T$4,V129&gt;=$V$4,X129&gt;=$X$4,Z129&gt;=$Z$4,AB129&gt;=$AB$4,AD129&gt;=$AD$4,AF129&gt;=$AF$4,AH129&gt;=$AH$4,D129&lt;&gt;"AB",F129&lt;&gt;"AB",H129&lt;&gt;"AB",J129&lt;&gt;"AB",L129&lt;&gt;"AB",N129&lt;&gt;"AB",P129&lt;&gt;"AB",R129&lt;&gt;"AB",T129&lt;&gt;"AB",V129&lt;&gt;"AB",X129&lt;&gt;"AB",Z129&lt;&gt;"AB",AB129&lt;&gt;"AB",AND(AD129&lt;&gt;"AB",AF129&lt;&gt;"AB",AH129&lt;&gt;"AB")),"","E"))))</f>
        <v>27</v>
      </c>
      <c r="AJ129" s="30">
        <v>417</v>
      </c>
      <c r="AK129" t="s" s="27">
        <v>367</v>
      </c>
      <c r="AL129" s="26">
        <v>922</v>
      </c>
      <c r="AM129" t="s" s="27">
        <f>IF(AND(COUNTIF(D129:AI129,"AB")&lt;16-COUNTIF(D129:AI129," "),COUNTIF(D129:AI129,"AB")&lt;&gt;0),"FAIL",IF(COUNTIF(D129:AI129,"AB")=16-COUNTIF(D129:AI129," "),"ABSENT",IF(AND(COUNTIF(D129:AI129,"AB")=0,COUNTIF(D129:AI129,"F")=0),"PASS","FAIL")))</f>
        <v>29</v>
      </c>
      <c r="AN129" t="s" s="28">
        <v>30</v>
      </c>
      <c r="AO129" t="s" s="29">
        <v>284</v>
      </c>
    </row>
    <row r="130" ht="16.5" customHeight="1">
      <c r="A130" s="2"/>
      <c r="B130" s="19">
        <v>134326</v>
      </c>
      <c r="C130" t="s" s="20">
        <v>368</v>
      </c>
      <c r="D130" s="21">
        <v>40</v>
      </c>
      <c r="E130" t="s" s="22">
        <f>IF(IFERROR(FIND("+",D130),0)," ",IF(D130="AB","",IF(D130&lt;$D$4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F130" s="23">
        <v>21</v>
      </c>
      <c r="G130" t="s" s="22">
        <f>IF(IFERROR(FIND("+",F130),0)," ",IF(F130="AB","",IF(F130&lt;$F$4,"F",IF(AND(F130&gt;=$F$4,D130&gt;=$D$4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H130" s="21">
        <v>52</v>
      </c>
      <c r="I130" t="s" s="22">
        <f>IF(IFERROR(FIND("+",H130),0)," ",IF(H130="AB","",IF(H130&lt;$H$4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J130" s="23">
        <v>20</v>
      </c>
      <c r="K130" t="s" s="22">
        <f>IF(IFERROR(FIND("+",J130),0)," ",IF(J130="AB","",IF(J130&lt;$J$4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L130" s="21">
        <v>53</v>
      </c>
      <c r="M130" t="s" s="22">
        <f>IF(IFERROR(FIND("+",L130),0)," ",IF(L130="AB","",IF(L130&lt;$L$4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N130" s="23">
        <v>20</v>
      </c>
      <c r="O130" t="s" s="22">
        <f>IF(IFERROR(FIND("+",N130),0)," ",IF(N130="AB","",IF(N130&lt;$N$4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E"))))</f>
      </c>
      <c r="P130" s="23">
        <v>22</v>
      </c>
      <c r="Q130" t="s" s="22">
        <f>IF(IFERROR(FIND("+",P130),0)," ",IF(P130="AB","",IF(P130&lt;$P$4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R130" s="21">
        <v>42</v>
      </c>
      <c r="S130" t="s" s="22">
        <f>IF(IFERROR(FIND("+",R130),0)," ",IF(R130="AB","",IF(R130&lt;$R$4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T130" s="23">
        <v>21</v>
      </c>
      <c r="U130" t="s" s="22">
        <f>IF(IFERROR(FIND("+",T130),0)," ",IF(T130="AB","",IF(T130&lt;$T$4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V130" s="23">
        <v>16</v>
      </c>
      <c r="W130" t="s" s="22">
        <f>IF(IFERROR(FIND("+",V130),0)," ",IF(V130="AB","",IF(V130&lt;$V$4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X130" s="21">
        <v>47</v>
      </c>
      <c r="Y130" t="s" s="22">
        <f>IF(IFERROR(FIND("+",X130),0)," ",IF(X130="AB","",IF(X130&lt;$X$4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Z130" s="23">
        <v>21</v>
      </c>
      <c r="AA130" t="s" s="22">
        <f>IF(IFERROR(FIND("+",Z130),0)," ",IF(Z130="AB","",IF(Z130&lt;$Z$4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AB130" s="23">
        <v>22</v>
      </c>
      <c r="AC130" t="s" s="22">
        <f>IF(IFERROR(FIND("+",AB130),0)," ",IF(AB130="AB","",IF(AB130&lt;$AB$4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AD130" s="21">
        <v>48</v>
      </c>
      <c r="AE130" t="s" s="22">
        <f>IF(IFERROR(FIND("+",AD130),0)," ",IF(AD130="AB","",IF(AD130&lt;$AD$4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AF130" s="23">
        <v>20</v>
      </c>
      <c r="AG130" t="s" s="22">
        <f>IF(IFERROR(FIND("+",AF130),0)," ",IF(AF130="AB","",IF(AF130&lt;$AF$4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AI130&lt;&gt;"AB")),"","E"))))</f>
      </c>
      <c r="AH130" s="23">
        <v>18</v>
      </c>
      <c r="AI130" t="s" s="22">
        <f>IF(IFERROR(FIND("+",AH130),0)," ",IF(AH130="AB","",IF(AH130&lt;$AH$4,"F",IF(AND(D130&gt;=$D$4,F130&gt;=$F$4,H130&gt;=$H$4,J130&gt;=$J$4,L130&gt;=$L$4,N130&gt;=$N$4,P130&gt;=$P$4,R130&gt;=$R$4,T130&gt;=$T$4,V130&gt;=$V$4,X130&gt;=$X$4,Z130&gt;=$Z$4,AB130&gt;=$AB$4,AD130&gt;=$AD$4,AF130&gt;=$AF$4,AH130&gt;=$AH$4,D130&lt;&gt;"AB",F130&lt;&gt;"AB",H130&lt;&gt;"AB",J130&lt;&gt;"AB",L130&lt;&gt;"AB",N130&lt;&gt;"AB",P130&lt;&gt;"AB",R130&lt;&gt;"AB",T130&lt;&gt;"AB",V130&lt;&gt;"AB",X130&lt;&gt;"AB",Z130&lt;&gt;"AB",AB130&lt;&gt;"AB",AND(AD130&lt;&gt;"AB",AF130&lt;&gt;"AB",AH130&lt;&gt;"AB")),"","E"))))</f>
      </c>
      <c r="AJ130" s="30">
        <v>483</v>
      </c>
      <c r="AK130" t="s" s="27">
        <v>369</v>
      </c>
      <c r="AL130" s="26">
        <v>967</v>
      </c>
      <c r="AM130" t="s" s="27">
        <f>IF(AND(COUNTIF(D130:AI130,"AB")&lt;16-COUNTIF(D130:AI130," "),COUNTIF(D130:AI130,"AB")&lt;&gt;0),"FAIL",IF(COUNTIF(D130:AI130,"AB")=16-COUNTIF(D130:AI130," "),"ABSENT",IF(AND(COUNTIF(D130:AI130,"AB")=0,COUNTIF(D130:AI130,"F")=0),"PASS","FAIL")))</f>
        <v>19</v>
      </c>
      <c r="AN130" t="s" s="28">
        <v>15</v>
      </c>
      <c r="AO130" t="s" s="29">
        <v>370</v>
      </c>
    </row>
    <row r="131" ht="16.5" customHeight="1">
      <c r="A131" s="2"/>
      <c r="B131" s="19">
        <v>134327</v>
      </c>
      <c r="C131" t="s" s="20">
        <v>371</v>
      </c>
      <c r="D131" s="21">
        <v>40</v>
      </c>
      <c r="E131" t="s" s="22">
        <f>IF(IFERROR(FIND("+",D131),0)," ",IF(D131="AB","",IF(D131&lt;$D$4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F131" s="23">
        <v>13</v>
      </c>
      <c r="G131" t="s" s="22">
        <f>IF(IFERROR(FIND("+",F131),0)," ",IF(F131="AB","",IF(F131&lt;$F$4,"F",IF(AND(F131&gt;=$F$4,D131&gt;=$D$4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H131" s="21">
        <v>67</v>
      </c>
      <c r="I131" t="s" s="22">
        <f>IF(IFERROR(FIND("+",H131),0)," ",IF(H131="AB","",IF(H131&lt;$H$4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J131" s="23">
        <v>20</v>
      </c>
      <c r="K131" t="s" s="22">
        <f>IF(IFERROR(FIND("+",J131),0)," ",IF(J131="AB","",IF(J131&lt;$J$4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L131" s="21">
        <v>44</v>
      </c>
      <c r="M131" t="s" s="22">
        <f>IF(IFERROR(FIND("+",L131),0)," ",IF(L131="AB","",IF(L131&lt;$L$4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N131" s="23">
        <v>16</v>
      </c>
      <c r="O131" t="s" s="22">
        <f>IF(IFERROR(FIND("+",N131),0)," ",IF(N131="AB","",IF(N131&lt;$N$4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E"))))</f>
      </c>
      <c r="P131" s="23">
        <v>17</v>
      </c>
      <c r="Q131" t="s" s="22">
        <f>IF(IFERROR(FIND("+",P131),0)," ",IF(P131="AB","",IF(P131&lt;$P$4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R131" s="21">
        <v>45</v>
      </c>
      <c r="S131" t="s" s="22">
        <f>IF(IFERROR(FIND("+",R131),0)," ",IF(R131="AB","",IF(R131&lt;$R$4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T131" s="23">
        <v>22</v>
      </c>
      <c r="U131" t="s" s="22">
        <f>IF(IFERROR(FIND("+",T131),0)," ",IF(T131="AB","",IF(T131&lt;$T$4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V131" s="23">
        <v>19</v>
      </c>
      <c r="W131" t="s" s="22">
        <f>IF(IFERROR(FIND("+",V131),0)," ",IF(V131="AB","",IF(V131&lt;$V$4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X131" s="21">
        <v>65</v>
      </c>
      <c r="Y131" t="s" s="22">
        <f>IF(IFERROR(FIND("+",X131),0)," ",IF(X131="AB","",IF(X131&lt;$X$4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Z131" s="23">
        <v>21</v>
      </c>
      <c r="AA131" t="s" s="22">
        <f>IF(IFERROR(FIND("+",Z131),0)," ",IF(Z131="AB","",IF(Z131&lt;$Z$4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AB131" s="23">
        <v>22</v>
      </c>
      <c r="AC131" t="s" s="22">
        <f>IF(IFERROR(FIND("+",AB131),0)," ",IF(AB131="AB","",IF(AB131&lt;$AB$4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AD131" s="21">
        <v>41</v>
      </c>
      <c r="AE131" t="s" s="22">
        <f>IF(IFERROR(FIND("+",AD131),0)," ",IF(AD131="AB","",IF(AD131&lt;$AD$4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AF131" s="23">
        <v>21</v>
      </c>
      <c r="AG131" t="s" s="22">
        <f>IF(IFERROR(FIND("+",AF131),0)," ",IF(AF131="AB","",IF(AF131&lt;$AF$4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AI131&lt;&gt;"AB")),"","E"))))</f>
      </c>
      <c r="AH131" s="23">
        <v>16</v>
      </c>
      <c r="AI131" t="s" s="22">
        <f>IF(IFERROR(FIND("+",AH131),0)," ",IF(AH131="AB","",IF(AH131&lt;$AH$4,"F",IF(AND(D131&gt;=$D$4,F131&gt;=$F$4,H131&gt;=$H$4,J131&gt;=$J$4,L131&gt;=$L$4,N131&gt;=$N$4,P131&gt;=$P$4,R131&gt;=$R$4,T131&gt;=$T$4,V131&gt;=$V$4,X131&gt;=$X$4,Z131&gt;=$Z$4,AB131&gt;=$AB$4,AD131&gt;=$AD$4,AF131&gt;=$AF$4,AH131&gt;=$AH$4,D131&lt;&gt;"AB",F131&lt;&gt;"AB",H131&lt;&gt;"AB",J131&lt;&gt;"AB",L131&lt;&gt;"AB",N131&lt;&gt;"AB",P131&lt;&gt;"AB",R131&lt;&gt;"AB",T131&lt;&gt;"AB",V131&lt;&gt;"AB",X131&lt;&gt;"AB",Z131&lt;&gt;"AB",AB131&lt;&gt;"AB",AND(AD131&lt;&gt;"AB",AF131&lt;&gt;"AB",AH131&lt;&gt;"AB")),"","E"))))</f>
      </c>
      <c r="AJ131" s="30">
        <v>489</v>
      </c>
      <c r="AK131" t="s" s="27">
        <v>372</v>
      </c>
      <c r="AL131" s="26">
        <v>971</v>
      </c>
      <c r="AM131" t="s" s="27">
        <f>IF(AND(COUNTIF(D131:AI131,"AB")&lt;16-COUNTIF(D131:AI131," "),COUNTIF(D131:AI131,"AB")&lt;&gt;0),"FAIL",IF(COUNTIF(D131:AI131,"AB")=16-COUNTIF(D131:AI131," "),"ABSENT",IF(AND(COUNTIF(D131:AI131,"AB")=0,COUNTIF(D131:AI131,"F")=0),"PASS","FAIL")))</f>
        <v>19</v>
      </c>
      <c r="AN131" t="s" s="28">
        <v>109</v>
      </c>
      <c r="AO131" t="s" s="29">
        <v>373</v>
      </c>
    </row>
    <row r="132" ht="16.5" customHeight="1">
      <c r="A132" s="2"/>
      <c r="B132" s="19">
        <v>134328</v>
      </c>
      <c r="C132" t="s" s="20">
        <v>374</v>
      </c>
      <c r="D132" s="21">
        <v>47</v>
      </c>
      <c r="E132" t="s" s="22">
        <f>IF(IFERROR(FIND("+",D132),0)," ",IF(D132="AB","",IF(D132&lt;$D$4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F132" s="23">
        <v>17</v>
      </c>
      <c r="G132" t="s" s="22">
        <f>IF(IFERROR(FIND("+",F132),0)," ",IF(F132="AB","",IF(F132&lt;$F$4,"F",IF(AND(F132&gt;=$F$4,D132&gt;=$D$4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H132" s="21">
        <v>50</v>
      </c>
      <c r="I132" t="s" s="22">
        <f>IF(IFERROR(FIND("+",H132),0)," ",IF(H132="AB","",IF(H132&lt;$H$4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J132" s="23">
        <v>18</v>
      </c>
      <c r="K132" t="s" s="22">
        <f>IF(IFERROR(FIND("+",J132),0)," ",IF(J132="AB","",IF(J132&lt;$J$4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L132" s="21">
        <v>40</v>
      </c>
      <c r="M132" t="s" s="22">
        <f>IF(IFERROR(FIND("+",L132),0)," ",IF(L132="AB","",IF(L132&lt;$L$4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N132" s="23">
        <v>22</v>
      </c>
      <c r="O132" t="s" s="22">
        <f>IF(IFERROR(FIND("+",N132),0)," ",IF(N132="AB","",IF(N132&lt;$N$4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E"))))</f>
      </c>
      <c r="P132" s="23">
        <v>22</v>
      </c>
      <c r="Q132" t="s" s="22">
        <f>IF(IFERROR(FIND("+",P132),0)," ",IF(P132="AB","",IF(P132&lt;$P$4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R132" s="21">
        <v>40</v>
      </c>
      <c r="S132" t="s" s="22">
        <f>IF(IFERROR(FIND("+",R132),0)," ",IF(R132="AB","",IF(R132&lt;$R$4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T132" s="23">
        <v>19</v>
      </c>
      <c r="U132" t="s" s="22">
        <f>IF(IFERROR(FIND("+",T132),0)," ",IF(T132="AB","",IF(T132&lt;$T$4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V132" s="23">
        <v>19</v>
      </c>
      <c r="W132" t="s" s="22">
        <f>IF(IFERROR(FIND("+",V132),0)," ",IF(V132="AB","",IF(V132&lt;$V$4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X132" s="21">
        <v>62</v>
      </c>
      <c r="Y132" t="s" s="22">
        <f>IF(IFERROR(FIND("+",X132),0)," ",IF(X132="AB","",IF(X132&lt;$X$4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Z132" s="23">
        <v>22</v>
      </c>
      <c r="AA132" t="s" s="22">
        <f>IF(IFERROR(FIND("+",Z132),0)," ",IF(Z132="AB","",IF(Z132&lt;$Z$4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AB132" s="23">
        <v>21</v>
      </c>
      <c r="AC132" t="s" s="22">
        <f>IF(IFERROR(FIND("+",AB132),0)," ",IF(AB132="AB","",IF(AB132&lt;$AB$4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AD132" s="21">
        <v>40</v>
      </c>
      <c r="AE132" t="s" s="22">
        <f>IF(IFERROR(FIND("+",AD132),0)," ",IF(AD132="AB","",IF(AD132&lt;$AD$4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AF132" s="23">
        <v>19</v>
      </c>
      <c r="AG132" t="s" s="22">
        <f>IF(IFERROR(FIND("+",AF132),0)," ",IF(AF132="AB","",IF(AF132&lt;$AF$4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AI132&lt;&gt;"AB")),"","E"))))</f>
      </c>
      <c r="AH132" s="23">
        <v>15</v>
      </c>
      <c r="AI132" t="s" s="22">
        <f>IF(IFERROR(FIND("+",AH132),0)," ",IF(AH132="AB","",IF(AH132&lt;$AH$4,"F",IF(AND(D132&gt;=$D$4,F132&gt;=$F$4,H132&gt;=$H$4,J132&gt;=$J$4,L132&gt;=$L$4,N132&gt;=$N$4,P132&gt;=$P$4,R132&gt;=$R$4,T132&gt;=$T$4,V132&gt;=$V$4,X132&gt;=$X$4,Z132&gt;=$Z$4,AB132&gt;=$AB$4,AD132&gt;=$AD$4,AF132&gt;=$AF$4,AH132&gt;=$AH$4,D132&lt;&gt;"AB",F132&lt;&gt;"AB",H132&lt;&gt;"AB",J132&lt;&gt;"AB",L132&lt;&gt;"AB",N132&lt;&gt;"AB",P132&lt;&gt;"AB",R132&lt;&gt;"AB",T132&lt;&gt;"AB",V132&lt;&gt;"AB",X132&lt;&gt;"AB",Z132&lt;&gt;"AB",AB132&lt;&gt;"AB",AND(AD132&lt;&gt;"AB",AF132&lt;&gt;"AB",AH132&lt;&gt;"AB")),"","E"))))</f>
      </c>
      <c r="AJ132" s="30">
        <v>473</v>
      </c>
      <c r="AK132" t="s" s="27">
        <v>375</v>
      </c>
      <c r="AL132" s="26">
        <v>962</v>
      </c>
      <c r="AM132" t="s" s="27">
        <f>IF(AND(COUNTIF(D132:AI132,"AB")&lt;16-COUNTIF(D132:AI132," "),COUNTIF(D132:AI132,"AB")&lt;&gt;0),"FAIL",IF(COUNTIF(D132:AI132,"AB")=16-COUNTIF(D132:AI132," "),"ABSENT",IF(AND(COUNTIF(D132:AI132,"AB")=0,COUNTIF(D132:AI132,"F")=0),"PASS","FAIL")))</f>
        <v>19</v>
      </c>
      <c r="AN132" t="s" s="28">
        <v>109</v>
      </c>
      <c r="AO132" t="s" s="29">
        <v>376</v>
      </c>
    </row>
    <row r="133" ht="16.5" customHeight="1">
      <c r="A133" s="2"/>
      <c r="B133" s="19">
        <v>134329</v>
      </c>
      <c r="C133" t="s" s="20">
        <v>377</v>
      </c>
      <c r="D133" s="21">
        <v>40</v>
      </c>
      <c r="E133" t="s" s="22">
        <f>IF(IFERROR(FIND("+",D133),0)," ",IF(D133="AB","",IF(D133&lt;$D$4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F133" s="23">
        <v>15</v>
      </c>
      <c r="G133" t="s" s="22">
        <f>IF(IFERROR(FIND("+",F133),0)," ",IF(F133="AB","",IF(F133&lt;$F$4,"F",IF(AND(F133&gt;=$F$4,D133&gt;=$D$4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H133" s="21">
        <v>40</v>
      </c>
      <c r="I133" t="s" s="22">
        <f>IF(IFERROR(FIND("+",H133),0)," ",IF(H133="AB","",IF(H133&lt;$H$4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J133" s="23">
        <v>23</v>
      </c>
      <c r="K133" t="s" s="22">
        <f>IF(IFERROR(FIND("+",J133),0)," ",IF(J133="AB","",IF(J133&lt;$J$4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L133" s="21">
        <v>42</v>
      </c>
      <c r="M133" t="s" s="22">
        <f>IF(IFERROR(FIND("+",L133),0)," ",IF(L133="AB","",IF(L133&lt;$L$4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N133" s="23">
        <v>22</v>
      </c>
      <c r="O133" t="s" s="22">
        <f>IF(IFERROR(FIND("+",N133),0)," ",IF(N133="AB","",IF(N133&lt;$N$4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E"))))</f>
      </c>
      <c r="P133" s="23">
        <v>22</v>
      </c>
      <c r="Q133" t="s" s="22">
        <f>IF(IFERROR(FIND("+",P133),0)," ",IF(P133="AB","",IF(P133&lt;$P$4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R133" s="21">
        <v>47</v>
      </c>
      <c r="S133" t="s" s="22">
        <f>IF(IFERROR(FIND("+",R133),0)," ",IF(R133="AB","",IF(R133&lt;$R$4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T133" s="23">
        <v>23</v>
      </c>
      <c r="U133" t="s" s="22">
        <f>IF(IFERROR(FIND("+",T133),0)," ",IF(T133="AB","",IF(T133&lt;$T$4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V133" s="23">
        <v>21</v>
      </c>
      <c r="W133" t="s" s="22">
        <f>IF(IFERROR(FIND("+",V133),0)," ",IF(V133="AB","",IF(V133&lt;$V$4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X133" s="21">
        <v>53</v>
      </c>
      <c r="Y133" t="s" s="22">
        <f>IF(IFERROR(FIND("+",X133),0)," ",IF(X133="AB","",IF(X133&lt;$X$4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Z133" s="23">
        <v>23</v>
      </c>
      <c r="AA133" t="s" s="22">
        <f>IF(IFERROR(FIND("+",Z133),0)," ",IF(Z133="AB","",IF(Z133&lt;$Z$4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AB133" s="23">
        <v>22</v>
      </c>
      <c r="AC133" t="s" s="22">
        <f>IF(IFERROR(FIND("+",AB133),0)," ",IF(AB133="AB","",IF(AB133&lt;$AB$4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AD133" s="21">
        <v>43</v>
      </c>
      <c r="AE133" t="s" s="22">
        <f>IF(IFERROR(FIND("+",AD133),0)," ",IF(AD133="AB","",IF(AD133&lt;$AD$4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AF133" s="23">
        <v>23</v>
      </c>
      <c r="AG133" t="s" s="22">
        <f>IF(IFERROR(FIND("+",AF133),0)," ",IF(AF133="AB","",IF(AF133&lt;$AF$4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AI133&lt;&gt;"AB")),"","E"))))</f>
      </c>
      <c r="AH133" s="23">
        <v>13</v>
      </c>
      <c r="AI133" t="s" s="22">
        <f>IF(IFERROR(FIND("+",AH133),0)," ",IF(AH133="AB","",IF(AH133&lt;$AH$4,"F",IF(AND(D133&gt;=$D$4,F133&gt;=$F$4,H133&gt;=$H$4,J133&gt;=$J$4,L133&gt;=$L$4,N133&gt;=$N$4,P133&gt;=$P$4,R133&gt;=$R$4,T133&gt;=$T$4,V133&gt;=$V$4,X133&gt;=$X$4,Z133&gt;=$Z$4,AB133&gt;=$AB$4,AD133&gt;=$AD$4,AF133&gt;=$AF$4,AH133&gt;=$AH$4,D133&lt;&gt;"AB",F133&lt;&gt;"AB",H133&lt;&gt;"AB",J133&lt;&gt;"AB",L133&lt;&gt;"AB",N133&lt;&gt;"AB",P133&lt;&gt;"AB",R133&lt;&gt;"AB",T133&lt;&gt;"AB",V133&lt;&gt;"AB",X133&lt;&gt;"AB",Z133&lt;&gt;"AB",AB133&lt;&gt;"AB",AND(AD133&lt;&gt;"AB",AF133&lt;&gt;"AB",AH133&lt;&gt;"AB")),"","E"))))</f>
      </c>
      <c r="AJ133" s="30">
        <v>472</v>
      </c>
      <c r="AK133" t="s" s="27">
        <v>369</v>
      </c>
      <c r="AL133" s="26">
        <v>956</v>
      </c>
      <c r="AM133" t="s" s="27">
        <f>IF(AND(COUNTIF(D133:AI133,"AB")&lt;16-COUNTIF(D133:AI133," "),COUNTIF(D133:AI133,"AB")&lt;&gt;0),"FAIL",IF(COUNTIF(D133:AI133,"AB")=16-COUNTIF(D133:AI133," "),"ABSENT",IF(AND(COUNTIF(D133:AI133,"AB")=0,COUNTIF(D133:AI133,"F")=0),"PASS","FAIL")))</f>
        <v>19</v>
      </c>
      <c r="AN133" t="s" s="28">
        <v>15</v>
      </c>
      <c r="AO133" t="s" s="29">
        <v>231</v>
      </c>
    </row>
    <row r="134" ht="16.5" customHeight="1">
      <c r="A134" s="2"/>
      <c r="B134" s="19">
        <v>134330</v>
      </c>
      <c r="C134" t="s" s="20">
        <v>378</v>
      </c>
      <c r="D134" s="21">
        <v>49</v>
      </c>
      <c r="E134" t="s" s="22">
        <f>IF(IFERROR(FIND("+",D134),0)," ",IF(D134="AB","",IF(D134&lt;$D$4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F134" s="23">
        <v>19</v>
      </c>
      <c r="G134" t="s" s="22">
        <f>IF(IFERROR(FIND("+",F134),0)," ",IF(F134="AB","",IF(F134&lt;$F$4,"F",IF(AND(F134&gt;=$F$4,D134&gt;=$D$4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H134" s="21">
        <v>48</v>
      </c>
      <c r="I134" t="s" s="22">
        <f>IF(IFERROR(FIND("+",H134),0)," ",IF(H134="AB","",IF(H134&lt;$H$4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J134" s="23">
        <v>22</v>
      </c>
      <c r="K134" t="s" s="22">
        <f>IF(IFERROR(FIND("+",J134),0)," ",IF(J134="AB","",IF(J134&lt;$J$4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L134" s="21">
        <v>40</v>
      </c>
      <c r="M134" t="s" s="22">
        <f>IF(IFERROR(FIND("+",L134),0)," ",IF(L134="AB","",IF(L134&lt;$L$4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N134" s="23">
        <v>17</v>
      </c>
      <c r="O134" t="s" s="22">
        <f>IF(IFERROR(FIND("+",N134),0)," ",IF(N134="AB","",IF(N134&lt;$N$4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E"))))</f>
      </c>
      <c r="P134" s="23">
        <v>19</v>
      </c>
      <c r="Q134" t="s" s="22">
        <f>IF(IFERROR(FIND("+",P134),0)," ",IF(P134="AB","",IF(P134&lt;$P$4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R134" s="21">
        <v>40</v>
      </c>
      <c r="S134" t="s" s="22">
        <f>IF(IFERROR(FIND("+",R134),0)," ",IF(R134="AB","",IF(R134&lt;$R$4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T134" s="23">
        <v>23</v>
      </c>
      <c r="U134" t="s" s="22">
        <f>IF(IFERROR(FIND("+",T134),0)," ",IF(T134="AB","",IF(T134&lt;$T$4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V134" s="23">
        <v>23</v>
      </c>
      <c r="W134" t="s" s="22">
        <f>IF(IFERROR(FIND("+",V134),0)," ",IF(V134="AB","",IF(V134&lt;$V$4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X134" s="21">
        <v>52</v>
      </c>
      <c r="Y134" t="s" s="22">
        <f>IF(IFERROR(FIND("+",X134),0)," ",IF(X134="AB","",IF(X134&lt;$X$4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Z134" s="23">
        <v>21</v>
      </c>
      <c r="AA134" t="s" s="22">
        <f>IF(IFERROR(FIND("+",Z134),0)," ",IF(Z134="AB","",IF(Z134&lt;$Z$4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AB134" s="23">
        <v>20</v>
      </c>
      <c r="AC134" t="s" s="22">
        <f>IF(IFERROR(FIND("+",AB134),0)," ",IF(AB134="AB","",IF(AB134&lt;$AB$4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AD134" s="21">
        <v>45</v>
      </c>
      <c r="AE134" t="s" s="22">
        <f>IF(IFERROR(FIND("+",AD134),0)," ",IF(AD134="AB","",IF(AD134&lt;$AD$4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AF134" s="23">
        <v>23</v>
      </c>
      <c r="AG134" t="s" s="22">
        <f>IF(IFERROR(FIND("+",AF134),0)," ",IF(AF134="AB","",IF(AF134&lt;$AF$4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AI134&lt;&gt;"AB")),"","E"))))</f>
      </c>
      <c r="AH134" s="23">
        <v>20</v>
      </c>
      <c r="AI134" t="s" s="22">
        <f>IF(IFERROR(FIND("+",AH134),0)," ",IF(AH134="AB","",IF(AH134&lt;$AH$4,"F",IF(AND(D134&gt;=$D$4,F134&gt;=$F$4,H134&gt;=$H$4,J134&gt;=$J$4,L134&gt;=$L$4,N134&gt;=$N$4,P134&gt;=$P$4,R134&gt;=$R$4,T134&gt;=$T$4,V134&gt;=$V$4,X134&gt;=$X$4,Z134&gt;=$Z$4,AB134&gt;=$AB$4,AD134&gt;=$AD$4,AF134&gt;=$AF$4,AH134&gt;=$AH$4,D134&lt;&gt;"AB",F134&lt;&gt;"AB",H134&lt;&gt;"AB",J134&lt;&gt;"AB",L134&lt;&gt;"AB",N134&lt;&gt;"AB",P134&lt;&gt;"AB",R134&lt;&gt;"AB",T134&lt;&gt;"AB",V134&lt;&gt;"AB",X134&lt;&gt;"AB",Z134&lt;&gt;"AB",AB134&lt;&gt;"AB",AND(AD134&lt;&gt;"AB",AF134&lt;&gt;"AB",AH134&lt;&gt;"AB")),"","E"))))</f>
      </c>
      <c r="AJ134" s="30">
        <v>481</v>
      </c>
      <c r="AK134" t="s" s="27">
        <v>295</v>
      </c>
      <c r="AL134" s="26">
        <v>984</v>
      </c>
      <c r="AM134" t="s" s="27">
        <f>IF(AND(COUNTIF(D134:AI134,"AB")&lt;16-COUNTIF(D134:AI134," "),COUNTIF(D134:AI134,"AB")&lt;&gt;0),"FAIL",IF(COUNTIF(D134:AI134,"AB")=16-COUNTIF(D134:AI134," "),"ABSENT",IF(AND(COUNTIF(D134:AI134,"AB")=0,COUNTIF(D134:AI134,"F")=0),"PASS","FAIL")))</f>
        <v>19</v>
      </c>
      <c r="AN134" t="s" s="28">
        <v>109</v>
      </c>
      <c r="AO134" t="s" s="29">
        <v>379</v>
      </c>
    </row>
    <row r="135" ht="16.5" customHeight="1">
      <c r="A135" s="2"/>
      <c r="B135" s="19">
        <v>134331</v>
      </c>
      <c r="C135" t="s" s="20">
        <v>380</v>
      </c>
      <c r="D135" s="21">
        <v>18</v>
      </c>
      <c r="E135" t="s" s="22">
        <f>IF(IFERROR(FIND("+",D135),0)," ",IF(D135="AB","",IF(D135&lt;$D$4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28</v>
      </c>
      <c r="F135" s="23">
        <v>14</v>
      </c>
      <c r="G135" t="s" s="22">
        <f>IF(IFERROR(FIND("+",F135),0)," ",IF(F135="AB","",IF(F135&lt;$F$4,"F",IF(AND(F135&gt;=$F$4,D135&gt;=$D$4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H135" s="21">
        <v>18</v>
      </c>
      <c r="I135" t="s" s="22">
        <f>IF(IFERROR(FIND("+",H135),0)," ",IF(H135="AB","",IF(H135&lt;$H$4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28</v>
      </c>
      <c r="J135" s="23">
        <v>18</v>
      </c>
      <c r="K135" t="s" s="22">
        <f>IF(IFERROR(FIND("+",J135),0)," ",IF(J135="AB","",IF(J135&lt;$J$4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L135" s="21">
        <v>40</v>
      </c>
      <c r="M135" t="s" s="22">
        <f>IF(IFERROR(FIND("+",L135),0)," ",IF(L135="AB","",IF(L135&lt;$L$4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N135" s="23">
        <v>17</v>
      </c>
      <c r="O135" t="s" s="22">
        <f>IF(IFERROR(FIND("+",N135),0)," ",IF(N135="AB","",IF(N135&lt;$N$4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E"))))</f>
        <v>27</v>
      </c>
      <c r="P135" s="23">
        <v>17</v>
      </c>
      <c r="Q135" t="s" s="22">
        <f>IF(IFERROR(FIND("+",P135),0)," ",IF(P135="AB","",IF(P135&lt;$P$4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R135" s="21">
        <v>27</v>
      </c>
      <c r="S135" t="s" s="22">
        <f>IF(IFERROR(FIND("+",R135),0)," ",IF(R135="AB","",IF(R135&lt;$R$4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28</v>
      </c>
      <c r="T135" s="23">
        <v>18</v>
      </c>
      <c r="U135" t="s" s="22">
        <f>IF(IFERROR(FIND("+",T135),0)," ",IF(T135="AB","",IF(T135&lt;$T$4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V135" s="23">
        <v>19</v>
      </c>
      <c r="W135" t="s" s="22">
        <f>IF(IFERROR(FIND("+",V135),0)," ",IF(V135="AB","",IF(V135&lt;$V$4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X135" s="21">
        <v>40</v>
      </c>
      <c r="Y135" t="s" s="22">
        <f>IF(IFERROR(FIND("+",X135),0)," ",IF(X135="AB","",IF(X135&lt;$X$4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Z135" s="23">
        <v>21</v>
      </c>
      <c r="AA135" t="s" s="22">
        <f>IF(IFERROR(FIND("+",Z135),0)," ",IF(Z135="AB","",IF(Z135&lt;$Z$4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AB135" s="23">
        <v>21</v>
      </c>
      <c r="AC135" t="s" s="22">
        <f>IF(IFERROR(FIND("+",AB135),0)," ",IF(AB135="AB","",IF(AB135&lt;$AB$4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AD135" s="21">
        <v>31</v>
      </c>
      <c r="AE135" t="s" s="22">
        <f>IF(IFERROR(FIND("+",AD135),0)," ",IF(AD135="AB","",IF(AD135&lt;$AD$4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28</v>
      </c>
      <c r="AF135" s="23">
        <v>19</v>
      </c>
      <c r="AG135" t="s" s="22">
        <f>IF(IFERROR(FIND("+",AF135),0)," ",IF(AF135="AB","",IF(AF135&lt;$AF$4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AI135&lt;&gt;"AB")),"","E"))))</f>
        <v>27</v>
      </c>
      <c r="AH135" s="23">
        <v>16</v>
      </c>
      <c r="AI135" t="s" s="22">
        <f>IF(IFERROR(FIND("+",AH135),0)," ",IF(AH135="AB","",IF(AH135&lt;$AH$4,"F",IF(AND(D135&gt;=$D$4,F135&gt;=$F$4,H135&gt;=$H$4,J135&gt;=$J$4,L135&gt;=$L$4,N135&gt;=$N$4,P135&gt;=$P$4,R135&gt;=$R$4,T135&gt;=$T$4,V135&gt;=$V$4,X135&gt;=$X$4,Z135&gt;=$Z$4,AB135&gt;=$AB$4,AD135&gt;=$AD$4,AF135&gt;=$AF$4,AH135&gt;=$AH$4,D135&lt;&gt;"AB",F135&lt;&gt;"AB",H135&lt;&gt;"AB",J135&lt;&gt;"AB",L135&lt;&gt;"AB",N135&lt;&gt;"AB",P135&lt;&gt;"AB",R135&lt;&gt;"AB",T135&lt;&gt;"AB",V135&lt;&gt;"AB",X135&lt;&gt;"AB",Z135&lt;&gt;"AB",AB135&lt;&gt;"AB",AND(AD135&lt;&gt;"AB",AF135&lt;&gt;"AB",AH135&lt;&gt;"AB")),"","E"))))</f>
        <v>27</v>
      </c>
      <c r="AJ135" s="30">
        <v>354</v>
      </c>
      <c r="AK135" s="25">
        <v>0</v>
      </c>
      <c r="AL135" s="26">
        <v>354</v>
      </c>
      <c r="AM135" t="s" s="27">
        <f>IF(AND(COUNTIF(D135:AI135,"AB")&lt;16-COUNTIF(D135:AI135," "),COUNTIF(D135:AI135,"AB")&lt;&gt;0),"FAIL",IF(COUNTIF(D135:AI135,"AB")=16-COUNTIF(D135:AI135," "),"ABSENT",IF(AND(COUNTIF(D135:AI135,"AB")=0,COUNTIF(D135:AI135,"F")=0),"PASS","FAIL")))</f>
        <v>29</v>
      </c>
      <c r="AN135" t="s" s="28">
        <v>30</v>
      </c>
      <c r="AO135" t="s" s="29">
        <v>381</v>
      </c>
    </row>
    <row r="136" ht="16.5" customHeight="1">
      <c r="A136" s="2"/>
      <c r="B136" s="19">
        <v>134332</v>
      </c>
      <c r="C136" t="s" s="20">
        <v>382</v>
      </c>
      <c r="D136" s="21">
        <v>40</v>
      </c>
      <c r="E136" t="s" s="22">
        <f>IF(IFERROR(FIND("+",D136),0)," ",IF(D136="AB","",IF(D136&lt;$D$4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F136" s="23">
        <v>13</v>
      </c>
      <c r="G136" t="s" s="22">
        <f>IF(IFERROR(FIND("+",F136),0)," ",IF(F136="AB","",IF(F136&lt;$F$4,"F",IF(AND(F136&gt;=$F$4,D136&gt;=$D$4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H136" s="21">
        <v>60</v>
      </c>
      <c r="I136" t="s" s="22">
        <f>IF(IFERROR(FIND("+",H136),0)," ",IF(H136="AB","",IF(H136&lt;$H$4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J136" s="23">
        <v>19</v>
      </c>
      <c r="K136" t="s" s="22">
        <f>IF(IFERROR(FIND("+",J136),0)," ",IF(J136="AB","",IF(J136&lt;$J$4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L136" s="21">
        <v>55</v>
      </c>
      <c r="M136" t="s" s="22">
        <f>IF(IFERROR(FIND("+",L136),0)," ",IF(L136="AB","",IF(L136&lt;$L$4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N136" s="23">
        <v>16</v>
      </c>
      <c r="O136" t="s" s="22">
        <f>IF(IFERROR(FIND("+",N136),0)," ",IF(N136="AB","",IF(N136&lt;$N$4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E"))))</f>
      </c>
      <c r="P136" s="23">
        <v>17</v>
      </c>
      <c r="Q136" t="s" s="22">
        <f>IF(IFERROR(FIND("+",P136),0)," ",IF(P136="AB","",IF(P136&lt;$P$4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R136" s="21">
        <v>63</v>
      </c>
      <c r="S136" t="s" s="22">
        <f>IF(IFERROR(FIND("+",R136),0)," ",IF(R136="AB","",IF(R136&lt;$R$4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T136" s="23">
        <v>22</v>
      </c>
      <c r="U136" t="s" s="22">
        <f>IF(IFERROR(FIND("+",T136),0)," ",IF(T136="AB","",IF(T136&lt;$T$4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V136" s="23">
        <v>14</v>
      </c>
      <c r="W136" t="s" s="22">
        <f>IF(IFERROR(FIND("+",V136),0)," ",IF(V136="AB","",IF(V136&lt;$V$4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X136" s="21">
        <v>59</v>
      </c>
      <c r="Y136" t="s" s="22">
        <f>IF(IFERROR(FIND("+",X136),0)," ",IF(X136="AB","",IF(X136&lt;$X$4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Z136" s="23">
        <v>21</v>
      </c>
      <c r="AA136" t="s" s="22">
        <f>IF(IFERROR(FIND("+",Z136),0)," ",IF(Z136="AB","",IF(Z136&lt;$Z$4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AB136" s="23">
        <v>21</v>
      </c>
      <c r="AC136" t="s" s="22">
        <f>IF(IFERROR(FIND("+",AB136),0)," ",IF(AB136="AB","",IF(AB136&lt;$AB$4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AD136" s="21">
        <v>52</v>
      </c>
      <c r="AE136" t="s" s="22">
        <f>IF(IFERROR(FIND("+",AD136),0)," ",IF(AD136="AB","",IF(AD136&lt;$AD$4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AF136" s="23">
        <v>21</v>
      </c>
      <c r="AG136" t="s" s="22">
        <f>IF(IFERROR(FIND("+",AF136),0)," ",IF(AF136="AB","",IF(AF136&lt;$AF$4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AI136&lt;&gt;"AB")),"","E"))))</f>
      </c>
      <c r="AH136" s="23">
        <v>15</v>
      </c>
      <c r="AI136" t="s" s="22">
        <f>IF(IFERROR(FIND("+",AH136),0)," ",IF(AH136="AB","",IF(AH136&lt;$AH$4,"F",IF(AND(D136&gt;=$D$4,F136&gt;=$F$4,H136&gt;=$H$4,J136&gt;=$J$4,L136&gt;=$L$4,N136&gt;=$N$4,P136&gt;=$P$4,R136&gt;=$R$4,T136&gt;=$T$4,V136&gt;=$V$4,X136&gt;=$X$4,Z136&gt;=$Z$4,AB136&gt;=$AB$4,AD136&gt;=$AD$4,AF136&gt;=$AF$4,AH136&gt;=$AH$4,D136&lt;&gt;"AB",F136&lt;&gt;"AB",H136&lt;&gt;"AB",J136&lt;&gt;"AB",L136&lt;&gt;"AB",N136&lt;&gt;"AB",P136&lt;&gt;"AB",R136&lt;&gt;"AB",T136&lt;&gt;"AB",V136&lt;&gt;"AB",X136&lt;&gt;"AB",Z136&lt;&gt;"AB",AB136&lt;&gt;"AB",AND(AD136&lt;&gt;"AB",AF136&lt;&gt;"AB",AH136&lt;&gt;"AB")),"","E"))))</f>
      </c>
      <c r="AJ136" s="30">
        <v>508</v>
      </c>
      <c r="AK136" s="25">
        <v>0</v>
      </c>
      <c r="AL136" s="26">
        <v>508</v>
      </c>
      <c r="AM136" t="s" s="27">
        <f>IF(AND(COUNTIF(D136:AI136,"AB")&lt;16-COUNTIF(D136:AI136," "),COUNTIF(D136:AI136,"AB")&lt;&gt;0),"FAIL",IF(COUNTIF(D136:AI136,"AB")=16-COUNTIF(D136:AI136," "),"ABSENT",IF(AND(COUNTIF(D136:AI136,"AB")=0,COUNTIF(D136:AI136,"F")=0),"PASS","FAIL")))</f>
        <v>19</v>
      </c>
      <c r="AN136" t="s" s="28">
        <v>20</v>
      </c>
      <c r="AO136" t="s" s="29">
        <v>383</v>
      </c>
    </row>
    <row r="137" ht="16.5" customHeight="1">
      <c r="A137" s="2"/>
      <c r="B137" s="19">
        <v>134333</v>
      </c>
      <c r="C137" t="s" s="20">
        <v>384</v>
      </c>
      <c r="D137" s="21">
        <v>41</v>
      </c>
      <c r="E137" t="s" s="22">
        <f>IF(IFERROR(FIND("+",D137),0)," ",IF(D137="AB","",IF(D137&lt;$D$4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F137" s="23">
        <v>20</v>
      </c>
      <c r="G137" t="s" s="22">
        <f>IF(IFERROR(FIND("+",F137),0)," ",IF(F137="AB","",IF(F137&lt;$F$4,"F",IF(AND(F137&gt;=$F$4,D137&gt;=$D$4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H137" s="21">
        <v>40</v>
      </c>
      <c r="I137" t="s" s="22">
        <f>IF(IFERROR(FIND("+",H137),0)," ",IF(H137="AB","",IF(H137&lt;$H$4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J137" s="23">
        <v>21</v>
      </c>
      <c r="K137" t="s" s="22">
        <f>IF(IFERROR(FIND("+",J137),0)," ",IF(J137="AB","",IF(J137&lt;$J$4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L137" s="21">
        <v>43</v>
      </c>
      <c r="M137" t="s" s="22">
        <f>IF(IFERROR(FIND("+",L137),0)," ",IF(L137="AB","",IF(L137&lt;$L$4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N137" s="23">
        <v>22</v>
      </c>
      <c r="O137" t="s" s="22">
        <f>IF(IFERROR(FIND("+",N137),0)," ",IF(N137="AB","",IF(N137&lt;$N$4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E"))))</f>
      </c>
      <c r="P137" s="23">
        <v>22</v>
      </c>
      <c r="Q137" t="s" s="22">
        <f>IF(IFERROR(FIND("+",P137),0)," ",IF(P137="AB","",IF(P137&lt;$P$4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R137" s="21">
        <v>43</v>
      </c>
      <c r="S137" t="s" s="22">
        <f>IF(IFERROR(FIND("+",R137),0)," ",IF(R137="AB","",IF(R137&lt;$R$4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T137" s="23">
        <v>22</v>
      </c>
      <c r="U137" t="s" s="22">
        <f>IF(IFERROR(FIND("+",T137),0)," ",IF(T137="AB","",IF(T137&lt;$T$4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V137" s="23">
        <v>20</v>
      </c>
      <c r="W137" t="s" s="22">
        <f>IF(IFERROR(FIND("+",V137),0)," ",IF(V137="AB","",IF(V137&lt;$V$4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X137" s="21">
        <v>54</v>
      </c>
      <c r="Y137" t="s" s="22">
        <f>IF(IFERROR(FIND("+",X137),0)," ",IF(X137="AB","",IF(X137&lt;$X$4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Z137" s="23">
        <v>21</v>
      </c>
      <c r="AA137" t="s" s="22">
        <f>IF(IFERROR(FIND("+",Z137),0)," ",IF(Z137="AB","",IF(Z137&lt;$Z$4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AB137" s="23">
        <v>21</v>
      </c>
      <c r="AC137" t="s" s="22">
        <f>IF(IFERROR(FIND("+",AB137),0)," ",IF(AB137="AB","",IF(AB137&lt;$AB$4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AD137" s="21">
        <v>43</v>
      </c>
      <c r="AE137" t="s" s="22">
        <f>IF(IFERROR(FIND("+",AD137),0)," ",IF(AD137="AB","",IF(AD137&lt;$AD$4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AF137" s="23">
        <v>18</v>
      </c>
      <c r="AG137" t="s" s="22">
        <f>IF(IFERROR(FIND("+",AF137),0)," ",IF(AF137="AB","",IF(AF137&lt;$AF$4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AI137&lt;&gt;"AB")),"","E"))))</f>
      </c>
      <c r="AH137" s="23">
        <v>18</v>
      </c>
      <c r="AI137" t="s" s="22">
        <f>IF(IFERROR(FIND("+",AH137),0)," ",IF(AH137="AB","",IF(AH137&lt;$AH$4,"F",IF(AND(D137&gt;=$D$4,F137&gt;=$F$4,H137&gt;=$H$4,J137&gt;=$J$4,L137&gt;=$L$4,N137&gt;=$N$4,P137&gt;=$P$4,R137&gt;=$R$4,T137&gt;=$T$4,V137&gt;=$V$4,X137&gt;=$X$4,Z137&gt;=$Z$4,AB137&gt;=$AB$4,AD137&gt;=$AD$4,AF137&gt;=$AF$4,AH137&gt;=$AH$4,D137&lt;&gt;"AB",F137&lt;&gt;"AB",H137&lt;&gt;"AB",J137&lt;&gt;"AB",L137&lt;&gt;"AB",N137&lt;&gt;"AB",P137&lt;&gt;"AB",R137&lt;&gt;"AB",T137&lt;&gt;"AB",V137&lt;&gt;"AB",X137&lt;&gt;"AB",Z137&lt;&gt;"AB",AB137&lt;&gt;"AB",AND(AD137&lt;&gt;"AB",AF137&lt;&gt;"AB",AH137&lt;&gt;"AB")),"","E"))))</f>
      </c>
      <c r="AJ137" s="30">
        <v>469</v>
      </c>
      <c r="AK137" t="s" s="27">
        <v>385</v>
      </c>
      <c r="AL137" s="26">
        <v>963</v>
      </c>
      <c r="AM137" t="s" s="27">
        <f>IF(AND(COUNTIF(D137:AI137,"AB")&lt;16-COUNTIF(D137:AI137," "),COUNTIF(D137:AI137,"AB")&lt;&gt;0),"FAIL",IF(COUNTIF(D137:AI137,"AB")=16-COUNTIF(D137:AI137," "),"ABSENT",IF(AND(COUNTIF(D137:AI137,"AB")=0,COUNTIF(D137:AI137,"F")=0),"PASS","FAIL")))</f>
        <v>19</v>
      </c>
      <c r="AN137" t="s" s="28">
        <v>109</v>
      </c>
      <c r="AO137" t="s" s="29">
        <v>386</v>
      </c>
    </row>
    <row r="138" ht="16.5" customHeight="1">
      <c r="A138" s="2"/>
      <c r="B138" s="19">
        <v>134334</v>
      </c>
      <c r="C138" t="s" s="20">
        <v>387</v>
      </c>
      <c r="D138" t="s" s="31">
        <v>85</v>
      </c>
      <c r="E138" t="s" s="22">
        <f>IF(IFERROR(FIND("+",D138),0)," ",IF(D138="AB","",IF(D138&lt;$D$4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c>
      <c r="F138" s="23">
        <v>16</v>
      </c>
      <c r="G138" t="s" s="22">
        <f>IF(IFERROR(FIND("+",F138),0)," ",IF(F138="AB","",IF(F138&lt;$F$4,"F",IF(AND(F138&gt;=$F$4,D138&gt;=$D$4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H138" s="21">
        <v>40</v>
      </c>
      <c r="I138" t="s" s="22">
        <f>IF(IFERROR(FIND("+",H138),0)," ",IF(H138="AB","",IF(H138&lt;$H$4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J138" s="23">
        <v>20</v>
      </c>
      <c r="K138" t="s" s="22">
        <f>IF(IFERROR(FIND("+",J138),0)," ",IF(J138="AB","",IF(J138&lt;$J$4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L138" s="21">
        <v>24</v>
      </c>
      <c r="M138" t="s" s="22">
        <f>IF(IFERROR(FIND("+",L138),0)," ",IF(L138="AB","",IF(L138&lt;$L$4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28</v>
      </c>
      <c r="N138" s="23">
        <v>17</v>
      </c>
      <c r="O138" t="s" s="22">
        <f>IF(IFERROR(FIND("+",N138),0)," ",IF(N138="AB","",IF(N138&lt;$N$4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E"))))</f>
        <v>27</v>
      </c>
      <c r="P138" s="23">
        <v>19</v>
      </c>
      <c r="Q138" t="s" s="22">
        <f>IF(IFERROR(FIND("+",P138),0)," ",IF(P138="AB","",IF(P138&lt;$P$4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R138" s="21">
        <v>20</v>
      </c>
      <c r="S138" t="s" s="22">
        <f>IF(IFERROR(FIND("+",R138),0)," ",IF(R138="AB","",IF(R138&lt;$R$4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28</v>
      </c>
      <c r="T138" s="23">
        <v>22</v>
      </c>
      <c r="U138" t="s" s="22">
        <f>IF(IFERROR(FIND("+",T138),0)," ",IF(T138="AB","",IF(T138&lt;$T$4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V138" s="23">
        <v>16</v>
      </c>
      <c r="W138" t="s" s="22">
        <f>IF(IFERROR(FIND("+",V138),0)," ",IF(V138="AB","",IF(V138&lt;$V$4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X138" s="21">
        <v>40</v>
      </c>
      <c r="Y138" t="s" s="22">
        <f>IF(IFERROR(FIND("+",X138),0)," ",IF(X138="AB","",IF(X138&lt;$X$4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Z138" s="23">
        <v>21</v>
      </c>
      <c r="AA138" t="s" s="22">
        <f>IF(IFERROR(FIND("+",Z138),0)," ",IF(Z138="AB","",IF(Z138&lt;$Z$4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AB138" s="23">
        <v>20</v>
      </c>
      <c r="AC138" t="s" s="22">
        <f>IF(IFERROR(FIND("+",AB138),0)," ",IF(AB138="AB","",IF(AB138&lt;$AB$4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AD138" s="21">
        <v>40</v>
      </c>
      <c r="AE138" t="s" s="22">
        <f>IF(IFERROR(FIND("+",AD138),0)," ",IF(AD138="AB","",IF(AD138&lt;$AD$4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AF138" s="23">
        <v>20</v>
      </c>
      <c r="AG138" t="s" s="22">
        <f>IF(IFERROR(FIND("+",AF138),0)," ",IF(AF138="AB","",IF(AF138&lt;$AF$4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AI138&lt;&gt;"AB")),"","E"))))</f>
        <v>27</v>
      </c>
      <c r="AH138" s="23">
        <v>16</v>
      </c>
      <c r="AI138" t="s" s="22">
        <f>IF(IFERROR(FIND("+",AH138),0)," ",IF(AH138="AB","",IF(AH138&lt;$AH$4,"F",IF(AND(D138&gt;=$D$4,F138&gt;=$F$4,H138&gt;=$H$4,J138&gt;=$J$4,L138&gt;=$L$4,N138&gt;=$N$4,P138&gt;=$P$4,R138&gt;=$R$4,T138&gt;=$T$4,V138&gt;=$V$4,X138&gt;=$X$4,Z138&gt;=$Z$4,AB138&gt;=$AB$4,AD138&gt;=$AD$4,AF138&gt;=$AF$4,AH138&gt;=$AH$4,D138&lt;&gt;"AB",F138&lt;&gt;"AB",H138&lt;&gt;"AB",J138&lt;&gt;"AB",L138&lt;&gt;"AB",N138&lt;&gt;"AB",P138&lt;&gt;"AB",R138&lt;&gt;"AB",T138&lt;&gt;"AB",V138&lt;&gt;"AB",X138&lt;&gt;"AB",Z138&lt;&gt;"AB",AB138&lt;&gt;"AB",AND(AD138&lt;&gt;"AB",AF138&lt;&gt;"AB",AH138&lt;&gt;"AB")),"","E"))))</f>
        <v>27</v>
      </c>
      <c r="AJ138" s="30">
        <v>351</v>
      </c>
      <c r="AK138" s="25">
        <v>0</v>
      </c>
      <c r="AL138" s="26">
        <v>351</v>
      </c>
      <c r="AM138" t="s" s="27">
        <f>IF(AND(COUNTIF(D138:AI138,"AB")&lt;16-COUNTIF(D138:AI138," "),COUNTIF(D138:AI138,"AB")&lt;&gt;0),"FAIL",IF(COUNTIF(D138:AI138,"AB")=16-COUNTIF(D138:AI138," "),"ABSENT",IF(AND(COUNTIF(D138:AI138,"AB")=0,COUNTIF(D138:AI138,"F")=0),"PASS","FAIL")))</f>
        <v>29</v>
      </c>
      <c r="AN138" t="s" s="28">
        <v>30</v>
      </c>
      <c r="AO138" t="s" s="29">
        <v>388</v>
      </c>
    </row>
    <row r="139" ht="16.5" customHeight="1">
      <c r="A139" s="2"/>
      <c r="B139" s="19">
        <v>134335</v>
      </c>
      <c r="C139" t="s" s="20">
        <v>389</v>
      </c>
      <c r="D139" s="21">
        <v>29</v>
      </c>
      <c r="E139" t="s" s="22">
        <f>IF(IFERROR(FIND("+",D139),0)," ",IF(D139="AB","",IF(D139&lt;$D$4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28</v>
      </c>
      <c r="F139" s="23">
        <v>13</v>
      </c>
      <c r="G139" t="s" s="22">
        <f>IF(IFERROR(FIND("+",F139),0)," ",IF(F139="AB","",IF(F139&lt;$F$4,"F",IF(AND(F139&gt;=$F$4,D139&gt;=$D$4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H139" s="21">
        <v>55</v>
      </c>
      <c r="I139" t="s" s="22">
        <f>IF(IFERROR(FIND("+",H139),0)," ",IF(H139="AB","",IF(H139&lt;$H$4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J139" s="23">
        <v>23</v>
      </c>
      <c r="K139" t="s" s="22">
        <f>IF(IFERROR(FIND("+",J139),0)," ",IF(J139="AB","",IF(J139&lt;$J$4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L139" s="21">
        <v>47</v>
      </c>
      <c r="M139" t="s" s="22">
        <f>IF(IFERROR(FIND("+",L139),0)," ",IF(L139="AB","",IF(L139&lt;$L$4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N139" s="23">
        <v>22</v>
      </c>
      <c r="O139" t="s" s="22">
        <f>IF(IFERROR(FIND("+",N139),0)," ",IF(N139="AB","",IF(N139&lt;$N$4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E"))))</f>
        <v>27</v>
      </c>
      <c r="P139" s="23">
        <v>22</v>
      </c>
      <c r="Q139" t="s" s="22">
        <f>IF(IFERROR(FIND("+",P139),0)," ",IF(P139="AB","",IF(P139&lt;$P$4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R139" s="21">
        <v>41</v>
      </c>
      <c r="S139" t="s" s="22">
        <f>IF(IFERROR(FIND("+",R139),0)," ",IF(R139="AB","",IF(R139&lt;$R$4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T139" s="23">
        <v>23</v>
      </c>
      <c r="U139" t="s" s="22">
        <f>IF(IFERROR(FIND("+",T139),0)," ",IF(T139="AB","",IF(T139&lt;$T$4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V139" s="23">
        <v>16</v>
      </c>
      <c r="W139" t="s" s="22">
        <f>IF(IFERROR(FIND("+",V139),0)," ",IF(V139="AB","",IF(V139&lt;$V$4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X139" s="21">
        <v>45</v>
      </c>
      <c r="Y139" t="s" s="22">
        <f>IF(IFERROR(FIND("+",X139),0)," ",IF(X139="AB","",IF(X139&lt;$X$4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Z139" s="23">
        <v>23</v>
      </c>
      <c r="AA139" t="s" s="22">
        <f>IF(IFERROR(FIND("+",Z139),0)," ",IF(Z139="AB","",IF(Z139&lt;$Z$4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AB139" s="23">
        <v>22</v>
      </c>
      <c r="AC139" t="s" s="22">
        <f>IF(IFERROR(FIND("+",AB139),0)," ",IF(AB139="AB","",IF(AB139&lt;$AB$4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AD139" s="21">
        <v>31</v>
      </c>
      <c r="AE139" t="s" s="22">
        <f>IF(IFERROR(FIND("+",AD139),0)," ",IF(AD139="AB","",IF(AD139&lt;$AD$4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28</v>
      </c>
      <c r="AF139" s="23">
        <v>23</v>
      </c>
      <c r="AG139" t="s" s="22">
        <f>IF(IFERROR(FIND("+",AF139),0)," ",IF(AF139="AB","",IF(AF139&lt;$AF$4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AI139&lt;&gt;"AB")),"","E"))))</f>
        <v>27</v>
      </c>
      <c r="AH139" s="23">
        <v>18</v>
      </c>
      <c r="AI139" t="s" s="22">
        <f>IF(IFERROR(FIND("+",AH139),0)," ",IF(AH139="AB","",IF(AH139&lt;$AH$4,"F",IF(AND(D139&gt;=$D$4,F139&gt;=$F$4,H139&gt;=$H$4,J139&gt;=$J$4,L139&gt;=$L$4,N139&gt;=$N$4,P139&gt;=$P$4,R139&gt;=$R$4,T139&gt;=$T$4,V139&gt;=$V$4,X139&gt;=$X$4,Z139&gt;=$Z$4,AB139&gt;=$AB$4,AD139&gt;=$AD$4,AF139&gt;=$AF$4,AH139&gt;=$AH$4,D139&lt;&gt;"AB",F139&lt;&gt;"AB",H139&lt;&gt;"AB",J139&lt;&gt;"AB",L139&lt;&gt;"AB",N139&lt;&gt;"AB",P139&lt;&gt;"AB",R139&lt;&gt;"AB",T139&lt;&gt;"AB",V139&lt;&gt;"AB",X139&lt;&gt;"AB",Z139&lt;&gt;"AB",AB139&lt;&gt;"AB",AND(AD139&lt;&gt;"AB",AF139&lt;&gt;"AB",AH139&lt;&gt;"AB")),"","E"))))</f>
        <v>27</v>
      </c>
      <c r="AJ139" s="30">
        <v>453</v>
      </c>
      <c r="AK139" t="s" s="27">
        <v>390</v>
      </c>
      <c r="AL139" s="26">
        <v>914</v>
      </c>
      <c r="AM139" t="s" s="27">
        <f>IF(AND(COUNTIF(D139:AI139,"AB")&lt;16-COUNTIF(D139:AI139," "),COUNTIF(D139:AI139,"AB")&lt;&gt;0),"FAIL",IF(COUNTIF(D139:AI139,"AB")=16-COUNTIF(D139:AI139," "),"ABSENT",IF(AND(COUNTIF(D139:AI139,"AB")=0,COUNTIF(D139:AI139,"F")=0),"PASS","FAIL")))</f>
        <v>29</v>
      </c>
      <c r="AN139" t="s" s="28">
        <v>30</v>
      </c>
      <c r="AO139" t="s" s="29">
        <v>71</v>
      </c>
    </row>
    <row r="140" ht="16.5" customHeight="1">
      <c r="A140" s="2"/>
      <c r="B140" s="19">
        <v>134336</v>
      </c>
      <c r="C140" t="s" s="20">
        <v>391</v>
      </c>
      <c r="D140" s="21">
        <v>24</v>
      </c>
      <c r="E140" t="s" s="22">
        <f>IF(IFERROR(FIND("+",D140),0)," ",IF(D140="AB","",IF(D140&lt;$D$4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28</v>
      </c>
      <c r="F140" s="23">
        <v>15</v>
      </c>
      <c r="G140" t="s" s="22">
        <f>IF(IFERROR(FIND("+",F140),0)," ",IF(F140="AB","",IF(F140&lt;$F$4,"F",IF(AND(F140&gt;=$F$4,D140&gt;=$D$4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H140" s="21">
        <v>40</v>
      </c>
      <c r="I140" t="s" s="22">
        <f>IF(IFERROR(FIND("+",H140),0)," ",IF(H140="AB","",IF(H140&lt;$H$4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J140" s="23">
        <v>17</v>
      </c>
      <c r="K140" t="s" s="22">
        <f>IF(IFERROR(FIND("+",J140),0)," ",IF(J140="AB","",IF(J140&lt;$J$4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L140" s="21">
        <v>44</v>
      </c>
      <c r="M140" t="s" s="22">
        <f>IF(IFERROR(FIND("+",L140),0)," ",IF(L140="AB","",IF(L140&lt;$L$4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N140" s="23">
        <v>14</v>
      </c>
      <c r="O140" t="s" s="22">
        <f>IF(IFERROR(FIND("+",N140),0)," ",IF(N140="AB","",IF(N140&lt;$N$4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E"))))</f>
        <v>27</v>
      </c>
      <c r="P140" s="23">
        <v>16</v>
      </c>
      <c r="Q140" t="s" s="22">
        <f>IF(IFERROR(FIND("+",P140),0)," ",IF(P140="AB","",IF(P140&lt;$P$4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R140" s="21">
        <v>40</v>
      </c>
      <c r="S140" t="s" s="22">
        <f>IF(IFERROR(FIND("+",R140),0)," ",IF(R140="AB","",IF(R140&lt;$R$4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T140" s="23">
        <v>22</v>
      </c>
      <c r="U140" t="s" s="22">
        <f>IF(IFERROR(FIND("+",T140),0)," ",IF(T140="AB","",IF(T140&lt;$T$4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V140" s="23">
        <v>19</v>
      </c>
      <c r="W140" t="s" s="22">
        <f>IF(IFERROR(FIND("+",V140),0)," ",IF(V140="AB","",IF(V140&lt;$V$4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X140" s="21">
        <v>40</v>
      </c>
      <c r="Y140" t="s" s="22">
        <f>IF(IFERROR(FIND("+",X140),0)," ",IF(X140="AB","",IF(X140&lt;$X$4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Z140" s="23">
        <v>22</v>
      </c>
      <c r="AA140" t="s" s="22">
        <f>IF(IFERROR(FIND("+",Z140),0)," ",IF(Z140="AB","",IF(Z140&lt;$Z$4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AB140" s="23">
        <v>22</v>
      </c>
      <c r="AC140" t="s" s="22">
        <f>IF(IFERROR(FIND("+",AB140),0)," ",IF(AB140="AB","",IF(AB140&lt;$AB$4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AD140" s="21">
        <v>40</v>
      </c>
      <c r="AE140" t="s" s="22">
        <f>IF(IFERROR(FIND("+",AD140),0)," ",IF(AD140="AB","",IF(AD140&lt;$AD$4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AF140" s="23">
        <v>19</v>
      </c>
      <c r="AG140" t="s" s="22">
        <f>IF(IFERROR(FIND("+",AF140),0)," ",IF(AF140="AB","",IF(AF140&lt;$AF$4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AI140&lt;&gt;"AB")),"","E"))))</f>
        <v>27</v>
      </c>
      <c r="AH140" s="23">
        <v>17</v>
      </c>
      <c r="AI140" t="s" s="22">
        <f>IF(IFERROR(FIND("+",AH140),0)," ",IF(AH140="AB","",IF(AH140&lt;$AH$4,"F",IF(AND(D140&gt;=$D$4,F140&gt;=$F$4,H140&gt;=$H$4,J140&gt;=$J$4,L140&gt;=$L$4,N140&gt;=$N$4,P140&gt;=$P$4,R140&gt;=$R$4,T140&gt;=$T$4,V140&gt;=$V$4,X140&gt;=$X$4,Z140&gt;=$Z$4,AB140&gt;=$AB$4,AD140&gt;=$AD$4,AF140&gt;=$AF$4,AH140&gt;=$AH$4,D140&lt;&gt;"AB",F140&lt;&gt;"AB",H140&lt;&gt;"AB",J140&lt;&gt;"AB",L140&lt;&gt;"AB",N140&lt;&gt;"AB",P140&lt;&gt;"AB",R140&lt;&gt;"AB",T140&lt;&gt;"AB",V140&lt;&gt;"AB",X140&lt;&gt;"AB",Z140&lt;&gt;"AB",AB140&lt;&gt;"AB",AND(AD140&lt;&gt;"AB",AF140&lt;&gt;"AB",AH140&lt;&gt;"AB")),"","E"))))</f>
        <v>27</v>
      </c>
      <c r="AJ140" s="30">
        <v>411</v>
      </c>
      <c r="AK140" t="s" s="27">
        <v>142</v>
      </c>
      <c r="AL140" s="26">
        <v>858</v>
      </c>
      <c r="AM140" t="s" s="27">
        <f>IF(AND(COUNTIF(D140:AI140,"AB")&lt;16-COUNTIF(D140:AI140," "),COUNTIF(D140:AI140,"AB")&lt;&gt;0),"FAIL",IF(COUNTIF(D140:AI140,"AB")=16-COUNTIF(D140:AI140," "),"ABSENT",IF(AND(COUNTIF(D140:AI140,"AB")=0,COUNTIF(D140:AI140,"F")=0),"PASS","FAIL")))</f>
        <v>29</v>
      </c>
      <c r="AN140" t="s" s="28">
        <v>30</v>
      </c>
      <c r="AO140" t="s" s="29">
        <v>392</v>
      </c>
    </row>
    <row r="141" ht="16.5" customHeight="1">
      <c r="A141" s="2"/>
      <c r="B141" s="19">
        <v>134337</v>
      </c>
      <c r="C141" t="s" s="20">
        <v>393</v>
      </c>
      <c r="D141" s="21">
        <v>56</v>
      </c>
      <c r="E141" t="s" s="22">
        <f>IF(IFERROR(FIND("+",D141),0)," ",IF(D141="AB","",IF(D141&lt;$D$4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F141" s="23">
        <v>24</v>
      </c>
      <c r="G141" t="s" s="22">
        <f>IF(IFERROR(FIND("+",F141),0)," ",IF(F141="AB","",IF(F141&lt;$F$4,"F",IF(AND(F141&gt;=$F$4,D141&gt;=$D$4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H141" s="21">
        <v>56</v>
      </c>
      <c r="I141" t="s" s="22">
        <f>IF(IFERROR(FIND("+",H141),0)," ",IF(H141="AB","",IF(H141&lt;$H$4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J141" s="23">
        <v>24</v>
      </c>
      <c r="K141" t="s" s="22">
        <f>IF(IFERROR(FIND("+",J141),0)," ",IF(J141="AB","",IF(J141&lt;$J$4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L141" s="21">
        <v>59</v>
      </c>
      <c r="M141" t="s" s="22">
        <f>IF(IFERROR(FIND("+",L141),0)," ",IF(L141="AB","",IF(L141&lt;$L$4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N141" s="23">
        <v>23</v>
      </c>
      <c r="O141" t="s" s="22">
        <f>IF(IFERROR(FIND("+",N141),0)," ",IF(N141="AB","",IF(N141&lt;$N$4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E"))))</f>
      </c>
      <c r="P141" s="23">
        <v>24</v>
      </c>
      <c r="Q141" t="s" s="22">
        <f>IF(IFERROR(FIND("+",P141),0)," ",IF(P141="AB","",IF(P141&lt;$P$4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R141" s="21">
        <v>49</v>
      </c>
      <c r="S141" t="s" s="22">
        <f>IF(IFERROR(FIND("+",R141),0)," ",IF(R141="AB","",IF(R141&lt;$R$4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T141" s="23">
        <v>24</v>
      </c>
      <c r="U141" t="s" s="22">
        <f>IF(IFERROR(FIND("+",T141),0)," ",IF(T141="AB","",IF(T141&lt;$T$4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V141" s="23">
        <v>24</v>
      </c>
      <c r="W141" t="s" s="22">
        <f>IF(IFERROR(FIND("+",V141),0)," ",IF(V141="AB","",IF(V141&lt;$V$4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X141" s="21">
        <v>58</v>
      </c>
      <c r="Y141" t="s" s="22">
        <f>IF(IFERROR(FIND("+",X141),0)," ",IF(X141="AB","",IF(X141&lt;$X$4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Z141" s="23">
        <v>24</v>
      </c>
      <c r="AA141" t="s" s="22">
        <f>IF(IFERROR(FIND("+",Z141),0)," ",IF(Z141="AB","",IF(Z141&lt;$Z$4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AB141" s="23">
        <v>22</v>
      </c>
      <c r="AC141" t="s" s="22">
        <f>IF(IFERROR(FIND("+",AB141),0)," ",IF(AB141="AB","",IF(AB141&lt;$AB$4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AD141" s="21">
        <v>51</v>
      </c>
      <c r="AE141" t="s" s="22">
        <f>IF(IFERROR(FIND("+",AD141),0)," ",IF(AD141="AB","",IF(AD141&lt;$AD$4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AF141" s="23">
        <v>24</v>
      </c>
      <c r="AG141" t="s" s="22">
        <f>IF(IFERROR(FIND("+",AF141),0)," ",IF(AF141="AB","",IF(AF141&lt;$AF$4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AI141&lt;&gt;"AB")),"","E"))))</f>
      </c>
      <c r="AH141" s="23">
        <v>22</v>
      </c>
      <c r="AI141" t="s" s="22">
        <f>IF(IFERROR(FIND("+",AH141),0)," ",IF(AH141="AB","",IF(AH141&lt;$AH$4,"F",IF(AND(D141&gt;=$D$4,F141&gt;=$F$4,H141&gt;=$H$4,J141&gt;=$J$4,L141&gt;=$L$4,N141&gt;=$N$4,P141&gt;=$P$4,R141&gt;=$R$4,T141&gt;=$T$4,V141&gt;=$V$4,X141&gt;=$X$4,Z141&gt;=$Z$4,AB141&gt;=$AB$4,AD141&gt;=$AD$4,AF141&gt;=$AF$4,AH141&gt;=$AH$4,D141&lt;&gt;"AB",F141&lt;&gt;"AB",H141&lt;&gt;"AB",J141&lt;&gt;"AB",L141&lt;&gt;"AB",N141&lt;&gt;"AB",P141&lt;&gt;"AB",R141&lt;&gt;"AB",T141&lt;&gt;"AB",V141&lt;&gt;"AB",X141&lt;&gt;"AB",Z141&lt;&gt;"AB",AB141&lt;&gt;"AB",AND(AD141&lt;&gt;"AB",AF141&lt;&gt;"AB",AH141&lt;&gt;"AB")),"","E"))))</f>
      </c>
      <c r="AJ141" s="30">
        <v>564</v>
      </c>
      <c r="AK141" t="s" s="27">
        <v>315</v>
      </c>
      <c r="AL141" s="26">
        <v>1134</v>
      </c>
      <c r="AM141" t="s" s="27">
        <f>IF(AND(COUNTIF(D141:AI141,"AB")&lt;16-COUNTIF(D141:AI141," "),COUNTIF(D141:AI141,"AB")&lt;&gt;0),"FAIL",IF(COUNTIF(D141:AI141,"AB")=16-COUNTIF(D141:AI141," "),"ABSENT",IF(AND(COUNTIF(D141:AI141,"AB")=0,COUNTIF(D141:AI141,"F")=0),"PASS","FAIL")))</f>
        <v>19</v>
      </c>
      <c r="AN141" t="s" s="28">
        <v>24</v>
      </c>
      <c r="AO141" t="s" s="29">
        <v>394</v>
      </c>
    </row>
    <row r="142" ht="16.5" customHeight="1">
      <c r="A142" s="2"/>
      <c r="B142" s="19">
        <v>134338</v>
      </c>
      <c r="C142" t="s" s="20">
        <v>395</v>
      </c>
      <c r="D142" s="21">
        <v>17</v>
      </c>
      <c r="E142" t="s" s="22">
        <f>IF(IFERROR(FIND("+",D142),0)," ",IF(D142="AB","",IF(D142&lt;$D$4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28</v>
      </c>
      <c r="F142" s="23">
        <v>16</v>
      </c>
      <c r="G142" t="s" s="22">
        <f>IF(IFERROR(FIND("+",F142),0)," ",IF(F142="AB","",IF(F142&lt;$F$4,"F",IF(AND(F142&gt;=$F$4,D142&gt;=$D$4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H142" s="21">
        <v>67</v>
      </c>
      <c r="I142" t="s" s="22">
        <f>IF(IFERROR(FIND("+",H142),0)," ",IF(H142="AB","",IF(H142&lt;$H$4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J142" s="23">
        <v>19</v>
      </c>
      <c r="K142" t="s" s="22">
        <f>IF(IFERROR(FIND("+",J142),0)," ",IF(J142="AB","",IF(J142&lt;$J$4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L142" s="21">
        <v>47</v>
      </c>
      <c r="M142" t="s" s="22">
        <f>IF(IFERROR(FIND("+",L142),0)," ",IF(L142="AB","",IF(L142&lt;$L$4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N142" s="23">
        <v>22</v>
      </c>
      <c r="O142" t="s" s="22">
        <f>IF(IFERROR(FIND("+",N142),0)," ",IF(N142="AB","",IF(N142&lt;$N$4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E"))))</f>
        <v>27</v>
      </c>
      <c r="P142" s="23">
        <v>22</v>
      </c>
      <c r="Q142" t="s" s="22">
        <f>IF(IFERROR(FIND("+",P142),0)," ",IF(P142="AB","",IF(P142&lt;$P$4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R142" s="21">
        <v>41</v>
      </c>
      <c r="S142" t="s" s="22">
        <f>IF(IFERROR(FIND("+",R142),0)," ",IF(R142="AB","",IF(R142&lt;$R$4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T142" s="23">
        <v>22</v>
      </c>
      <c r="U142" t="s" s="22">
        <f>IF(IFERROR(FIND("+",T142),0)," ",IF(T142="AB","",IF(T142&lt;$T$4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V142" s="23">
        <v>16</v>
      </c>
      <c r="W142" t="s" s="22">
        <f>IF(IFERROR(FIND("+",V142),0)," ",IF(V142="AB","",IF(V142&lt;$V$4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X142" s="21">
        <v>43</v>
      </c>
      <c r="Y142" t="s" s="22">
        <f>IF(IFERROR(FIND("+",X142),0)," ",IF(X142="AB","",IF(X142&lt;$X$4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Z142" s="23">
        <v>22</v>
      </c>
      <c r="AA142" t="s" s="22">
        <f>IF(IFERROR(FIND("+",Z142),0)," ",IF(Z142="AB","",IF(Z142&lt;$Z$4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AB142" s="23">
        <v>21</v>
      </c>
      <c r="AC142" t="s" s="22">
        <f>IF(IFERROR(FIND("+",AB142),0)," ",IF(AB142="AB","",IF(AB142&lt;$AB$4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AD142" s="21">
        <v>53</v>
      </c>
      <c r="AE142" t="s" s="22">
        <f>IF(IFERROR(FIND("+",AD142),0)," ",IF(AD142="AB","",IF(AD142&lt;$AD$4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AF142" s="23">
        <v>20</v>
      </c>
      <c r="AG142" t="s" s="22">
        <f>IF(IFERROR(FIND("+",AF142),0)," ",IF(AF142="AB","",IF(AF142&lt;$AF$4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AI142&lt;&gt;"AB")),"","E"))))</f>
        <v>27</v>
      </c>
      <c r="AH142" s="23">
        <v>20</v>
      </c>
      <c r="AI142" t="s" s="22">
        <f>IF(IFERROR(FIND("+",AH142),0)," ",IF(AH142="AB","",IF(AH142&lt;$AH$4,"F",IF(AND(D142&gt;=$D$4,F142&gt;=$F$4,H142&gt;=$H$4,J142&gt;=$J$4,L142&gt;=$L$4,N142&gt;=$N$4,P142&gt;=$P$4,R142&gt;=$R$4,T142&gt;=$T$4,V142&gt;=$V$4,X142&gt;=$X$4,Z142&gt;=$Z$4,AB142&gt;=$AB$4,AD142&gt;=$AD$4,AF142&gt;=$AF$4,AH142&gt;=$AH$4,D142&lt;&gt;"AB",F142&lt;&gt;"AB",H142&lt;&gt;"AB",J142&lt;&gt;"AB",L142&lt;&gt;"AB",N142&lt;&gt;"AB",P142&lt;&gt;"AB",R142&lt;&gt;"AB",T142&lt;&gt;"AB",V142&lt;&gt;"AB",X142&lt;&gt;"AB",Z142&lt;&gt;"AB",AB142&lt;&gt;"AB",AND(AD142&lt;&gt;"AB",AF142&lt;&gt;"AB",AH142&lt;&gt;"AB")),"","E"))))</f>
        <v>27</v>
      </c>
      <c r="AJ142" s="30">
        <v>468</v>
      </c>
      <c r="AK142" t="s" s="27">
        <v>212</v>
      </c>
      <c r="AL142" s="26">
        <v>944</v>
      </c>
      <c r="AM142" t="s" s="27">
        <f>IF(AND(COUNTIF(D142:AI142,"AB")&lt;16-COUNTIF(D142:AI142," "),COUNTIF(D142:AI142,"AB")&lt;&gt;0),"FAIL",IF(COUNTIF(D142:AI142,"AB")=16-COUNTIF(D142:AI142," "),"ABSENT",IF(AND(COUNTIF(D142:AI142,"AB")=0,COUNTIF(D142:AI142,"F")=0),"PASS","FAIL")))</f>
        <v>29</v>
      </c>
      <c r="AN142" t="s" s="28">
        <v>30</v>
      </c>
      <c r="AO142" t="s" s="29">
        <v>396</v>
      </c>
    </row>
    <row r="143" ht="16.5" customHeight="1">
      <c r="A143" s="2"/>
      <c r="B143" s="19">
        <v>134339</v>
      </c>
      <c r="C143" t="s" s="20">
        <v>397</v>
      </c>
      <c r="D143" s="21">
        <v>19</v>
      </c>
      <c r="E143" t="s" s="22">
        <f>IF(IFERROR(FIND("+",D143),0)," ",IF(D143="AB","",IF(D143&lt;$D$4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28</v>
      </c>
      <c r="F143" s="23">
        <v>14</v>
      </c>
      <c r="G143" t="s" s="22">
        <f>IF(IFERROR(FIND("+",F143),0)," ",IF(F143="AB","",IF(F143&lt;$F$4,"F",IF(AND(F143&gt;=$F$4,D143&gt;=$D$4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H143" s="21">
        <v>65</v>
      </c>
      <c r="I143" t="s" s="22">
        <f>IF(IFERROR(FIND("+",H143),0)," ",IF(H143="AB","",IF(H143&lt;$H$4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J143" s="23">
        <v>23</v>
      </c>
      <c r="K143" t="s" s="22">
        <f>IF(IFERROR(FIND("+",J143),0)," ",IF(J143="AB","",IF(J143&lt;$J$4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L143" s="21">
        <v>51</v>
      </c>
      <c r="M143" t="s" s="22">
        <f>IF(IFERROR(FIND("+",L143),0)," ",IF(L143="AB","",IF(L143&lt;$L$4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N143" s="23">
        <v>22</v>
      </c>
      <c r="O143" t="s" s="22">
        <f>IF(IFERROR(FIND("+",N143),0)," ",IF(N143="AB","",IF(N143&lt;$N$4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E"))))</f>
        <v>27</v>
      </c>
      <c r="P143" s="23">
        <v>22</v>
      </c>
      <c r="Q143" t="s" s="22">
        <f>IF(IFERROR(FIND("+",P143),0)," ",IF(P143="AB","",IF(P143&lt;$P$4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R143" s="21">
        <v>49</v>
      </c>
      <c r="S143" t="s" s="22">
        <f>IF(IFERROR(FIND("+",R143),0)," ",IF(R143="AB","",IF(R143&lt;$R$4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T143" s="23">
        <v>23</v>
      </c>
      <c r="U143" t="s" s="22">
        <f>IF(IFERROR(FIND("+",T143),0)," ",IF(T143="AB","",IF(T143&lt;$T$4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V143" s="23">
        <v>21</v>
      </c>
      <c r="W143" t="s" s="22">
        <f>IF(IFERROR(FIND("+",V143),0)," ",IF(V143="AB","",IF(V143&lt;$V$4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X143" s="21">
        <v>71</v>
      </c>
      <c r="Y143" t="s" s="22">
        <f>IF(IFERROR(FIND("+",X143),0)," ",IF(X143="AB","",IF(X143&lt;$X$4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Z143" s="23">
        <v>23</v>
      </c>
      <c r="AA143" t="s" s="22">
        <f>IF(IFERROR(FIND("+",Z143),0)," ",IF(Z143="AB","",IF(Z143&lt;$Z$4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AB143" s="23">
        <v>21</v>
      </c>
      <c r="AC143" t="s" s="22">
        <f>IF(IFERROR(FIND("+",AB143),0)," ",IF(AB143="AB","",IF(AB143&lt;$AB$4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AD143" s="21">
        <v>49</v>
      </c>
      <c r="AE143" t="s" s="22">
        <f>IF(IFERROR(FIND("+",AD143),0)," ",IF(AD143="AB","",IF(AD143&lt;$AD$4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AF143" s="23">
        <v>23</v>
      </c>
      <c r="AG143" t="s" s="22">
        <f>IF(IFERROR(FIND("+",AF143),0)," ",IF(AF143="AB","",IF(AF143&lt;$AF$4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AI143&lt;&gt;"AB")),"","E"))))</f>
        <v>27</v>
      </c>
      <c r="AH143" s="23">
        <v>22</v>
      </c>
      <c r="AI143" t="s" s="22">
        <f>IF(IFERROR(FIND("+",AH143),0)," ",IF(AH143="AB","",IF(AH143&lt;$AH$4,"F",IF(AND(D143&gt;=$D$4,F143&gt;=$F$4,H143&gt;=$H$4,J143&gt;=$J$4,L143&gt;=$L$4,N143&gt;=$N$4,P143&gt;=$P$4,R143&gt;=$R$4,T143&gt;=$T$4,V143&gt;=$V$4,X143&gt;=$X$4,Z143&gt;=$Z$4,AB143&gt;=$AB$4,AD143&gt;=$AD$4,AF143&gt;=$AF$4,AH143&gt;=$AH$4,D143&lt;&gt;"AB",F143&lt;&gt;"AB",H143&lt;&gt;"AB",J143&lt;&gt;"AB",L143&lt;&gt;"AB",N143&lt;&gt;"AB",P143&lt;&gt;"AB",R143&lt;&gt;"AB",T143&lt;&gt;"AB",V143&lt;&gt;"AB",X143&lt;&gt;"AB",Z143&lt;&gt;"AB",AB143&lt;&gt;"AB",AND(AD143&lt;&gt;"AB",AF143&lt;&gt;"AB",AH143&lt;&gt;"AB")),"","E"))))</f>
        <v>27</v>
      </c>
      <c r="AJ143" s="30">
        <v>518</v>
      </c>
      <c r="AK143" t="s" s="27">
        <v>398</v>
      </c>
      <c r="AL143" s="26">
        <v>1025</v>
      </c>
      <c r="AM143" t="s" s="27">
        <f>IF(AND(COUNTIF(D143:AI143,"AB")&lt;16-COUNTIF(D143:AI143," "),COUNTIF(D143:AI143,"AB")&lt;&gt;0),"FAIL",IF(COUNTIF(D143:AI143,"AB")=16-COUNTIF(D143:AI143," "),"ABSENT",IF(AND(COUNTIF(D143:AI143,"AB")=0,COUNTIF(D143:AI143,"F")=0),"PASS","FAIL")))</f>
        <v>29</v>
      </c>
      <c r="AN143" t="s" s="28">
        <v>30</v>
      </c>
      <c r="AO143" t="s" s="29">
        <v>98</v>
      </c>
    </row>
    <row r="144" ht="16.5" customHeight="1">
      <c r="A144" s="2"/>
      <c r="B144" s="19">
        <v>134340</v>
      </c>
      <c r="C144" t="s" s="20">
        <v>399</v>
      </c>
      <c r="D144" s="21">
        <v>16</v>
      </c>
      <c r="E144" t="s" s="22">
        <f>IF(IFERROR(FIND("+",D144),0)," ",IF(D144="AB","",IF(D144&lt;$D$4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28</v>
      </c>
      <c r="F144" s="23">
        <v>17</v>
      </c>
      <c r="G144" t="s" s="22">
        <f>IF(IFERROR(FIND("+",F144),0)," ",IF(F144="AB","",IF(F144&lt;$F$4,"F",IF(AND(F144&gt;=$F$4,D144&gt;=$D$4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H144" s="21">
        <v>43</v>
      </c>
      <c r="I144" t="s" s="22">
        <f>IF(IFERROR(FIND("+",H144),0)," ",IF(H144="AB","",IF(H144&lt;$H$4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J144" s="23">
        <v>19</v>
      </c>
      <c r="K144" t="s" s="22">
        <f>IF(IFERROR(FIND("+",J144),0)," ",IF(J144="AB","",IF(J144&lt;$J$4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L144" s="21">
        <v>40</v>
      </c>
      <c r="M144" t="s" s="22">
        <f>IF(IFERROR(FIND("+",L144),0)," ",IF(L144="AB","",IF(L144&lt;$L$4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N144" s="23">
        <v>17</v>
      </c>
      <c r="O144" t="s" s="22">
        <f>IF(IFERROR(FIND("+",N144),0)," ",IF(N144="AB","",IF(N144&lt;$N$4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E"))))</f>
        <v>27</v>
      </c>
      <c r="P144" s="23">
        <v>18</v>
      </c>
      <c r="Q144" t="s" s="22">
        <f>IF(IFERROR(FIND("+",P144),0)," ",IF(P144="AB","",IF(P144&lt;$P$4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R144" s="21">
        <v>15</v>
      </c>
      <c r="S144" t="s" s="22">
        <f>IF(IFERROR(FIND("+",R144),0)," ",IF(R144="AB","",IF(R144&lt;$R$4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28</v>
      </c>
      <c r="T144" s="23">
        <v>22</v>
      </c>
      <c r="U144" t="s" s="22">
        <f>IF(IFERROR(FIND("+",T144),0)," ",IF(T144="AB","",IF(T144&lt;$T$4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V144" s="23">
        <v>16</v>
      </c>
      <c r="W144" t="s" s="22">
        <f>IF(IFERROR(FIND("+",V144),0)," ",IF(V144="AB","",IF(V144&lt;$V$4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X144" s="21">
        <v>40</v>
      </c>
      <c r="Y144" t="s" s="22">
        <f>IF(IFERROR(FIND("+",X144),0)," ",IF(X144="AB","",IF(X144&lt;$X$4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Z144" s="23">
        <v>23</v>
      </c>
      <c r="AA144" t="s" s="22">
        <f>IF(IFERROR(FIND("+",Z144),0)," ",IF(Z144="AB","",IF(Z144&lt;$Z$4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AB144" s="23">
        <v>20</v>
      </c>
      <c r="AC144" t="s" s="22">
        <f>IF(IFERROR(FIND("+",AB144),0)," ",IF(AB144="AB","",IF(AB144&lt;$AB$4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AD144" s="21">
        <v>28</v>
      </c>
      <c r="AE144" t="s" s="22">
        <f>IF(IFERROR(FIND("+",AD144),0)," ",IF(AD144="AB","",IF(AD144&lt;$AD$4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28</v>
      </c>
      <c r="AF144" s="23">
        <v>20</v>
      </c>
      <c r="AG144" t="s" s="22">
        <f>IF(IFERROR(FIND("+",AF144),0)," ",IF(AF144="AB","",IF(AF144&lt;$AF$4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AI144&lt;&gt;"AB")),"","E"))))</f>
        <v>27</v>
      </c>
      <c r="AH144" s="23">
        <v>16</v>
      </c>
      <c r="AI144" t="s" s="22">
        <f>IF(IFERROR(FIND("+",AH144),0)," ",IF(AH144="AB","",IF(AH144&lt;$AH$4,"F",IF(AND(D144&gt;=$D$4,F144&gt;=$F$4,H144&gt;=$H$4,J144&gt;=$J$4,L144&gt;=$L$4,N144&gt;=$N$4,P144&gt;=$P$4,R144&gt;=$R$4,T144&gt;=$T$4,V144&gt;=$V$4,X144&gt;=$X$4,Z144&gt;=$Z$4,AB144&gt;=$AB$4,AD144&gt;=$AD$4,AF144&gt;=$AF$4,AH144&gt;=$AH$4,D144&lt;&gt;"AB",F144&lt;&gt;"AB",H144&lt;&gt;"AB",J144&lt;&gt;"AB",L144&lt;&gt;"AB",N144&lt;&gt;"AB",P144&lt;&gt;"AB",R144&lt;&gt;"AB",T144&lt;&gt;"AB",V144&lt;&gt;"AB",X144&lt;&gt;"AB",Z144&lt;&gt;"AB",AB144&lt;&gt;"AB",AND(AD144&lt;&gt;"AB",AF144&lt;&gt;"AB",AH144&lt;&gt;"AB")),"","E"))))</f>
        <v>27</v>
      </c>
      <c r="AJ144" s="30">
        <v>370</v>
      </c>
      <c r="AK144" s="25">
        <v>0</v>
      </c>
      <c r="AL144" s="26">
        <v>370</v>
      </c>
      <c r="AM144" t="s" s="27">
        <f>IF(AND(COUNTIF(D144:AI144,"AB")&lt;16-COUNTIF(D144:AI144," "),COUNTIF(D144:AI144,"AB")&lt;&gt;0),"FAIL",IF(COUNTIF(D144:AI144,"AB")=16-COUNTIF(D144:AI144," "),"ABSENT",IF(AND(COUNTIF(D144:AI144,"AB")=0,COUNTIF(D144:AI144,"F")=0),"PASS","FAIL")))</f>
        <v>29</v>
      </c>
      <c r="AN144" t="s" s="28">
        <v>30</v>
      </c>
      <c r="AO144" t="s" s="29">
        <v>400</v>
      </c>
    </row>
    <row r="145" ht="16.5" customHeight="1">
      <c r="A145" s="2"/>
      <c r="B145" s="19">
        <v>134341</v>
      </c>
      <c r="C145" t="s" s="20">
        <v>401</v>
      </c>
      <c r="D145" s="21">
        <v>40</v>
      </c>
      <c r="E145" t="s" s="22">
        <f>IF(IFERROR(FIND("+",D145),0)," ",IF(D145="AB","",IF(D145&lt;$D$4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F145" s="23">
        <v>21</v>
      </c>
      <c r="G145" t="s" s="22">
        <f>IF(IFERROR(FIND("+",F145),0)," ",IF(F145="AB","",IF(F145&lt;$F$4,"F",IF(AND(F145&gt;=$F$4,D145&gt;=$D$4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H145" s="21">
        <v>54</v>
      </c>
      <c r="I145" t="s" s="22">
        <f>IF(IFERROR(FIND("+",H145),0)," ",IF(H145="AB","",IF(H145&lt;$H$4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J145" s="23">
        <v>21</v>
      </c>
      <c r="K145" t="s" s="22">
        <f>IF(IFERROR(FIND("+",J145),0)," ",IF(J145="AB","",IF(J145&lt;$J$4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L145" s="21">
        <v>56</v>
      </c>
      <c r="M145" t="s" s="22">
        <f>IF(IFERROR(FIND("+",L145),0)," ",IF(L145="AB","",IF(L145&lt;$L$4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N145" s="23">
        <v>22</v>
      </c>
      <c r="O145" t="s" s="22">
        <f>IF(IFERROR(FIND("+",N145),0)," ",IF(N145="AB","",IF(N145&lt;$N$4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E"))))</f>
      </c>
      <c r="P145" s="23">
        <v>22</v>
      </c>
      <c r="Q145" t="s" s="22">
        <f>IF(IFERROR(FIND("+",P145),0)," ",IF(P145="AB","",IF(P145&lt;$P$4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R145" s="21">
        <v>52</v>
      </c>
      <c r="S145" t="s" s="22">
        <f>IF(IFERROR(FIND("+",R145),0)," ",IF(R145="AB","",IF(R145&lt;$R$4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T145" s="23">
        <v>23</v>
      </c>
      <c r="U145" t="s" s="22">
        <f>IF(IFERROR(FIND("+",T145),0)," ",IF(T145="AB","",IF(T145&lt;$T$4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V145" s="23">
        <v>19</v>
      </c>
      <c r="W145" t="s" s="22">
        <f>IF(IFERROR(FIND("+",V145),0)," ",IF(V145="AB","",IF(V145&lt;$V$4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X145" s="21">
        <v>62</v>
      </c>
      <c r="Y145" t="s" s="22">
        <f>IF(IFERROR(FIND("+",X145),0)," ",IF(X145="AB","",IF(X145&lt;$X$4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Z145" s="23">
        <v>20</v>
      </c>
      <c r="AA145" t="s" s="22">
        <f>IF(IFERROR(FIND("+",Z145),0)," ",IF(Z145="AB","",IF(Z145&lt;$Z$4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AB145" s="23">
        <v>21</v>
      </c>
      <c r="AC145" t="s" s="22">
        <f>IF(IFERROR(FIND("+",AB145),0)," ",IF(AB145="AB","",IF(AB145&lt;$AB$4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AD145" s="21">
        <v>43</v>
      </c>
      <c r="AE145" t="s" s="22">
        <f>IF(IFERROR(FIND("+",AD145),0)," ",IF(AD145="AB","",IF(AD145&lt;$AD$4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AF145" s="23">
        <v>19</v>
      </c>
      <c r="AG145" t="s" s="22">
        <f>IF(IFERROR(FIND("+",AF145),0)," ",IF(AF145="AB","",IF(AF145&lt;$AF$4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AI145&lt;&gt;"AB")),"","E"))))</f>
      </c>
      <c r="AH145" s="23">
        <v>14</v>
      </c>
      <c r="AI145" t="s" s="22">
        <f>IF(IFERROR(FIND("+",AH145),0)," ",IF(AH145="AB","",IF(AH145&lt;$AH$4,"F",IF(AND(D145&gt;=$D$4,F145&gt;=$F$4,H145&gt;=$H$4,J145&gt;=$J$4,L145&gt;=$L$4,N145&gt;=$N$4,P145&gt;=$P$4,R145&gt;=$R$4,T145&gt;=$T$4,V145&gt;=$V$4,X145&gt;=$X$4,Z145&gt;=$Z$4,AB145&gt;=$AB$4,AD145&gt;=$AD$4,AF145&gt;=$AF$4,AH145&gt;=$AH$4,D145&lt;&gt;"AB",F145&lt;&gt;"AB",H145&lt;&gt;"AB",J145&lt;&gt;"AB",L145&lt;&gt;"AB",N145&lt;&gt;"AB",P145&lt;&gt;"AB",R145&lt;&gt;"AB",T145&lt;&gt;"AB",V145&lt;&gt;"AB",X145&lt;&gt;"AB",Z145&lt;&gt;"AB",AB145&lt;&gt;"AB",AND(AD145&lt;&gt;"AB",AF145&lt;&gt;"AB",AH145&lt;&gt;"AB")),"","E"))))</f>
      </c>
      <c r="AJ145" s="30">
        <v>509</v>
      </c>
      <c r="AK145" t="s" s="27">
        <v>402</v>
      </c>
      <c r="AL145" s="26">
        <v>1048</v>
      </c>
      <c r="AM145" t="s" s="27">
        <f>IF(AND(COUNTIF(D145:AI145,"AB")&lt;16-COUNTIF(D145:AI145," "),COUNTIF(D145:AI145,"AB")&lt;&gt;0),"FAIL",IF(COUNTIF(D145:AI145,"AB")=16-COUNTIF(D145:AI145," "),"ABSENT",IF(AND(COUNTIF(D145:AI145,"AB")=0,COUNTIF(D145:AI145,"F")=0),"PASS","FAIL")))</f>
        <v>19</v>
      </c>
      <c r="AN145" t="s" s="28">
        <v>15</v>
      </c>
      <c r="AO145" t="s" s="29">
        <v>403</v>
      </c>
    </row>
    <row r="146" ht="16.5" customHeight="1">
      <c r="A146" s="2"/>
      <c r="B146" s="19">
        <v>134342</v>
      </c>
      <c r="C146" t="s" s="20">
        <v>404</v>
      </c>
      <c r="D146" s="21">
        <v>40</v>
      </c>
      <c r="E146" t="s" s="22">
        <f>IF(IFERROR(FIND("+",D146),0)," ",IF(D146="AB","",IF(D146&lt;$D$4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F146" s="23">
        <v>23</v>
      </c>
      <c r="G146" t="s" s="22">
        <f>IF(IFERROR(FIND("+",F146),0)," ",IF(F146="AB","",IF(F146&lt;$F$4,"F",IF(AND(F146&gt;=$F$4,D146&gt;=$D$4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H146" s="21">
        <v>40</v>
      </c>
      <c r="I146" t="s" s="22">
        <f>IF(IFERROR(FIND("+",H146),0)," ",IF(H146="AB","",IF(H146&lt;$H$4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J146" s="23">
        <v>21</v>
      </c>
      <c r="K146" t="s" s="22">
        <f>IF(IFERROR(FIND("+",J146),0)," ",IF(J146="AB","",IF(J146&lt;$J$4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L146" s="21">
        <v>44</v>
      </c>
      <c r="M146" t="s" s="22">
        <f>IF(IFERROR(FIND("+",L146),0)," ",IF(L146="AB","",IF(L146&lt;$L$4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N146" s="23">
        <v>22</v>
      </c>
      <c r="O146" t="s" s="22">
        <f>IF(IFERROR(FIND("+",N146),0)," ",IF(N146="AB","",IF(N146&lt;$N$4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E"))))</f>
      </c>
      <c r="P146" s="23">
        <v>22</v>
      </c>
      <c r="Q146" t="s" s="22">
        <f>IF(IFERROR(FIND("+",P146),0)," ",IF(P146="AB","",IF(P146&lt;$P$4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R146" t="s" s="31">
        <v>329</v>
      </c>
      <c r="S146" t="s" s="22">
        <f>IF(IFERROR(FIND("+",R146),0)," ",IF(R146="AB","",IF(R146&lt;$R$4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T146" s="23">
        <v>21</v>
      </c>
      <c r="U146" t="s" s="22">
        <f>IF(IFERROR(FIND("+",T146),0)," ",IF(T146="AB","",IF(T146&lt;$T$4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V146" s="23">
        <v>21</v>
      </c>
      <c r="W146" t="s" s="22">
        <f>IF(IFERROR(FIND("+",V146),0)," ",IF(V146="AB","",IF(V146&lt;$V$4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X146" s="21">
        <v>41</v>
      </c>
      <c r="Y146" t="s" s="22">
        <f>IF(IFERROR(FIND("+",X146),0)," ",IF(X146="AB","",IF(X146&lt;$X$4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Z146" s="23">
        <v>22</v>
      </c>
      <c r="AA146" t="s" s="22">
        <f>IF(IFERROR(FIND("+",Z146),0)," ",IF(Z146="AB","",IF(Z146&lt;$Z$4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AB146" s="23">
        <v>20</v>
      </c>
      <c r="AC146" t="s" s="22">
        <f>IF(IFERROR(FIND("+",AB146),0)," ",IF(AB146="AB","",IF(AB146&lt;$AB$4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AD146" s="21">
        <v>40</v>
      </c>
      <c r="AE146" t="s" s="22">
        <f>IF(IFERROR(FIND("+",AD146),0)," ",IF(AD146="AB","",IF(AD146&lt;$AD$4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AF146" s="23">
        <v>21</v>
      </c>
      <c r="AG146" t="s" s="22">
        <f>IF(IFERROR(FIND("+",AF146),0)," ",IF(AF146="AB","",IF(AF146&lt;$AF$4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AI146&lt;&gt;"AB")),"","E"))))</f>
      </c>
      <c r="AH146" s="23">
        <v>19</v>
      </c>
      <c r="AI146" t="s" s="22">
        <f>IF(IFERROR(FIND("+",AH146),0)," ",IF(AH146="AB","",IF(AH146&lt;$AH$4,"F",IF(AND(D146&gt;=$D$4,F146&gt;=$F$4,H146&gt;=$H$4,J146&gt;=$J$4,L146&gt;=$L$4,N146&gt;=$N$4,P146&gt;=$P$4,R146&gt;=$R$4,T146&gt;=$T$4,V146&gt;=$V$4,X146&gt;=$X$4,Z146&gt;=$Z$4,AB146&gt;=$AB$4,AD146&gt;=$AD$4,AF146&gt;=$AF$4,AH146&gt;=$AH$4,D146&lt;&gt;"AB",F146&lt;&gt;"AB",H146&lt;&gt;"AB",J146&lt;&gt;"AB",L146&lt;&gt;"AB",N146&lt;&gt;"AB",P146&lt;&gt;"AB",R146&lt;&gt;"AB",T146&lt;&gt;"AB",V146&lt;&gt;"AB",X146&lt;&gt;"AB",Z146&lt;&gt;"AB",AB146&lt;&gt;"AB",AND(AD146&lt;&gt;"AB",AF146&lt;&gt;"AB",AH146&lt;&gt;"AB")),"","E"))))</f>
      </c>
      <c r="AJ146" t="s" s="28">
        <v>405</v>
      </c>
      <c r="AK146" t="s" s="27">
        <v>406</v>
      </c>
      <c r="AL146" s="26">
        <v>938</v>
      </c>
      <c r="AM146" t="s" s="27">
        <f>IF(AND(COUNTIF(D146:AI146,"AB")&lt;16-COUNTIF(D146:AI146," "),COUNTIF(D146:AI146,"AB")&lt;&gt;0),"FAIL",IF(COUNTIF(D146:AI146,"AB")=16-COUNTIF(D146:AI146," "),"ABSENT",IF(AND(COUNTIF(D146:AI146,"AB")=0,COUNTIF(D146:AI146,"F")=0),"PASS","FAIL")))</f>
        <v>19</v>
      </c>
      <c r="AN146" t="s" s="28">
        <v>15</v>
      </c>
      <c r="AO146" t="s" s="29">
        <v>407</v>
      </c>
    </row>
    <row r="147" ht="16.5" customHeight="1">
      <c r="A147" s="2"/>
      <c r="B147" s="19">
        <v>134343</v>
      </c>
      <c r="C147" t="s" s="20">
        <v>408</v>
      </c>
      <c r="D147" s="21">
        <v>9</v>
      </c>
      <c r="E147" t="s" s="22">
        <f>IF(IFERROR(FIND("+",D147),0)," ",IF(D147="AB","",IF(D147&lt;$D$4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28</v>
      </c>
      <c r="F147" s="23">
        <v>16</v>
      </c>
      <c r="G147" t="s" s="22">
        <f>IF(IFERROR(FIND("+",F147),0)," ",IF(F147="AB","",IF(F147&lt;$F$4,"F",IF(AND(F147&gt;=$F$4,D147&gt;=$D$4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H147" s="21">
        <v>45</v>
      </c>
      <c r="I147" t="s" s="22">
        <f>IF(IFERROR(FIND("+",H147),0)," ",IF(H147="AB","",IF(H147&lt;$H$4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J147" s="23">
        <v>17</v>
      </c>
      <c r="K147" t="s" s="22">
        <f>IF(IFERROR(FIND("+",J147),0)," ",IF(J147="AB","",IF(J147&lt;$J$4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L147" s="21">
        <v>40</v>
      </c>
      <c r="M147" t="s" s="22">
        <f>IF(IFERROR(FIND("+",L147),0)," ",IF(L147="AB","",IF(L147&lt;$L$4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N147" s="23">
        <v>17</v>
      </c>
      <c r="O147" t="s" s="22">
        <f>IF(IFERROR(FIND("+",N147),0)," ",IF(N147="AB","",IF(N147&lt;$N$4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E"))))</f>
        <v>27</v>
      </c>
      <c r="P147" s="23">
        <v>17</v>
      </c>
      <c r="Q147" t="s" s="22">
        <f>IF(IFERROR(FIND("+",P147),0)," ",IF(P147="AB","",IF(P147&lt;$P$4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R147" s="21">
        <v>23</v>
      </c>
      <c r="S147" t="s" s="22">
        <f>IF(IFERROR(FIND("+",R147),0)," ",IF(R147="AB","",IF(R147&lt;$R$4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28</v>
      </c>
      <c r="T147" s="23">
        <v>15</v>
      </c>
      <c r="U147" t="s" s="22">
        <f>IF(IFERROR(FIND("+",T147),0)," ",IF(T147="AB","",IF(T147&lt;$T$4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V147" s="23">
        <v>16</v>
      </c>
      <c r="W147" t="s" s="22">
        <f>IF(IFERROR(FIND("+",V147),0)," ",IF(V147="AB","",IF(V147&lt;$V$4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X147" s="21">
        <v>40</v>
      </c>
      <c r="Y147" t="s" s="22">
        <f>IF(IFERROR(FIND("+",X147),0)," ",IF(X147="AB","",IF(X147&lt;$X$4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Z147" s="23">
        <v>20</v>
      </c>
      <c r="AA147" t="s" s="22">
        <f>IF(IFERROR(FIND("+",Z147),0)," ",IF(Z147="AB","",IF(Z147&lt;$Z$4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AB147" s="23">
        <v>20</v>
      </c>
      <c r="AC147" t="s" s="22">
        <f>IF(IFERROR(FIND("+",AB147),0)," ",IF(AB147="AB","",IF(AB147&lt;$AB$4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AD147" s="21">
        <v>40</v>
      </c>
      <c r="AE147" t="s" s="22">
        <f>IF(IFERROR(FIND("+",AD147),0)," ",IF(AD147="AB","",IF(AD147&lt;$AD$4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AF147" s="23">
        <v>18</v>
      </c>
      <c r="AG147" t="s" s="22">
        <f>IF(IFERROR(FIND("+",AF147),0)," ",IF(AF147="AB","",IF(AF147&lt;$AF$4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AI147&lt;&gt;"AB")),"","E"))))</f>
        <v>27</v>
      </c>
      <c r="AH147" s="23">
        <v>17</v>
      </c>
      <c r="AI147" t="s" s="22">
        <f>IF(IFERROR(FIND("+",AH147),0)," ",IF(AH147="AB","",IF(AH147&lt;$AH$4,"F",IF(AND(D147&gt;=$D$4,F147&gt;=$F$4,H147&gt;=$H$4,J147&gt;=$J$4,L147&gt;=$L$4,N147&gt;=$N$4,P147&gt;=$P$4,R147&gt;=$R$4,T147&gt;=$T$4,V147&gt;=$V$4,X147&gt;=$X$4,Z147&gt;=$Z$4,AB147&gt;=$AB$4,AD147&gt;=$AD$4,AF147&gt;=$AF$4,AH147&gt;=$AH$4,D147&lt;&gt;"AB",F147&lt;&gt;"AB",H147&lt;&gt;"AB",J147&lt;&gt;"AB",L147&lt;&gt;"AB",N147&lt;&gt;"AB",P147&lt;&gt;"AB",R147&lt;&gt;"AB",T147&lt;&gt;"AB",V147&lt;&gt;"AB",X147&lt;&gt;"AB",Z147&lt;&gt;"AB",AB147&lt;&gt;"AB",AND(AD147&lt;&gt;"AB",AF147&lt;&gt;"AB",AH147&lt;&gt;"AB")),"","E"))))</f>
        <v>27</v>
      </c>
      <c r="AJ147" s="30">
        <v>370</v>
      </c>
      <c r="AK147" s="25">
        <v>0</v>
      </c>
      <c r="AL147" s="26">
        <v>370</v>
      </c>
      <c r="AM147" t="s" s="27">
        <f>IF(AND(COUNTIF(D147:AI147,"AB")&lt;16-COUNTIF(D147:AI147," "),COUNTIF(D147:AI147,"AB")&lt;&gt;0),"FAIL",IF(COUNTIF(D147:AI147,"AB")=16-COUNTIF(D147:AI147," "),"ABSENT",IF(AND(COUNTIF(D147:AI147,"AB")=0,COUNTIF(D147:AI147,"F")=0),"PASS","FAIL")))</f>
        <v>29</v>
      </c>
      <c r="AN147" t="s" s="28">
        <v>30</v>
      </c>
      <c r="AO147" t="s" s="29">
        <v>400</v>
      </c>
    </row>
    <row r="148" ht="16.5" customHeight="1">
      <c r="A148" s="2"/>
      <c r="B148" s="19">
        <v>134344</v>
      </c>
      <c r="C148" t="s" s="20">
        <v>409</v>
      </c>
      <c r="D148" t="s" s="31">
        <v>85</v>
      </c>
      <c r="E148" t="s" s="22">
        <f>IF(IFERROR(FIND("+",D148),0)," ",IF(D148="AB","",IF(D148&lt;$D$4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c>
      <c r="F148" s="23">
        <v>14</v>
      </c>
      <c r="G148" t="s" s="22">
        <f>IF(IFERROR(FIND("+",F148),0)," ",IF(F148="AB","",IF(F148&lt;$F$4,"F",IF(AND(F148&gt;=$F$4,D148&gt;=$D$4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H148" t="s" s="31">
        <v>85</v>
      </c>
      <c r="I148" t="s" s="22">
        <f>IF(IFERROR(FIND("+",H148),0)," ",IF(H148="AB","",IF(H148&lt;$H$4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c>
      <c r="J148" s="23">
        <v>20</v>
      </c>
      <c r="K148" t="s" s="22">
        <f>IF(IFERROR(FIND("+",J148),0)," ",IF(J148="AB","",IF(J148&lt;$J$4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L148" s="21">
        <v>7</v>
      </c>
      <c r="M148" t="s" s="22">
        <f>IF(IFERROR(FIND("+",L148),0)," ",IF(L148="AB","",IF(L148&lt;$L$4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28</v>
      </c>
      <c r="N148" s="23">
        <v>16</v>
      </c>
      <c r="O148" t="s" s="22">
        <f>IF(IFERROR(FIND("+",N148),0)," ",IF(N148="AB","",IF(N148&lt;$N$4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E"))))</f>
        <v>27</v>
      </c>
      <c r="P148" s="23">
        <v>17</v>
      </c>
      <c r="Q148" t="s" s="22">
        <f>IF(IFERROR(FIND("+",P148),0)," ",IF(P148="AB","",IF(P148&lt;$P$4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R148" t="s" s="31">
        <v>85</v>
      </c>
      <c r="S148" t="s" s="22">
        <f>IF(IFERROR(FIND("+",R148),0)," ",IF(R148="AB","",IF(R148&lt;$R$4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c>
      <c r="T148" s="23">
        <v>14</v>
      </c>
      <c r="U148" t="s" s="22">
        <f>IF(IFERROR(FIND("+",T148),0)," ",IF(T148="AB","",IF(T148&lt;$T$4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V148" s="23">
        <v>14</v>
      </c>
      <c r="W148" t="s" s="22">
        <f>IF(IFERROR(FIND("+",V148),0)," ",IF(V148="AB","",IF(V148&lt;$V$4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X148" t="s" s="31">
        <v>85</v>
      </c>
      <c r="Y148" t="s" s="22">
        <f>IF(IFERROR(FIND("+",X148),0)," ",IF(X148="AB","",IF(X148&lt;$X$4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c>
      <c r="Z148" s="23">
        <v>21</v>
      </c>
      <c r="AA148" t="s" s="22">
        <f>IF(IFERROR(FIND("+",Z148),0)," ",IF(Z148="AB","",IF(Z148&lt;$Z$4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AB148" s="23">
        <v>20</v>
      </c>
      <c r="AC148" t="s" s="22">
        <f>IF(IFERROR(FIND("+",AB148),0)," ",IF(AB148="AB","",IF(AB148&lt;$AB$4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AD148" t="s" s="31">
        <v>85</v>
      </c>
      <c r="AE148" t="s" s="22">
        <f>IF(IFERROR(FIND("+",AD148),0)," ",IF(AD148="AB","",IF(AD148&lt;$AD$4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c>
      <c r="AF148" s="23">
        <v>23</v>
      </c>
      <c r="AG148" t="s" s="22">
        <f>IF(IFERROR(FIND("+",AF148),0)," ",IF(AF148="AB","",IF(AF148&lt;$AF$4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AI148&lt;&gt;"AB")),"","E"))))</f>
        <v>27</v>
      </c>
      <c r="AH148" s="23">
        <v>15</v>
      </c>
      <c r="AI148" t="s" s="22">
        <f>IF(IFERROR(FIND("+",AH148),0)," ",IF(AH148="AB","",IF(AH148&lt;$AH$4,"F",IF(AND(D148&gt;=$D$4,F148&gt;=$F$4,H148&gt;=$H$4,J148&gt;=$J$4,L148&gt;=$L$4,N148&gt;=$N$4,P148&gt;=$P$4,R148&gt;=$R$4,T148&gt;=$T$4,V148&gt;=$V$4,X148&gt;=$X$4,Z148&gt;=$Z$4,AB148&gt;=$AB$4,AD148&gt;=$AD$4,AF148&gt;=$AF$4,AH148&gt;=$AH$4,D148&lt;&gt;"AB",F148&lt;&gt;"AB",H148&lt;&gt;"AB",J148&lt;&gt;"AB",L148&lt;&gt;"AB",N148&lt;&gt;"AB",P148&lt;&gt;"AB",R148&lt;&gt;"AB",T148&lt;&gt;"AB",V148&lt;&gt;"AB",X148&lt;&gt;"AB",Z148&lt;&gt;"AB",AB148&lt;&gt;"AB",AND(AD148&lt;&gt;"AB",AF148&lt;&gt;"AB",AH148&lt;&gt;"AB")),"","E"))))</f>
        <v>27</v>
      </c>
      <c r="AJ148" s="30">
        <v>181</v>
      </c>
      <c r="AK148" s="25">
        <v>0</v>
      </c>
      <c r="AL148" s="26">
        <v>181</v>
      </c>
      <c r="AM148" t="s" s="27">
        <f>IF(AND(COUNTIF(D148:AI148,"AB")&lt;16-COUNTIF(D148:AI148," "),COUNTIF(D148:AI148,"AB")&lt;&gt;0),"FAIL",IF(COUNTIF(D148:AI148,"AB")=16-COUNTIF(D148:AI148," "),"ABSENT",IF(AND(COUNTIF(D148:AI148,"AB")=0,COUNTIF(D148:AI148,"F")=0),"PASS","FAIL")))</f>
        <v>29</v>
      </c>
      <c r="AN148" t="s" s="28">
        <v>30</v>
      </c>
      <c r="AO148" t="s" s="29">
        <v>410</v>
      </c>
    </row>
    <row r="149" ht="16.5" customHeight="1">
      <c r="A149" s="2"/>
      <c r="B149" s="19">
        <v>134345</v>
      </c>
      <c r="C149" t="s" s="20">
        <v>411</v>
      </c>
      <c r="D149" s="21">
        <v>16</v>
      </c>
      <c r="E149" t="s" s="22">
        <f>IF(IFERROR(FIND("+",D149),0)," ",IF(D149="AB","",IF(D149&lt;$D$4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28</v>
      </c>
      <c r="F149" s="23">
        <v>12</v>
      </c>
      <c r="G149" t="s" s="22">
        <f>IF(IFERROR(FIND("+",F149),0)," ",IF(F149="AB","",IF(F149&lt;$F$4,"F",IF(AND(F149&gt;=$F$4,D149&gt;=$D$4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H149" s="21">
        <v>45</v>
      </c>
      <c r="I149" t="s" s="22">
        <f>IF(IFERROR(FIND("+",H149),0)," ",IF(H149="AB","",IF(H149&lt;$H$4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J149" s="23">
        <v>21</v>
      </c>
      <c r="K149" t="s" s="22">
        <f>IF(IFERROR(FIND("+",J149),0)," ",IF(J149="AB","",IF(J149&lt;$J$4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L149" s="21">
        <v>28</v>
      </c>
      <c r="M149" t="s" s="22">
        <f>IF(IFERROR(FIND("+",L149),0)," ",IF(L149="AB","",IF(L149&lt;$L$4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28</v>
      </c>
      <c r="N149" s="23">
        <v>17</v>
      </c>
      <c r="O149" t="s" s="22">
        <f>IF(IFERROR(FIND("+",N149),0)," ",IF(N149="AB","",IF(N149&lt;$N$4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E"))))</f>
        <v>27</v>
      </c>
      <c r="P149" s="23">
        <v>18</v>
      </c>
      <c r="Q149" t="s" s="22">
        <f>IF(IFERROR(FIND("+",P149),0)," ",IF(P149="AB","",IF(P149&lt;$P$4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R149" s="21">
        <v>17</v>
      </c>
      <c r="S149" t="s" s="22">
        <f>IF(IFERROR(FIND("+",R149),0)," ",IF(R149="AB","",IF(R149&lt;$R$4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28</v>
      </c>
      <c r="T149" s="23">
        <v>24</v>
      </c>
      <c r="U149" t="s" s="22">
        <f>IF(IFERROR(FIND("+",T149),0)," ",IF(T149="AB","",IF(T149&lt;$T$4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V149" s="23">
        <v>16</v>
      </c>
      <c r="W149" t="s" s="22">
        <f>IF(IFERROR(FIND("+",V149),0)," ",IF(V149="AB","",IF(V149&lt;$V$4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X149" s="21">
        <v>29</v>
      </c>
      <c r="Y149" t="s" s="22">
        <f>IF(IFERROR(FIND("+",X149),0)," ",IF(X149="AB","",IF(X149&lt;$X$4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28</v>
      </c>
      <c r="Z149" s="23">
        <v>20</v>
      </c>
      <c r="AA149" t="s" s="22">
        <f>IF(IFERROR(FIND("+",Z149),0)," ",IF(Z149="AB","",IF(Z149&lt;$Z$4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AB149" s="23">
        <v>22</v>
      </c>
      <c r="AC149" t="s" s="22">
        <f>IF(IFERROR(FIND("+",AB149),0)," ",IF(AB149="AB","",IF(AB149&lt;$AB$4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AD149" s="21">
        <v>40</v>
      </c>
      <c r="AE149" t="s" s="22">
        <f>IF(IFERROR(FIND("+",AD149),0)," ",IF(AD149="AB","",IF(AD149&lt;$AD$4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AF149" s="23">
        <v>20</v>
      </c>
      <c r="AG149" t="s" s="22">
        <f>IF(IFERROR(FIND("+",AF149),0)," ",IF(AF149="AB","",IF(AF149&lt;$AF$4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AI149&lt;&gt;"AB")),"","E"))))</f>
        <v>27</v>
      </c>
      <c r="AH149" s="23">
        <v>16</v>
      </c>
      <c r="AI149" t="s" s="22">
        <f>IF(IFERROR(FIND("+",AH149),0)," ",IF(AH149="AB","",IF(AH149&lt;$AH$4,"F",IF(AND(D149&gt;=$D$4,F149&gt;=$F$4,H149&gt;=$H$4,J149&gt;=$J$4,L149&gt;=$L$4,N149&gt;=$N$4,P149&gt;=$P$4,R149&gt;=$R$4,T149&gt;=$T$4,V149&gt;=$V$4,X149&gt;=$X$4,Z149&gt;=$Z$4,AB149&gt;=$AB$4,AD149&gt;=$AD$4,AF149&gt;=$AF$4,AH149&gt;=$AH$4,D149&lt;&gt;"AB",F149&lt;&gt;"AB",H149&lt;&gt;"AB",J149&lt;&gt;"AB",L149&lt;&gt;"AB",N149&lt;&gt;"AB",P149&lt;&gt;"AB",R149&lt;&gt;"AB",T149&lt;&gt;"AB",V149&lt;&gt;"AB",X149&lt;&gt;"AB",Z149&lt;&gt;"AB",AB149&lt;&gt;"AB",AND(AD149&lt;&gt;"AB",AF149&lt;&gt;"AB",AH149&lt;&gt;"AB")),"","E"))))</f>
        <v>27</v>
      </c>
      <c r="AJ149" s="30">
        <v>361</v>
      </c>
      <c r="AK149" s="25">
        <v>0</v>
      </c>
      <c r="AL149" s="26">
        <v>361</v>
      </c>
      <c r="AM149" t="s" s="27">
        <f>IF(AND(COUNTIF(D149:AI149,"AB")&lt;16-COUNTIF(D149:AI149," "),COUNTIF(D149:AI149,"AB")&lt;&gt;0),"FAIL",IF(COUNTIF(D149:AI149,"AB")=16-COUNTIF(D149:AI149," "),"ABSENT",IF(AND(COUNTIF(D149:AI149,"AB")=0,COUNTIF(D149:AI149,"F")=0),"PASS","FAIL")))</f>
        <v>29</v>
      </c>
      <c r="AN149" t="s" s="28">
        <v>30</v>
      </c>
      <c r="AO149" t="s" s="29">
        <v>65</v>
      </c>
    </row>
    <row r="150" ht="16.5" customHeight="1">
      <c r="A150" s="2"/>
      <c r="B150" s="19">
        <v>134346</v>
      </c>
      <c r="C150" t="s" s="20">
        <v>412</v>
      </c>
      <c r="D150" s="21">
        <v>0</v>
      </c>
      <c r="E150" t="s" s="22">
        <f>IF(IFERROR(FIND("+",D150),0)," ",IF(D150="AB","",IF(D150&lt;$D$4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28</v>
      </c>
      <c r="F150" s="23">
        <v>13</v>
      </c>
      <c r="G150" t="s" s="22">
        <f>IF(IFERROR(FIND("+",F150),0)," ",IF(F150="AB","",IF(F150&lt;$F$4,"F",IF(AND(F150&gt;=$F$4,D150&gt;=$D$4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H150" s="21">
        <v>40</v>
      </c>
      <c r="I150" t="s" s="22">
        <f>IF(IFERROR(FIND("+",H150),0)," ",IF(H150="AB","",IF(H150&lt;$H$4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J150" s="23">
        <v>17</v>
      </c>
      <c r="K150" t="s" s="22">
        <f>IF(IFERROR(FIND("+",J150),0)," ",IF(J150="AB","",IF(J150&lt;$J$4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L150" s="21">
        <v>11</v>
      </c>
      <c r="M150" t="s" s="22">
        <f>IF(IFERROR(FIND("+",L150),0)," ",IF(L150="AB","",IF(L150&lt;$L$4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28</v>
      </c>
      <c r="N150" s="23">
        <v>14</v>
      </c>
      <c r="O150" t="s" s="22">
        <f>IF(IFERROR(FIND("+",N150),0)," ",IF(N150="AB","",IF(N150&lt;$N$4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E"))))</f>
        <v>27</v>
      </c>
      <c r="P150" s="23">
        <v>16</v>
      </c>
      <c r="Q150" t="s" s="22">
        <f>IF(IFERROR(FIND("+",P150),0)," ",IF(P150="AB","",IF(P150&lt;$P$4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R150" s="21">
        <v>9</v>
      </c>
      <c r="S150" t="s" s="22">
        <f>IF(IFERROR(FIND("+",R150),0)," ",IF(R150="AB","",IF(R150&lt;$R$4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28</v>
      </c>
      <c r="T150" s="23">
        <v>22</v>
      </c>
      <c r="U150" t="s" s="22">
        <f>IF(IFERROR(FIND("+",T150),0)," ",IF(T150="AB","",IF(T150&lt;$T$4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V150" s="23">
        <v>14</v>
      </c>
      <c r="W150" t="s" s="22">
        <f>IF(IFERROR(FIND("+",V150),0)," ",IF(V150="AB","",IF(V150&lt;$V$4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X150" s="21">
        <v>28</v>
      </c>
      <c r="Y150" t="s" s="22">
        <f>IF(IFERROR(FIND("+",X150),0)," ",IF(X150="AB","",IF(X150&lt;$X$4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28</v>
      </c>
      <c r="Z150" s="23">
        <v>22</v>
      </c>
      <c r="AA150" t="s" s="22">
        <f>IF(IFERROR(FIND("+",Z150),0)," ",IF(Z150="AB","",IF(Z150&lt;$Z$4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AB150" s="23">
        <v>22</v>
      </c>
      <c r="AC150" t="s" s="22">
        <f>IF(IFERROR(FIND("+",AB150),0)," ",IF(AB150="AB","",IF(AB150&lt;$AB$4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AD150" s="21">
        <v>25</v>
      </c>
      <c r="AE150" t="s" s="22">
        <f>IF(IFERROR(FIND("+",AD150),0)," ",IF(AD150="AB","",IF(AD150&lt;$AD$4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28</v>
      </c>
      <c r="AF150" s="23">
        <v>19</v>
      </c>
      <c r="AG150" t="s" s="22">
        <f>IF(IFERROR(FIND("+",AF150),0)," ",IF(AF150="AB","",IF(AF150&lt;$AF$4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AI150&lt;&gt;"AB")),"","E"))))</f>
        <v>27</v>
      </c>
      <c r="AH150" s="23">
        <v>14</v>
      </c>
      <c r="AI150" t="s" s="22">
        <f>IF(IFERROR(FIND("+",AH150),0)," ",IF(AH150="AB","",IF(AH150&lt;$AH$4,"F",IF(AND(D150&gt;=$D$4,F150&gt;=$F$4,H150&gt;=$H$4,J150&gt;=$J$4,L150&gt;=$L$4,N150&gt;=$N$4,P150&gt;=$P$4,R150&gt;=$R$4,T150&gt;=$T$4,V150&gt;=$V$4,X150&gt;=$X$4,Z150&gt;=$Z$4,AB150&gt;=$AB$4,AD150&gt;=$AD$4,AF150&gt;=$AF$4,AH150&gt;=$AH$4,D150&lt;&gt;"AB",F150&lt;&gt;"AB",H150&lt;&gt;"AB",J150&lt;&gt;"AB",L150&lt;&gt;"AB",N150&lt;&gt;"AB",P150&lt;&gt;"AB",R150&lt;&gt;"AB",T150&lt;&gt;"AB",V150&lt;&gt;"AB",X150&lt;&gt;"AB",Z150&lt;&gt;"AB",AB150&lt;&gt;"AB",AND(AD150&lt;&gt;"AB",AF150&lt;&gt;"AB",AH150&lt;&gt;"AB")),"","E"))))</f>
        <v>27</v>
      </c>
      <c r="AJ150" s="30">
        <v>286</v>
      </c>
      <c r="AK150" s="25">
        <v>0</v>
      </c>
      <c r="AL150" s="26">
        <v>286</v>
      </c>
      <c r="AM150" t="s" s="27">
        <f>IF(AND(COUNTIF(D150:AI150,"AB")&lt;16-COUNTIF(D150:AI150," "),COUNTIF(D150:AI150,"AB")&lt;&gt;0),"FAIL",IF(COUNTIF(D150:AI150,"AB")=16-COUNTIF(D150:AI150," "),"ABSENT",IF(AND(COUNTIF(D150:AI150,"AB")=0,COUNTIF(D150:AI150,"F")=0),"PASS","FAIL")))</f>
        <v>29</v>
      </c>
      <c r="AN150" t="s" s="28">
        <v>30</v>
      </c>
      <c r="AO150" t="s" s="29">
        <v>413</v>
      </c>
    </row>
    <row r="151" ht="16.5" customHeight="1">
      <c r="A151" s="2"/>
      <c r="B151" s="19">
        <v>134347</v>
      </c>
      <c r="C151" t="s" s="20">
        <v>414</v>
      </c>
      <c r="D151" s="21">
        <v>14</v>
      </c>
      <c r="E151" t="s" s="22">
        <f>IF(IFERROR(FIND("+",D151),0)," ",IF(D151="AB","",IF(D151&lt;$D$4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28</v>
      </c>
      <c r="F151" t="s" s="33">
        <v>415</v>
      </c>
      <c r="G151" t="s" s="22">
        <f>IF(IFERROR(FIND("+",F151),0)," ",IF(F151="AB","",IF(F151&lt;$F$4,"F",IF(AND(F151&gt;=$F$4,D151&gt;=$D$4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H151" s="21">
        <v>27</v>
      </c>
      <c r="I151" t="s" s="22">
        <f>IF(IFERROR(FIND("+",H151),0)," ",IF(H151="AB","",IF(H151&lt;$H$4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28</v>
      </c>
      <c r="J151" t="s" s="33">
        <v>415</v>
      </c>
      <c r="K151" t="s" s="22">
        <f>IF(IFERROR(FIND("+",J151),0)," ",IF(J151="AB","",IF(J151&lt;$J$4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L151" t="s" s="31">
        <v>417</v>
      </c>
      <c r="M151" t="s" s="22">
        <f>IF(IFERROR(FIND("+",L151),0)," ",IF(L151="AB","",IF(L151&lt;$L$4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N151" t="s" s="33">
        <v>415</v>
      </c>
      <c r="O151" t="s" s="22">
        <f>IF(IFERROR(FIND("+",N151),0)," ",IF(N151="AB","",IF(N151&lt;$N$4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E"))))</f>
        <v>416</v>
      </c>
      <c r="P151" t="s" s="33">
        <v>418</v>
      </c>
      <c r="Q151" t="s" s="22">
        <f>IF(IFERROR(FIND("+",P151),0)," ",IF(P151="AB","",IF(P151&lt;$P$4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R151" t="s" s="31">
        <v>419</v>
      </c>
      <c r="S151" t="s" s="22">
        <f>IF(IFERROR(FIND("+",R151),0)," ",IF(R151="AB","",IF(R151&lt;$R$4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T151" t="s" s="33">
        <v>420</v>
      </c>
      <c r="U151" t="s" s="22">
        <f>IF(IFERROR(FIND("+",T151),0)," ",IF(T151="AB","",IF(T151&lt;$T$4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V151" t="s" s="33">
        <v>415</v>
      </c>
      <c r="W151" t="s" s="22">
        <f>IF(IFERROR(FIND("+",V151),0)," ",IF(V151="AB","",IF(V151&lt;$V$4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X151" t="s" s="31">
        <v>421</v>
      </c>
      <c r="Y151" t="s" s="22">
        <f>IF(IFERROR(FIND("+",X151),0)," ",IF(X151="AB","",IF(X151&lt;$X$4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Z151" t="s" s="33">
        <v>415</v>
      </c>
      <c r="AA151" t="s" s="22">
        <f>IF(IFERROR(FIND("+",Z151),0)," ",IF(Z151="AB","",IF(Z151&lt;$Z$4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AB151" t="s" s="33">
        <v>422</v>
      </c>
      <c r="AC151" t="s" s="22">
        <f>IF(IFERROR(FIND("+",AB151),0)," ",IF(AB151="AB","",IF(AB151&lt;$AB$4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AD151" t="s" s="31">
        <v>419</v>
      </c>
      <c r="AE151" t="s" s="22">
        <f>IF(IFERROR(FIND("+",AD151),0)," ",IF(AD151="AB","",IF(AD151&lt;$AD$4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AF151" t="s" s="33">
        <v>420</v>
      </c>
      <c r="AG151" t="s" s="22">
        <f>IF(IFERROR(FIND("+",AF151),0)," ",IF(AF151="AB","",IF(AF151&lt;$AF$4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AI151&lt;&gt;"AB")),"","E"))))</f>
        <v>416</v>
      </c>
      <c r="AH151" t="s" s="33">
        <v>422</v>
      </c>
      <c r="AI151" t="s" s="22">
        <f>IF(IFERROR(FIND("+",AH151),0)," ",IF(AH151="AB","",IF(AH151&lt;$AH$4,"F",IF(AND(D151&gt;=$D$4,F151&gt;=$F$4,H151&gt;=$H$4,J151&gt;=$J$4,L151&gt;=$L$4,N151&gt;=$N$4,P151&gt;=$P$4,R151&gt;=$R$4,T151&gt;=$T$4,V151&gt;=$V$4,X151&gt;=$X$4,Z151&gt;=$Z$4,AB151&gt;=$AB$4,AD151&gt;=$AD$4,AF151&gt;=$AF$4,AH151&gt;=$AH$4,D151&lt;&gt;"AB",F151&lt;&gt;"AB",H151&lt;&gt;"AB",J151&lt;&gt;"AB",L151&lt;&gt;"AB",N151&lt;&gt;"AB",P151&lt;&gt;"AB",R151&lt;&gt;"AB",T151&lt;&gt;"AB",V151&lt;&gt;"AB",X151&lt;&gt;"AB",Z151&lt;&gt;"AB",AB151&lt;&gt;"AB",AND(AD151&lt;&gt;"AB",AF151&lt;&gt;"AB",AH151&lt;&gt;"AB")),"","E"))))</f>
        <v>416</v>
      </c>
      <c r="AJ151" s="30">
        <v>392</v>
      </c>
      <c r="AK151" s="25">
        <v>0</v>
      </c>
      <c r="AL151" s="26">
        <v>392</v>
      </c>
      <c r="AM151" t="s" s="27">
        <f>IF(AND(COUNTIF(D151:AI151,"AB")&lt;16-COUNTIF(D151:AI151," "),COUNTIF(D151:AI151,"AB")&lt;&gt;0),"FAIL",IF(COUNTIF(D151:AI151,"AB")=16-COUNTIF(D151:AI151," "),"ABSENT",IF(AND(COUNTIF(D151:AI151,"AB")=0,COUNTIF(D151:AI151,"F")=0),"PASS","FAIL")))</f>
        <v>29</v>
      </c>
      <c r="AN151" t="s" s="28">
        <v>30</v>
      </c>
      <c r="AO151" t="s" s="29">
        <v>423</v>
      </c>
    </row>
    <row r="152" ht="16.5" customHeight="1">
      <c r="A152" s="2"/>
      <c r="B152" s="19">
        <v>134348</v>
      </c>
      <c r="C152" t="s" s="20">
        <v>424</v>
      </c>
      <c r="D152" s="21">
        <v>22</v>
      </c>
      <c r="E152" t="s" s="22">
        <f>IF(IFERROR(FIND("+",D152),0)," ",IF(D152="AB","",IF(D152&lt;$D$4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28</v>
      </c>
      <c r="F152" t="s" s="33">
        <v>425</v>
      </c>
      <c r="G152" t="s" s="22">
        <f>IF(IFERROR(FIND("+",F152),0)," ",IF(F152="AB","",IF(F152&lt;$F$4,"F",IF(AND(F152&gt;=$F$4,D152&gt;=$D$4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H152" s="21">
        <v>44</v>
      </c>
      <c r="I152" t="s" s="22">
        <f>IF(IFERROR(FIND("+",H152),0)," ",IF(H152="AB","",IF(H152&lt;$H$4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27</v>
      </c>
      <c r="J152" t="s" s="33">
        <v>420</v>
      </c>
      <c r="K152" t="s" s="22">
        <f>IF(IFERROR(FIND("+",J152),0)," ",IF(J152="AB","",IF(J152&lt;$J$4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L152" t="s" s="31">
        <v>417</v>
      </c>
      <c r="M152" t="s" s="22">
        <f>IF(IFERROR(FIND("+",L152),0)," ",IF(L152="AB","",IF(L152&lt;$L$4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N152" t="s" s="33">
        <v>426</v>
      </c>
      <c r="O152" t="s" s="22">
        <f>IF(IFERROR(FIND("+",N152),0)," ",IF(N152="AB","",IF(N152&lt;$N$4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E"))))</f>
        <v>416</v>
      </c>
      <c r="P152" t="s" s="33">
        <v>426</v>
      </c>
      <c r="Q152" t="s" s="22">
        <f>IF(IFERROR(FIND("+",P152),0)," ",IF(P152="AB","",IF(P152&lt;$P$4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R152" t="s" s="31">
        <v>419</v>
      </c>
      <c r="S152" t="s" s="22">
        <f>IF(IFERROR(FIND("+",R152),0)," ",IF(R152="AB","",IF(R152&lt;$R$4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T152" t="s" s="33">
        <v>426</v>
      </c>
      <c r="U152" t="s" s="22">
        <f>IF(IFERROR(FIND("+",T152),0)," ",IF(T152="AB","",IF(T152&lt;$T$4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V152" t="s" s="33">
        <v>420</v>
      </c>
      <c r="W152" t="s" s="22">
        <f>IF(IFERROR(FIND("+",V152),0)," ",IF(V152="AB","",IF(V152&lt;$V$4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X152" t="s" s="31">
        <v>427</v>
      </c>
      <c r="Y152" t="s" s="22">
        <f>IF(IFERROR(FIND("+",X152),0)," ",IF(X152="AB","",IF(X152&lt;$X$4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Z152" t="s" s="33">
        <v>426</v>
      </c>
      <c r="AA152" t="s" s="22">
        <f>IF(IFERROR(FIND("+",Z152),0)," ",IF(Z152="AB","",IF(Z152&lt;$Z$4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AB152" t="s" s="33">
        <v>418</v>
      </c>
      <c r="AC152" t="s" s="22">
        <f>IF(IFERROR(FIND("+",AB152),0)," ",IF(AB152="AB","",IF(AB152&lt;$AB$4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AD152" t="s" s="31">
        <v>419</v>
      </c>
      <c r="AE152" t="s" s="22">
        <f>IF(IFERROR(FIND("+",AD152),0)," ",IF(AD152="AB","",IF(AD152&lt;$AD$4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AF152" t="s" s="33">
        <v>415</v>
      </c>
      <c r="AG152" t="s" s="22">
        <f>IF(IFERROR(FIND("+",AF152),0)," ",IF(AF152="AB","",IF(AF152&lt;$AF$4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AI152&lt;&gt;"AB")),"","E"))))</f>
        <v>416</v>
      </c>
      <c r="AH152" t="s" s="33">
        <v>428</v>
      </c>
      <c r="AI152" t="s" s="22">
        <f>IF(IFERROR(FIND("+",AH152),0)," ",IF(AH152="AB","",IF(AH152&lt;$AH$4,"F",IF(AND(D152&gt;=$D$4,F152&gt;=$F$4,H152&gt;=$H$4,J152&gt;=$J$4,L152&gt;=$L$4,N152&gt;=$N$4,P152&gt;=$P$4,R152&gt;=$R$4,T152&gt;=$T$4,V152&gt;=$V$4,X152&gt;=$X$4,Z152&gt;=$Z$4,AB152&gt;=$AB$4,AD152&gt;=$AD$4,AF152&gt;=$AF$4,AH152&gt;=$AH$4,D152&lt;&gt;"AB",F152&lt;&gt;"AB",H152&lt;&gt;"AB",J152&lt;&gt;"AB",L152&lt;&gt;"AB",N152&lt;&gt;"AB",P152&lt;&gt;"AB",R152&lt;&gt;"AB",T152&lt;&gt;"AB",V152&lt;&gt;"AB",X152&lt;&gt;"AB",Z152&lt;&gt;"AB",AB152&lt;&gt;"AB",AND(AD152&lt;&gt;"AB",AF152&lt;&gt;"AB",AH152&lt;&gt;"AB")),"","E"))))</f>
        <v>416</v>
      </c>
      <c r="AJ152" s="30">
        <v>445</v>
      </c>
      <c r="AK152" s="25">
        <v>0</v>
      </c>
      <c r="AL152" s="26">
        <v>445</v>
      </c>
      <c r="AM152" t="s" s="27">
        <f>IF(AND(COUNTIF(D152:AI152,"AB")&lt;16-COUNTIF(D152:AI152," "),COUNTIF(D152:AI152,"AB")&lt;&gt;0),"FAIL",IF(COUNTIF(D152:AI152,"AB")=16-COUNTIF(D152:AI152," "),"ABSENT",IF(AND(COUNTIF(D152:AI152,"AB")=0,COUNTIF(D152:AI152,"F")=0),"PASS","FAIL")))</f>
        <v>29</v>
      </c>
      <c r="AN152" t="s" s="28">
        <v>30</v>
      </c>
      <c r="AO152" t="s" s="29">
        <v>429</v>
      </c>
    </row>
    <row r="153" ht="16.5" customHeight="1">
      <c r="A153" s="2"/>
      <c r="B153" s="19">
        <v>134349</v>
      </c>
      <c r="C153" t="s" s="20">
        <v>430</v>
      </c>
      <c r="D153" t="s" s="31">
        <v>431</v>
      </c>
      <c r="E153" t="s" s="22">
        <f>IF(IFERROR(FIND("+",D153),0)," ",IF(D153="AB","",IF(D153&lt;$D$4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F153" t="s" s="33">
        <v>432</v>
      </c>
      <c r="G153" t="s" s="22">
        <f>IF(IFERROR(FIND("+",F153),0)," ",IF(F153="AB","",IF(F153&lt;$F$4,"F",IF(AND(F153&gt;=$F$4,D153&gt;=$D$4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H153" t="s" s="31">
        <v>85</v>
      </c>
      <c r="I153" t="s" s="22">
        <f>IF(IFERROR(FIND("+",H153),0)," ",IF(H153="AB","",IF(H153&lt;$H$4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c>
      <c r="J153" t="s" s="33">
        <v>433</v>
      </c>
      <c r="K153" t="s" s="22">
        <f>IF(IFERROR(FIND("+",J153),0)," ",IF(J153="AB","",IF(J153&lt;$J$4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L153" t="s" s="31">
        <v>419</v>
      </c>
      <c r="M153" t="s" s="22">
        <f>IF(IFERROR(FIND("+",L153),0)," ",IF(L153="AB","",IF(L153&lt;$L$4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N153" t="s" s="33">
        <v>418</v>
      </c>
      <c r="O153" t="s" s="22">
        <f>IF(IFERROR(FIND("+",N153),0)," ",IF(N153="AB","",IF(N153&lt;$N$4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E"))))</f>
        <v>416</v>
      </c>
      <c r="P153" t="s" s="33">
        <v>434</v>
      </c>
      <c r="Q153" t="s" s="22">
        <f>IF(IFERROR(FIND("+",P153),0)," ",IF(P153="AB","",IF(P153&lt;$P$4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R153" t="s" s="31">
        <v>435</v>
      </c>
      <c r="S153" t="s" s="22">
        <f>IF(IFERROR(FIND("+",R153),0)," ",IF(R153="AB","",IF(R153&lt;$R$4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T153" t="s" s="33">
        <v>418</v>
      </c>
      <c r="U153" t="s" s="22">
        <f>IF(IFERROR(FIND("+",T153),0)," ",IF(T153="AB","",IF(T153&lt;$T$4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V153" t="s" s="33">
        <v>428</v>
      </c>
      <c r="W153" t="s" s="22">
        <f>IF(IFERROR(FIND("+",V153),0)," ",IF(V153="AB","",IF(V153&lt;$V$4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X153" t="s" s="31">
        <v>85</v>
      </c>
      <c r="Y153" t="s" s="22">
        <f>IF(IFERROR(FIND("+",X153),0)," ",IF(X153="AB","",IF(X153&lt;$X$4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c>
      <c r="Z153" t="s" s="33">
        <v>418</v>
      </c>
      <c r="AA153" t="s" s="22">
        <f>IF(IFERROR(FIND("+",Z153),0)," ",IF(Z153="AB","",IF(Z153&lt;$Z$4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AB153" t="s" s="33">
        <v>418</v>
      </c>
      <c r="AC153" t="s" s="22">
        <f>IF(IFERROR(FIND("+",AB153),0)," ",IF(AB153="AB","",IF(AB153&lt;$AB$4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AD153" t="s" s="31">
        <v>85</v>
      </c>
      <c r="AE153" t="s" s="22">
        <f>IF(IFERROR(FIND("+",AD153),0)," ",IF(AD153="AB","",IF(AD153&lt;$AD$4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c>
      <c r="AF153" t="s" s="33">
        <v>418</v>
      </c>
      <c r="AG153" t="s" s="22">
        <f>IF(IFERROR(FIND("+",AF153),0)," ",IF(AF153="AB","",IF(AF153&lt;$AF$4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AI153&lt;&gt;"AB")),"","E"))))</f>
        <v>416</v>
      </c>
      <c r="AH153" t="s" s="33">
        <v>434</v>
      </c>
      <c r="AI153" t="s" s="22">
        <f>IF(IFERROR(FIND("+",AH153),0)," ",IF(AH153="AB","",IF(AH153&lt;$AH$4,"F",IF(AND(D153&gt;=$D$4,F153&gt;=$F$4,H153&gt;=$H$4,J153&gt;=$J$4,L153&gt;=$L$4,N153&gt;=$N$4,P153&gt;=$P$4,R153&gt;=$R$4,T153&gt;=$T$4,V153&gt;=$V$4,X153&gt;=$X$4,Z153&gt;=$Z$4,AB153&gt;=$AB$4,AD153&gt;=$AD$4,AF153&gt;=$AF$4,AH153&gt;=$AH$4,D153&lt;&gt;"AB",F153&lt;&gt;"AB",H153&lt;&gt;"AB",J153&lt;&gt;"AB",L153&lt;&gt;"AB",N153&lt;&gt;"AB",P153&lt;&gt;"AB",R153&lt;&gt;"AB",T153&lt;&gt;"AB",V153&lt;&gt;"AB",X153&lt;&gt;"AB",Z153&lt;&gt;"AB",AB153&lt;&gt;"AB",AND(AD153&lt;&gt;"AB",AF153&lt;&gt;"AB",AH153&lt;&gt;"AB")),"","E"))))</f>
        <v>416</v>
      </c>
      <c r="AJ153" s="30">
        <v>283</v>
      </c>
      <c r="AK153" s="25">
        <v>0</v>
      </c>
      <c r="AL153" s="26">
        <v>283</v>
      </c>
      <c r="AM153" t="s" s="27">
        <f>IF(AND(COUNTIF(D153:AI153,"AB")&lt;16-COUNTIF(D153:AI153," "),COUNTIF(D153:AI153,"AB")&lt;&gt;0),"FAIL",IF(COUNTIF(D153:AI153,"AB")=16-COUNTIF(D153:AI153," "),"ABSENT",IF(AND(COUNTIF(D153:AI153,"AB")=0,COUNTIF(D153:AI153,"F")=0),"PASS","FAIL")))</f>
        <v>436</v>
      </c>
      <c r="AN153" t="s" s="28">
        <v>85</v>
      </c>
      <c r="AO153" t="s" s="29">
        <v>437</v>
      </c>
    </row>
    <row r="154" ht="16.5" customHeight="1">
      <c r="A154" s="2"/>
      <c r="B154" s="19">
        <v>134350</v>
      </c>
      <c r="C154" t="s" s="20">
        <v>438</v>
      </c>
      <c r="D154" s="21">
        <v>40</v>
      </c>
      <c r="E154" t="s" s="22">
        <f>IF(IFERROR(FIND("+",D154),0)," ",IF(D154="AB","",IF(D154&lt;$D$4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c>
      <c r="F154" t="s" s="33">
        <v>420</v>
      </c>
      <c r="G154" t="s" s="22">
        <f>IF(IFERROR(FIND("+",F154),0)," ",IF(F154="AB","",IF(F154&lt;$F$4,"F",IF(AND(F154&gt;=$F$4,D154&gt;=$D$4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H154" t="s" s="31">
        <v>419</v>
      </c>
      <c r="I154" t="s" s="22">
        <f>IF(IFERROR(FIND("+",H154),0)," ",IF(H154="AB","",IF(H154&lt;$H$4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J154" t="s" s="33">
        <v>420</v>
      </c>
      <c r="K154" t="s" s="22">
        <f>IF(IFERROR(FIND("+",J154),0)," ",IF(J154="AB","",IF(J154&lt;$J$4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L154" t="s" s="31">
        <v>419</v>
      </c>
      <c r="M154" t="s" s="22">
        <f>IF(IFERROR(FIND("+",L154),0)," ",IF(L154="AB","",IF(L154&lt;$L$4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N154" t="s" s="33">
        <v>420</v>
      </c>
      <c r="O154" t="s" s="22">
        <f>IF(IFERROR(FIND("+",N154),0)," ",IF(N154="AB","",IF(N154&lt;$N$4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E"))))</f>
        <v>416</v>
      </c>
      <c r="P154" t="s" s="33">
        <v>420</v>
      </c>
      <c r="Q154" t="s" s="22">
        <f>IF(IFERROR(FIND("+",P154),0)," ",IF(P154="AB","",IF(P154&lt;$P$4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R154" t="s" s="31">
        <v>419</v>
      </c>
      <c r="S154" t="s" s="22">
        <f>IF(IFERROR(FIND("+",R154),0)," ",IF(R154="AB","",IF(R154&lt;$R$4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T154" t="s" s="33">
        <v>420</v>
      </c>
      <c r="U154" t="s" s="22">
        <f>IF(IFERROR(FIND("+",T154),0)," ",IF(T154="AB","",IF(T154&lt;$T$4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V154" t="s" s="33">
        <v>426</v>
      </c>
      <c r="W154" t="s" s="22">
        <f>IF(IFERROR(FIND("+",V154),0)," ",IF(V154="AB","",IF(V154&lt;$V$4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X154" t="s" s="31">
        <v>419</v>
      </c>
      <c r="Y154" t="s" s="22">
        <f>IF(IFERROR(FIND("+",X154),0)," ",IF(X154="AB","",IF(X154&lt;$X$4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Z154" t="s" s="33">
        <v>420</v>
      </c>
      <c r="AA154" t="s" s="22">
        <f>IF(IFERROR(FIND("+",Z154),0)," ",IF(Z154="AB","",IF(Z154&lt;$Z$4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AB154" t="s" s="33">
        <v>418</v>
      </c>
      <c r="AC154" t="s" s="22">
        <f>IF(IFERROR(FIND("+",AB154),0)," ",IF(AB154="AB","",IF(AB154&lt;$AB$4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AD154" t="s" s="31">
        <v>419</v>
      </c>
      <c r="AE154" t="s" s="22">
        <f>IF(IFERROR(FIND("+",AD154),0)," ",IF(AD154="AB","",IF(AD154&lt;$AD$4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AF154" t="s" s="33">
        <v>415</v>
      </c>
      <c r="AG154" t="s" s="22">
        <f>IF(IFERROR(FIND("+",AF154),0)," ",IF(AF154="AB","",IF(AF154&lt;$AF$4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AI154&lt;&gt;"AB")),"","E"))))</f>
        <v>416</v>
      </c>
      <c r="AH154" t="s" s="33">
        <v>428</v>
      </c>
      <c r="AI154" t="s" s="22">
        <f>IF(IFERROR(FIND("+",AH154),0)," ",IF(AH154="AB","",IF(AH154&lt;$AH$4,"F",IF(AND(D154&gt;=$D$4,F154&gt;=$F$4,H154&gt;=$H$4,J154&gt;=$J$4,L154&gt;=$L$4,N154&gt;=$N$4,P154&gt;=$P$4,R154&gt;=$R$4,T154&gt;=$T$4,V154&gt;=$V$4,X154&gt;=$X$4,Z154&gt;=$Z$4,AB154&gt;=$AB$4,AD154&gt;=$AD$4,AF154&gt;=$AF$4,AH154&gt;=$AH$4,D154&lt;&gt;"AB",F154&lt;&gt;"AB",H154&lt;&gt;"AB",J154&lt;&gt;"AB",L154&lt;&gt;"AB",N154&lt;&gt;"AB",P154&lt;&gt;"AB",R154&lt;&gt;"AB",T154&lt;&gt;"AB",V154&lt;&gt;"AB",X154&lt;&gt;"AB",Z154&lt;&gt;"AB",AB154&lt;&gt;"AB",AND(AD154&lt;&gt;"AB",AF154&lt;&gt;"AB",AH154&lt;&gt;"AB")),"","E"))))</f>
        <v>416</v>
      </c>
      <c r="AJ154" s="30">
        <v>437</v>
      </c>
      <c r="AK154" t="s" s="27">
        <v>439</v>
      </c>
      <c r="AL154" s="26">
        <v>899</v>
      </c>
      <c r="AM154" t="s" s="27">
        <f>IF(AND(COUNTIF(D154:AI154,"AB")&lt;16-COUNTIF(D154:AI154," "),COUNTIF(D154:AI154,"AB")&lt;&gt;0),"FAIL",IF(COUNTIF(D154:AI154,"AB")=16-COUNTIF(D154:AI154," "),"ABSENT",IF(AND(COUNTIF(D154:AI154,"AB")=0,COUNTIF(D154:AI154,"F")=0),"PASS","FAIL")))</f>
        <v>19</v>
      </c>
      <c r="AN154" t="s" s="28">
        <v>15</v>
      </c>
      <c r="AO154" t="s" s="29">
        <v>440</v>
      </c>
    </row>
    <row r="155" ht="16.5" customHeight="1">
      <c r="A155" s="2"/>
      <c r="B155" s="19">
        <v>134351</v>
      </c>
      <c r="C155" t="s" s="20">
        <v>441</v>
      </c>
      <c r="D155" t="s" s="31">
        <v>442</v>
      </c>
      <c r="E155" t="s" s="22">
        <f>IF(IFERROR(FIND("+",D155),0)," ",IF(D155="AB","",IF(D155&lt;$D$4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F155" t="s" s="33">
        <v>415</v>
      </c>
      <c r="G155" t="s" s="22">
        <f>IF(IFERROR(FIND("+",F155),0)," ",IF(F155="AB","",IF(F155&lt;$F$4,"F",IF(AND(F155&gt;=$F$4,D155&gt;=$D$4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H155" s="21">
        <v>62</v>
      </c>
      <c r="I155" t="s" s="22">
        <f>IF(IFERROR(FIND("+",H155),0)," ",IF(H155="AB","",IF(H155&lt;$H$4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c>
      <c r="J155" t="s" s="33">
        <v>422</v>
      </c>
      <c r="K155" t="s" s="22">
        <f>IF(IFERROR(FIND("+",J155),0)," ",IF(J155="AB","",IF(J155&lt;$J$4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L155" s="21">
        <v>40</v>
      </c>
      <c r="M155" t="s" s="22">
        <f>IF(IFERROR(FIND("+",L155),0)," ",IF(L155="AB","",IF(L155&lt;$L$4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c>
      <c r="N155" t="s" s="33">
        <v>415</v>
      </c>
      <c r="O155" t="s" s="22">
        <f>IF(IFERROR(FIND("+",N155),0)," ",IF(N155="AB","",IF(N155&lt;$N$4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E"))))</f>
        <v>416</v>
      </c>
      <c r="P155" t="s" s="33">
        <v>432</v>
      </c>
      <c r="Q155" t="s" s="22">
        <f>IF(IFERROR(FIND("+",P155),0)," ",IF(P155="AB","",IF(P155&lt;$P$4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R155" t="s" s="31">
        <v>443</v>
      </c>
      <c r="S155" t="s" s="22">
        <f>IF(IFERROR(FIND("+",R155),0)," ",IF(R155="AB","",IF(R155&lt;$R$4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T155" t="s" s="33">
        <v>444</v>
      </c>
      <c r="U155" t="s" s="22">
        <f>IF(IFERROR(FIND("+",T155),0)," ",IF(T155="AB","",IF(T155&lt;$T$4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V155" t="s" s="33">
        <v>426</v>
      </c>
      <c r="W155" t="s" s="22">
        <f>IF(IFERROR(FIND("+",V155),0)," ",IF(V155="AB","",IF(V155&lt;$V$4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X155" t="s" s="31">
        <v>445</v>
      </c>
      <c r="Y155" t="s" s="22">
        <f>IF(IFERROR(FIND("+",X155),0)," ",IF(X155="AB","",IF(X155&lt;$X$4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Z155" t="s" s="33">
        <v>422</v>
      </c>
      <c r="AA155" t="s" s="22">
        <f>IF(IFERROR(FIND("+",Z155),0)," ",IF(Z155="AB","",IF(Z155&lt;$Z$4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AB155" t="s" s="33">
        <v>422</v>
      </c>
      <c r="AC155" t="s" s="22">
        <f>IF(IFERROR(FIND("+",AB155),0)," ",IF(AB155="AB","",IF(AB155&lt;$AB$4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AD155" t="s" s="31">
        <v>435</v>
      </c>
      <c r="AE155" t="s" s="22">
        <f>IF(IFERROR(FIND("+",AD155),0)," ",IF(AD155="AB","",IF(AD155&lt;$AD$4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AF155" t="s" s="33">
        <v>425</v>
      </c>
      <c r="AG155" t="s" s="22">
        <f>IF(IFERROR(FIND("+",AF155),0)," ",IF(AF155="AB","",IF(AF155&lt;$AF$4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AI155&lt;&gt;"AB")),"","E"))))</f>
        <v>416</v>
      </c>
      <c r="AH155" t="s" s="33">
        <v>446</v>
      </c>
      <c r="AI155" t="s" s="22">
        <f>IF(IFERROR(FIND("+",AH155),0)," ",IF(AH155="AB","",IF(AH155&lt;$AH$4,"F",IF(AND(D155&gt;=$D$4,F155&gt;=$F$4,H155&gt;=$H$4,J155&gt;=$J$4,L155&gt;=$L$4,N155&gt;=$N$4,P155&gt;=$P$4,R155&gt;=$R$4,T155&gt;=$T$4,V155&gt;=$V$4,X155&gt;=$X$4,Z155&gt;=$Z$4,AB155&gt;=$AB$4,AD155&gt;=$AD$4,AF155&gt;=$AF$4,AH155&gt;=$AH$4,D155&lt;&gt;"AB",F155&lt;&gt;"AB",H155&lt;&gt;"AB",J155&lt;&gt;"AB",L155&lt;&gt;"AB",N155&lt;&gt;"AB",P155&lt;&gt;"AB",R155&lt;&gt;"AB",T155&lt;&gt;"AB",V155&lt;&gt;"AB",X155&lt;&gt;"AB",Z155&lt;&gt;"AB",AB155&lt;&gt;"AB",AND(AD155&lt;&gt;"AB",AF155&lt;&gt;"AB",AH155&lt;&gt;"AB")),"","E"))))</f>
        <v>416</v>
      </c>
      <c r="AJ155" s="30">
        <v>497</v>
      </c>
      <c r="AK155" t="s" s="27">
        <v>447</v>
      </c>
      <c r="AL155" s="26">
        <v>979</v>
      </c>
      <c r="AM155" t="s" s="27">
        <f>IF(AND(COUNTIF(D155:AI155,"AB")&lt;16-COUNTIF(D155:AI155," "),COUNTIF(D155:AI155,"AB")&lt;&gt;0),"FAIL",IF(COUNTIF(D155:AI155,"AB")=16-COUNTIF(D155:AI155," "),"ABSENT",IF(AND(COUNTIF(D155:AI155,"AB")=0,COUNTIF(D155:AI155,"F")=0),"PASS","FAIL")))</f>
        <v>19</v>
      </c>
      <c r="AN155" t="s" s="28">
        <v>15</v>
      </c>
      <c r="AO155" t="s" s="29">
        <v>448</v>
      </c>
    </row>
    <row r="156" ht="16.5" customHeight="1">
      <c r="A156" s="2"/>
      <c r="B156" s="19">
        <v>134352</v>
      </c>
      <c r="C156" t="s" s="20">
        <v>449</v>
      </c>
      <c r="D156" t="s" s="31">
        <v>450</v>
      </c>
      <c r="E156" t="s" s="22">
        <f>IF(IFERROR(FIND("+",D156),0)," ",IF(D156="AB","",IF(D156&lt;$D$4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F156" t="s" s="33">
        <v>444</v>
      </c>
      <c r="G156" t="s" s="22">
        <f>IF(IFERROR(FIND("+",F156),0)," ",IF(F156="AB","",IF(F156&lt;$F$4,"F",IF(AND(F156&gt;=$F$4,D156&gt;=$D$4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H156" s="21">
        <v>62</v>
      </c>
      <c r="I156" t="s" s="22">
        <f>IF(IFERROR(FIND("+",H156),0)," ",IF(H156="AB","",IF(H156&lt;$H$4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c>
      <c r="J156" t="s" s="33">
        <v>420</v>
      </c>
      <c r="K156" t="s" s="22">
        <f>IF(IFERROR(FIND("+",J156),0)," ",IF(J156="AB","",IF(J156&lt;$J$4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L156" t="s" s="31">
        <v>421</v>
      </c>
      <c r="M156" t="s" s="22">
        <f>IF(IFERROR(FIND("+",L156),0)," ",IF(L156="AB","",IF(L156&lt;$L$4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N156" t="s" s="33">
        <v>420</v>
      </c>
      <c r="O156" t="s" s="22">
        <f>IF(IFERROR(FIND("+",N156),0)," ",IF(N156="AB","",IF(N156&lt;$N$4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E"))))</f>
        <v>416</v>
      </c>
      <c r="P156" t="s" s="33">
        <v>444</v>
      </c>
      <c r="Q156" t="s" s="22">
        <f>IF(IFERROR(FIND("+",P156),0)," ",IF(P156="AB","",IF(P156&lt;$P$4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R156" t="s" s="31">
        <v>419</v>
      </c>
      <c r="S156" t="s" s="22">
        <f>IF(IFERROR(FIND("+",R156),0)," ",IF(R156="AB","",IF(R156&lt;$R$4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T156" t="s" s="33">
        <v>420</v>
      </c>
      <c r="U156" t="s" s="22">
        <f>IF(IFERROR(FIND("+",T156),0)," ",IF(T156="AB","",IF(T156&lt;$T$4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V156" t="s" s="33">
        <v>446</v>
      </c>
      <c r="W156" t="s" s="22">
        <f>IF(IFERROR(FIND("+",V156),0)," ",IF(V156="AB","",IF(V156&lt;$V$4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X156" t="s" s="31">
        <v>451</v>
      </c>
      <c r="Y156" t="s" s="22">
        <f>IF(IFERROR(FIND("+",X156),0)," ",IF(X156="AB","",IF(X156&lt;$X$4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Z156" t="s" s="33">
        <v>420</v>
      </c>
      <c r="AA156" t="s" s="22">
        <f>IF(IFERROR(FIND("+",Z156),0)," ",IF(Z156="AB","",IF(Z156&lt;$Z$4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AB156" t="s" s="33">
        <v>420</v>
      </c>
      <c r="AC156" t="s" s="22">
        <f>IF(IFERROR(FIND("+",AB156),0)," ",IF(AB156="AB","",IF(AB156&lt;$AB$4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AD156" t="s" s="31">
        <v>417</v>
      </c>
      <c r="AE156" t="s" s="22">
        <f>IF(IFERROR(FIND("+",AD156),0)," ",IF(AD156="AB","",IF(AD156&lt;$AD$4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AF156" t="s" s="33">
        <v>415</v>
      </c>
      <c r="AG156" t="s" s="22">
        <f>IF(IFERROR(FIND("+",AF156),0)," ",IF(AF156="AB","",IF(AF156&lt;$AF$4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AI156&lt;&gt;"AB")),"","E"))))</f>
        <v>416</v>
      </c>
      <c r="AH156" t="s" s="33">
        <v>418</v>
      </c>
      <c r="AI156" t="s" s="22">
        <f>IF(IFERROR(FIND("+",AH156),0)," ",IF(AH156="AB","",IF(AH156&lt;$AH$4,"F",IF(AND(D156&gt;=$D$4,F156&gt;=$F$4,H156&gt;=$H$4,J156&gt;=$J$4,L156&gt;=$L$4,N156&gt;=$N$4,P156&gt;=$P$4,R156&gt;=$R$4,T156&gt;=$T$4,V156&gt;=$V$4,X156&gt;=$X$4,Z156&gt;=$Z$4,AB156&gt;=$AB$4,AD156&gt;=$AD$4,AF156&gt;=$AF$4,AH156&gt;=$AH$4,D156&lt;&gt;"AB",F156&lt;&gt;"AB",H156&lt;&gt;"AB",J156&lt;&gt;"AB",L156&lt;&gt;"AB",N156&lt;&gt;"AB",P156&lt;&gt;"AB",R156&lt;&gt;"AB",T156&lt;&gt;"AB",V156&lt;&gt;"AB",X156&lt;&gt;"AB",Z156&lt;&gt;"AB",AB156&lt;&gt;"AB",AND(AD156&lt;&gt;"AB",AF156&lt;&gt;"AB",AH156&lt;&gt;"AB")),"","E"))))</f>
        <v>416</v>
      </c>
      <c r="AJ156" s="30">
        <v>499</v>
      </c>
      <c r="AK156" t="s" s="27">
        <v>452</v>
      </c>
      <c r="AL156" s="26">
        <v>995</v>
      </c>
      <c r="AM156" t="s" s="27">
        <f>IF(AND(COUNTIF(D156:AI156,"AB")&lt;16-COUNTIF(D156:AI156," "),COUNTIF(D156:AI156,"AB")&lt;&gt;0),"FAIL",IF(COUNTIF(D156:AI156,"AB")=16-COUNTIF(D156:AI156," "),"ABSENT",IF(AND(COUNTIF(D156:AI156,"AB")=0,COUNTIF(D156:AI156,"F")=0),"PASS","FAIL")))</f>
        <v>19</v>
      </c>
      <c r="AN156" t="s" s="28">
        <v>15</v>
      </c>
      <c r="AO156" t="s" s="29">
        <v>453</v>
      </c>
    </row>
    <row r="157" ht="16.5" customHeight="1">
      <c r="A157" s="2"/>
      <c r="B157" s="19">
        <v>134353</v>
      </c>
      <c r="C157" t="s" s="20">
        <v>454</v>
      </c>
      <c r="D157" s="21">
        <v>5</v>
      </c>
      <c r="E157" t="s" s="22">
        <f>IF(IFERROR(FIND("+",D157),0)," ",IF(D157="AB","",IF(D157&lt;$D$4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28</v>
      </c>
      <c r="F157" t="s" s="33">
        <v>415</v>
      </c>
      <c r="G157" t="s" s="22">
        <f>IF(IFERROR(FIND("+",F157),0)," ",IF(F157="AB","",IF(F157&lt;$F$4,"F",IF(AND(F157&gt;=$F$4,D157&gt;=$D$4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H157" s="21">
        <v>3</v>
      </c>
      <c r="I157" t="s" s="22">
        <f>IF(IFERROR(FIND("+",H157),0)," ",IF(H157="AB","",IF(H157&lt;$H$4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28</v>
      </c>
      <c r="J157" t="s" s="33">
        <v>420</v>
      </c>
      <c r="K157" t="s" s="22">
        <f>IF(IFERROR(FIND("+",J157),0)," ",IF(J157="AB","",IF(J157&lt;$J$4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L157" t="s" s="31">
        <v>419</v>
      </c>
      <c r="M157" t="s" s="22">
        <f>IF(IFERROR(FIND("+",L157),0)," ",IF(L157="AB","",IF(L157&lt;$L$4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N157" t="s" s="33">
        <v>418</v>
      </c>
      <c r="O157" t="s" s="22">
        <f>IF(IFERROR(FIND("+",N157),0)," ",IF(N157="AB","",IF(N157&lt;$N$4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E"))))</f>
        <v>416</v>
      </c>
      <c r="P157" t="s" s="33">
        <v>418</v>
      </c>
      <c r="Q157" t="s" s="22">
        <f>IF(IFERROR(FIND("+",P157),0)," ",IF(P157="AB","",IF(P157&lt;$P$4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R157" s="21">
        <v>2</v>
      </c>
      <c r="S157" t="s" s="22">
        <f>IF(IFERROR(FIND("+",R157),0)," ",IF(R157="AB","",IF(R157&lt;$R$4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28</v>
      </c>
      <c r="T157" t="s" s="33">
        <v>418</v>
      </c>
      <c r="U157" t="s" s="22">
        <f>IF(IFERROR(FIND("+",T157),0)," ",IF(T157="AB","",IF(T157&lt;$T$4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V157" t="s" s="33">
        <v>444</v>
      </c>
      <c r="W157" t="s" s="22">
        <f>IF(IFERROR(FIND("+",V157),0)," ",IF(V157="AB","",IF(V157&lt;$V$4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X157" s="21">
        <v>31</v>
      </c>
      <c r="Y157" t="s" s="22">
        <f>IF(IFERROR(FIND("+",X157),0)," ",IF(X157="AB","",IF(X157&lt;$X$4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28</v>
      </c>
      <c r="Z157" t="s" s="33">
        <v>428</v>
      </c>
      <c r="AA157" t="s" s="22">
        <f>IF(IFERROR(FIND("+",Z157),0)," ",IF(Z157="AB","",IF(Z157&lt;$Z$4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AB157" t="s" s="33">
        <v>422</v>
      </c>
      <c r="AC157" t="s" s="22">
        <f>IF(IFERROR(FIND("+",AB157),0)," ",IF(AB157="AB","",IF(AB157&lt;$AB$4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AD157" t="s" s="31">
        <v>419</v>
      </c>
      <c r="AE157" t="s" s="22">
        <f>IF(IFERROR(FIND("+",AD157),0)," ",IF(AD157="AB","",IF(AD157&lt;$AD$4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AF157" t="s" s="33">
        <v>426</v>
      </c>
      <c r="AG157" t="s" s="22">
        <f>IF(IFERROR(FIND("+",AF157),0)," ",IF(AF157="AB","",IF(AF157&lt;$AF$4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AI157&lt;&gt;"AB")),"","E"))))</f>
        <v>416</v>
      </c>
      <c r="AH157" t="s" s="33">
        <v>415</v>
      </c>
      <c r="AI157" t="s" s="22">
        <f>IF(IFERROR(FIND("+",AH157),0)," ",IF(AH157="AB","",IF(AH157&lt;$AH$4,"F",IF(AND(D157&gt;=$D$4,F157&gt;=$F$4,H157&gt;=$H$4,J157&gt;=$J$4,L157&gt;=$L$4,N157&gt;=$N$4,P157&gt;=$P$4,R157&gt;=$R$4,T157&gt;=$T$4,V157&gt;=$V$4,X157&gt;=$X$4,Z157&gt;=$Z$4,AB157&gt;=$AB$4,AD157&gt;=$AD$4,AF157&gt;=$AF$4,AH157&gt;=$AH$4,D157&lt;&gt;"AB",F157&lt;&gt;"AB",H157&lt;&gt;"AB",J157&lt;&gt;"AB",L157&lt;&gt;"AB",N157&lt;&gt;"AB",P157&lt;&gt;"AB",R157&lt;&gt;"AB",T157&lt;&gt;"AB",V157&lt;&gt;"AB",X157&lt;&gt;"AB",Z157&lt;&gt;"AB",AB157&lt;&gt;"AB",AND(AD157&lt;&gt;"AB",AF157&lt;&gt;"AB",AH157&lt;&gt;"AB")),"","E"))))</f>
        <v>416</v>
      </c>
      <c r="AJ157" s="30">
        <v>306</v>
      </c>
      <c r="AK157" s="25">
        <v>0</v>
      </c>
      <c r="AL157" s="26">
        <v>306</v>
      </c>
      <c r="AM157" t="s" s="27">
        <f>IF(AND(COUNTIF(D157:AI157,"AB")&lt;16-COUNTIF(D157:AI157," "),COUNTIF(D157:AI157,"AB")&lt;&gt;0),"FAIL",IF(COUNTIF(D157:AI157,"AB")=16-COUNTIF(D157:AI157," "),"ABSENT",IF(AND(COUNTIF(D157:AI157,"AB")=0,COUNTIF(D157:AI157,"F")=0),"PASS","FAIL")))</f>
        <v>29</v>
      </c>
      <c r="AN157" t="s" s="28">
        <v>30</v>
      </c>
      <c r="AO157" t="s" s="29">
        <v>455</v>
      </c>
    </row>
    <row r="158" ht="16.5" customHeight="1">
      <c r="A158" s="2"/>
      <c r="B158" s="19">
        <v>134354</v>
      </c>
      <c r="C158" t="s" s="20">
        <v>456</v>
      </c>
      <c r="D158" s="21">
        <v>17</v>
      </c>
      <c r="E158" t="s" s="22">
        <f>IF(IFERROR(FIND("+",D158),0)," ",IF(D158="AB","",IF(D158&lt;$D$4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28</v>
      </c>
      <c r="F158" t="s" s="33">
        <v>433</v>
      </c>
      <c r="G158" t="s" s="22">
        <f>IF(IFERROR(FIND("+",F158),0)," ",IF(F158="AB","",IF(F158&lt;$F$4,"F",IF(AND(F158&gt;=$F$4,D158&gt;=$D$4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H158" t="s" s="31">
        <v>421</v>
      </c>
      <c r="I158" t="s" s="22">
        <f>IF(IFERROR(FIND("+",H158),0)," ",IF(H158="AB","",IF(H158&lt;$H$4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J158" t="s" s="33">
        <v>415</v>
      </c>
      <c r="K158" t="s" s="22">
        <f>IF(IFERROR(FIND("+",J158),0)," ",IF(J158="AB","",IF(J158&lt;$J$4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L158" t="s" s="31">
        <v>419</v>
      </c>
      <c r="M158" t="s" s="22">
        <f>IF(IFERROR(FIND("+",L158),0)," ",IF(L158="AB","",IF(L158&lt;$L$4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N158" t="s" s="33">
        <v>457</v>
      </c>
      <c r="O158" t="s" s="22">
        <f>IF(IFERROR(FIND("+",N158),0)," ",IF(N158="AB","",IF(N158&lt;$N$4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E"))))</f>
        <v>416</v>
      </c>
      <c r="P158" t="s" s="33">
        <v>433</v>
      </c>
      <c r="Q158" t="s" s="22">
        <f>IF(IFERROR(FIND("+",P158),0)," ",IF(P158="AB","",IF(P158&lt;$P$4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R158" t="s" s="31">
        <v>458</v>
      </c>
      <c r="S158" t="s" s="22">
        <f>IF(IFERROR(FIND("+",R158),0)," ",IF(R158="AB","",IF(R158&lt;$R$4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T158" t="s" s="33">
        <v>415</v>
      </c>
      <c r="U158" t="s" s="22">
        <f>IF(IFERROR(FIND("+",T158),0)," ",IF(T158="AB","",IF(T158&lt;$T$4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V158" t="s" s="33">
        <v>426</v>
      </c>
      <c r="W158" t="s" s="22">
        <f>IF(IFERROR(FIND("+",V158),0)," ",IF(V158="AB","",IF(V158&lt;$V$4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X158" t="s" s="31">
        <v>419</v>
      </c>
      <c r="Y158" t="s" s="22">
        <f>IF(IFERROR(FIND("+",X158),0)," ",IF(X158="AB","",IF(X158&lt;$X$4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Z158" t="s" s="33">
        <v>418</v>
      </c>
      <c r="AA158" t="s" s="22">
        <f>IF(IFERROR(FIND("+",Z158),0)," ",IF(Z158="AB","",IF(Z158&lt;$Z$4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AB158" t="s" s="33">
        <v>426</v>
      </c>
      <c r="AC158" t="s" s="22">
        <f>IF(IFERROR(FIND("+",AB158),0)," ",IF(AB158="AB","",IF(AB158&lt;$AB$4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AD158" t="s" s="31">
        <v>419</v>
      </c>
      <c r="AE158" t="s" s="22">
        <f>IF(IFERROR(FIND("+",AD158),0)," ",IF(AD158="AB","",IF(AD158&lt;$AD$4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AF158" t="s" s="33">
        <v>420</v>
      </c>
      <c r="AG158" t="s" s="22">
        <f>IF(IFERROR(FIND("+",AF158),0)," ",IF(AF158="AB","",IF(AF158&lt;$AF$4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AI158&lt;&gt;"AB")),"","E"))))</f>
        <v>416</v>
      </c>
      <c r="AH158" t="s" s="33">
        <v>422</v>
      </c>
      <c r="AI158" t="s" s="22">
        <f>IF(IFERROR(FIND("+",AH158),0)," ",IF(AH158="AB","",IF(AH158&lt;$AH$4,"F",IF(AND(D158&gt;=$D$4,F158&gt;=$F$4,H158&gt;=$H$4,J158&gt;=$J$4,L158&gt;=$L$4,N158&gt;=$N$4,P158&gt;=$P$4,R158&gt;=$R$4,T158&gt;=$T$4,V158&gt;=$V$4,X158&gt;=$X$4,Z158&gt;=$Z$4,AB158&gt;=$AB$4,AD158&gt;=$AD$4,AF158&gt;=$AF$4,AH158&gt;=$AH$4,D158&lt;&gt;"AB",F158&lt;&gt;"AB",H158&lt;&gt;"AB",J158&lt;&gt;"AB",L158&lt;&gt;"AB",N158&lt;&gt;"AB",P158&lt;&gt;"AB",R158&lt;&gt;"AB",T158&lt;&gt;"AB",V158&lt;&gt;"AB",X158&lt;&gt;"AB",Z158&lt;&gt;"AB",AB158&lt;&gt;"AB",AND(AD158&lt;&gt;"AB",AF158&lt;&gt;"AB",AH158&lt;&gt;"AB")),"","E"))))</f>
        <v>416</v>
      </c>
      <c r="AJ158" s="30">
        <v>397</v>
      </c>
      <c r="AK158" s="25">
        <v>0</v>
      </c>
      <c r="AL158" s="26">
        <v>397</v>
      </c>
      <c r="AM158" t="s" s="27">
        <f>IF(AND(COUNTIF(D158:AI158,"AB")&lt;16-COUNTIF(D158:AI158," "),COUNTIF(D158:AI158,"AB")&lt;&gt;0),"FAIL",IF(COUNTIF(D158:AI158,"AB")=16-COUNTIF(D158:AI158," "),"ABSENT",IF(AND(COUNTIF(D158:AI158,"AB")=0,COUNTIF(D158:AI158,"F")=0),"PASS","FAIL")))</f>
        <v>29</v>
      </c>
      <c r="AN158" t="s" s="28">
        <v>30</v>
      </c>
      <c r="AO158" t="s" s="29">
        <v>254</v>
      </c>
    </row>
    <row r="159" ht="16.5" customHeight="1">
      <c r="A159" s="2"/>
      <c r="B159" s="19">
        <v>134355</v>
      </c>
      <c r="C159" t="s" s="20">
        <v>459</v>
      </c>
      <c r="D159" t="s" s="31">
        <v>442</v>
      </c>
      <c r="E159" t="s" s="22">
        <f>IF(IFERROR(FIND("+",D159),0)," ",IF(D159="AB","",IF(D159&lt;$D$4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F159" t="s" s="33">
        <v>426</v>
      </c>
      <c r="G159" t="s" s="22">
        <f>IF(IFERROR(FIND("+",F159),0)," ",IF(F159="AB","",IF(F159&lt;$F$4,"F",IF(AND(F159&gt;=$F$4,D159&gt;=$D$4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H159" s="21">
        <v>49</v>
      </c>
      <c r="I159" t="s" s="22">
        <f>IF(IFERROR(FIND("+",H159),0)," ",IF(H159="AB","",IF(H159&lt;$H$4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c>
      <c r="J159" t="s" s="33">
        <v>418</v>
      </c>
      <c r="K159" t="s" s="22">
        <f>IF(IFERROR(FIND("+",J159),0)," ",IF(J159="AB","",IF(J159&lt;$J$4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L159" t="s" s="31">
        <v>419</v>
      </c>
      <c r="M159" t="s" s="22">
        <f>IF(IFERROR(FIND("+",L159),0)," ",IF(L159="AB","",IF(L159&lt;$L$4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N159" t="s" s="33">
        <v>415</v>
      </c>
      <c r="O159" t="s" s="22">
        <f>IF(IFERROR(FIND("+",N159),0)," ",IF(N159="AB","",IF(N159&lt;$N$4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E"))))</f>
        <v>416</v>
      </c>
      <c r="P159" t="s" s="33">
        <v>418</v>
      </c>
      <c r="Q159" t="s" s="22">
        <f>IF(IFERROR(FIND("+",P159),0)," ",IF(P159="AB","",IF(P159&lt;$P$4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R159" t="s" s="31">
        <v>435</v>
      </c>
      <c r="S159" t="s" s="22">
        <f>IF(IFERROR(FIND("+",R159),0)," ",IF(R159="AB","",IF(R159&lt;$R$4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T159" t="s" s="33">
        <v>426</v>
      </c>
      <c r="U159" t="s" s="22">
        <f>IF(IFERROR(FIND("+",T159),0)," ",IF(T159="AB","",IF(T159&lt;$T$4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V159" t="s" s="33">
        <v>418</v>
      </c>
      <c r="W159" t="s" s="22">
        <f>IF(IFERROR(FIND("+",V159),0)," ",IF(V159="AB","",IF(V159&lt;$V$4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X159" t="s" s="31">
        <v>460</v>
      </c>
      <c r="Y159" t="s" s="22">
        <f>IF(IFERROR(FIND("+",X159),0)," ",IF(X159="AB","",IF(X159&lt;$X$4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Z159" t="s" s="33">
        <v>422</v>
      </c>
      <c r="AA159" t="s" s="22">
        <f>IF(IFERROR(FIND("+",Z159),0)," ",IF(Z159="AB","",IF(Z159&lt;$Z$4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AB159" t="s" s="33">
        <v>426</v>
      </c>
      <c r="AC159" t="s" s="22">
        <f>IF(IFERROR(FIND("+",AB159),0)," ",IF(AB159="AB","",IF(AB159&lt;$AB$4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AD159" t="s" s="31">
        <v>431</v>
      </c>
      <c r="AE159" t="s" s="22">
        <f>IF(IFERROR(FIND("+",AD159),0)," ",IF(AD159="AB","",IF(AD159&lt;$AD$4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AF159" t="s" s="33">
        <v>426</v>
      </c>
      <c r="AG159" t="s" s="22">
        <f>IF(IFERROR(FIND("+",AF159),0)," ",IF(AF159="AB","",IF(AF159&lt;$AF$4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AI159&lt;&gt;"AB")),"","E"))))</f>
        <v>416</v>
      </c>
      <c r="AH159" t="s" s="33">
        <v>422</v>
      </c>
      <c r="AI159" t="s" s="22">
        <f>IF(IFERROR(FIND("+",AH159),0)," ",IF(AH159="AB","",IF(AH159&lt;$AH$4,"F",IF(AND(D159&gt;=$D$4,F159&gt;=$F$4,H159&gt;=$H$4,J159&gt;=$J$4,L159&gt;=$L$4,N159&gt;=$N$4,P159&gt;=$P$4,R159&gt;=$R$4,T159&gt;=$T$4,V159&gt;=$V$4,X159&gt;=$X$4,Z159&gt;=$Z$4,AB159&gt;=$AB$4,AD159&gt;=$AD$4,AF159&gt;=$AF$4,AH159&gt;=$AH$4,D159&lt;&gt;"AB",F159&lt;&gt;"AB",H159&lt;&gt;"AB",J159&lt;&gt;"AB",L159&lt;&gt;"AB",N159&lt;&gt;"AB",P159&lt;&gt;"AB",R159&lt;&gt;"AB",T159&lt;&gt;"AB",V159&lt;&gt;"AB",X159&lt;&gt;"AB",Z159&lt;&gt;"AB",AB159&lt;&gt;"AB",AND(AD159&lt;&gt;"AB",AF159&lt;&gt;"AB",AH159&lt;&gt;"AB")),"","E"))))</f>
        <v>416</v>
      </c>
      <c r="AJ159" s="30">
        <v>475</v>
      </c>
      <c r="AK159" t="s" s="27">
        <v>461</v>
      </c>
      <c r="AL159" s="26">
        <v>918</v>
      </c>
      <c r="AM159" t="s" s="27">
        <f>IF(AND(COUNTIF(D159:AI159,"AB")&lt;16-COUNTIF(D159:AI159," "),COUNTIF(D159:AI159,"AB")&lt;&gt;0),"FAIL",IF(COUNTIF(D159:AI159,"AB")=16-COUNTIF(D159:AI159," "),"ABSENT",IF(AND(COUNTIF(D159:AI159,"AB")=0,COUNTIF(D159:AI159,"F")=0),"PASS","FAIL")))</f>
        <v>19</v>
      </c>
      <c r="AN159" t="s" s="28">
        <v>15</v>
      </c>
      <c r="AO159" t="s" s="29">
        <v>462</v>
      </c>
    </row>
    <row r="160" ht="16.5" customHeight="1">
      <c r="A160" s="2"/>
      <c r="B160" s="19">
        <v>134356</v>
      </c>
      <c r="C160" t="s" s="20">
        <v>463</v>
      </c>
      <c r="D160" s="21">
        <v>4</v>
      </c>
      <c r="E160" t="s" s="22">
        <f>IF(IFERROR(FIND("+",D160),0)," ",IF(D160="AB","",IF(D160&lt;$D$4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28</v>
      </c>
      <c r="F160" t="s" s="33">
        <v>426</v>
      </c>
      <c r="G160" t="s" s="22">
        <f>IF(IFERROR(FIND("+",F160),0)," ",IF(F160="AB","",IF(F160&lt;$F$4,"F",IF(AND(F160&gt;=$F$4,D160&gt;=$D$4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H160" s="21">
        <v>30</v>
      </c>
      <c r="I160" t="s" s="22">
        <f>IF(IFERROR(FIND("+",H160),0)," ",IF(H160="AB","",IF(H160&lt;$H$4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28</v>
      </c>
      <c r="J160" t="s" s="33">
        <v>418</v>
      </c>
      <c r="K160" t="s" s="22">
        <f>IF(IFERROR(FIND("+",J160),0)," ",IF(J160="AB","",IF(J160&lt;$J$4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L160" s="21">
        <v>12</v>
      </c>
      <c r="M160" t="s" s="22">
        <f>IF(IFERROR(FIND("+",L160),0)," ",IF(L160="AB","",IF(L160&lt;$L$4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28</v>
      </c>
      <c r="N160" t="s" s="33">
        <v>415</v>
      </c>
      <c r="O160" t="s" s="22">
        <f>IF(IFERROR(FIND("+",N160),0)," ",IF(N160="AB","",IF(N160&lt;$N$4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E"))))</f>
        <v>416</v>
      </c>
      <c r="P160" t="s" s="33">
        <v>418</v>
      </c>
      <c r="Q160" t="s" s="22">
        <f>IF(IFERROR(FIND("+",P160),0)," ",IF(P160="AB","",IF(P160&lt;$P$4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R160" s="21">
        <v>29</v>
      </c>
      <c r="S160" t="s" s="22">
        <f>IF(IFERROR(FIND("+",R160),0)," ",IF(R160="AB","",IF(R160&lt;$R$4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28</v>
      </c>
      <c r="T160" t="s" s="33">
        <v>418</v>
      </c>
      <c r="U160" t="s" s="22">
        <f>IF(IFERROR(FIND("+",T160),0)," ",IF(T160="AB","",IF(T160&lt;$T$4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V160" t="s" s="33">
        <v>426</v>
      </c>
      <c r="W160" t="s" s="22">
        <f>IF(IFERROR(FIND("+",V160),0)," ",IF(V160="AB","",IF(V160&lt;$V$4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X160" s="21">
        <v>40</v>
      </c>
      <c r="Y160" t="s" s="22">
        <f>IF(IFERROR(FIND("+",X160),0)," ",IF(X160="AB","",IF(X160&lt;$X$4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27</v>
      </c>
      <c r="Z160" t="s" s="33">
        <v>415</v>
      </c>
      <c r="AA160" t="s" s="22">
        <f>IF(IFERROR(FIND("+",Z160),0)," ",IF(Z160="AB","",IF(Z160&lt;$Z$4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AB160" t="s" s="33">
        <v>418</v>
      </c>
      <c r="AC160" t="s" s="22">
        <f>IF(IFERROR(FIND("+",AB160),0)," ",IF(AB160="AB","",IF(AB160&lt;$AB$4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AD160" s="21">
        <v>20</v>
      </c>
      <c r="AE160" t="s" s="22">
        <f>IF(IFERROR(FIND("+",AD160),0)," ",IF(AD160="AB","",IF(AD160&lt;$AD$4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28</v>
      </c>
      <c r="AF160" t="s" s="33">
        <v>415</v>
      </c>
      <c r="AG160" t="s" s="22">
        <f>IF(IFERROR(FIND("+",AF160),0)," ",IF(AF160="AB","",IF(AF160&lt;$AF$4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AI160&lt;&gt;"AB")),"","E"))))</f>
        <v>416</v>
      </c>
      <c r="AH160" t="s" s="33">
        <v>418</v>
      </c>
      <c r="AI160" t="s" s="22">
        <f>IF(IFERROR(FIND("+",AH160),0)," ",IF(AH160="AB","",IF(AH160&lt;$AH$4,"F",IF(AND(D160&gt;=$D$4,F160&gt;=$F$4,H160&gt;=$H$4,J160&gt;=$J$4,L160&gt;=$L$4,N160&gt;=$N$4,P160&gt;=$P$4,R160&gt;=$R$4,T160&gt;=$T$4,V160&gt;=$V$4,X160&gt;=$X$4,Z160&gt;=$Z$4,AB160&gt;=$AB$4,AD160&gt;=$AD$4,AF160&gt;=$AF$4,AH160&gt;=$AH$4,D160&lt;&gt;"AB",F160&lt;&gt;"AB",H160&lt;&gt;"AB",J160&lt;&gt;"AB",L160&lt;&gt;"AB",N160&lt;&gt;"AB",P160&lt;&gt;"AB",R160&lt;&gt;"AB",T160&lt;&gt;"AB",V160&lt;&gt;"AB",X160&lt;&gt;"AB",Z160&lt;&gt;"AB",AB160&lt;&gt;"AB",AND(AD160&lt;&gt;"AB",AF160&lt;&gt;"AB",AH160&lt;&gt;"AB")),"","E"))))</f>
        <v>416</v>
      </c>
      <c r="AJ160" s="30">
        <v>314</v>
      </c>
      <c r="AK160" s="25">
        <v>0</v>
      </c>
      <c r="AL160" s="26">
        <v>314</v>
      </c>
      <c r="AM160" t="s" s="27">
        <f>IF(AND(COUNTIF(D160:AI160,"AB")&lt;16-COUNTIF(D160:AI160," "),COUNTIF(D160:AI160,"AB")&lt;&gt;0),"FAIL",IF(COUNTIF(D160:AI160,"AB")=16-COUNTIF(D160:AI160," "),"ABSENT",IF(AND(COUNTIF(D160:AI160,"AB")=0,COUNTIF(D160:AI160,"F")=0),"PASS","FAIL")))</f>
        <v>29</v>
      </c>
      <c r="AN160" t="s" s="28">
        <v>30</v>
      </c>
      <c r="AO160" t="s" s="29">
        <v>464</v>
      </c>
    </row>
    <row r="161" ht="16.5" customHeight="1">
      <c r="A161" s="2"/>
      <c r="B161" s="19">
        <v>134357</v>
      </c>
      <c r="C161" t="s" s="20">
        <v>465</v>
      </c>
      <c r="D161" s="21">
        <v>40</v>
      </c>
      <c r="E161" t="s" s="22">
        <f>IF(IFERROR(FIND("+",D161),0)," ",IF(D161="AB","",IF(D161&lt;$D$4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c>
      <c r="F161" t="s" s="33">
        <v>426</v>
      </c>
      <c r="G161" t="s" s="22">
        <f>IF(IFERROR(FIND("+",F161),0)," ",IF(F161="AB","",IF(F161&lt;$F$4,"F",IF(AND(F161&gt;=$F$4,D161&gt;=$D$4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H161" t="s" s="31">
        <v>419</v>
      </c>
      <c r="I161" t="s" s="22">
        <f>IF(IFERROR(FIND("+",H161),0)," ",IF(H161="AB","",IF(H161&lt;$H$4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J161" t="s" s="33">
        <v>426</v>
      </c>
      <c r="K161" t="s" s="22">
        <f>IF(IFERROR(FIND("+",J161),0)," ",IF(J161="AB","",IF(J161&lt;$J$4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L161" t="s" s="31">
        <v>419</v>
      </c>
      <c r="M161" t="s" s="22">
        <f>IF(IFERROR(FIND("+",L161),0)," ",IF(L161="AB","",IF(L161&lt;$L$4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N161" t="s" s="33">
        <v>420</v>
      </c>
      <c r="O161" t="s" s="22">
        <f>IF(IFERROR(FIND("+",N161),0)," ",IF(N161="AB","",IF(N161&lt;$N$4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E"))))</f>
        <v>416</v>
      </c>
      <c r="P161" t="s" s="33">
        <v>426</v>
      </c>
      <c r="Q161" t="s" s="22">
        <f>IF(IFERROR(FIND("+",P161),0)," ",IF(P161="AB","",IF(P161&lt;$P$4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R161" t="s" s="31">
        <v>451</v>
      </c>
      <c r="S161" t="s" s="22">
        <f>IF(IFERROR(FIND("+",R161),0)," ",IF(R161="AB","",IF(R161&lt;$R$4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T161" t="s" s="33">
        <v>426</v>
      </c>
      <c r="U161" t="s" s="22">
        <f>IF(IFERROR(FIND("+",T161),0)," ",IF(T161="AB","",IF(T161&lt;$T$4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V161" t="s" s="33">
        <v>426</v>
      </c>
      <c r="W161" t="s" s="22">
        <f>IF(IFERROR(FIND("+",V161),0)," ",IF(V161="AB","",IF(V161&lt;$V$4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X161" t="s" s="31">
        <v>419</v>
      </c>
      <c r="Y161" t="s" s="22">
        <f>IF(IFERROR(FIND("+",X161),0)," ",IF(X161="AB","",IF(X161&lt;$X$4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Z161" t="s" s="33">
        <v>444</v>
      </c>
      <c r="AA161" t="s" s="22">
        <f>IF(IFERROR(FIND("+",Z161),0)," ",IF(Z161="AB","",IF(Z161&lt;$Z$4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AB161" t="s" s="33">
        <v>420</v>
      </c>
      <c r="AC161" t="s" s="22">
        <f>IF(IFERROR(FIND("+",AB161),0)," ",IF(AB161="AB","",IF(AB161&lt;$AB$4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AD161" t="s" s="31">
        <v>421</v>
      </c>
      <c r="AE161" t="s" s="22">
        <f>IF(IFERROR(FIND("+",AD161),0)," ",IF(AD161="AB","",IF(AD161&lt;$AD$4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AF161" t="s" s="33">
        <v>420</v>
      </c>
      <c r="AG161" t="s" s="22">
        <f>IF(IFERROR(FIND("+",AF161),0)," ",IF(AF161="AB","",IF(AF161&lt;$AF$4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AI161&lt;&gt;"AB")),"","E"))))</f>
        <v>416</v>
      </c>
      <c r="AH161" t="s" s="33">
        <v>415</v>
      </c>
      <c r="AI161" t="s" s="22">
        <f>IF(IFERROR(FIND("+",AH161),0)," ",IF(AH161="AB","",IF(AH161&lt;$AH$4,"F",IF(AND(D161&gt;=$D$4,F161&gt;=$F$4,H161&gt;=$H$4,J161&gt;=$J$4,L161&gt;=$L$4,N161&gt;=$N$4,P161&gt;=$P$4,R161&gt;=$R$4,T161&gt;=$T$4,V161&gt;=$V$4,X161&gt;=$X$4,Z161&gt;=$Z$4,AB161&gt;=$AB$4,AD161&gt;=$AD$4,AF161&gt;=$AF$4,AH161&gt;=$AH$4,D161&lt;&gt;"AB",F161&lt;&gt;"AB",H161&lt;&gt;"AB",J161&lt;&gt;"AB",L161&lt;&gt;"AB",N161&lt;&gt;"AB",P161&lt;&gt;"AB",R161&lt;&gt;"AB",T161&lt;&gt;"AB",V161&lt;&gt;"AB",X161&lt;&gt;"AB",Z161&lt;&gt;"AB",AB161&lt;&gt;"AB",AND(AD161&lt;&gt;"AB",AF161&lt;&gt;"AB",AH161&lt;&gt;"AB")),"","E"))))</f>
        <v>416</v>
      </c>
      <c r="AJ161" s="30">
        <v>455</v>
      </c>
      <c r="AK161" t="s" s="27">
        <v>466</v>
      </c>
      <c r="AL161" s="26">
        <v>938</v>
      </c>
      <c r="AM161" t="s" s="27">
        <f>IF(AND(COUNTIF(D161:AI161,"AB")&lt;16-COUNTIF(D161:AI161," "),COUNTIF(D161:AI161,"AB")&lt;&gt;0),"FAIL",IF(COUNTIF(D161:AI161,"AB")=16-COUNTIF(D161:AI161," "),"ABSENT",IF(AND(COUNTIF(D161:AI161,"AB")=0,COUNTIF(D161:AI161,"F")=0),"PASS","FAIL")))</f>
        <v>19</v>
      </c>
      <c r="AN161" t="s" s="28">
        <v>15</v>
      </c>
      <c r="AO161" t="s" s="29">
        <v>407</v>
      </c>
    </row>
    <row r="162" ht="16.5" customHeight="1">
      <c r="A162" s="2"/>
      <c r="B162" s="19">
        <v>134358</v>
      </c>
      <c r="C162" t="s" s="20">
        <v>467</v>
      </c>
      <c r="D162" s="21">
        <v>44</v>
      </c>
      <c r="E162" t="s" s="22">
        <f>IF(IFERROR(FIND("+",D162),0)," ",IF(D162="AB","",IF(D162&lt;$D$4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c>
      <c r="F162" t="s" s="33">
        <v>426</v>
      </c>
      <c r="G162" t="s" s="22">
        <f>IF(IFERROR(FIND("+",F162),0)," ",IF(F162="AB","",IF(F162&lt;$F$4,"F",IF(AND(F162&gt;=$F$4,D162&gt;=$D$4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H162" t="s" s="31">
        <v>468</v>
      </c>
      <c r="I162" t="s" s="22">
        <f>IF(IFERROR(FIND("+",H162),0)," ",IF(H162="AB","",IF(H162&lt;$H$4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J162" t="s" s="33">
        <v>426</v>
      </c>
      <c r="K162" t="s" s="22">
        <f>IF(IFERROR(FIND("+",J162),0)," ",IF(J162="AB","",IF(J162&lt;$J$4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L162" t="s" s="31">
        <v>469</v>
      </c>
      <c r="M162" t="s" s="22">
        <f>IF(IFERROR(FIND("+",L162),0)," ",IF(L162="AB","",IF(L162&lt;$L$4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N162" t="s" s="33">
        <v>428</v>
      </c>
      <c r="O162" t="s" s="22">
        <f>IF(IFERROR(FIND("+",N162),0)," ",IF(N162="AB","",IF(N162&lt;$N$4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E"))))</f>
        <v>416</v>
      </c>
      <c r="P162" t="s" s="33">
        <v>428</v>
      </c>
      <c r="Q162" t="s" s="22">
        <f>IF(IFERROR(FIND("+",P162),0)," ",IF(P162="AB","",IF(P162&lt;$P$4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R162" t="s" s="31">
        <v>419</v>
      </c>
      <c r="S162" t="s" s="22">
        <f>IF(IFERROR(FIND("+",R162),0)," ",IF(R162="AB","",IF(R162&lt;$R$4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T162" t="s" s="33">
        <v>432</v>
      </c>
      <c r="U162" t="s" s="22">
        <f>IF(IFERROR(FIND("+",T162),0)," ",IF(T162="AB","",IF(T162&lt;$T$4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V162" t="s" s="33">
        <v>433</v>
      </c>
      <c r="W162" t="s" s="22">
        <f>IF(IFERROR(FIND("+",V162),0)," ",IF(V162="AB","",IF(V162&lt;$V$4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X162" t="s" s="31">
        <v>458</v>
      </c>
      <c r="Y162" t="s" s="22">
        <f>IF(IFERROR(FIND("+",X162),0)," ",IF(X162="AB","",IF(X162&lt;$X$4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Z162" t="s" s="33">
        <v>433</v>
      </c>
      <c r="AA162" t="s" s="22">
        <f>IF(IFERROR(FIND("+",Z162),0)," ",IF(Z162="AB","",IF(Z162&lt;$Z$4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AB162" t="s" s="33">
        <v>418</v>
      </c>
      <c r="AC162" t="s" s="22">
        <f>IF(IFERROR(FIND("+",AB162),0)," ",IF(AB162="AB","",IF(AB162&lt;$AB$4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AD162" t="s" s="31">
        <v>435</v>
      </c>
      <c r="AE162" t="s" s="22">
        <f>IF(IFERROR(FIND("+",AD162),0)," ",IF(AD162="AB","",IF(AD162&lt;$AD$4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AF162" t="s" s="33">
        <v>426</v>
      </c>
      <c r="AG162" t="s" s="22">
        <f>IF(IFERROR(FIND("+",AF162),0)," ",IF(AF162="AB","",IF(AF162&lt;$AF$4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AI162&lt;&gt;"AB")),"","E"))))</f>
        <v>416</v>
      </c>
      <c r="AH162" t="s" s="33">
        <v>428</v>
      </c>
      <c r="AI162" t="s" s="22">
        <f>IF(IFERROR(FIND("+",AH162),0)," ",IF(AH162="AB","",IF(AH162&lt;$AH$4,"F",IF(AND(D162&gt;=$D$4,F162&gt;=$F$4,H162&gt;=$H$4,J162&gt;=$J$4,L162&gt;=$L$4,N162&gt;=$N$4,P162&gt;=$P$4,R162&gt;=$R$4,T162&gt;=$T$4,V162&gt;=$V$4,X162&gt;=$X$4,Z162&gt;=$Z$4,AB162&gt;=$AB$4,AD162&gt;=$AD$4,AF162&gt;=$AF$4,AH162&gt;=$AH$4,D162&lt;&gt;"AB",F162&lt;&gt;"AB",H162&lt;&gt;"AB",J162&lt;&gt;"AB",L162&lt;&gt;"AB",N162&lt;&gt;"AB",P162&lt;&gt;"AB",R162&lt;&gt;"AB",T162&lt;&gt;"AB",V162&lt;&gt;"AB",X162&lt;&gt;"AB",Z162&lt;&gt;"AB",AB162&lt;&gt;"AB",AND(AD162&lt;&gt;"AB",AF162&lt;&gt;"AB",AH162&lt;&gt;"AB")),"","E"))))</f>
        <v>416</v>
      </c>
      <c r="AJ162" s="30">
        <v>432</v>
      </c>
      <c r="AK162" t="s" s="27">
        <v>470</v>
      </c>
      <c r="AL162" s="26">
        <v>935</v>
      </c>
      <c r="AM162" t="s" s="27">
        <f>IF(AND(COUNTIF(D162:AI162,"AB")&lt;16-COUNTIF(D162:AI162," "),COUNTIF(D162:AI162,"AB")&lt;&gt;0),"FAIL",IF(COUNTIF(D162:AI162,"AB")=16-COUNTIF(D162:AI162," "),"ABSENT",IF(AND(COUNTIF(D162:AI162,"AB")=0,COUNTIF(D162:AI162,"F")=0),"PASS","FAIL")))</f>
        <v>19</v>
      </c>
      <c r="AN162" t="s" s="28">
        <v>15</v>
      </c>
      <c r="AO162" t="s" s="29">
        <v>471</v>
      </c>
    </row>
    <row r="163" ht="16.5" customHeight="1">
      <c r="A163" s="2"/>
      <c r="B163" s="19">
        <v>134359</v>
      </c>
      <c r="C163" t="s" s="20">
        <v>472</v>
      </c>
      <c r="D163" t="s" s="31">
        <v>419</v>
      </c>
      <c r="E163" t="s" s="22">
        <f>IF(IFERROR(FIND("+",D163),0)," ",IF(D163="AB","",IF(D163&lt;$D$4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F163" t="s" s="33">
        <v>426</v>
      </c>
      <c r="G163" t="s" s="22">
        <f>IF(IFERROR(FIND("+",F163),0)," ",IF(F163="AB","",IF(F163&lt;$F$4,"F",IF(AND(F163&gt;=$F$4,D163&gt;=$D$4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H163" s="21">
        <v>28</v>
      </c>
      <c r="I163" t="s" s="22">
        <f>IF(IFERROR(FIND("+",H163),0)," ",IF(H163="AB","",IF(H163&lt;$H$4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28</v>
      </c>
      <c r="J163" t="s" s="33">
        <v>426</v>
      </c>
      <c r="K163" t="s" s="22">
        <f>IF(IFERROR(FIND("+",J163),0)," ",IF(J163="AB","",IF(J163&lt;$J$4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L163" t="s" s="31">
        <v>445</v>
      </c>
      <c r="M163" t="s" s="22">
        <f>IF(IFERROR(FIND("+",L163),0)," ",IF(L163="AB","",IF(L163&lt;$L$4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N163" t="s" s="33">
        <v>422</v>
      </c>
      <c r="O163" t="s" s="22">
        <f>IF(IFERROR(FIND("+",N163),0)," ",IF(N163="AB","",IF(N163&lt;$N$4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E"))))</f>
        <v>416</v>
      </c>
      <c r="P163" t="s" s="33">
        <v>415</v>
      </c>
      <c r="Q163" t="s" s="22">
        <f>IF(IFERROR(FIND("+",P163),0)," ",IF(P163="AB","",IF(P163&lt;$P$4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R163" s="21">
        <v>40</v>
      </c>
      <c r="S163" t="s" s="22">
        <f>IF(IFERROR(FIND("+",R163),0)," ",IF(R163="AB","",IF(R163&lt;$R$4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27</v>
      </c>
      <c r="T163" t="s" s="33">
        <v>422</v>
      </c>
      <c r="U163" t="s" s="22">
        <f>IF(IFERROR(FIND("+",T163),0)," ",IF(T163="AB","",IF(T163&lt;$T$4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V163" t="s" s="33">
        <v>432</v>
      </c>
      <c r="W163" t="s" s="22">
        <f>IF(IFERROR(FIND("+",V163),0)," ",IF(V163="AB","",IF(V163&lt;$V$4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X163" t="s" s="31">
        <v>473</v>
      </c>
      <c r="Y163" t="s" s="22">
        <f>IF(IFERROR(FIND("+",X163),0)," ",IF(X163="AB","",IF(X163&lt;$X$4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Z163" t="s" s="33">
        <v>415</v>
      </c>
      <c r="AA163" t="s" s="22">
        <f>IF(IFERROR(FIND("+",Z163),0)," ",IF(Z163="AB","",IF(Z163&lt;$Z$4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AB163" t="s" s="33">
        <v>420</v>
      </c>
      <c r="AC163" t="s" s="22">
        <f>IF(IFERROR(FIND("+",AB163),0)," ",IF(AB163="AB","",IF(AB163&lt;$AB$4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AD163" t="s" s="31">
        <v>419</v>
      </c>
      <c r="AE163" t="s" s="22">
        <f>IF(IFERROR(FIND("+",AD163),0)," ",IF(AD163="AB","",IF(AD163&lt;$AD$4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AF163" t="s" s="33">
        <v>420</v>
      </c>
      <c r="AG163" t="s" s="22">
        <f>IF(IFERROR(FIND("+",AF163),0)," ",IF(AF163="AB","",IF(AF163&lt;$AF$4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AI163&lt;&gt;"AB")),"","E"))))</f>
        <v>416</v>
      </c>
      <c r="AH163" t="s" s="33">
        <v>428</v>
      </c>
      <c r="AI163" t="s" s="22">
        <f>IF(IFERROR(FIND("+",AH163),0)," ",IF(AH163="AB","",IF(AH163&lt;$AH$4,"F",IF(AND(D163&gt;=$D$4,F163&gt;=$F$4,H163&gt;=$H$4,J163&gt;=$J$4,L163&gt;=$L$4,N163&gt;=$N$4,P163&gt;=$P$4,R163&gt;=$R$4,T163&gt;=$T$4,V163&gt;=$V$4,X163&gt;=$X$4,Z163&gt;=$Z$4,AB163&gt;=$AB$4,AD163&gt;=$AD$4,AF163&gt;=$AF$4,AH163&gt;=$AH$4,D163&lt;&gt;"AB",F163&lt;&gt;"AB",H163&lt;&gt;"AB",J163&lt;&gt;"AB",L163&lt;&gt;"AB",N163&lt;&gt;"AB",P163&lt;&gt;"AB",R163&lt;&gt;"AB",T163&lt;&gt;"AB",V163&lt;&gt;"AB",X163&lt;&gt;"AB",Z163&lt;&gt;"AB",AB163&lt;&gt;"AB",AND(AD163&lt;&gt;"AB",AF163&lt;&gt;"AB",AH163&lt;&gt;"AB")),"","E"))))</f>
        <v>416</v>
      </c>
      <c r="AJ163" s="30">
        <v>437</v>
      </c>
      <c r="AK163" s="25">
        <v>0</v>
      </c>
      <c r="AL163" s="26">
        <v>437</v>
      </c>
      <c r="AM163" t="s" s="27">
        <f>IF(AND(COUNTIF(D163:AI163,"AB")&lt;16-COUNTIF(D163:AI163," "),COUNTIF(D163:AI163,"AB")&lt;&gt;0),"FAIL",IF(COUNTIF(D163:AI163,"AB")=16-COUNTIF(D163:AI163," "),"ABSENT",IF(AND(COUNTIF(D163:AI163,"AB")=0,COUNTIF(D163:AI163,"F")=0),"PASS","FAIL")))</f>
        <v>29</v>
      </c>
      <c r="AN163" t="s" s="28">
        <v>30</v>
      </c>
      <c r="AO163" t="s" s="29">
        <v>474</v>
      </c>
    </row>
    <row r="164" ht="16.5" customHeight="1">
      <c r="A164" s="2"/>
      <c r="B164" s="19">
        <v>134360</v>
      </c>
      <c r="C164" t="s" s="20">
        <v>475</v>
      </c>
      <c r="D164" t="s" s="31">
        <v>85</v>
      </c>
      <c r="E164" t="s" s="22">
        <f>IF(IFERROR(FIND("+",D164),0)," ",IF(D164="AB","",IF(D164&lt;$D$4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c>
      <c r="F164" t="s" s="33">
        <v>420</v>
      </c>
      <c r="G164" t="s" s="22">
        <f>IF(IFERROR(FIND("+",F164),0)," ",IF(F164="AB","",IF(F164&lt;$F$4,"F",IF(AND(F164&gt;=$F$4,D164&gt;=$D$4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H164" t="s" s="31">
        <v>85</v>
      </c>
      <c r="I164" t="s" s="22">
        <f>IF(IFERROR(FIND("+",H164),0)," ",IF(H164="AB","",IF(H164&lt;$H$4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c>
      <c r="J164" t="s" s="33">
        <v>422</v>
      </c>
      <c r="K164" t="s" s="22">
        <f>IF(IFERROR(FIND("+",J164),0)," ",IF(J164="AB","",IF(J164&lt;$J$4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L164" t="s" s="31">
        <v>476</v>
      </c>
      <c r="M164" t="s" s="22">
        <f>IF(IFERROR(FIND("+",L164),0)," ",IF(L164="AB","",IF(L164&lt;$L$4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N164" t="s" s="33">
        <v>422</v>
      </c>
      <c r="O164" t="s" s="22">
        <f>IF(IFERROR(FIND("+",N164),0)," ",IF(N164="AB","",IF(N164&lt;$N$4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E"))))</f>
        <v>416</v>
      </c>
      <c r="P164" t="s" s="33">
        <v>426</v>
      </c>
      <c r="Q164" t="s" s="22">
        <f>IF(IFERROR(FIND("+",P164),0)," ",IF(P164="AB","",IF(P164&lt;$P$4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R164" t="s" s="31">
        <v>85</v>
      </c>
      <c r="S164" t="s" s="22">
        <f>IF(IFERROR(FIND("+",R164),0)," ",IF(R164="AB","",IF(R164&lt;$R$4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c>
      <c r="T164" t="s" s="33">
        <v>426</v>
      </c>
      <c r="U164" t="s" s="22">
        <f>IF(IFERROR(FIND("+",T164),0)," ",IF(T164="AB","",IF(T164&lt;$T$4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V164" t="s" s="33">
        <v>426</v>
      </c>
      <c r="W164" t="s" s="22">
        <f>IF(IFERROR(FIND("+",V164),0)," ",IF(V164="AB","",IF(V164&lt;$V$4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X164" t="s" s="31">
        <v>419</v>
      </c>
      <c r="Y164" t="s" s="22">
        <f>IF(IFERROR(FIND("+",X164),0)," ",IF(X164="AB","",IF(X164&lt;$X$4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Z164" t="s" s="33">
        <v>420</v>
      </c>
      <c r="AA164" t="s" s="22">
        <f>IF(IFERROR(FIND("+",Z164),0)," ",IF(Z164="AB","",IF(Z164&lt;$Z$4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AB164" t="s" s="33">
        <v>420</v>
      </c>
      <c r="AC164" t="s" s="22">
        <f>IF(IFERROR(FIND("+",AB164),0)," ",IF(AB164="AB","",IF(AB164&lt;$AB$4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AD164" t="s" s="31">
        <v>85</v>
      </c>
      <c r="AE164" t="s" s="22">
        <f>IF(IFERROR(FIND("+",AD164),0)," ",IF(AD164="AB","",IF(AD164&lt;$AD$4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c>
      <c r="AF164" t="s" s="33">
        <v>444</v>
      </c>
      <c r="AG164" t="s" s="22">
        <f>IF(IFERROR(FIND("+",AF164),0)," ",IF(AF164="AB","",IF(AF164&lt;$AF$4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AI164&lt;&gt;"AB")),"","E"))))</f>
        <v>416</v>
      </c>
      <c r="AH164" t="s" s="33">
        <v>422</v>
      </c>
      <c r="AI164" t="s" s="22">
        <f>IF(IFERROR(FIND("+",AH164),0)," ",IF(AH164="AB","",IF(AH164&lt;$AH$4,"F",IF(AND(D164&gt;=$D$4,F164&gt;=$F$4,H164&gt;=$H$4,J164&gt;=$J$4,L164&gt;=$L$4,N164&gt;=$N$4,P164&gt;=$P$4,R164&gt;=$R$4,T164&gt;=$T$4,V164&gt;=$V$4,X164&gt;=$X$4,Z164&gt;=$Z$4,AB164&gt;=$AB$4,AD164&gt;=$AD$4,AF164&gt;=$AF$4,AH164&gt;=$AH$4,D164&lt;&gt;"AB",F164&lt;&gt;"AB",H164&lt;&gt;"AB",J164&lt;&gt;"AB",L164&lt;&gt;"AB",N164&lt;&gt;"AB",P164&lt;&gt;"AB",R164&lt;&gt;"AB",T164&lt;&gt;"AB",V164&lt;&gt;"AB",X164&lt;&gt;"AB",Z164&lt;&gt;"AB",AB164&lt;&gt;"AB",AND(AD164&lt;&gt;"AB",AF164&lt;&gt;"AB",AH164&lt;&gt;"AB")),"","E"))))</f>
        <v>416</v>
      </c>
      <c r="AJ164" s="30">
        <v>289</v>
      </c>
      <c r="AK164" s="25">
        <v>0</v>
      </c>
      <c r="AL164" s="26">
        <v>289</v>
      </c>
      <c r="AM164" t="s" s="27">
        <f>IF(AND(COUNTIF(D164:AI164,"AB")&lt;16-COUNTIF(D164:AI164," "),COUNTIF(D164:AI164,"AB")&lt;&gt;0),"FAIL",IF(COUNTIF(D164:AI164,"AB")=16-COUNTIF(D164:AI164," "),"ABSENT",IF(AND(COUNTIF(D164:AI164,"AB")=0,COUNTIF(D164:AI164,"F")=0),"PASS","FAIL")))</f>
        <v>436</v>
      </c>
      <c r="AN164" t="s" s="28">
        <v>85</v>
      </c>
      <c r="AO164" t="s" s="29">
        <v>477</v>
      </c>
    </row>
    <row r="165" ht="16.5" customHeight="1">
      <c r="A165" s="2"/>
      <c r="B165" s="19">
        <v>134361</v>
      </c>
      <c r="C165" t="s" s="20">
        <v>478</v>
      </c>
      <c r="D165" s="21">
        <v>21</v>
      </c>
      <c r="E165" t="s" s="22">
        <f>IF(IFERROR(FIND("+",D165),0)," ",IF(D165="AB","",IF(D165&lt;$D$4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28</v>
      </c>
      <c r="F165" t="s" s="33">
        <v>446</v>
      </c>
      <c r="G165" t="s" s="22">
        <f>IF(IFERROR(FIND("+",F165),0)," ",IF(F165="AB","",IF(F165&lt;$F$4,"F",IF(AND(F165&gt;=$F$4,D165&gt;=$D$4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H165" s="21">
        <v>5</v>
      </c>
      <c r="I165" t="s" s="22">
        <f>IF(IFERROR(FIND("+",H165),0)," ",IF(H165="AB","",IF(H165&lt;$H$4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28</v>
      </c>
      <c r="J165" t="s" s="33">
        <v>433</v>
      </c>
      <c r="K165" t="s" s="22">
        <f>IF(IFERROR(FIND("+",J165),0)," ",IF(J165="AB","",IF(J165&lt;$J$4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L165" s="21">
        <v>40</v>
      </c>
      <c r="M165" t="s" s="22">
        <f>IF(IFERROR(FIND("+",L165),0)," ",IF(L165="AB","",IF(L165&lt;$L$4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27</v>
      </c>
      <c r="N165" t="s" s="33">
        <v>428</v>
      </c>
      <c r="O165" t="s" s="22">
        <f>IF(IFERROR(FIND("+",N165),0)," ",IF(N165="AB","",IF(N165&lt;$N$4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E"))))</f>
        <v>416</v>
      </c>
      <c r="P165" t="s" s="33">
        <v>428</v>
      </c>
      <c r="Q165" t="s" s="22">
        <f>IF(IFERROR(FIND("+",P165),0)," ",IF(P165="AB","",IF(P165&lt;$P$4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R165" s="21">
        <v>21</v>
      </c>
      <c r="S165" t="s" s="22">
        <f>IF(IFERROR(FIND("+",R165),0)," ",IF(R165="AB","",IF(R165&lt;$R$4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28</v>
      </c>
      <c r="T165" t="s" s="33">
        <v>433</v>
      </c>
      <c r="U165" t="s" s="22">
        <f>IF(IFERROR(FIND("+",T165),0)," ",IF(T165="AB","",IF(T165&lt;$T$4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V165" t="s" s="33">
        <v>415</v>
      </c>
      <c r="W165" t="s" s="22">
        <f>IF(IFERROR(FIND("+",V165),0)," ",IF(V165="AB","",IF(V165&lt;$V$4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X165" s="21">
        <v>40</v>
      </c>
      <c r="Y165" t="s" s="22">
        <f>IF(IFERROR(FIND("+",X165),0)," ",IF(X165="AB","",IF(X165&lt;$X$4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27</v>
      </c>
      <c r="Z165" t="s" s="33">
        <v>433</v>
      </c>
      <c r="AA165" t="s" s="22">
        <f>IF(IFERROR(FIND("+",Z165),0)," ",IF(Z165="AB","",IF(Z165&lt;$Z$4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AB165" t="s" s="33">
        <v>422</v>
      </c>
      <c r="AC165" t="s" s="22">
        <f>IF(IFERROR(FIND("+",AB165),0)," ",IF(AB165="AB","",IF(AB165&lt;$AB$4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AD165" s="21">
        <v>27</v>
      </c>
      <c r="AE165" t="s" s="22">
        <f>IF(IFERROR(FIND("+",AD165),0)," ",IF(AD165="AB","",IF(AD165&lt;$AD$4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28</v>
      </c>
      <c r="AF165" t="s" s="33">
        <v>426</v>
      </c>
      <c r="AG165" t="s" s="22">
        <f>IF(IFERROR(FIND("+",AF165),0)," ",IF(AF165="AB","",IF(AF165&lt;$AF$4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AI165&lt;&gt;"AB")),"","E"))))</f>
        <v>416</v>
      </c>
      <c r="AH165" t="s" s="33">
        <v>433</v>
      </c>
      <c r="AI165" t="s" s="22">
        <f>IF(IFERROR(FIND("+",AH165),0)," ",IF(AH165="AB","",IF(AH165&lt;$AH$4,"F",IF(AND(D165&gt;=$D$4,F165&gt;=$F$4,H165&gt;=$H$4,J165&gt;=$J$4,L165&gt;=$L$4,N165&gt;=$N$4,P165&gt;=$P$4,R165&gt;=$R$4,T165&gt;=$T$4,V165&gt;=$V$4,X165&gt;=$X$4,Z165&gt;=$Z$4,AB165&gt;=$AB$4,AD165&gt;=$AD$4,AF165&gt;=$AF$4,AH165&gt;=$AH$4,D165&lt;&gt;"AB",F165&lt;&gt;"AB",H165&lt;&gt;"AB",J165&lt;&gt;"AB",L165&lt;&gt;"AB",N165&lt;&gt;"AB",P165&lt;&gt;"AB",R165&lt;&gt;"AB",T165&lt;&gt;"AB",V165&lt;&gt;"AB",X165&lt;&gt;"AB",Z165&lt;&gt;"AB",AB165&lt;&gt;"AB",AND(AD165&lt;&gt;"AB",AF165&lt;&gt;"AB",AH165&lt;&gt;"AB")),"","E"))))</f>
        <v>416</v>
      </c>
      <c r="AJ165" s="30">
        <v>316</v>
      </c>
      <c r="AK165" s="25">
        <v>0</v>
      </c>
      <c r="AL165" s="26">
        <v>316</v>
      </c>
      <c r="AM165" t="s" s="27">
        <f>IF(AND(COUNTIF(D165:AI165,"AB")&lt;16-COUNTIF(D165:AI165," "),COUNTIF(D165:AI165,"AB")&lt;&gt;0),"FAIL",IF(COUNTIF(D165:AI165,"AB")=16-COUNTIF(D165:AI165," "),"ABSENT",IF(AND(COUNTIF(D165:AI165,"AB")=0,COUNTIF(D165:AI165,"F")=0),"PASS","FAIL")))</f>
        <v>29</v>
      </c>
      <c r="AN165" t="s" s="28">
        <v>30</v>
      </c>
      <c r="AO165" t="s" s="29">
        <v>479</v>
      </c>
    </row>
    <row r="166" ht="16.5" customHeight="1">
      <c r="A166" s="2"/>
      <c r="B166" s="19">
        <v>134362</v>
      </c>
      <c r="C166" t="s" s="20">
        <v>480</v>
      </c>
      <c r="D166" t="s" s="31">
        <v>85</v>
      </c>
      <c r="E166" t="s" s="22">
        <f>IF(IFERROR(FIND("+",D166),0)," ",IF(D166="AB","",IF(D166&lt;$D$4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c>
      <c r="F166" t="s" s="33">
        <v>457</v>
      </c>
      <c r="G166" t="s" s="22">
        <f>IF(IFERROR(FIND("+",F166),0)," ",IF(F166="AB","",IF(F166&lt;$F$4,"F",IF(AND(F166&gt;=$F$4,D166&gt;=$D$4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H166" t="s" s="31">
        <v>417</v>
      </c>
      <c r="I166" t="s" s="22">
        <f>IF(IFERROR(FIND("+",H166),0)," ",IF(H166="AB","",IF(H166&lt;$H$4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J166" t="s" s="33">
        <v>433</v>
      </c>
      <c r="K166" t="s" s="22">
        <f>IF(IFERROR(FIND("+",J166),0)," ",IF(J166="AB","",IF(J166&lt;$J$4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L166" s="21">
        <v>27</v>
      </c>
      <c r="M166" t="s" s="22">
        <f>IF(IFERROR(FIND("+",L166),0)," ",IF(L166="AB","",IF(L166&lt;$L$4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28</v>
      </c>
      <c r="N166" t="s" s="33">
        <v>433</v>
      </c>
      <c r="O166" t="s" s="22">
        <f>IF(IFERROR(FIND("+",N166),0)," ",IF(N166="AB","",IF(N166&lt;$N$4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E"))))</f>
        <v>416</v>
      </c>
      <c r="P166" t="s" s="33">
        <v>457</v>
      </c>
      <c r="Q166" t="s" s="22">
        <f>IF(IFERROR(FIND("+",P166),0)," ",IF(P166="AB","",IF(P166&lt;$P$4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R166" t="s" s="31">
        <v>419</v>
      </c>
      <c r="S166" t="s" s="22">
        <f>IF(IFERROR(FIND("+",R166),0)," ",IF(R166="AB","",IF(R166&lt;$R$4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T166" t="s" s="33">
        <v>418</v>
      </c>
      <c r="U166" t="s" s="22">
        <f>IF(IFERROR(FIND("+",T166),0)," ",IF(T166="AB","",IF(T166&lt;$T$4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V166" t="s" s="33">
        <v>418</v>
      </c>
      <c r="W166" t="s" s="22">
        <f>IF(IFERROR(FIND("+",V166),0)," ",IF(V166="AB","",IF(V166&lt;$V$4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X166" s="21">
        <v>59</v>
      </c>
      <c r="Y166" t="s" s="22">
        <f>IF(IFERROR(FIND("+",X166),0)," ",IF(X166="AB","",IF(X166&lt;$X$4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27</v>
      </c>
      <c r="Z166" t="s" s="33">
        <v>428</v>
      </c>
      <c r="AA166" t="s" s="22">
        <f>IF(IFERROR(FIND("+",Z166),0)," ",IF(Z166="AB","",IF(Z166&lt;$Z$4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AB166" t="s" s="33">
        <v>418</v>
      </c>
      <c r="AC166" t="s" s="22">
        <f>IF(IFERROR(FIND("+",AB166),0)," ",IF(AB166="AB","",IF(AB166&lt;$AB$4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AD166" s="21">
        <v>40</v>
      </c>
      <c r="AE166" t="s" s="22">
        <f>IF(IFERROR(FIND("+",AD166),0)," ",IF(AD166="AB","",IF(AD166&lt;$AD$4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27</v>
      </c>
      <c r="AF166" t="s" s="33">
        <v>422</v>
      </c>
      <c r="AG166" t="s" s="22">
        <f>IF(IFERROR(FIND("+",AF166),0)," ",IF(AF166="AB","",IF(AF166&lt;$AF$4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AI166&lt;&gt;"AB")),"","E"))))</f>
        <v>416</v>
      </c>
      <c r="AH166" t="s" s="33">
        <v>457</v>
      </c>
      <c r="AI166" t="s" s="22">
        <f>IF(IFERROR(FIND("+",AH166),0)," ",IF(AH166="AB","",IF(AH166&lt;$AH$4,"F",IF(AND(D166&gt;=$D$4,F166&gt;=$F$4,H166&gt;=$H$4,J166&gt;=$J$4,L166&gt;=$L$4,N166&gt;=$N$4,P166&gt;=$P$4,R166&gt;=$R$4,T166&gt;=$T$4,V166&gt;=$V$4,X166&gt;=$X$4,Z166&gt;=$Z$4,AB166&gt;=$AB$4,AD166&gt;=$AD$4,AF166&gt;=$AF$4,AH166&gt;=$AH$4,D166&lt;&gt;"AB",F166&lt;&gt;"AB",H166&lt;&gt;"AB",J166&lt;&gt;"AB",L166&lt;&gt;"AB",N166&lt;&gt;"AB",P166&lt;&gt;"AB",R166&lt;&gt;"AB",T166&lt;&gt;"AB",V166&lt;&gt;"AB",X166&lt;&gt;"AB",Z166&lt;&gt;"AB",AB166&lt;&gt;"AB",AND(AD166&lt;&gt;"AB",AF166&lt;&gt;"AB",AH166&lt;&gt;"AB")),"","E"))))</f>
        <v>416</v>
      </c>
      <c r="AJ166" s="30">
        <v>361</v>
      </c>
      <c r="AK166" s="25">
        <v>0</v>
      </c>
      <c r="AL166" s="26">
        <v>361</v>
      </c>
      <c r="AM166" t="s" s="27">
        <f>IF(AND(COUNTIF(D166:AI166,"AB")&lt;16-COUNTIF(D166:AI166," "),COUNTIF(D166:AI166,"AB")&lt;&gt;0),"FAIL",IF(COUNTIF(D166:AI166,"AB")=16-COUNTIF(D166:AI166," "),"ABSENT",IF(AND(COUNTIF(D166:AI166,"AB")=0,COUNTIF(D166:AI166,"F")=0),"PASS","FAIL")))</f>
        <v>29</v>
      </c>
      <c r="AN166" t="s" s="28">
        <v>30</v>
      </c>
      <c r="AO166" t="s" s="29">
        <v>65</v>
      </c>
    </row>
    <row r="167" ht="16.5" customHeight="1">
      <c r="A167" s="2"/>
      <c r="B167" s="19">
        <v>134363</v>
      </c>
      <c r="C167" t="s" s="20">
        <v>481</v>
      </c>
      <c r="D167" s="21">
        <v>11</v>
      </c>
      <c r="E167" t="s" s="22">
        <f>IF(IFERROR(FIND("+",D167),0)," ",IF(D167="AB","",IF(D167&lt;$D$4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28</v>
      </c>
      <c r="F167" t="s" s="33">
        <v>426</v>
      </c>
      <c r="G167" t="s" s="22">
        <f>IF(IFERROR(FIND("+",F167),0)," ",IF(F167="AB","",IF(F167&lt;$F$4,"F",IF(AND(F167&gt;=$F$4,D167&gt;=$D$4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H167" s="21">
        <v>44</v>
      </c>
      <c r="I167" t="s" s="22">
        <f>IF(IFERROR(FIND("+",H167),0)," ",IF(H167="AB","",IF(H167&lt;$H$4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27</v>
      </c>
      <c r="J167" t="s" s="33">
        <v>420</v>
      </c>
      <c r="K167" t="s" s="22">
        <f>IF(IFERROR(FIND("+",J167),0)," ",IF(J167="AB","",IF(J167&lt;$J$4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L167" t="s" s="31">
        <v>419</v>
      </c>
      <c r="M167" t="s" s="22">
        <f>IF(IFERROR(FIND("+",L167),0)," ",IF(L167="AB","",IF(L167&lt;$L$4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N167" t="s" s="33">
        <v>420</v>
      </c>
      <c r="O167" t="s" s="22">
        <f>IF(IFERROR(FIND("+",N167),0)," ",IF(N167="AB","",IF(N167&lt;$N$4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E"))))</f>
        <v>416</v>
      </c>
      <c r="P167" t="s" s="33">
        <v>426</v>
      </c>
      <c r="Q167" t="s" s="22">
        <f>IF(IFERROR(FIND("+",P167),0)," ",IF(P167="AB","",IF(P167&lt;$P$4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R167" t="s" s="31">
        <v>419</v>
      </c>
      <c r="S167" t="s" s="22">
        <f>IF(IFERROR(FIND("+",R167),0)," ",IF(R167="AB","",IF(R167&lt;$R$4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T167" t="s" s="33">
        <v>420</v>
      </c>
      <c r="U167" t="s" s="22">
        <f>IF(IFERROR(FIND("+",T167),0)," ",IF(T167="AB","",IF(T167&lt;$T$4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V167" t="s" s="33">
        <v>415</v>
      </c>
      <c r="W167" t="s" s="22">
        <f>IF(IFERROR(FIND("+",V167),0)," ",IF(V167="AB","",IF(V167&lt;$V$4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X167" t="s" s="31">
        <v>431</v>
      </c>
      <c r="Y167" t="s" s="22">
        <f>IF(IFERROR(FIND("+",X167),0)," ",IF(X167="AB","",IF(X167&lt;$X$4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Z167" t="s" s="33">
        <v>420</v>
      </c>
      <c r="AA167" t="s" s="22">
        <f>IF(IFERROR(FIND("+",Z167),0)," ",IF(Z167="AB","",IF(Z167&lt;$Z$4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AB167" t="s" s="33">
        <v>420</v>
      </c>
      <c r="AC167" t="s" s="22">
        <f>IF(IFERROR(FIND("+",AB167),0)," ",IF(AB167="AB","",IF(AB167&lt;$AB$4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AD167" t="s" s="31">
        <v>419</v>
      </c>
      <c r="AE167" t="s" s="22">
        <f>IF(IFERROR(FIND("+",AD167),0)," ",IF(AD167="AB","",IF(AD167&lt;$AD$4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AF167" t="s" s="33">
        <v>426</v>
      </c>
      <c r="AG167" t="s" s="22">
        <f>IF(IFERROR(FIND("+",AF167),0)," ",IF(AF167="AB","",IF(AF167&lt;$AF$4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AI167&lt;&gt;"AB")),"","E"))))</f>
        <v>416</v>
      </c>
      <c r="AH167" t="s" s="33">
        <v>433</v>
      </c>
      <c r="AI167" t="s" s="22">
        <f>IF(IFERROR(FIND("+",AH167),0)," ",IF(AH167="AB","",IF(AH167&lt;$AH$4,"F",IF(AND(D167&gt;=$D$4,F167&gt;=$F$4,H167&gt;=$H$4,J167&gt;=$J$4,L167&gt;=$L$4,N167&gt;=$N$4,P167&gt;=$P$4,R167&gt;=$R$4,T167&gt;=$T$4,V167&gt;=$V$4,X167&gt;=$X$4,Z167&gt;=$Z$4,AB167&gt;=$AB$4,AD167&gt;=$AD$4,AF167&gt;=$AF$4,AH167&gt;=$AH$4,D167&lt;&gt;"AB",F167&lt;&gt;"AB",H167&lt;&gt;"AB",J167&lt;&gt;"AB",L167&lt;&gt;"AB",N167&lt;&gt;"AB",P167&lt;&gt;"AB",R167&lt;&gt;"AB",T167&lt;&gt;"AB",V167&lt;&gt;"AB",X167&lt;&gt;"AB",Z167&lt;&gt;"AB",AB167&lt;&gt;"AB",AND(AD167&lt;&gt;"AB",AF167&lt;&gt;"AB",AH167&lt;&gt;"AB")),"","E"))))</f>
        <v>416</v>
      </c>
      <c r="AJ167" s="30">
        <v>422</v>
      </c>
      <c r="AK167" t="s" s="27">
        <v>482</v>
      </c>
      <c r="AL167" s="26">
        <v>901</v>
      </c>
      <c r="AM167" t="s" s="27">
        <f>IF(AND(COUNTIF(D167:AI167,"AB")&lt;16-COUNTIF(D167:AI167," "),COUNTIF(D167:AI167,"AB")&lt;&gt;0),"FAIL",IF(COUNTIF(D167:AI167,"AB")=16-COUNTIF(D167:AI167," "),"ABSENT",IF(AND(COUNTIF(D167:AI167,"AB")=0,COUNTIF(D167:AI167,"F")=0),"PASS","FAIL")))</f>
        <v>29</v>
      </c>
      <c r="AN167" t="s" s="28">
        <v>30</v>
      </c>
      <c r="AO167" t="s" s="29">
        <v>483</v>
      </c>
    </row>
    <row r="168" ht="16.5" customHeight="1">
      <c r="A168" s="2"/>
      <c r="B168" s="19">
        <v>134364</v>
      </c>
      <c r="C168" t="s" s="20">
        <v>484</v>
      </c>
      <c r="D168" t="s" s="31">
        <v>458</v>
      </c>
      <c r="E168" t="s" s="22">
        <f>IF(IFERROR(FIND("+",D168),0)," ",IF(D168="AB","",IF(D168&lt;$D$4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F168" t="s" s="33">
        <v>415</v>
      </c>
      <c r="G168" t="s" s="22">
        <f>IF(IFERROR(FIND("+",F168),0)," ",IF(F168="AB","",IF(F168&lt;$F$4,"F",IF(AND(F168&gt;=$F$4,D168&gt;=$D$4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H168" s="21">
        <v>53</v>
      </c>
      <c r="I168" t="s" s="22">
        <f>IF(IFERROR(FIND("+",H168),0)," ",IF(H168="AB","",IF(H168&lt;$H$4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c>
      <c r="J168" t="s" s="33">
        <v>422</v>
      </c>
      <c r="K168" t="s" s="22">
        <f>IF(IFERROR(FIND("+",J168),0)," ",IF(J168="AB","",IF(J168&lt;$J$4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L168" t="s" s="31">
        <v>458</v>
      </c>
      <c r="M168" t="s" s="22">
        <f>IF(IFERROR(FIND("+",L168),0)," ",IF(L168="AB","",IF(L168&lt;$L$4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N168" t="s" s="33">
        <v>422</v>
      </c>
      <c r="O168" t="s" s="22">
        <f>IF(IFERROR(FIND("+",N168),0)," ",IF(N168="AB","",IF(N168&lt;$N$4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E"))))</f>
        <v>416</v>
      </c>
      <c r="P168" t="s" s="33">
        <v>415</v>
      </c>
      <c r="Q168" t="s" s="22">
        <f>IF(IFERROR(FIND("+",P168),0)," ",IF(P168="AB","",IF(P168&lt;$P$4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R168" t="s" s="31">
        <v>458</v>
      </c>
      <c r="S168" t="s" s="22">
        <f>IF(IFERROR(FIND("+",R168),0)," ",IF(R168="AB","",IF(R168&lt;$R$4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T168" t="s" s="33">
        <v>415</v>
      </c>
      <c r="U168" t="s" s="22">
        <f>IF(IFERROR(FIND("+",T168),0)," ",IF(T168="AB","",IF(T168&lt;$T$4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V168" t="s" s="33">
        <v>420</v>
      </c>
      <c r="W168" t="s" s="22">
        <f>IF(IFERROR(FIND("+",V168),0)," ",IF(V168="AB","",IF(V168&lt;$V$4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X168" t="s" s="31">
        <v>419</v>
      </c>
      <c r="Y168" t="s" s="22">
        <f>IF(IFERROR(FIND("+",X168),0)," ",IF(X168="AB","",IF(X168&lt;$X$4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Z168" t="s" s="33">
        <v>422</v>
      </c>
      <c r="AA168" t="s" s="22">
        <f>IF(IFERROR(FIND("+",Z168),0)," ",IF(Z168="AB","",IF(Z168&lt;$Z$4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AB168" t="s" s="33">
        <v>422</v>
      </c>
      <c r="AC168" t="s" s="22">
        <f>IF(IFERROR(FIND("+",AB168),0)," ",IF(AB168="AB","",IF(AB168&lt;$AB$4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AD168" t="s" s="31">
        <v>419</v>
      </c>
      <c r="AE168" t="s" s="22">
        <f>IF(IFERROR(FIND("+",AD168),0)," ",IF(AD168="AB","",IF(AD168&lt;$AD$4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AF168" t="s" s="33">
        <v>426</v>
      </c>
      <c r="AG168" t="s" s="22">
        <f>IF(IFERROR(FIND("+",AF168),0)," ",IF(AF168="AB","",IF(AF168&lt;$AF$4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AI168&lt;&gt;"AB")),"","E"))))</f>
        <v>416</v>
      </c>
      <c r="AH168" t="s" s="33">
        <v>418</v>
      </c>
      <c r="AI168" t="s" s="22">
        <f>IF(IFERROR(FIND("+",AH168),0)," ",IF(AH168="AB","",IF(AH168&lt;$AH$4,"F",IF(AND(D168&gt;=$D$4,F168&gt;=$F$4,H168&gt;=$H$4,J168&gt;=$J$4,L168&gt;=$L$4,N168&gt;=$N$4,P168&gt;=$P$4,R168&gt;=$R$4,T168&gt;=$T$4,V168&gt;=$V$4,X168&gt;=$X$4,Z168&gt;=$Z$4,AB168&gt;=$AB$4,AD168&gt;=$AD$4,AF168&gt;=$AF$4,AH168&gt;=$AH$4,D168&lt;&gt;"AB",F168&lt;&gt;"AB",H168&lt;&gt;"AB",J168&lt;&gt;"AB",L168&lt;&gt;"AB",N168&lt;&gt;"AB",P168&lt;&gt;"AB",R168&lt;&gt;"AB",T168&lt;&gt;"AB",V168&lt;&gt;"AB",X168&lt;&gt;"AB",Z168&lt;&gt;"AB",AB168&lt;&gt;"AB",AND(AD168&lt;&gt;"AB",AF168&lt;&gt;"AB",AH168&lt;&gt;"AB")),"","E"))))</f>
        <v>416</v>
      </c>
      <c r="AJ168" s="30">
        <v>453</v>
      </c>
      <c r="AK168" s="25">
        <v>0</v>
      </c>
      <c r="AL168" s="26">
        <v>453</v>
      </c>
      <c r="AM168" t="s" s="27">
        <f>IF(AND(COUNTIF(D168:AI168,"AB")&lt;16-COUNTIF(D168:AI168," "),COUNTIF(D168:AI168,"AB")&lt;&gt;0),"FAIL",IF(COUNTIF(D168:AI168,"AB")=16-COUNTIF(D168:AI168," "),"ABSENT",IF(AND(COUNTIF(D168:AI168,"AB")=0,COUNTIF(D168:AI168,"F")=0),"PASS","FAIL")))</f>
        <v>19</v>
      </c>
      <c r="AN168" t="s" s="28">
        <v>20</v>
      </c>
      <c r="AO168" t="s" s="29">
        <v>485</v>
      </c>
    </row>
    <row r="169" ht="16.5" customHeight="1">
      <c r="A169" s="2"/>
      <c r="B169" s="19">
        <v>134365</v>
      </c>
      <c r="C169" t="s" s="20">
        <v>486</v>
      </c>
      <c r="D169" s="21">
        <v>40</v>
      </c>
      <c r="E169" t="s" s="22">
        <f>IF(IFERROR(FIND("+",D169),0)," ",IF(D169="AB","",IF(D169&lt;$D$4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c>
      <c r="F169" t="s" s="33">
        <v>425</v>
      </c>
      <c r="G169" t="s" s="22">
        <f>IF(IFERROR(FIND("+",F169),0)," ",IF(F169="AB","",IF(F169&lt;$F$4,"F",IF(AND(F169&gt;=$F$4,D169&gt;=$D$4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H169" t="s" s="31">
        <v>476</v>
      </c>
      <c r="I169" t="s" s="22">
        <f>IF(IFERROR(FIND("+",H169),0)," ",IF(H169="AB","",IF(H169&lt;$H$4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J169" t="s" s="33">
        <v>422</v>
      </c>
      <c r="K169" t="s" s="22">
        <f>IF(IFERROR(FIND("+",J169),0)," ",IF(J169="AB","",IF(J169&lt;$J$4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L169" s="21">
        <v>41</v>
      </c>
      <c r="M169" t="s" s="22">
        <f>IF(IFERROR(FIND("+",L169),0)," ",IF(L169="AB","",IF(L169&lt;$L$4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c>
      <c r="N169" t="s" s="33">
        <v>426</v>
      </c>
      <c r="O169" t="s" s="22">
        <f>IF(IFERROR(FIND("+",N169),0)," ",IF(N169="AB","",IF(N169&lt;$N$4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E"))))</f>
        <v>416</v>
      </c>
      <c r="P169" t="s" s="33">
        <v>422</v>
      </c>
      <c r="Q169" t="s" s="22">
        <f>IF(IFERROR(FIND("+",P169),0)," ",IF(P169="AB","",IF(P169&lt;$P$4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R169" t="s" s="31">
        <v>476</v>
      </c>
      <c r="S169" t="s" s="22">
        <f>IF(IFERROR(FIND("+",R169),0)," ",IF(R169="AB","",IF(R169&lt;$R$4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T169" t="s" s="33">
        <v>415</v>
      </c>
      <c r="U169" t="s" s="22">
        <f>IF(IFERROR(FIND("+",T169),0)," ",IF(T169="AB","",IF(T169&lt;$T$4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V169" t="s" s="33">
        <v>415</v>
      </c>
      <c r="W169" t="s" s="22">
        <f>IF(IFERROR(FIND("+",V169),0)," ",IF(V169="AB","",IF(V169&lt;$V$4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X169" t="s" s="31">
        <v>419</v>
      </c>
      <c r="Y169" t="s" s="22">
        <f>IF(IFERROR(FIND("+",X169),0)," ",IF(X169="AB","",IF(X169&lt;$X$4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Z169" t="s" s="33">
        <v>422</v>
      </c>
      <c r="AA169" t="s" s="22">
        <f>IF(IFERROR(FIND("+",Z169),0)," ",IF(Z169="AB","",IF(Z169&lt;$Z$4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AB169" t="s" s="33">
        <v>418</v>
      </c>
      <c r="AC169" t="s" s="22">
        <f>IF(IFERROR(FIND("+",AB169),0)," ",IF(AB169="AB","",IF(AB169&lt;$AB$4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AD169" s="21">
        <v>43</v>
      </c>
      <c r="AE169" t="s" s="22">
        <f>IF(IFERROR(FIND("+",AD169),0)," ",IF(AD169="AB","",IF(AD169&lt;$AD$4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c>
      <c r="AF169" t="s" s="33">
        <v>426</v>
      </c>
      <c r="AG169" t="s" s="22">
        <f>IF(IFERROR(FIND("+",AF169),0)," ",IF(AF169="AB","",IF(AF169&lt;$AF$4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AI169&lt;&gt;"AB")),"","E"))))</f>
        <v>416</v>
      </c>
      <c r="AH169" t="s" s="33">
        <v>428</v>
      </c>
      <c r="AI169" t="s" s="22">
        <f>IF(IFERROR(FIND("+",AH169),0)," ",IF(AH169="AB","",IF(AH169&lt;$AH$4,"F",IF(AND(D169&gt;=$D$4,F169&gt;=$F$4,H169&gt;=$H$4,J169&gt;=$J$4,L169&gt;=$L$4,N169&gt;=$N$4,P169&gt;=$P$4,R169&gt;=$R$4,T169&gt;=$T$4,V169&gt;=$V$4,X169&gt;=$X$4,Z169&gt;=$Z$4,AB169&gt;=$AB$4,AD169&gt;=$AD$4,AF169&gt;=$AF$4,AH169&gt;=$AH$4,D169&lt;&gt;"AB",F169&lt;&gt;"AB",H169&lt;&gt;"AB",J169&lt;&gt;"AB",L169&lt;&gt;"AB",N169&lt;&gt;"AB",P169&lt;&gt;"AB",R169&lt;&gt;"AB",T169&lt;&gt;"AB",V169&lt;&gt;"AB",X169&lt;&gt;"AB",Z169&lt;&gt;"AB",AB169&lt;&gt;"AB",AND(AD169&lt;&gt;"AB",AF169&lt;&gt;"AB",AH169&lt;&gt;"AB")),"","E"))))</f>
        <v>416</v>
      </c>
      <c r="AJ169" s="30">
        <v>447</v>
      </c>
      <c r="AK169" t="s" s="27">
        <v>330</v>
      </c>
      <c r="AL169" s="26">
        <v>925</v>
      </c>
      <c r="AM169" t="s" s="27">
        <f>IF(AND(COUNTIF(D169:AI169,"AB")&lt;16-COUNTIF(D169:AI169," "),COUNTIF(D169:AI169,"AB")&lt;&gt;0),"FAIL",IF(COUNTIF(D169:AI169,"AB")=16-COUNTIF(D169:AI169," "),"ABSENT",IF(AND(COUNTIF(D169:AI169,"AB")=0,COUNTIF(D169:AI169,"F")=0),"PASS","FAIL")))</f>
        <v>19</v>
      </c>
      <c r="AN169" t="s" s="28">
        <v>15</v>
      </c>
      <c r="AO169" t="s" s="29">
        <v>487</v>
      </c>
    </row>
    <row r="170" ht="16.5" customHeight="1">
      <c r="A170" s="2"/>
      <c r="B170" s="19">
        <v>134366</v>
      </c>
      <c r="C170" t="s" s="20">
        <v>488</v>
      </c>
      <c r="D170" t="s" s="31">
        <v>442</v>
      </c>
      <c r="E170" t="s" s="22">
        <f>IF(IFERROR(FIND("+",D170),0)," ",IF(D170="AB","",IF(D170&lt;$D$4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F170" t="s" s="33">
        <v>422</v>
      </c>
      <c r="G170" t="s" s="22">
        <f>IF(IFERROR(FIND("+",F170),0)," ",IF(F170="AB","",IF(F170&lt;$F$4,"F",IF(AND(F170&gt;=$F$4,D170&gt;=$D$4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H170" s="21">
        <v>51</v>
      </c>
      <c r="I170" t="s" s="22">
        <f>IF(IFERROR(FIND("+",H170),0)," ",IF(H170="AB","",IF(H170&lt;$H$4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c>
      <c r="J170" t="s" s="33">
        <v>418</v>
      </c>
      <c r="K170" t="s" s="22">
        <f>IF(IFERROR(FIND("+",J170),0)," ",IF(J170="AB","",IF(J170&lt;$J$4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L170" t="s" s="31">
        <v>489</v>
      </c>
      <c r="M170" t="s" s="22">
        <f>IF(IFERROR(FIND("+",L170),0)," ",IF(L170="AB","",IF(L170&lt;$L$4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N170" t="s" s="33">
        <v>415</v>
      </c>
      <c r="O170" t="s" s="22">
        <f>IF(IFERROR(FIND("+",N170),0)," ",IF(N170="AB","",IF(N170&lt;$N$4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E"))))</f>
        <v>416</v>
      </c>
      <c r="P170" t="s" s="33">
        <v>415</v>
      </c>
      <c r="Q170" t="s" s="22">
        <f>IF(IFERROR(FIND("+",P170),0)," ",IF(P170="AB","",IF(P170&lt;$P$4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R170" t="s" s="31">
        <v>419</v>
      </c>
      <c r="S170" t="s" s="22">
        <f>IF(IFERROR(FIND("+",R170),0)," ",IF(R170="AB","",IF(R170&lt;$R$4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T170" t="s" s="33">
        <v>418</v>
      </c>
      <c r="U170" t="s" s="22">
        <f>IF(IFERROR(FIND("+",T170),0)," ",IF(T170="AB","",IF(T170&lt;$T$4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V170" t="s" s="33">
        <v>422</v>
      </c>
      <c r="W170" t="s" s="22">
        <f>IF(IFERROR(FIND("+",V170),0)," ",IF(V170="AB","",IF(V170&lt;$V$4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X170" t="s" s="31">
        <v>458</v>
      </c>
      <c r="Y170" t="s" s="22">
        <f>IF(IFERROR(FIND("+",X170),0)," ",IF(X170="AB","",IF(X170&lt;$X$4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Z170" t="s" s="33">
        <v>415</v>
      </c>
      <c r="AA170" t="s" s="22">
        <f>IF(IFERROR(FIND("+",Z170),0)," ",IF(Z170="AB","",IF(Z170&lt;$Z$4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AB170" t="s" s="33">
        <v>422</v>
      </c>
      <c r="AC170" t="s" s="22">
        <f>IF(IFERROR(FIND("+",AB170),0)," ",IF(AB170="AB","",IF(AB170&lt;$AB$4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AD170" t="s" s="31">
        <v>419</v>
      </c>
      <c r="AE170" t="s" s="22">
        <f>IF(IFERROR(FIND("+",AD170),0)," ",IF(AD170="AB","",IF(AD170&lt;$AD$4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AF170" t="s" s="33">
        <v>415</v>
      </c>
      <c r="AG170" t="s" s="22">
        <f>IF(IFERROR(FIND("+",AF170),0)," ",IF(AF170="AB","",IF(AF170&lt;$AF$4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AI170&lt;&gt;"AB")),"","E"))))</f>
        <v>416</v>
      </c>
      <c r="AH170" t="s" s="33">
        <v>446</v>
      </c>
      <c r="AI170" t="s" s="22">
        <f>IF(IFERROR(FIND("+",AH170),0)," ",IF(AH170="AB","",IF(AH170&lt;$AH$4,"F",IF(AND(D170&gt;=$D$4,F170&gt;=$F$4,H170&gt;=$H$4,J170&gt;=$J$4,L170&gt;=$L$4,N170&gt;=$N$4,P170&gt;=$P$4,R170&gt;=$R$4,T170&gt;=$T$4,V170&gt;=$V$4,X170&gt;=$X$4,Z170&gt;=$Z$4,AB170&gt;=$AB$4,AD170&gt;=$AD$4,AF170&gt;=$AF$4,AH170&gt;=$AH$4,D170&lt;&gt;"AB",F170&lt;&gt;"AB",H170&lt;&gt;"AB",J170&lt;&gt;"AB",L170&lt;&gt;"AB",N170&lt;&gt;"AB",P170&lt;&gt;"AB",R170&lt;&gt;"AB",T170&lt;&gt;"AB",V170&lt;&gt;"AB",X170&lt;&gt;"AB",Z170&lt;&gt;"AB",AB170&lt;&gt;"AB",AND(AD170&lt;&gt;"AB",AF170&lt;&gt;"AB",AH170&lt;&gt;"AB")),"","E"))))</f>
        <v>416</v>
      </c>
      <c r="AJ170" s="30">
        <v>458</v>
      </c>
      <c r="AK170" t="s" s="27">
        <v>490</v>
      </c>
      <c r="AL170" s="26">
        <v>969</v>
      </c>
      <c r="AM170" t="s" s="27">
        <f>IF(AND(COUNTIF(D170:AI170,"AB")&lt;16-COUNTIF(D170:AI170," "),COUNTIF(D170:AI170,"AB")&lt;&gt;0),"FAIL",IF(COUNTIF(D170:AI170,"AB")=16-COUNTIF(D170:AI170," "),"ABSENT",IF(AND(COUNTIF(D170:AI170,"AB")=0,COUNTIF(D170:AI170,"F")=0),"PASS","FAIL")))</f>
        <v>19</v>
      </c>
      <c r="AN170" t="s" s="28">
        <v>15</v>
      </c>
      <c r="AO170" t="s" s="29">
        <v>491</v>
      </c>
    </row>
    <row r="171" ht="16.5" customHeight="1">
      <c r="A171" s="2"/>
      <c r="B171" s="19">
        <v>134367</v>
      </c>
      <c r="C171" t="s" s="20">
        <v>492</v>
      </c>
      <c r="D171" t="s" s="31">
        <v>417</v>
      </c>
      <c r="E171" t="s" s="22">
        <f>IF(IFERROR(FIND("+",D171),0)," ",IF(D171="AB","",IF(D171&lt;$D$4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F171" t="s" s="33">
        <v>422</v>
      </c>
      <c r="G171" t="s" s="22">
        <f>IF(IFERROR(FIND("+",F171),0)," ",IF(F171="AB","",IF(F171&lt;$F$4,"F",IF(AND(F171&gt;=$F$4,D171&gt;=$D$4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H171" s="21">
        <v>30</v>
      </c>
      <c r="I171" t="s" s="22">
        <f>IF(IFERROR(FIND("+",H171),0)," ",IF(H171="AB","",IF(H171&lt;$H$4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28</v>
      </c>
      <c r="J171" t="s" s="33">
        <v>418</v>
      </c>
      <c r="K171" t="s" s="22">
        <f>IF(IFERROR(FIND("+",J171),0)," ",IF(J171="AB","",IF(J171&lt;$J$4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L171" t="s" s="31">
        <v>468</v>
      </c>
      <c r="M171" t="s" s="22">
        <f>IF(IFERROR(FIND("+",L171),0)," ",IF(L171="AB","",IF(L171&lt;$L$4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N171" t="s" s="33">
        <v>420</v>
      </c>
      <c r="O171" t="s" s="22">
        <f>IF(IFERROR(FIND("+",N171),0)," ",IF(N171="AB","",IF(N171&lt;$N$4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E"))))</f>
        <v>416</v>
      </c>
      <c r="P171" t="s" s="33">
        <v>426</v>
      </c>
      <c r="Q171" t="s" s="22">
        <f>IF(IFERROR(FIND("+",P171),0)," ",IF(P171="AB","",IF(P171&lt;$P$4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R171" t="s" s="31">
        <v>419</v>
      </c>
      <c r="S171" t="s" s="22">
        <f>IF(IFERROR(FIND("+",R171),0)," ",IF(R171="AB","",IF(R171&lt;$R$4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T171" t="s" s="33">
        <v>422</v>
      </c>
      <c r="U171" t="s" s="22">
        <f>IF(IFERROR(FIND("+",T171),0)," ",IF(T171="AB","",IF(T171&lt;$T$4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V171" t="s" s="33">
        <v>415</v>
      </c>
      <c r="W171" t="s" s="22">
        <f>IF(IFERROR(FIND("+",V171),0)," ",IF(V171="AB","",IF(V171&lt;$V$4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X171" t="s" s="31">
        <v>421</v>
      </c>
      <c r="Y171" t="s" s="22">
        <f>IF(IFERROR(FIND("+",X171),0)," ",IF(X171="AB","",IF(X171&lt;$X$4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Z171" t="s" s="33">
        <v>444</v>
      </c>
      <c r="AA171" t="s" s="22">
        <f>IF(IFERROR(FIND("+",Z171),0)," ",IF(Z171="AB","",IF(Z171&lt;$Z$4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AB171" t="s" s="33">
        <v>418</v>
      </c>
      <c r="AC171" t="s" s="22">
        <f>IF(IFERROR(FIND("+",AB171),0)," ",IF(AB171="AB","",IF(AB171&lt;$AB$4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AD171" t="s" s="31">
        <v>421</v>
      </c>
      <c r="AE171" t="s" s="22">
        <f>IF(IFERROR(FIND("+",AD171),0)," ",IF(AD171="AB","",IF(AD171&lt;$AD$4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AF171" t="s" s="33">
        <v>415</v>
      </c>
      <c r="AG171" t="s" s="22">
        <f>IF(IFERROR(FIND("+",AF171),0)," ",IF(AF171="AB","",IF(AF171&lt;$AF$4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AI171&lt;&gt;"AB")),"","E"))))</f>
        <v>416</v>
      </c>
      <c r="AH171" t="s" s="33">
        <v>432</v>
      </c>
      <c r="AI171" t="s" s="22">
        <f>IF(IFERROR(FIND("+",AH171),0)," ",IF(AH171="AB","",IF(AH171&lt;$AH$4,"F",IF(AND(D171&gt;=$D$4,F171&gt;=$F$4,H171&gt;=$H$4,J171&gt;=$J$4,L171&gt;=$L$4,N171&gt;=$N$4,P171&gt;=$P$4,R171&gt;=$R$4,T171&gt;=$T$4,V171&gt;=$V$4,X171&gt;=$X$4,Z171&gt;=$Z$4,AB171&gt;=$AB$4,AD171&gt;=$AD$4,AF171&gt;=$AF$4,AH171&gt;=$AH$4,D171&lt;&gt;"AB",F171&lt;&gt;"AB",H171&lt;&gt;"AB",J171&lt;&gt;"AB",L171&lt;&gt;"AB",N171&lt;&gt;"AB",P171&lt;&gt;"AB",R171&lt;&gt;"AB",T171&lt;&gt;"AB",V171&lt;&gt;"AB",X171&lt;&gt;"AB",Z171&lt;&gt;"AB",AB171&lt;&gt;"AB",AND(AD171&lt;&gt;"AB",AF171&lt;&gt;"AB",AH171&lt;&gt;"AB")),"","E"))))</f>
        <v>416</v>
      </c>
      <c r="AJ171" s="30">
        <v>425</v>
      </c>
      <c r="AK171" s="25">
        <v>0</v>
      </c>
      <c r="AL171" s="26">
        <v>425</v>
      </c>
      <c r="AM171" t="s" s="27">
        <f>IF(AND(COUNTIF(D171:AI171,"AB")&lt;16-COUNTIF(D171:AI171," "),COUNTIF(D171:AI171,"AB")&lt;&gt;0),"FAIL",IF(COUNTIF(D171:AI171,"AB")=16-COUNTIF(D171:AI171," "),"ABSENT",IF(AND(COUNTIF(D171:AI171,"AB")=0,COUNTIF(D171:AI171,"F")=0),"PASS","FAIL")))</f>
        <v>29</v>
      </c>
      <c r="AN171" t="s" s="28">
        <v>30</v>
      </c>
      <c r="AO171" t="s" s="29">
        <v>493</v>
      </c>
    </row>
    <row r="172" ht="16.5" customHeight="1">
      <c r="A172" s="2"/>
      <c r="B172" s="19">
        <v>134368</v>
      </c>
      <c r="C172" t="s" s="20">
        <v>494</v>
      </c>
      <c r="D172" s="21">
        <v>40</v>
      </c>
      <c r="E172" t="s" s="22">
        <f>IF(IFERROR(FIND("+",D172),0)," ",IF(D172="AB","",IF(D172&lt;$D$4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c>
      <c r="F172" t="s" s="33">
        <v>432</v>
      </c>
      <c r="G172" t="s" s="22">
        <f>IF(IFERROR(FIND("+",F172),0)," ",IF(F172="AB","",IF(F172&lt;$F$4,"F",IF(AND(F172&gt;=$F$4,D172&gt;=$D$4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H172" t="s" s="31">
        <v>419</v>
      </c>
      <c r="I172" t="s" s="22">
        <f>IF(IFERROR(FIND("+",H172),0)," ",IF(H172="AB","",IF(H172&lt;$H$4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J172" t="s" s="33">
        <v>422</v>
      </c>
      <c r="K172" t="s" s="22">
        <f>IF(IFERROR(FIND("+",J172),0)," ",IF(J172="AB","",IF(J172&lt;$J$4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L172" t="s" s="31">
        <v>435</v>
      </c>
      <c r="M172" t="s" s="22">
        <f>IF(IFERROR(FIND("+",L172),0)," ",IF(L172="AB","",IF(L172&lt;$L$4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N172" t="s" s="33">
        <v>428</v>
      </c>
      <c r="O172" t="s" s="22">
        <f>IF(IFERROR(FIND("+",N172),0)," ",IF(N172="AB","",IF(N172&lt;$N$4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E"))))</f>
        <v>416</v>
      </c>
      <c r="P172" t="s" s="33">
        <v>418</v>
      </c>
      <c r="Q172" t="s" s="22">
        <f>IF(IFERROR(FIND("+",P172),0)," ",IF(P172="AB","",IF(P172&lt;$P$4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R172" t="s" s="31">
        <v>419</v>
      </c>
      <c r="S172" t="s" s="22">
        <f>IF(IFERROR(FIND("+",R172),0)," ",IF(R172="AB","",IF(R172&lt;$R$4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T172" t="s" s="33">
        <v>422</v>
      </c>
      <c r="U172" t="s" s="22">
        <f>IF(IFERROR(FIND("+",T172),0)," ",IF(T172="AB","",IF(T172&lt;$T$4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V172" t="s" s="33">
        <v>426</v>
      </c>
      <c r="W172" t="s" s="22">
        <f>IF(IFERROR(FIND("+",V172),0)," ",IF(V172="AB","",IF(V172&lt;$V$4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X172" t="s" s="31">
        <v>419</v>
      </c>
      <c r="Y172" t="s" s="22">
        <f>IF(IFERROR(FIND("+",X172),0)," ",IF(X172="AB","",IF(X172&lt;$X$4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Z172" t="s" s="33">
        <v>422</v>
      </c>
      <c r="AA172" t="s" s="22">
        <f>IF(IFERROR(FIND("+",Z172),0)," ",IF(Z172="AB","",IF(Z172&lt;$Z$4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AB172" t="s" s="33">
        <v>422</v>
      </c>
      <c r="AC172" t="s" s="22">
        <f>IF(IFERROR(FIND("+",AB172),0)," ",IF(AB172="AB","",IF(AB172&lt;$AB$4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AD172" t="s" s="31">
        <v>495</v>
      </c>
      <c r="AE172" t="s" s="22">
        <f>IF(IFERROR(FIND("+",AD172),0)," ",IF(AD172="AB","",IF(AD172&lt;$AD$4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AF172" t="s" s="33">
        <v>444</v>
      </c>
      <c r="AG172" t="s" s="22">
        <f>IF(IFERROR(FIND("+",AF172),0)," ",IF(AF172="AB","",IF(AF172&lt;$AF$4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AI172&lt;&gt;"AB")),"","E"))))</f>
        <v>416</v>
      </c>
      <c r="AH172" t="s" s="33">
        <v>428</v>
      </c>
      <c r="AI172" t="s" s="22">
        <f>IF(IFERROR(FIND("+",AH172),0)," ",IF(AH172="AB","",IF(AH172&lt;$AH$4,"F",IF(AND(D172&gt;=$D$4,F172&gt;=$F$4,H172&gt;=$H$4,J172&gt;=$J$4,L172&gt;=$L$4,N172&gt;=$N$4,P172&gt;=$P$4,R172&gt;=$R$4,T172&gt;=$T$4,V172&gt;=$V$4,X172&gt;=$X$4,Z172&gt;=$Z$4,AB172&gt;=$AB$4,AD172&gt;=$AD$4,AF172&gt;=$AF$4,AH172&gt;=$AH$4,D172&lt;&gt;"AB",F172&lt;&gt;"AB",H172&lt;&gt;"AB",J172&lt;&gt;"AB",L172&lt;&gt;"AB",N172&lt;&gt;"AB",P172&lt;&gt;"AB",R172&lt;&gt;"AB",T172&lt;&gt;"AB",V172&lt;&gt;"AB",X172&lt;&gt;"AB",Z172&lt;&gt;"AB",AB172&lt;&gt;"AB",AND(AD172&lt;&gt;"AB",AF172&lt;&gt;"AB",AH172&lt;&gt;"AB")),"","E"))))</f>
        <v>416</v>
      </c>
      <c r="AJ172" s="30">
        <v>433</v>
      </c>
      <c r="AK172" t="s" s="27">
        <v>142</v>
      </c>
      <c r="AL172" s="26">
        <v>880</v>
      </c>
      <c r="AM172" t="s" s="27">
        <f>IF(AND(COUNTIF(D172:AI172,"AB")&lt;16-COUNTIF(D172:AI172," "),COUNTIF(D172:AI172,"AB")&lt;&gt;0),"FAIL",IF(COUNTIF(D172:AI172,"AB")=16-COUNTIF(D172:AI172," "),"ABSENT",IF(AND(COUNTIF(D172:AI172,"AB")=0,COUNTIF(D172:AI172,"F")=0),"PASS","FAIL")))</f>
        <v>19</v>
      </c>
      <c r="AN172" t="s" s="28">
        <v>15</v>
      </c>
      <c r="AO172" t="s" s="29">
        <v>496</v>
      </c>
    </row>
    <row r="173" ht="16.5" customHeight="1">
      <c r="A173" s="2"/>
      <c r="B173" s="19">
        <v>134369</v>
      </c>
      <c r="C173" t="s" s="20">
        <v>497</v>
      </c>
      <c r="D173" t="s" s="31">
        <v>421</v>
      </c>
      <c r="E173" t="s" s="22">
        <f>IF(IFERROR(FIND("+",D173),0)," ",IF(D173="AB","",IF(D173&lt;$D$4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F173" t="s" s="33">
        <v>422</v>
      </c>
      <c r="G173" t="s" s="22">
        <f>IF(IFERROR(FIND("+",F173),0)," ",IF(F173="AB","",IF(F173&lt;$F$4,"F",IF(AND(F173&gt;=$F$4,D173&gt;=$D$4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H173" s="21">
        <v>40</v>
      </c>
      <c r="I173" t="s" s="22">
        <f>IF(IFERROR(FIND("+",H173),0)," ",IF(H173="AB","",IF(H173&lt;$H$4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27</v>
      </c>
      <c r="J173" t="s" s="33">
        <v>422</v>
      </c>
      <c r="K173" t="s" s="22">
        <f>IF(IFERROR(FIND("+",J173),0)," ",IF(J173="AB","",IF(J173&lt;$J$4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L173" t="s" s="31">
        <v>419</v>
      </c>
      <c r="M173" t="s" s="22">
        <f>IF(IFERROR(FIND("+",L173),0)," ",IF(L173="AB","",IF(L173&lt;$L$4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N173" t="s" s="33">
        <v>426</v>
      </c>
      <c r="O173" t="s" s="22">
        <f>IF(IFERROR(FIND("+",N173),0)," ",IF(N173="AB","",IF(N173&lt;$N$4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E"))))</f>
        <v>416</v>
      </c>
      <c r="P173" t="s" s="33">
        <v>426</v>
      </c>
      <c r="Q173" t="s" s="22">
        <f>IF(IFERROR(FIND("+",P173),0)," ",IF(P173="AB","",IF(P173&lt;$P$4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R173" s="21">
        <v>14</v>
      </c>
      <c r="S173" t="s" s="22">
        <f>IF(IFERROR(FIND("+",R173),0)," ",IF(R173="AB","",IF(R173&lt;$R$4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28</v>
      </c>
      <c r="T173" t="s" s="33">
        <v>418</v>
      </c>
      <c r="U173" t="s" s="22">
        <f>IF(IFERROR(FIND("+",T173),0)," ",IF(T173="AB","",IF(T173&lt;$T$4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V173" t="s" s="33">
        <v>433</v>
      </c>
      <c r="W173" t="s" s="22">
        <f>IF(IFERROR(FIND("+",V173),0)," ",IF(V173="AB","",IF(V173&lt;$V$4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X173" t="s" s="31">
        <v>419</v>
      </c>
      <c r="Y173" t="s" s="22">
        <f>IF(IFERROR(FIND("+",X173),0)," ",IF(X173="AB","",IF(X173&lt;$X$4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Z173" t="s" s="33">
        <v>426</v>
      </c>
      <c r="AA173" t="s" s="22">
        <f>IF(IFERROR(FIND("+",Z173),0)," ",IF(Z173="AB","",IF(Z173&lt;$Z$4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AB173" t="s" s="33">
        <v>426</v>
      </c>
      <c r="AC173" t="s" s="22">
        <f>IF(IFERROR(FIND("+",AB173),0)," ",IF(AB173="AB","",IF(AB173&lt;$AB$4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AD173" t="s" s="31">
        <v>419</v>
      </c>
      <c r="AE173" t="s" s="22">
        <f>IF(IFERROR(FIND("+",AD173),0)," ",IF(AD173="AB","",IF(AD173&lt;$AD$4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AF173" t="s" s="33">
        <v>415</v>
      </c>
      <c r="AG173" t="s" s="22">
        <f>IF(IFERROR(FIND("+",AF173),0)," ",IF(AF173="AB","",IF(AF173&lt;$AF$4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AI173&lt;&gt;"AB")),"","E"))))</f>
        <v>416</v>
      </c>
      <c r="AH173" t="s" s="33">
        <v>418</v>
      </c>
      <c r="AI173" t="s" s="22">
        <f>IF(IFERROR(FIND("+",AH173),0)," ",IF(AH173="AB","",IF(AH173&lt;$AH$4,"F",IF(AND(D173&gt;=$D$4,F173&gt;=$F$4,H173&gt;=$H$4,J173&gt;=$J$4,L173&gt;=$L$4,N173&gt;=$N$4,P173&gt;=$P$4,R173&gt;=$R$4,T173&gt;=$T$4,V173&gt;=$V$4,X173&gt;=$X$4,Z173&gt;=$Z$4,AB173&gt;=$AB$4,AD173&gt;=$AD$4,AF173&gt;=$AF$4,AH173&gt;=$AH$4,D173&lt;&gt;"AB",F173&lt;&gt;"AB",H173&lt;&gt;"AB",J173&lt;&gt;"AB",L173&lt;&gt;"AB",N173&lt;&gt;"AB",P173&lt;&gt;"AB",R173&lt;&gt;"AB",T173&lt;&gt;"AB",V173&lt;&gt;"AB",X173&lt;&gt;"AB",Z173&lt;&gt;"AB",AB173&lt;&gt;"AB",AND(AD173&lt;&gt;"AB",AF173&lt;&gt;"AB",AH173&lt;&gt;"AB")),"","E"))))</f>
        <v>416</v>
      </c>
      <c r="AJ173" s="30">
        <v>400</v>
      </c>
      <c r="AK173" s="25">
        <v>0</v>
      </c>
      <c r="AL173" s="26">
        <v>400</v>
      </c>
      <c r="AM173" t="s" s="27">
        <f>IF(AND(COUNTIF(D173:AI173,"AB")&lt;16-COUNTIF(D173:AI173," "),COUNTIF(D173:AI173,"AB")&lt;&gt;0),"FAIL",IF(COUNTIF(D173:AI173,"AB")=16-COUNTIF(D173:AI173," "),"ABSENT",IF(AND(COUNTIF(D173:AI173,"AB")=0,COUNTIF(D173:AI173,"F")=0),"PASS","FAIL")))</f>
        <v>29</v>
      </c>
      <c r="AN173" t="s" s="28">
        <v>30</v>
      </c>
      <c r="AO173" t="s" s="29">
        <v>498</v>
      </c>
    </row>
    <row r="174" ht="16.5" customHeight="1">
      <c r="A174" s="2"/>
      <c r="B174" s="19">
        <v>134370</v>
      </c>
      <c r="C174" t="s" s="20">
        <v>499</v>
      </c>
      <c r="D174" t="s" s="31">
        <v>476</v>
      </c>
      <c r="E174" t="s" s="22">
        <f>IF(IFERROR(FIND("+",D174),0)," ",IF(D174="AB","",IF(D174&lt;$D$4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F174" t="s" s="33">
        <v>422</v>
      </c>
      <c r="G174" t="s" s="22">
        <f>IF(IFERROR(FIND("+",F174),0)," ",IF(F174="AB","",IF(F174&lt;$F$4,"F",IF(AND(F174&gt;=$F$4,D174&gt;=$D$4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H174" s="21">
        <v>46</v>
      </c>
      <c r="I174" t="s" s="22">
        <f>IF(IFERROR(FIND("+",H174),0)," ",IF(H174="AB","",IF(H174&lt;$H$4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c>
      <c r="J174" t="s" s="33">
        <v>426</v>
      </c>
      <c r="K174" t="s" s="22">
        <f>IF(IFERROR(FIND("+",J174),0)," ",IF(J174="AB","",IF(J174&lt;$J$4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L174" t="s" s="31">
        <v>495</v>
      </c>
      <c r="M174" t="s" s="22">
        <f>IF(IFERROR(FIND("+",L174),0)," ",IF(L174="AB","",IF(L174&lt;$L$4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N174" t="s" s="33">
        <v>422</v>
      </c>
      <c r="O174" t="s" s="22">
        <f>IF(IFERROR(FIND("+",N174),0)," ",IF(N174="AB","",IF(N174&lt;$N$4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E"))))</f>
        <v>416</v>
      </c>
      <c r="P174" t="s" s="33">
        <v>418</v>
      </c>
      <c r="Q174" t="s" s="22">
        <f>IF(IFERROR(FIND("+",P174),0)," ",IF(P174="AB","",IF(P174&lt;$P$4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R174" t="s" s="31">
        <v>445</v>
      </c>
      <c r="S174" t="s" s="22">
        <f>IF(IFERROR(FIND("+",R174),0)," ",IF(R174="AB","",IF(R174&lt;$R$4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T174" t="s" s="33">
        <v>422</v>
      </c>
      <c r="U174" t="s" s="22">
        <f>IF(IFERROR(FIND("+",T174),0)," ",IF(T174="AB","",IF(T174&lt;$T$4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V174" t="s" s="33">
        <v>422</v>
      </c>
      <c r="W174" t="s" s="22">
        <f>IF(IFERROR(FIND("+",V174),0)," ",IF(V174="AB","",IF(V174&lt;$V$4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X174" t="s" s="31">
        <v>421</v>
      </c>
      <c r="Y174" t="s" s="22">
        <f>IF(IFERROR(FIND("+",X174),0)," ",IF(X174="AB","",IF(X174&lt;$X$4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Z174" t="s" s="33">
        <v>426</v>
      </c>
      <c r="AA174" t="s" s="22">
        <f>IF(IFERROR(FIND("+",Z174),0)," ",IF(Z174="AB","",IF(Z174&lt;$Z$4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AB174" t="s" s="33">
        <v>415</v>
      </c>
      <c r="AC174" t="s" s="22">
        <f>IF(IFERROR(FIND("+",AB174),0)," ",IF(AB174="AB","",IF(AB174&lt;$AB$4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AD174" t="s" s="31">
        <v>468</v>
      </c>
      <c r="AE174" t="s" s="22">
        <f>IF(IFERROR(FIND("+",AD174),0)," ",IF(AD174="AB","",IF(AD174&lt;$AD$4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AF174" t="s" s="33">
        <v>426</v>
      </c>
      <c r="AG174" t="s" s="22">
        <f>IF(IFERROR(FIND("+",AF174),0)," ",IF(AF174="AB","",IF(AF174&lt;$AF$4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AI174&lt;&gt;"AB")),"","E"))))</f>
        <v>416</v>
      </c>
      <c r="AH174" t="s" s="33">
        <v>428</v>
      </c>
      <c r="AI174" t="s" s="22">
        <f>IF(IFERROR(FIND("+",AH174),0)," ",IF(AH174="AB","",IF(AH174&lt;$AH$4,"F",IF(AND(D174&gt;=$D$4,F174&gt;=$F$4,H174&gt;=$H$4,J174&gt;=$J$4,L174&gt;=$L$4,N174&gt;=$N$4,P174&gt;=$P$4,R174&gt;=$R$4,T174&gt;=$T$4,V174&gt;=$V$4,X174&gt;=$X$4,Z174&gt;=$Z$4,AB174&gt;=$AB$4,AD174&gt;=$AD$4,AF174&gt;=$AF$4,AH174&gt;=$AH$4,D174&lt;&gt;"AB",F174&lt;&gt;"AB",H174&lt;&gt;"AB",J174&lt;&gt;"AB",L174&lt;&gt;"AB",N174&lt;&gt;"AB",P174&lt;&gt;"AB",R174&lt;&gt;"AB",T174&lt;&gt;"AB",V174&lt;&gt;"AB",X174&lt;&gt;"AB",Z174&lt;&gt;"AB",AB174&lt;&gt;"AB",AND(AD174&lt;&gt;"AB",AF174&lt;&gt;"AB",AH174&lt;&gt;"AB")),"","E"))))</f>
        <v>416</v>
      </c>
      <c r="AJ174" s="30">
        <v>462</v>
      </c>
      <c r="AK174" t="s" s="27">
        <v>500</v>
      </c>
      <c r="AL174" s="26">
        <v>916</v>
      </c>
      <c r="AM174" t="s" s="27">
        <f>IF(AND(COUNTIF(D174:AI174,"AB")&lt;16-COUNTIF(D174:AI174," "),COUNTIF(D174:AI174,"AB")&lt;&gt;0),"FAIL",IF(COUNTIF(D174:AI174,"AB")=16-COUNTIF(D174:AI174," "),"ABSENT",IF(AND(COUNTIF(D174:AI174,"AB")=0,COUNTIF(D174:AI174,"F")=0),"PASS","FAIL")))</f>
        <v>19</v>
      </c>
      <c r="AN174" t="s" s="28">
        <v>15</v>
      </c>
      <c r="AO174" t="s" s="29">
        <v>310</v>
      </c>
    </row>
    <row r="175" ht="16.5" customHeight="1">
      <c r="A175" s="2"/>
      <c r="B175" s="19">
        <v>134371</v>
      </c>
      <c r="C175" t="s" s="20">
        <v>501</v>
      </c>
      <c r="D175" t="s" s="31">
        <v>468</v>
      </c>
      <c r="E175" t="s" s="22">
        <f>IF(IFERROR(FIND("+",D175),0)," ",IF(D175="AB","",IF(D175&lt;$D$4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F175" t="s" s="33">
        <v>422</v>
      </c>
      <c r="G175" t="s" s="22">
        <f>IF(IFERROR(FIND("+",F175),0)," ",IF(F175="AB","",IF(F175&lt;$F$4,"F",IF(AND(F175&gt;=$F$4,D175&gt;=$D$4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H175" s="21">
        <v>50</v>
      </c>
      <c r="I175" t="s" s="22">
        <f>IF(IFERROR(FIND("+",H175),0)," ",IF(H175="AB","",IF(H175&lt;$H$4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c>
      <c r="J175" t="s" s="33">
        <v>420</v>
      </c>
      <c r="K175" t="s" s="22">
        <f>IF(IFERROR(FIND("+",J175),0)," ",IF(J175="AB","",IF(J175&lt;$J$4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L175" t="s" s="31">
        <v>502</v>
      </c>
      <c r="M175" t="s" s="22">
        <f>IF(IFERROR(FIND("+",L175),0)," ",IF(L175="AB","",IF(L175&lt;$L$4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N175" t="s" s="33">
        <v>420</v>
      </c>
      <c r="O175" t="s" s="22">
        <f>IF(IFERROR(FIND("+",N175),0)," ",IF(N175="AB","",IF(N175&lt;$N$4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E"))))</f>
        <v>416</v>
      </c>
      <c r="P175" t="s" s="33">
        <v>420</v>
      </c>
      <c r="Q175" t="s" s="22">
        <f>IF(IFERROR(FIND("+",P175),0)," ",IF(P175="AB","",IF(P175&lt;$P$4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R175" t="s" s="31">
        <v>458</v>
      </c>
      <c r="S175" t="s" s="22">
        <f>IF(IFERROR(FIND("+",R175),0)," ",IF(R175="AB","",IF(R175&lt;$R$4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T175" t="s" s="33">
        <v>420</v>
      </c>
      <c r="U175" t="s" s="22">
        <f>IF(IFERROR(FIND("+",T175),0)," ",IF(T175="AB","",IF(T175&lt;$T$4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V175" t="s" s="33">
        <v>420</v>
      </c>
      <c r="W175" t="s" s="22">
        <f>IF(IFERROR(FIND("+",V175),0)," ",IF(V175="AB","",IF(V175&lt;$V$4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X175" t="s" s="31">
        <v>421</v>
      </c>
      <c r="Y175" t="s" s="22">
        <f>IF(IFERROR(FIND("+",X175),0)," ",IF(X175="AB","",IF(X175&lt;$X$4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Z175" t="s" s="33">
        <v>420</v>
      </c>
      <c r="AA175" t="s" s="22">
        <f>IF(IFERROR(FIND("+",Z175),0)," ",IF(Z175="AB","",IF(Z175&lt;$Z$4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AB175" t="s" s="33">
        <v>422</v>
      </c>
      <c r="AC175" t="s" s="22">
        <f>IF(IFERROR(FIND("+",AB175),0)," ",IF(AB175="AB","",IF(AB175&lt;$AB$4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AD175" t="s" s="31">
        <v>445</v>
      </c>
      <c r="AE175" t="s" s="22">
        <f>IF(IFERROR(FIND("+",AD175),0)," ",IF(AD175="AB","",IF(AD175&lt;$AD$4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AF175" t="s" s="33">
        <v>420</v>
      </c>
      <c r="AG175" t="s" s="22">
        <f>IF(IFERROR(FIND("+",AF175),0)," ",IF(AF175="AB","",IF(AF175&lt;$AF$4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AI175&lt;&gt;"AB")),"","E"))))</f>
        <v>416</v>
      </c>
      <c r="AH175" t="s" s="33">
        <v>433</v>
      </c>
      <c r="AI175" t="s" s="22">
        <f>IF(IFERROR(FIND("+",AH175),0)," ",IF(AH175="AB","",IF(AH175&lt;$AH$4,"F",IF(AND(D175&gt;=$D$4,F175&gt;=$F$4,H175&gt;=$H$4,J175&gt;=$J$4,L175&gt;=$L$4,N175&gt;=$N$4,P175&gt;=$P$4,R175&gt;=$R$4,T175&gt;=$T$4,V175&gt;=$V$4,X175&gt;=$X$4,Z175&gt;=$Z$4,AB175&gt;=$AB$4,AD175&gt;=$AD$4,AF175&gt;=$AF$4,AH175&gt;=$AH$4,D175&lt;&gt;"AB",F175&lt;&gt;"AB",H175&lt;&gt;"AB",J175&lt;&gt;"AB",L175&lt;&gt;"AB",N175&lt;&gt;"AB",P175&lt;&gt;"AB",R175&lt;&gt;"AB",T175&lt;&gt;"AB",V175&lt;&gt;"AB",X175&lt;&gt;"AB",Z175&lt;&gt;"AB",AB175&lt;&gt;"AB",AND(AD175&lt;&gt;"AB",AF175&lt;&gt;"AB",AH175&lt;&gt;"AB")),"","E"))))</f>
        <v>416</v>
      </c>
      <c r="AJ175" s="30">
        <v>482</v>
      </c>
      <c r="AK175" t="s" s="27">
        <v>162</v>
      </c>
      <c r="AL175" s="26">
        <v>981</v>
      </c>
      <c r="AM175" t="s" s="27">
        <f>IF(AND(COUNTIF(D175:AI175,"AB")&lt;16-COUNTIF(D175:AI175," "),COUNTIF(D175:AI175,"AB")&lt;&gt;0),"FAIL",IF(COUNTIF(D175:AI175,"AB")=16-COUNTIF(D175:AI175," "),"ABSENT",IF(AND(COUNTIF(D175:AI175,"AB")=0,COUNTIF(D175:AI175,"F")=0),"PASS","FAIL")))</f>
        <v>19</v>
      </c>
      <c r="AN175" t="s" s="28">
        <v>15</v>
      </c>
      <c r="AO175" t="s" s="29">
        <v>503</v>
      </c>
    </row>
    <row r="176" ht="16.5" customHeight="1">
      <c r="A176" s="2"/>
      <c r="B176" s="19">
        <v>134372</v>
      </c>
      <c r="C176" t="s" s="20">
        <v>504</v>
      </c>
      <c r="D176" s="21">
        <v>8</v>
      </c>
      <c r="E176" t="s" s="22">
        <f>IF(IFERROR(FIND("+",D176),0)," ",IF(D176="AB","",IF(D176&lt;$D$4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28</v>
      </c>
      <c r="F176" t="s" s="33">
        <v>415</v>
      </c>
      <c r="G176" t="s" s="22">
        <f>IF(IFERROR(FIND("+",F176),0)," ",IF(F176="AB","",IF(F176&lt;$F$4,"F",IF(AND(F176&gt;=$F$4,D176&gt;=$D$4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H176" s="21">
        <v>40</v>
      </c>
      <c r="I176" t="s" s="22">
        <f>IF(IFERROR(FIND("+",H176),0)," ",IF(H176="AB","",IF(H176&lt;$H$4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27</v>
      </c>
      <c r="J176" t="s" s="33">
        <v>422</v>
      </c>
      <c r="K176" t="s" s="22">
        <f>IF(IFERROR(FIND("+",J176),0)," ",IF(J176="AB","",IF(J176&lt;$J$4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L176" t="s" s="31">
        <v>419</v>
      </c>
      <c r="M176" t="s" s="22">
        <f>IF(IFERROR(FIND("+",L176),0)," ",IF(L176="AB","",IF(L176&lt;$L$4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N176" t="s" s="33">
        <v>415</v>
      </c>
      <c r="O176" t="s" s="22">
        <f>IF(IFERROR(FIND("+",N176),0)," ",IF(N176="AB","",IF(N176&lt;$N$4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E"))))</f>
        <v>416</v>
      </c>
      <c r="P176" t="s" s="33">
        <v>418</v>
      </c>
      <c r="Q176" t="s" s="22">
        <f>IF(IFERROR(FIND("+",P176),0)," ",IF(P176="AB","",IF(P176&lt;$P$4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R176" t="s" s="31">
        <v>419</v>
      </c>
      <c r="S176" t="s" s="22">
        <f>IF(IFERROR(FIND("+",R176),0)," ",IF(R176="AB","",IF(R176&lt;$R$4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T176" t="s" s="33">
        <v>420</v>
      </c>
      <c r="U176" t="s" s="22">
        <f>IF(IFERROR(FIND("+",T176),0)," ",IF(T176="AB","",IF(T176&lt;$T$4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V176" t="s" s="33">
        <v>420</v>
      </c>
      <c r="W176" t="s" s="22">
        <f>IF(IFERROR(FIND("+",V176),0)," ",IF(V176="AB","",IF(V176&lt;$V$4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X176" t="s" s="31">
        <v>419</v>
      </c>
      <c r="Y176" t="s" s="22">
        <f>IF(IFERROR(FIND("+",X176),0)," ",IF(X176="AB","",IF(X176&lt;$X$4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Z176" t="s" s="33">
        <v>426</v>
      </c>
      <c r="AA176" t="s" s="22">
        <f>IF(IFERROR(FIND("+",Z176),0)," ",IF(Z176="AB","",IF(Z176&lt;$Z$4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AB176" t="s" s="33">
        <v>415</v>
      </c>
      <c r="AC176" t="s" s="22">
        <f>IF(IFERROR(FIND("+",AB176),0)," ",IF(AB176="AB","",IF(AB176&lt;$AB$4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AD176" t="s" s="31">
        <v>419</v>
      </c>
      <c r="AE176" t="s" s="22">
        <f>IF(IFERROR(FIND("+",AD176),0)," ",IF(AD176="AB","",IF(AD176&lt;$AD$4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AF176" t="s" s="33">
        <v>426</v>
      </c>
      <c r="AG176" t="s" s="22">
        <f>IF(IFERROR(FIND("+",AF176),0)," ",IF(AF176="AB","",IF(AF176&lt;$AF$4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AI176&lt;&gt;"AB")),"","E"))))</f>
        <v>416</v>
      </c>
      <c r="AH176" t="s" s="33">
        <v>415</v>
      </c>
      <c r="AI176" t="s" s="22">
        <f>IF(IFERROR(FIND("+",AH176),0)," ",IF(AH176="AB","",IF(AH176&lt;$AH$4,"F",IF(AND(D176&gt;=$D$4,F176&gt;=$F$4,H176&gt;=$H$4,J176&gt;=$J$4,L176&gt;=$L$4,N176&gt;=$N$4,P176&gt;=$P$4,R176&gt;=$R$4,T176&gt;=$T$4,V176&gt;=$V$4,X176&gt;=$X$4,Z176&gt;=$Z$4,AB176&gt;=$AB$4,AD176&gt;=$AD$4,AF176&gt;=$AF$4,AH176&gt;=$AH$4,D176&lt;&gt;"AB",F176&lt;&gt;"AB",H176&lt;&gt;"AB",J176&lt;&gt;"AB",L176&lt;&gt;"AB",N176&lt;&gt;"AB",P176&lt;&gt;"AB",R176&lt;&gt;"AB",T176&lt;&gt;"AB",V176&lt;&gt;"AB",X176&lt;&gt;"AB",Z176&lt;&gt;"AB",AB176&lt;&gt;"AB",AND(AD176&lt;&gt;"AB",AF176&lt;&gt;"AB",AH176&lt;&gt;"AB")),"","E"))))</f>
        <v>416</v>
      </c>
      <c r="AJ176" s="30">
        <v>398</v>
      </c>
      <c r="AK176" s="25">
        <v>0</v>
      </c>
      <c r="AL176" s="26">
        <v>398</v>
      </c>
      <c r="AM176" t="s" s="27">
        <f>IF(AND(COUNTIF(D176:AI176,"AB")&lt;16-COUNTIF(D176:AI176," "),COUNTIF(D176:AI176,"AB")&lt;&gt;0),"FAIL",IF(COUNTIF(D176:AI176,"AB")=16-COUNTIF(D176:AI176," "),"ABSENT",IF(AND(COUNTIF(D176:AI176,"AB")=0,COUNTIF(D176:AI176,"F")=0),"PASS","FAIL")))</f>
        <v>29</v>
      </c>
      <c r="AN176" t="s" s="28">
        <v>30</v>
      </c>
      <c r="AO176" t="s" s="29">
        <v>505</v>
      </c>
    </row>
    <row r="177" ht="16.5" customHeight="1">
      <c r="A177" s="2"/>
      <c r="B177" s="19">
        <v>134373</v>
      </c>
      <c r="C177" t="s" s="20">
        <v>506</v>
      </c>
      <c r="D177" t="s" s="31">
        <v>419</v>
      </c>
      <c r="E177" t="s" s="22">
        <f>IF(IFERROR(FIND("+",D177),0)," ",IF(D177="AB","",IF(D177&lt;$D$4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F177" t="s" s="33">
        <v>426</v>
      </c>
      <c r="G177" t="s" s="22">
        <f>IF(IFERROR(FIND("+",F177),0)," ",IF(F177="AB","",IF(F177&lt;$F$4,"F",IF(AND(F177&gt;=$F$4,D177&gt;=$D$4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H177" t="s" s="31">
        <v>495</v>
      </c>
      <c r="I177" t="s" s="22">
        <f>IF(IFERROR(FIND("+",H177),0)," ",IF(H177="AB","",IF(H177&lt;$H$4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J177" t="s" s="33">
        <v>415</v>
      </c>
      <c r="K177" t="s" s="22">
        <f>IF(IFERROR(FIND("+",J177),0)," ",IF(J177="AB","",IF(J177&lt;$J$4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L177" t="s" s="31">
        <v>419</v>
      </c>
      <c r="M177" t="s" s="22">
        <f>IF(IFERROR(FIND("+",L177),0)," ",IF(L177="AB","",IF(L177&lt;$L$4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N177" t="s" s="33">
        <v>415</v>
      </c>
      <c r="O177" t="s" s="22">
        <f>IF(IFERROR(FIND("+",N177),0)," ",IF(N177="AB","",IF(N177&lt;$N$4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E"))))</f>
        <v>416</v>
      </c>
      <c r="P177" t="s" s="33">
        <v>418</v>
      </c>
      <c r="Q177" t="s" s="22">
        <f>IF(IFERROR(FIND("+",P177),0)," ",IF(P177="AB","",IF(P177&lt;$P$4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R177" t="s" s="31">
        <v>419</v>
      </c>
      <c r="S177" t="s" s="22">
        <f>IF(IFERROR(FIND("+",R177),0)," ",IF(R177="AB","",IF(R177&lt;$R$4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T177" t="s" s="33">
        <v>420</v>
      </c>
      <c r="U177" t="s" s="22">
        <f>IF(IFERROR(FIND("+",T177),0)," ",IF(T177="AB","",IF(T177&lt;$T$4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V177" t="s" s="33">
        <v>415</v>
      </c>
      <c r="W177" t="s" s="22">
        <f>IF(IFERROR(FIND("+",V177),0)," ",IF(V177="AB","",IF(V177&lt;$V$4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X177" t="s" s="31">
        <v>419</v>
      </c>
      <c r="Y177" t="s" s="22">
        <f>IF(IFERROR(FIND("+",X177),0)," ",IF(X177="AB","",IF(X177&lt;$X$4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Z177" t="s" s="33">
        <v>422</v>
      </c>
      <c r="AA177" t="s" s="22">
        <f>IF(IFERROR(FIND("+",Z177),0)," ",IF(Z177="AB","",IF(Z177&lt;$Z$4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AB177" t="s" s="33">
        <v>428</v>
      </c>
      <c r="AC177" t="s" s="22">
        <f>IF(IFERROR(FIND("+",AB177),0)," ",IF(AB177="AB","",IF(AB177&lt;$AB$4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AD177" s="21">
        <v>40</v>
      </c>
      <c r="AE177" t="s" s="22">
        <f>IF(IFERROR(FIND("+",AD177),0)," ",IF(AD177="AB","",IF(AD177&lt;$AD$4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c>
      <c r="AF177" t="s" s="33">
        <v>418</v>
      </c>
      <c r="AG177" t="s" s="22">
        <f>IF(IFERROR(FIND("+",AF177),0)," ",IF(AF177="AB","",IF(AF177&lt;$AF$4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AI177&lt;&gt;"AB")),"","E"))))</f>
        <v>416</v>
      </c>
      <c r="AH177" t="s" s="33">
        <v>428</v>
      </c>
      <c r="AI177" t="s" s="22">
        <f>IF(IFERROR(FIND("+",AH177),0)," ",IF(AH177="AB","",IF(AH177&lt;$AH$4,"F",IF(AND(D177&gt;=$D$4,F177&gt;=$F$4,H177&gt;=$H$4,J177&gt;=$J$4,L177&gt;=$L$4,N177&gt;=$N$4,P177&gt;=$P$4,R177&gt;=$R$4,T177&gt;=$T$4,V177&gt;=$V$4,X177&gt;=$X$4,Z177&gt;=$Z$4,AB177&gt;=$AB$4,AD177&gt;=$AD$4,AF177&gt;=$AF$4,AH177&gt;=$AH$4,D177&lt;&gt;"AB",F177&lt;&gt;"AB",H177&lt;&gt;"AB",J177&lt;&gt;"AB",L177&lt;&gt;"AB",N177&lt;&gt;"AB",P177&lt;&gt;"AB",R177&lt;&gt;"AB",T177&lt;&gt;"AB",V177&lt;&gt;"AB",X177&lt;&gt;"AB",Z177&lt;&gt;"AB",AB177&lt;&gt;"AB",AND(AD177&lt;&gt;"AB",AF177&lt;&gt;"AB",AH177&lt;&gt;"AB")),"","E"))))</f>
        <v>416</v>
      </c>
      <c r="AJ177" s="30">
        <v>430</v>
      </c>
      <c r="AK177" t="s" s="27">
        <v>507</v>
      </c>
      <c r="AL177" s="26">
        <v>887</v>
      </c>
      <c r="AM177" t="s" s="27">
        <f>IF(AND(COUNTIF(D177:AI177,"AB")&lt;16-COUNTIF(D177:AI177," "),COUNTIF(D177:AI177,"AB")&lt;&gt;0),"FAIL",IF(COUNTIF(D177:AI177,"AB")=16-COUNTIF(D177:AI177," "),"ABSENT",IF(AND(COUNTIF(D177:AI177,"AB")=0,COUNTIF(D177:AI177,"F")=0),"PASS","FAIL")))</f>
        <v>19</v>
      </c>
      <c r="AN177" t="s" s="28">
        <v>15</v>
      </c>
      <c r="AO177" t="s" s="29">
        <v>508</v>
      </c>
    </row>
    <row r="178" ht="16.5" customHeight="1">
      <c r="A178" s="2"/>
      <c r="B178" s="19">
        <v>134374</v>
      </c>
      <c r="C178" t="s" s="20">
        <v>509</v>
      </c>
      <c r="D178" t="s" s="31">
        <v>419</v>
      </c>
      <c r="E178" t="s" s="22">
        <f>IF(IFERROR(FIND("+",D178),0)," ",IF(D178="AB","",IF(D178&lt;$D$4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F178" t="s" s="33">
        <v>415</v>
      </c>
      <c r="G178" t="s" s="22">
        <f>IF(IFERROR(FIND("+",F178),0)," ",IF(F178="AB","",IF(F178&lt;$F$4,"F",IF(AND(F178&gt;=$F$4,D178&gt;=$D$4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H178" s="21">
        <v>45</v>
      </c>
      <c r="I178" t="s" s="22">
        <f>IF(IFERROR(FIND("+",H178),0)," ",IF(H178="AB","",IF(H178&lt;$H$4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c>
      <c r="J178" t="s" s="33">
        <v>420</v>
      </c>
      <c r="K178" t="s" s="22">
        <f>IF(IFERROR(FIND("+",J178),0)," ",IF(J178="AB","",IF(J178&lt;$J$4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L178" t="s" s="31">
        <v>421</v>
      </c>
      <c r="M178" t="s" s="22">
        <f>IF(IFERROR(FIND("+",L178),0)," ",IF(L178="AB","",IF(L178&lt;$L$4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N178" t="s" s="33">
        <v>433</v>
      </c>
      <c r="O178" t="s" s="22">
        <f>IF(IFERROR(FIND("+",N178),0)," ",IF(N178="AB","",IF(N178&lt;$N$4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E"))))</f>
        <v>416</v>
      </c>
      <c r="P178" t="s" s="33">
        <v>418</v>
      </c>
      <c r="Q178" t="s" s="22">
        <f>IF(IFERROR(FIND("+",P178),0)," ",IF(P178="AB","",IF(P178&lt;$P$4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R178" t="s" s="31">
        <v>421</v>
      </c>
      <c r="S178" t="s" s="22">
        <f>IF(IFERROR(FIND("+",R178),0)," ",IF(R178="AB","",IF(R178&lt;$R$4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T178" t="s" s="33">
        <v>432</v>
      </c>
      <c r="U178" t="s" s="22">
        <f>IF(IFERROR(FIND("+",T178),0)," ",IF(T178="AB","",IF(T178&lt;$T$4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V178" t="s" s="33">
        <v>428</v>
      </c>
      <c r="W178" t="s" s="22">
        <f>IF(IFERROR(FIND("+",V178),0)," ",IF(V178="AB","",IF(V178&lt;$V$4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X178" s="21">
        <v>40</v>
      </c>
      <c r="Y178" t="s" s="22">
        <f>IF(IFERROR(FIND("+",X178),0)," ",IF(X178="AB","",IF(X178&lt;$X$4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c>
      <c r="Z178" t="s" s="33">
        <v>433</v>
      </c>
      <c r="AA178" t="s" s="22">
        <f>IF(IFERROR(FIND("+",Z178),0)," ",IF(Z178="AB","",IF(Z178&lt;$Z$4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AB178" t="s" s="33">
        <v>418</v>
      </c>
      <c r="AC178" t="s" s="22">
        <f>IF(IFERROR(FIND("+",AB178),0)," ",IF(AB178="AB","",IF(AB178&lt;$AB$4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AD178" t="s" s="31">
        <v>419</v>
      </c>
      <c r="AE178" t="s" s="22">
        <f>IF(IFERROR(FIND("+",AD178),0)," ",IF(AD178="AB","",IF(AD178&lt;$AD$4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AF178" t="s" s="33">
        <v>426</v>
      </c>
      <c r="AG178" t="s" s="22">
        <f>IF(IFERROR(FIND("+",AF178),0)," ",IF(AF178="AB","",IF(AF178&lt;$AF$4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AI178&lt;&gt;"AB")),"","E"))))</f>
        <v>416</v>
      </c>
      <c r="AH178" t="s" s="33">
        <v>432</v>
      </c>
      <c r="AI178" t="s" s="22">
        <f>IF(IFERROR(FIND("+",AH178),0)," ",IF(AH178="AB","",IF(AH178&lt;$AH$4,"F",IF(AND(D178&gt;=$D$4,F178&gt;=$F$4,H178&gt;=$H$4,J178&gt;=$J$4,L178&gt;=$L$4,N178&gt;=$N$4,P178&gt;=$P$4,R178&gt;=$R$4,T178&gt;=$T$4,V178&gt;=$V$4,X178&gt;=$X$4,Z178&gt;=$Z$4,AB178&gt;=$AB$4,AD178&gt;=$AD$4,AF178&gt;=$AF$4,AH178&gt;=$AH$4,D178&lt;&gt;"AB",F178&lt;&gt;"AB",H178&lt;&gt;"AB",J178&lt;&gt;"AB",L178&lt;&gt;"AB",N178&lt;&gt;"AB",P178&lt;&gt;"AB",R178&lt;&gt;"AB",T178&lt;&gt;"AB",V178&lt;&gt;"AB",X178&lt;&gt;"AB",Z178&lt;&gt;"AB",AB178&lt;&gt;"AB",AND(AD178&lt;&gt;"AB",AF178&lt;&gt;"AB",AH178&lt;&gt;"AB")),"","E"))))</f>
        <v>416</v>
      </c>
      <c r="AJ178" s="30">
        <v>414</v>
      </c>
      <c r="AK178" t="s" s="27">
        <v>283</v>
      </c>
      <c r="AL178" s="26">
        <v>889</v>
      </c>
      <c r="AM178" t="s" s="27">
        <f>IF(AND(COUNTIF(D178:AI178,"AB")&lt;16-COUNTIF(D178:AI178," "),COUNTIF(D178:AI178,"AB")&lt;&gt;0),"FAIL",IF(COUNTIF(D178:AI178,"AB")=16-COUNTIF(D178:AI178," "),"ABSENT",IF(AND(COUNTIF(D178:AI178,"AB")=0,COUNTIF(D178:AI178,"F")=0),"PASS","FAIL")))</f>
        <v>19</v>
      </c>
      <c r="AN178" t="s" s="28">
        <v>15</v>
      </c>
      <c r="AO178" t="s" s="29">
        <v>510</v>
      </c>
    </row>
    <row r="179" ht="16.5" customHeight="1">
      <c r="A179" s="2"/>
      <c r="B179" s="19">
        <v>134375</v>
      </c>
      <c r="C179" t="s" s="20">
        <v>511</v>
      </c>
      <c r="D179" t="s" s="31">
        <v>419</v>
      </c>
      <c r="E179" t="s" s="22">
        <f>IF(IFERROR(FIND("+",D179),0)," ",IF(D179="AB","",IF(D179&lt;$D$4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F179" t="s" s="33">
        <v>426</v>
      </c>
      <c r="G179" t="s" s="22">
        <f>IF(IFERROR(FIND("+",F179),0)," ",IF(F179="AB","",IF(F179&lt;$F$4,"F",IF(AND(F179&gt;=$F$4,D179&gt;=$D$4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H179" s="21">
        <v>40</v>
      </c>
      <c r="I179" t="s" s="22">
        <f>IF(IFERROR(FIND("+",H179),0)," ",IF(H179="AB","",IF(H179&lt;$H$4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c>
      <c r="J179" t="s" s="33">
        <v>420</v>
      </c>
      <c r="K179" t="s" s="22">
        <f>IF(IFERROR(FIND("+",J179),0)," ",IF(J179="AB","",IF(J179&lt;$J$4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L179" t="s" s="31">
        <v>489</v>
      </c>
      <c r="M179" t="s" s="22">
        <f>IF(IFERROR(FIND("+",L179),0)," ",IF(L179="AB","",IF(L179&lt;$L$4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N179" t="s" s="33">
        <v>420</v>
      </c>
      <c r="O179" t="s" s="22">
        <f>IF(IFERROR(FIND("+",N179),0)," ",IF(N179="AB","",IF(N179&lt;$N$4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E"))))</f>
        <v>416</v>
      </c>
      <c r="P179" t="s" s="33">
        <v>420</v>
      </c>
      <c r="Q179" t="s" s="22">
        <f>IF(IFERROR(FIND("+",P179),0)," ",IF(P179="AB","",IF(P179&lt;$P$4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R179" t="s" s="31">
        <v>445</v>
      </c>
      <c r="S179" t="s" s="22">
        <f>IF(IFERROR(FIND("+",R179),0)," ",IF(R179="AB","",IF(R179&lt;$R$4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T179" t="s" s="33">
        <v>418</v>
      </c>
      <c r="U179" t="s" s="22">
        <f>IF(IFERROR(FIND("+",T179),0)," ",IF(T179="AB","",IF(T179&lt;$T$4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V179" t="s" s="33">
        <v>444</v>
      </c>
      <c r="W179" t="s" s="22">
        <f>IF(IFERROR(FIND("+",V179),0)," ",IF(V179="AB","",IF(V179&lt;$V$4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X179" t="s" s="31">
        <v>512</v>
      </c>
      <c r="Y179" t="s" s="22">
        <f>IF(IFERROR(FIND("+",X179),0)," ",IF(X179="AB","",IF(X179&lt;$X$4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Z179" t="s" s="33">
        <v>426</v>
      </c>
      <c r="AA179" t="s" s="22">
        <f>IF(IFERROR(FIND("+",Z179),0)," ",IF(Z179="AB","",IF(Z179&lt;$Z$4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AB179" t="s" s="33">
        <v>426</v>
      </c>
      <c r="AC179" t="s" s="22">
        <f>IF(IFERROR(FIND("+",AB179),0)," ",IF(AB179="AB","",IF(AB179&lt;$AB$4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AD179" t="s" s="31">
        <v>419</v>
      </c>
      <c r="AE179" t="s" s="22">
        <f>IF(IFERROR(FIND("+",AD179),0)," ",IF(AD179="AB","",IF(AD179&lt;$AD$4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AF179" t="s" s="33">
        <v>426</v>
      </c>
      <c r="AG179" t="s" s="22">
        <f>IF(IFERROR(FIND("+",AF179),0)," ",IF(AF179="AB","",IF(AF179&lt;$AF$4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AI179&lt;&gt;"AB")),"","E"))))</f>
        <v>416</v>
      </c>
      <c r="AH179" t="s" s="33">
        <v>418</v>
      </c>
      <c r="AI179" t="s" s="22">
        <f>IF(IFERROR(FIND("+",AH179),0)," ",IF(AH179="AB","",IF(AH179&lt;$AH$4,"F",IF(AND(D179&gt;=$D$4,F179&gt;=$F$4,H179&gt;=$H$4,J179&gt;=$J$4,L179&gt;=$L$4,N179&gt;=$N$4,P179&gt;=$P$4,R179&gt;=$R$4,T179&gt;=$T$4,V179&gt;=$V$4,X179&gt;=$X$4,Z179&gt;=$Z$4,AB179&gt;=$AB$4,AD179&gt;=$AD$4,AF179&gt;=$AF$4,AH179&gt;=$AH$4,D179&lt;&gt;"AB",F179&lt;&gt;"AB",H179&lt;&gt;"AB",J179&lt;&gt;"AB",L179&lt;&gt;"AB",N179&lt;&gt;"AB",P179&lt;&gt;"AB",R179&lt;&gt;"AB",T179&lt;&gt;"AB",V179&lt;&gt;"AB",X179&lt;&gt;"AB",Z179&lt;&gt;"AB",AB179&lt;&gt;"AB",AND(AD179&lt;&gt;"AB",AF179&lt;&gt;"AB",AH179&lt;&gt;"AB")),"","E"))))</f>
        <v>416</v>
      </c>
      <c r="AJ179" s="30">
        <v>471</v>
      </c>
      <c r="AK179" t="s" s="27">
        <v>513</v>
      </c>
      <c r="AL179" s="26">
        <v>968</v>
      </c>
      <c r="AM179" t="s" s="27">
        <f>IF(AND(COUNTIF(D179:AI179,"AB")&lt;16-COUNTIF(D179:AI179," "),COUNTIF(D179:AI179,"AB")&lt;&gt;0),"FAIL",IF(COUNTIF(D179:AI179,"AB")=16-COUNTIF(D179:AI179," "),"ABSENT",IF(AND(COUNTIF(D179:AI179,"AB")=0,COUNTIF(D179:AI179,"F")=0),"PASS","FAIL")))</f>
        <v>19</v>
      </c>
      <c r="AN179" t="s" s="28">
        <v>15</v>
      </c>
      <c r="AO179" t="s" s="29">
        <v>514</v>
      </c>
    </row>
    <row r="180" ht="16.5" customHeight="1">
      <c r="A180" s="2"/>
      <c r="B180" s="19">
        <v>134376</v>
      </c>
      <c r="C180" t="s" s="20">
        <v>515</v>
      </c>
      <c r="D180" t="s" s="31">
        <v>419</v>
      </c>
      <c r="E180" t="s" s="22">
        <f>IF(IFERROR(FIND("+",D180),0)," ",IF(D180="AB","",IF(D180&lt;$D$4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F180" t="s" s="33">
        <v>422</v>
      </c>
      <c r="G180" t="s" s="22">
        <f>IF(IFERROR(FIND("+",F180),0)," ",IF(F180="AB","",IF(F180&lt;$F$4,"F",IF(AND(F180&gt;=$F$4,D180&gt;=$D$4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H180" s="21">
        <v>33</v>
      </c>
      <c r="I180" t="s" s="22">
        <f>IF(IFERROR(FIND("+",H180),0)," ",IF(H180="AB","",IF(H180&lt;$H$4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28</v>
      </c>
      <c r="J180" t="s" s="33">
        <v>422</v>
      </c>
      <c r="K180" t="s" s="22">
        <f>IF(IFERROR(FIND("+",J180),0)," ",IF(J180="AB","",IF(J180&lt;$J$4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L180" s="21">
        <v>27</v>
      </c>
      <c r="M180" t="s" s="22">
        <f>IF(IFERROR(FIND("+",L180),0)," ",IF(L180="AB","",IF(L180&lt;$L$4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28</v>
      </c>
      <c r="N180" t="s" s="33">
        <v>426</v>
      </c>
      <c r="O180" t="s" s="22">
        <f>IF(IFERROR(FIND("+",N180),0)," ",IF(N180="AB","",IF(N180&lt;$N$4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E"))))</f>
        <v>416</v>
      </c>
      <c r="P180" t="s" s="33">
        <v>426</v>
      </c>
      <c r="Q180" t="s" s="22">
        <f>IF(IFERROR(FIND("+",P180),0)," ",IF(P180="AB","",IF(P180&lt;$P$4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R180" t="s" s="31">
        <v>419</v>
      </c>
      <c r="S180" t="s" s="22">
        <f>IF(IFERROR(FIND("+",R180),0)," ",IF(R180="AB","",IF(R180&lt;$R$4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T180" t="s" s="33">
        <v>426</v>
      </c>
      <c r="U180" t="s" s="22">
        <f>IF(IFERROR(FIND("+",T180),0)," ",IF(T180="AB","",IF(T180&lt;$T$4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V180" t="s" s="33">
        <v>422</v>
      </c>
      <c r="W180" t="s" s="22">
        <f>IF(IFERROR(FIND("+",V180),0)," ",IF(V180="AB","",IF(V180&lt;$V$4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X180" t="s" s="31">
        <v>419</v>
      </c>
      <c r="Y180" t="s" s="22">
        <f>IF(IFERROR(FIND("+",X180),0)," ",IF(X180="AB","",IF(X180&lt;$X$4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Z180" t="s" s="33">
        <v>444</v>
      </c>
      <c r="AA180" t="s" s="22">
        <f>IF(IFERROR(FIND("+",Z180),0)," ",IF(Z180="AB","",IF(Z180&lt;$Z$4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AB180" t="s" s="33">
        <v>428</v>
      </c>
      <c r="AC180" t="s" s="22">
        <f>IF(IFERROR(FIND("+",AB180),0)," ",IF(AB180="AB","",IF(AB180&lt;$AB$4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AD180" t="s" s="31">
        <v>419</v>
      </c>
      <c r="AE180" t="s" s="22">
        <f>IF(IFERROR(FIND("+",AD180),0)," ",IF(AD180="AB","",IF(AD180&lt;$AD$4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AF180" t="s" s="33">
        <v>426</v>
      </c>
      <c r="AG180" t="s" s="22">
        <f>IF(IFERROR(FIND("+",AF180),0)," ",IF(AF180="AB","",IF(AF180&lt;$AF$4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AI180&lt;&gt;"AB")),"","E"))))</f>
        <v>416</v>
      </c>
      <c r="AH180" t="s" s="33">
        <v>428</v>
      </c>
      <c r="AI180" t="s" s="22">
        <f>IF(IFERROR(FIND("+",AH180),0)," ",IF(AH180="AB","",IF(AH180&lt;$AH$4,"F",IF(AND(D180&gt;=$D$4,F180&gt;=$F$4,H180&gt;=$H$4,J180&gt;=$J$4,L180&gt;=$L$4,N180&gt;=$N$4,P180&gt;=$P$4,R180&gt;=$R$4,T180&gt;=$T$4,V180&gt;=$V$4,X180&gt;=$X$4,Z180&gt;=$Z$4,AB180&gt;=$AB$4,AD180&gt;=$AD$4,AF180&gt;=$AF$4,AH180&gt;=$AH$4,D180&lt;&gt;"AB",F180&lt;&gt;"AB",H180&lt;&gt;"AB",J180&lt;&gt;"AB",L180&lt;&gt;"AB",N180&lt;&gt;"AB",P180&lt;&gt;"AB",R180&lt;&gt;"AB",T180&lt;&gt;"AB",V180&lt;&gt;"AB",X180&lt;&gt;"AB",Z180&lt;&gt;"AB",AB180&lt;&gt;"AB",AND(AD180&lt;&gt;"AB",AF180&lt;&gt;"AB",AH180&lt;&gt;"AB")),"","E"))))</f>
        <v>416</v>
      </c>
      <c r="AJ180" s="30">
        <v>411</v>
      </c>
      <c r="AK180" s="25">
        <v>0</v>
      </c>
      <c r="AL180" s="26">
        <v>411</v>
      </c>
      <c r="AM180" t="s" s="27">
        <f>IF(AND(COUNTIF(D180:AI180,"AB")&lt;16-COUNTIF(D180:AI180," "),COUNTIF(D180:AI180,"AB")&lt;&gt;0),"FAIL",IF(COUNTIF(D180:AI180,"AB")=16-COUNTIF(D180:AI180," "),"ABSENT",IF(AND(COUNTIF(D180:AI180,"AB")=0,COUNTIF(D180:AI180,"F")=0),"PASS","FAIL")))</f>
        <v>29</v>
      </c>
      <c r="AN180" t="s" s="28">
        <v>30</v>
      </c>
      <c r="AO180" t="s" s="29">
        <v>516</v>
      </c>
    </row>
    <row r="181" ht="16.5" customHeight="1">
      <c r="A181" s="2"/>
      <c r="B181" s="19">
        <v>134377</v>
      </c>
      <c r="C181" t="s" s="20">
        <v>517</v>
      </c>
      <c r="D181" t="s" s="31">
        <v>85</v>
      </c>
      <c r="E181" t="s" s="22">
        <f>IF(IFERROR(FIND("+",D181),0)," ",IF(D181="AB","",IF(D181&lt;$D$4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c>
      <c r="F181" t="s" s="33">
        <v>457</v>
      </c>
      <c r="G181" t="s" s="22">
        <f>IF(IFERROR(FIND("+",F181),0)," ",IF(F181="AB","",IF(F181&lt;$F$4,"F",IF(AND(F181&gt;=$F$4,D181&gt;=$D$4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H181" t="s" s="31">
        <v>85</v>
      </c>
      <c r="I181" t="s" s="22">
        <f>IF(IFERROR(FIND("+",H181),0)," ",IF(H181="AB","",IF(H181&lt;$H$4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c>
      <c r="J181" t="s" s="33">
        <v>418</v>
      </c>
      <c r="K181" t="s" s="22">
        <f>IF(IFERROR(FIND("+",J181),0)," ",IF(J181="AB","",IF(J181&lt;$J$4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L181" t="s" s="31">
        <v>85</v>
      </c>
      <c r="M181" t="s" s="22">
        <f>IF(IFERROR(FIND("+",L181),0)," ",IF(L181="AB","",IF(L181&lt;$L$4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c>
      <c r="N181" t="s" s="33">
        <v>433</v>
      </c>
      <c r="O181" t="s" s="22">
        <f>IF(IFERROR(FIND("+",N181),0)," ",IF(N181="AB","",IF(N181&lt;$N$4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E"))))</f>
        <v>416</v>
      </c>
      <c r="P181" t="s" s="33">
        <v>434</v>
      </c>
      <c r="Q181" t="s" s="22">
        <f>IF(IFERROR(FIND("+",P181),0)," ",IF(P181="AB","",IF(P181&lt;$P$4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R181" t="s" s="31">
        <v>419</v>
      </c>
      <c r="S181" t="s" s="22">
        <f>IF(IFERROR(FIND("+",R181),0)," ",IF(R181="AB","",IF(R181&lt;$R$4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T181" t="s" s="33">
        <v>433</v>
      </c>
      <c r="U181" t="s" s="22">
        <f>IF(IFERROR(FIND("+",T181),0)," ",IF(T181="AB","",IF(T181&lt;$T$4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V181" t="s" s="33">
        <v>428</v>
      </c>
      <c r="W181" t="s" s="22">
        <f>IF(IFERROR(FIND("+",V181),0)," ",IF(V181="AB","",IF(V181&lt;$V$4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X181" t="s" s="31">
        <v>85</v>
      </c>
      <c r="Y181" t="s" s="22">
        <f>IF(IFERROR(FIND("+",X181),0)," ",IF(X181="AB","",IF(X181&lt;$X$4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c>
      <c r="Z181" t="s" s="33">
        <v>433</v>
      </c>
      <c r="AA181" t="s" s="22">
        <f>IF(IFERROR(FIND("+",Z181),0)," ",IF(Z181="AB","",IF(Z181&lt;$Z$4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AB181" t="s" s="33">
        <v>418</v>
      </c>
      <c r="AC181" t="s" s="22">
        <f>IF(IFERROR(FIND("+",AB181),0)," ",IF(AB181="AB","",IF(AB181&lt;$AB$4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AD181" t="s" s="31">
        <v>421</v>
      </c>
      <c r="AE181" t="s" s="22">
        <f>IF(IFERROR(FIND("+",AD181),0)," ",IF(AD181="AB","",IF(AD181&lt;$AD$4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AF181" t="s" s="33">
        <v>433</v>
      </c>
      <c r="AG181" t="s" s="22">
        <f>IF(IFERROR(FIND("+",AF181),0)," ",IF(AF181="AB","",IF(AF181&lt;$AF$4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AI181&lt;&gt;"AB")),"","E"))))</f>
        <v>416</v>
      </c>
      <c r="AH181" t="s" s="33">
        <v>434</v>
      </c>
      <c r="AI181" t="s" s="22">
        <f>IF(IFERROR(FIND("+",AH181),0)," ",IF(AH181="AB","",IF(AH181&lt;$AH$4,"F",IF(AND(D181&gt;=$D$4,F181&gt;=$F$4,H181&gt;=$H$4,J181&gt;=$J$4,L181&gt;=$L$4,N181&gt;=$N$4,P181&gt;=$P$4,R181&gt;=$R$4,T181&gt;=$T$4,V181&gt;=$V$4,X181&gt;=$X$4,Z181&gt;=$Z$4,AB181&gt;=$AB$4,AD181&gt;=$AD$4,AF181&gt;=$AF$4,AH181&gt;=$AH$4,D181&lt;&gt;"AB",F181&lt;&gt;"AB",H181&lt;&gt;"AB",J181&lt;&gt;"AB",L181&lt;&gt;"AB",N181&lt;&gt;"AB",P181&lt;&gt;"AB",R181&lt;&gt;"AB",T181&lt;&gt;"AB",V181&lt;&gt;"AB",X181&lt;&gt;"AB",Z181&lt;&gt;"AB",AB181&lt;&gt;"AB",AND(AD181&lt;&gt;"AB",AF181&lt;&gt;"AB",AH181&lt;&gt;"AB")),"","E"))))</f>
        <v>416</v>
      </c>
      <c r="AJ181" s="30">
        <v>225</v>
      </c>
      <c r="AK181" s="25">
        <v>0</v>
      </c>
      <c r="AL181" s="26">
        <v>225</v>
      </c>
      <c r="AM181" t="s" s="27">
        <f>IF(AND(COUNTIF(D181:AI181,"AB")&lt;16-COUNTIF(D181:AI181," "),COUNTIF(D181:AI181,"AB")&lt;&gt;0),"FAIL",IF(COUNTIF(D181:AI181,"AB")=16-COUNTIF(D181:AI181," "),"ABSENT",IF(AND(COUNTIF(D181:AI181,"AB")=0,COUNTIF(D181:AI181,"F")=0),"PASS","FAIL")))</f>
        <v>436</v>
      </c>
      <c r="AN181" t="s" s="28">
        <v>85</v>
      </c>
      <c r="AO181" t="s" s="29">
        <v>518</v>
      </c>
    </row>
    <row r="182" ht="16.5" customHeight="1">
      <c r="A182" s="2"/>
      <c r="B182" s="19">
        <v>134378</v>
      </c>
      <c r="C182" t="s" s="20">
        <v>519</v>
      </c>
      <c r="D182" t="s" s="31">
        <v>85</v>
      </c>
      <c r="E182" t="s" s="22">
        <f>IF(IFERROR(FIND("+",D182),0)," ",IF(D182="AB","",IF(D182&lt;$D$4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c>
      <c r="F182" t="s" s="33">
        <v>422</v>
      </c>
      <c r="G182" t="s" s="22">
        <f>IF(IFERROR(FIND("+",F182),0)," ",IF(F182="AB","",IF(F182&lt;$F$4,"F",IF(AND(F182&gt;=$F$4,D182&gt;=$D$4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H182" s="21">
        <v>49</v>
      </c>
      <c r="I182" t="s" s="22">
        <f>IF(IFERROR(FIND("+",H182),0)," ",IF(H182="AB","",IF(H182&lt;$H$4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27</v>
      </c>
      <c r="J182" t="s" s="33">
        <v>415</v>
      </c>
      <c r="K182" t="s" s="22">
        <f>IF(IFERROR(FIND("+",J182),0)," ",IF(J182="AB","",IF(J182&lt;$J$4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L182" t="s" s="31">
        <v>419</v>
      </c>
      <c r="M182" t="s" s="22">
        <f>IF(IFERROR(FIND("+",L182),0)," ",IF(L182="AB","",IF(L182&lt;$L$4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N182" t="s" s="33">
        <v>415</v>
      </c>
      <c r="O182" t="s" s="22">
        <f>IF(IFERROR(FIND("+",N182),0)," ",IF(N182="AB","",IF(N182&lt;$N$4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E"))))</f>
        <v>416</v>
      </c>
      <c r="P182" t="s" s="33">
        <v>428</v>
      </c>
      <c r="Q182" t="s" s="22">
        <f>IF(IFERROR(FIND("+",P182),0)," ",IF(P182="AB","",IF(P182&lt;$P$4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R182" t="s" s="31">
        <v>419</v>
      </c>
      <c r="S182" t="s" s="22">
        <f>IF(IFERROR(FIND("+",R182),0)," ",IF(R182="AB","",IF(R182&lt;$R$4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T182" t="s" s="33">
        <v>420</v>
      </c>
      <c r="U182" t="s" s="22">
        <f>IF(IFERROR(FIND("+",T182),0)," ",IF(T182="AB","",IF(T182&lt;$T$4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V182" t="s" s="33">
        <v>446</v>
      </c>
      <c r="W182" t="s" s="22">
        <f>IF(IFERROR(FIND("+",V182),0)," ",IF(V182="AB","",IF(V182&lt;$V$4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X182" t="s" s="31">
        <v>419</v>
      </c>
      <c r="Y182" t="s" s="22">
        <f>IF(IFERROR(FIND("+",X182),0)," ",IF(X182="AB","",IF(X182&lt;$X$4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Z182" t="s" s="33">
        <v>426</v>
      </c>
      <c r="AA182" t="s" s="22">
        <f>IF(IFERROR(FIND("+",Z182),0)," ",IF(Z182="AB","",IF(Z182&lt;$Z$4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AB182" t="s" s="33">
        <v>418</v>
      </c>
      <c r="AC182" t="s" s="22">
        <f>IF(IFERROR(FIND("+",AB182),0)," ",IF(AB182="AB","",IF(AB182&lt;$AB$4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AD182" t="s" s="31">
        <v>419</v>
      </c>
      <c r="AE182" t="s" s="22">
        <f>IF(IFERROR(FIND("+",AD182),0)," ",IF(AD182="AB","",IF(AD182&lt;$AD$4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AF182" t="s" s="33">
        <v>422</v>
      </c>
      <c r="AG182" t="s" s="22">
        <f>IF(IFERROR(FIND("+",AF182),0)," ",IF(AF182="AB","",IF(AF182&lt;$AF$4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AI182&lt;&gt;"AB")),"","E"))))</f>
        <v>416</v>
      </c>
      <c r="AH182" t="s" s="33">
        <v>415</v>
      </c>
      <c r="AI182" t="s" s="22">
        <f>IF(IFERROR(FIND("+",AH182),0)," ",IF(AH182="AB","",IF(AH182&lt;$AH$4,"F",IF(AND(D182&gt;=$D$4,F182&gt;=$F$4,H182&gt;=$H$4,J182&gt;=$J$4,L182&gt;=$L$4,N182&gt;=$N$4,P182&gt;=$P$4,R182&gt;=$R$4,T182&gt;=$T$4,V182&gt;=$V$4,X182&gt;=$X$4,Z182&gt;=$Z$4,AB182&gt;=$AB$4,AD182&gt;=$AD$4,AF182&gt;=$AF$4,AH182&gt;=$AH$4,D182&lt;&gt;"AB",F182&lt;&gt;"AB",H182&lt;&gt;"AB",J182&lt;&gt;"AB",L182&lt;&gt;"AB",N182&lt;&gt;"AB",P182&lt;&gt;"AB",R182&lt;&gt;"AB",T182&lt;&gt;"AB",V182&lt;&gt;"AB",X182&lt;&gt;"AB",Z182&lt;&gt;"AB",AB182&lt;&gt;"AB",AND(AD182&lt;&gt;"AB",AF182&lt;&gt;"AB",AH182&lt;&gt;"AB")),"","E"))))</f>
        <v>416</v>
      </c>
      <c r="AJ182" s="30">
        <v>388</v>
      </c>
      <c r="AK182" s="25">
        <v>0</v>
      </c>
      <c r="AL182" s="26">
        <v>388</v>
      </c>
      <c r="AM182" t="s" s="27">
        <f>IF(AND(COUNTIF(D182:AI182,"AB")&lt;16-COUNTIF(D182:AI182," "),COUNTIF(D182:AI182,"AB")&lt;&gt;0),"FAIL",IF(COUNTIF(D182:AI182,"AB")=16-COUNTIF(D182:AI182," "),"ABSENT",IF(AND(COUNTIF(D182:AI182,"AB")=0,COUNTIF(D182:AI182,"F")=0),"PASS","FAIL")))</f>
        <v>29</v>
      </c>
      <c r="AN182" t="s" s="28">
        <v>30</v>
      </c>
      <c r="AO182" t="s" s="29">
        <v>520</v>
      </c>
    </row>
    <row r="183" ht="16.5" customHeight="1">
      <c r="A183" s="2"/>
      <c r="B183" s="19">
        <v>134379</v>
      </c>
      <c r="C183" t="s" s="20">
        <v>521</v>
      </c>
      <c r="D183" s="21">
        <v>12</v>
      </c>
      <c r="E183" t="s" s="22">
        <f>IF(IFERROR(FIND("+",D183),0)," ",IF(D183="AB","",IF(D183&lt;$D$4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28</v>
      </c>
      <c r="F183" t="s" s="33">
        <v>426</v>
      </c>
      <c r="G183" t="s" s="22">
        <f>IF(IFERROR(FIND("+",F183),0)," ",IF(F183="AB","",IF(F183&lt;$F$4,"F",IF(AND(F183&gt;=$F$4,D183&gt;=$D$4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H183" t="s" s="31">
        <v>419</v>
      </c>
      <c r="I183" t="s" s="22">
        <f>IF(IFERROR(FIND("+",H183),0)," ",IF(H183="AB","",IF(H183&lt;$H$4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J183" t="s" s="33">
        <v>422</v>
      </c>
      <c r="K183" t="s" s="22">
        <f>IF(IFERROR(FIND("+",J183),0)," ",IF(J183="AB","",IF(J183&lt;$J$4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L183" t="s" s="31">
        <v>419</v>
      </c>
      <c r="M183" t="s" s="22">
        <f>IF(IFERROR(FIND("+",L183),0)," ",IF(L183="AB","",IF(L183&lt;$L$4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N183" t="s" s="33">
        <v>444</v>
      </c>
      <c r="O183" t="s" s="22">
        <f>IF(IFERROR(FIND("+",N183),0)," ",IF(N183="AB","",IF(N183&lt;$N$4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E"))))</f>
        <v>416</v>
      </c>
      <c r="P183" t="s" s="33">
        <v>420</v>
      </c>
      <c r="Q183" t="s" s="22">
        <f>IF(IFERROR(FIND("+",P183),0)," ",IF(P183="AB","",IF(P183&lt;$P$4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R183" t="s" s="31">
        <v>419</v>
      </c>
      <c r="S183" t="s" s="22">
        <f>IF(IFERROR(FIND("+",R183),0)," ",IF(R183="AB","",IF(R183&lt;$R$4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T183" t="s" s="33">
        <v>428</v>
      </c>
      <c r="U183" t="s" s="22">
        <f>IF(IFERROR(FIND("+",T183),0)," ",IF(T183="AB","",IF(T183&lt;$T$4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V183" t="s" s="33">
        <v>415</v>
      </c>
      <c r="W183" t="s" s="22">
        <f>IF(IFERROR(FIND("+",V183),0)," ",IF(V183="AB","",IF(V183&lt;$V$4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X183" t="s" s="31">
        <v>419</v>
      </c>
      <c r="Y183" t="s" s="22">
        <f>IF(IFERROR(FIND("+",X183),0)," ",IF(X183="AB","",IF(X183&lt;$X$4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Z183" t="s" s="33">
        <v>426</v>
      </c>
      <c r="AA183" t="s" s="22">
        <f>IF(IFERROR(FIND("+",Z183),0)," ",IF(Z183="AB","",IF(Z183&lt;$Z$4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AB183" t="s" s="33">
        <v>418</v>
      </c>
      <c r="AC183" t="s" s="22">
        <f>IF(IFERROR(FIND("+",AB183),0)," ",IF(AB183="AB","",IF(AB183&lt;$AB$4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AD183" t="s" s="31">
        <v>419</v>
      </c>
      <c r="AE183" t="s" s="22">
        <f>IF(IFERROR(FIND("+",AD183),0)," ",IF(AD183="AB","",IF(AD183&lt;$AD$4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AF183" t="s" s="33">
        <v>426</v>
      </c>
      <c r="AG183" t="s" s="22">
        <f>IF(IFERROR(FIND("+",AF183),0)," ",IF(AF183="AB","",IF(AF183&lt;$AF$4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AI183&lt;&gt;"AB")),"","E"))))</f>
        <v>416</v>
      </c>
      <c r="AH183" t="s" s="33">
        <v>428</v>
      </c>
      <c r="AI183" t="s" s="22">
        <f>IF(IFERROR(FIND("+",AH183),0)," ",IF(AH183="AB","",IF(AH183&lt;$AH$4,"F",IF(AND(D183&gt;=$D$4,F183&gt;=$F$4,H183&gt;=$H$4,J183&gt;=$J$4,L183&gt;=$L$4,N183&gt;=$N$4,P183&gt;=$P$4,R183&gt;=$R$4,T183&gt;=$T$4,V183&gt;=$V$4,X183&gt;=$X$4,Z183&gt;=$Z$4,AB183&gt;=$AB$4,AD183&gt;=$AD$4,AF183&gt;=$AF$4,AH183&gt;=$AH$4,D183&lt;&gt;"AB",F183&lt;&gt;"AB",H183&lt;&gt;"AB",J183&lt;&gt;"AB",L183&lt;&gt;"AB",N183&lt;&gt;"AB",P183&lt;&gt;"AB",R183&lt;&gt;"AB",T183&lt;&gt;"AB",V183&lt;&gt;"AB",X183&lt;&gt;"AB",Z183&lt;&gt;"AB",AB183&lt;&gt;"AB",AND(AD183&lt;&gt;"AB",AF183&lt;&gt;"AB",AH183&lt;&gt;"AB")),"","E"))))</f>
        <v>416</v>
      </c>
      <c r="AJ183" s="30">
        <v>401</v>
      </c>
      <c r="AK183" s="25">
        <v>0</v>
      </c>
      <c r="AL183" s="26">
        <v>401</v>
      </c>
      <c r="AM183" t="s" s="27">
        <f>IF(AND(COUNTIF(D183:AI183,"AB")&lt;16-COUNTIF(D183:AI183," "),COUNTIF(D183:AI183,"AB")&lt;&gt;0),"FAIL",IF(COUNTIF(D183:AI183,"AB")=16-COUNTIF(D183:AI183," "),"ABSENT",IF(AND(COUNTIF(D183:AI183,"AB")=0,COUNTIF(D183:AI183,"F")=0),"PASS","FAIL")))</f>
        <v>29</v>
      </c>
      <c r="AN183" t="s" s="28">
        <v>30</v>
      </c>
      <c r="AO183" t="s" s="29">
        <v>522</v>
      </c>
    </row>
    <row r="184" ht="16.5" customHeight="1">
      <c r="A184" s="2"/>
      <c r="B184" s="19">
        <v>134380</v>
      </c>
      <c r="C184" t="s" s="20">
        <v>523</v>
      </c>
      <c r="D184" s="21">
        <v>26</v>
      </c>
      <c r="E184" t="s" s="22">
        <f>IF(IFERROR(FIND("+",D184),0)," ",IF(D184="AB","",IF(D184&lt;$D$4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28</v>
      </c>
      <c r="F184" t="s" s="33">
        <v>415</v>
      </c>
      <c r="G184" t="s" s="22">
        <f>IF(IFERROR(FIND("+",F184),0)," ",IF(F184="AB","",IF(F184&lt;$F$4,"F",IF(AND(F184&gt;=$F$4,D184&gt;=$D$4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H184" t="s" s="31">
        <v>460</v>
      </c>
      <c r="I184" t="s" s="22">
        <f>IF(IFERROR(FIND("+",H184),0)," ",IF(H184="AB","",IF(H184&lt;$H$4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J184" t="s" s="33">
        <v>444</v>
      </c>
      <c r="K184" t="s" s="22">
        <f>IF(IFERROR(FIND("+",J184),0)," ",IF(J184="AB","",IF(J184&lt;$J$4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L184" t="s" s="31">
        <v>419</v>
      </c>
      <c r="M184" t="s" s="22">
        <f>IF(IFERROR(FIND("+",L184),0)," ",IF(L184="AB","",IF(L184&lt;$L$4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N184" t="s" s="33">
        <v>420</v>
      </c>
      <c r="O184" t="s" s="22">
        <f>IF(IFERROR(FIND("+",N184),0)," ",IF(N184="AB","",IF(N184&lt;$N$4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E"))))</f>
        <v>416</v>
      </c>
      <c r="P184" t="s" s="33">
        <v>422</v>
      </c>
      <c r="Q184" t="s" s="22">
        <f>IF(IFERROR(FIND("+",P184),0)," ",IF(P184="AB","",IF(P184&lt;$P$4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R184" t="s" s="31">
        <v>451</v>
      </c>
      <c r="S184" t="s" s="22">
        <f>IF(IFERROR(FIND("+",R184),0)," ",IF(R184="AB","",IF(R184&lt;$R$4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T184" t="s" s="33">
        <v>420</v>
      </c>
      <c r="U184" t="s" s="22">
        <f>IF(IFERROR(FIND("+",T184),0)," ",IF(T184="AB","",IF(T184&lt;$T$4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V184" t="s" s="33">
        <v>415</v>
      </c>
      <c r="W184" t="s" s="22">
        <f>IF(IFERROR(FIND("+",V184),0)," ",IF(V184="AB","",IF(V184&lt;$V$4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X184" t="s" s="31">
        <v>468</v>
      </c>
      <c r="Y184" t="s" s="22">
        <f>IF(IFERROR(FIND("+",X184),0)," ",IF(X184="AB","",IF(X184&lt;$X$4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Z184" t="s" s="33">
        <v>420</v>
      </c>
      <c r="AA184" t="s" s="22">
        <f>IF(IFERROR(FIND("+",Z184),0)," ",IF(Z184="AB","",IF(Z184&lt;$Z$4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AB184" t="s" s="33">
        <v>426</v>
      </c>
      <c r="AC184" t="s" s="22">
        <f>IF(IFERROR(FIND("+",AB184),0)," ",IF(AB184="AB","",IF(AB184&lt;$AB$4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AD184" t="s" s="31">
        <v>468</v>
      </c>
      <c r="AE184" t="s" s="22">
        <f>IF(IFERROR(FIND("+",AD184),0)," ",IF(AD184="AB","",IF(AD184&lt;$AD$4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AF184" t="s" s="33">
        <v>422</v>
      </c>
      <c r="AG184" t="s" s="22">
        <f>IF(IFERROR(FIND("+",AF184),0)," ",IF(AF184="AB","",IF(AF184&lt;$AF$4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AI184&lt;&gt;"AB")),"","E"))))</f>
        <v>416</v>
      </c>
      <c r="AH184" t="s" s="33">
        <v>433</v>
      </c>
      <c r="AI184" t="s" s="22">
        <f>IF(IFERROR(FIND("+",AH184),0)," ",IF(AH184="AB","",IF(AH184&lt;$AH$4,"F",IF(AND(D184&gt;=$D$4,F184&gt;=$F$4,H184&gt;=$H$4,J184&gt;=$J$4,L184&gt;=$L$4,N184&gt;=$N$4,P184&gt;=$P$4,R184&gt;=$R$4,T184&gt;=$T$4,V184&gt;=$V$4,X184&gt;=$X$4,Z184&gt;=$Z$4,AB184&gt;=$AB$4,AD184&gt;=$AD$4,AF184&gt;=$AF$4,AH184&gt;=$AH$4,D184&lt;&gt;"AB",F184&lt;&gt;"AB",H184&lt;&gt;"AB",J184&lt;&gt;"AB",L184&lt;&gt;"AB",N184&lt;&gt;"AB",P184&lt;&gt;"AB",R184&lt;&gt;"AB",T184&lt;&gt;"AB",V184&lt;&gt;"AB",X184&lt;&gt;"AB",Z184&lt;&gt;"AB",AB184&lt;&gt;"AB",AND(AD184&lt;&gt;"AB",AF184&lt;&gt;"AB",AH184&lt;&gt;"AB")),"","E"))))</f>
        <v>416</v>
      </c>
      <c r="AJ184" s="30">
        <v>454</v>
      </c>
      <c r="AK184" s="25">
        <v>0</v>
      </c>
      <c r="AL184" s="26">
        <v>454</v>
      </c>
      <c r="AM184" t="s" s="27">
        <f>IF(AND(COUNTIF(D184:AI184,"AB")&lt;16-COUNTIF(D184:AI184," "),COUNTIF(D184:AI184,"AB")&lt;&gt;0),"FAIL",IF(COUNTIF(D184:AI184,"AB")=16-COUNTIF(D184:AI184," "),"ABSENT",IF(AND(COUNTIF(D184:AI184,"AB")=0,COUNTIF(D184:AI184,"F")=0),"PASS","FAIL")))</f>
        <v>29</v>
      </c>
      <c r="AN184" t="s" s="28">
        <v>30</v>
      </c>
      <c r="AO184" t="s" s="29">
        <v>524</v>
      </c>
    </row>
    <row r="185" ht="16.5" customHeight="1">
      <c r="A185" s="2"/>
      <c r="B185" s="19">
        <v>134381</v>
      </c>
      <c r="C185" t="s" s="20">
        <v>525</v>
      </c>
      <c r="D185" s="21">
        <v>12</v>
      </c>
      <c r="E185" t="s" s="22">
        <f>IF(IFERROR(FIND("+",D185),0)," ",IF(D185="AB","",IF(D185&lt;$D$4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28</v>
      </c>
      <c r="F185" t="s" s="33">
        <v>418</v>
      </c>
      <c r="G185" t="s" s="22">
        <f>IF(IFERROR(FIND("+",F185),0)," ",IF(F185="AB","",IF(F185&lt;$F$4,"F",IF(AND(F185&gt;=$F$4,D185&gt;=$D$4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H185" t="s" s="31">
        <v>417</v>
      </c>
      <c r="I185" t="s" s="22">
        <f>IF(IFERROR(FIND("+",H185),0)," ",IF(H185="AB","",IF(H185&lt;$H$4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J185" t="s" s="33">
        <v>418</v>
      </c>
      <c r="K185" t="s" s="22">
        <f>IF(IFERROR(FIND("+",J185),0)," ",IF(J185="AB","",IF(J185&lt;$J$4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L185" t="s" s="31">
        <v>451</v>
      </c>
      <c r="M185" t="s" s="22">
        <f>IF(IFERROR(FIND("+",L185),0)," ",IF(L185="AB","",IF(L185&lt;$L$4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N185" t="s" s="33">
        <v>428</v>
      </c>
      <c r="O185" t="s" s="22">
        <f>IF(IFERROR(FIND("+",N185),0)," ",IF(N185="AB","",IF(N185&lt;$N$4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E"))))</f>
        <v>416</v>
      </c>
      <c r="P185" t="s" s="33">
        <v>457</v>
      </c>
      <c r="Q185" t="s" s="22">
        <f>IF(IFERROR(FIND("+",P185),0)," ",IF(P185="AB","",IF(P185&lt;$P$4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R185" t="s" s="31">
        <v>468</v>
      </c>
      <c r="S185" t="s" s="22">
        <f>IF(IFERROR(FIND("+",R185),0)," ",IF(R185="AB","",IF(R185&lt;$R$4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T185" t="s" s="33">
        <v>426</v>
      </c>
      <c r="U185" t="s" s="22">
        <f>IF(IFERROR(FIND("+",T185),0)," ",IF(T185="AB","",IF(T185&lt;$T$4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V185" t="s" s="33">
        <v>426</v>
      </c>
      <c r="W185" t="s" s="22">
        <f>IF(IFERROR(FIND("+",V185),0)," ",IF(V185="AB","",IF(V185&lt;$V$4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X185" t="s" s="31">
        <v>526</v>
      </c>
      <c r="Y185" t="s" s="22">
        <f>IF(IFERROR(FIND("+",X185),0)," ",IF(X185="AB","",IF(X185&lt;$X$4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Z185" t="s" s="33">
        <v>415</v>
      </c>
      <c r="AA185" t="s" s="22">
        <f>IF(IFERROR(FIND("+",Z185),0)," ",IF(Z185="AB","",IF(Z185&lt;$Z$4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AB185" t="s" s="33">
        <v>415</v>
      </c>
      <c r="AC185" t="s" s="22">
        <f>IF(IFERROR(FIND("+",AB185),0)," ",IF(AB185="AB","",IF(AB185&lt;$AB$4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AD185" t="s" s="31">
        <v>527</v>
      </c>
      <c r="AE185" t="s" s="22">
        <f>IF(IFERROR(FIND("+",AD185),0)," ",IF(AD185="AB","",IF(AD185&lt;$AD$4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AF185" t="s" s="33">
        <v>432</v>
      </c>
      <c r="AG185" t="s" s="22">
        <f>IF(IFERROR(FIND("+",AF185),0)," ",IF(AF185="AB","",IF(AF185&lt;$AF$4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AI185&lt;&gt;"AB")),"","E"))))</f>
        <v>416</v>
      </c>
      <c r="AH185" t="s" s="33">
        <v>446</v>
      </c>
      <c r="AI185" t="s" s="22">
        <f>IF(IFERROR(FIND("+",AH185),0)," ",IF(AH185="AB","",IF(AH185&lt;$AH$4,"F",IF(AND(D185&gt;=$D$4,F185&gt;=$F$4,H185&gt;=$H$4,J185&gt;=$J$4,L185&gt;=$L$4,N185&gt;=$N$4,P185&gt;=$P$4,R185&gt;=$R$4,T185&gt;=$T$4,V185&gt;=$V$4,X185&gt;=$X$4,Z185&gt;=$Z$4,AB185&gt;=$AB$4,AD185&gt;=$AD$4,AF185&gt;=$AF$4,AH185&gt;=$AH$4,D185&lt;&gt;"AB",F185&lt;&gt;"AB",H185&lt;&gt;"AB",J185&lt;&gt;"AB",L185&lt;&gt;"AB",N185&lt;&gt;"AB",P185&lt;&gt;"AB",R185&lt;&gt;"AB",T185&lt;&gt;"AB",V185&lt;&gt;"AB",X185&lt;&gt;"AB",Z185&lt;&gt;"AB",AB185&lt;&gt;"AB",AND(AD185&lt;&gt;"AB",AF185&lt;&gt;"AB",AH185&lt;&gt;"AB")),"","E"))))</f>
        <v>416</v>
      </c>
      <c r="AJ185" s="30">
        <v>449</v>
      </c>
      <c r="AK185" s="25">
        <v>0</v>
      </c>
      <c r="AL185" s="26">
        <v>449</v>
      </c>
      <c r="AM185" t="s" s="27">
        <f>IF(AND(COUNTIF(D185:AI185,"AB")&lt;16-COUNTIF(D185:AI185," "),COUNTIF(D185:AI185,"AB")&lt;&gt;0),"FAIL",IF(COUNTIF(D185:AI185,"AB")=16-COUNTIF(D185:AI185," "),"ABSENT",IF(AND(COUNTIF(D185:AI185,"AB")=0,COUNTIF(D185:AI185,"F")=0),"PASS","FAIL")))</f>
        <v>29</v>
      </c>
      <c r="AN185" t="s" s="28">
        <v>30</v>
      </c>
      <c r="AO185" t="s" s="29">
        <v>528</v>
      </c>
    </row>
    <row r="186" ht="16.5" customHeight="1">
      <c r="A186" s="2"/>
      <c r="B186" s="19">
        <v>134382</v>
      </c>
      <c r="C186" t="s" s="20">
        <v>529</v>
      </c>
      <c r="D186" s="21">
        <v>0</v>
      </c>
      <c r="E186" t="s" s="22">
        <f>IF(IFERROR(FIND("+",D186),0)," ",IF(D186="AB","",IF(D186&lt;$D$4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28</v>
      </c>
      <c r="F186" s="23">
        <v>14</v>
      </c>
      <c r="G186" t="s" s="22">
        <f>IF(IFERROR(FIND("+",F186),0)," ",IF(F186="AB","",IF(F186&lt;$F$4,"F",IF(AND(F186&gt;=$F$4,D186&gt;=$D$4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H186" s="21">
        <v>40</v>
      </c>
      <c r="I186" t="s" s="22">
        <f>IF(IFERROR(FIND("+",H186),0)," ",IF(H186="AB","",IF(H186&lt;$H$4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J186" s="23">
        <v>23</v>
      </c>
      <c r="K186" t="s" s="22">
        <f>IF(IFERROR(FIND("+",J186),0)," ",IF(J186="AB","",IF(J186&lt;$J$4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L186" s="21">
        <v>40</v>
      </c>
      <c r="M186" t="s" s="22">
        <f>IF(IFERROR(FIND("+",L186),0)," ",IF(L186="AB","",IF(L186&lt;$L$4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N186" s="23">
        <v>14</v>
      </c>
      <c r="O186" t="s" s="22">
        <f>IF(IFERROR(FIND("+",N186),0)," ",IF(N186="AB","",IF(N186&lt;$N$4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E"))))</f>
        <v>27</v>
      </c>
      <c r="P186" s="23">
        <v>15</v>
      </c>
      <c r="Q186" t="s" s="22">
        <f>IF(IFERROR(FIND("+",P186),0)," ",IF(P186="AB","",IF(P186&lt;$P$4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R186" s="21">
        <v>11</v>
      </c>
      <c r="S186" t="s" s="22">
        <f>IF(IFERROR(FIND("+",R186),0)," ",IF(R186="AB","",IF(R186&lt;$R$4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28</v>
      </c>
      <c r="T186" s="23">
        <v>22</v>
      </c>
      <c r="U186" t="s" s="22">
        <f>IF(IFERROR(FIND("+",T186),0)," ",IF(T186="AB","",IF(T186&lt;$T$4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V186" s="23">
        <v>16</v>
      </c>
      <c r="W186" t="s" s="22">
        <f>IF(IFERROR(FIND("+",V186),0)," ",IF(V186="AB","",IF(V186&lt;$V$4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X186" s="21">
        <v>47</v>
      </c>
      <c r="Y186" t="s" s="22">
        <f>IF(IFERROR(FIND("+",X186),0)," ",IF(X186="AB","",IF(X186&lt;$X$4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Z186" s="23">
        <v>20</v>
      </c>
      <c r="AA186" t="s" s="22">
        <f>IF(IFERROR(FIND("+",Z186),0)," ",IF(Z186="AB","",IF(Z186&lt;$Z$4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AB186" s="23">
        <v>21</v>
      </c>
      <c r="AC186" t="s" s="22">
        <f>IF(IFERROR(FIND("+",AB186),0)," ",IF(AB186="AB","",IF(AB186&lt;$AB$4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AD186" s="21">
        <v>40</v>
      </c>
      <c r="AE186" t="s" s="22">
        <f>IF(IFERROR(FIND("+",AD186),0)," ",IF(AD186="AB","",IF(AD186&lt;$AD$4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AF186" s="23">
        <v>19</v>
      </c>
      <c r="AG186" t="s" s="22">
        <f>IF(IFERROR(FIND("+",AF186),0)," ",IF(AF186="AB","",IF(AF186&lt;$AF$4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AI186&lt;&gt;"AB")),"","E"))))</f>
        <v>27</v>
      </c>
      <c r="AH186" s="23">
        <v>19</v>
      </c>
      <c r="AI186" t="s" s="22">
        <f>IF(IFERROR(FIND("+",AH186),0)," ",IF(AH186="AB","",IF(AH186&lt;$AH$4,"F",IF(AND(D186&gt;=$D$4,F186&gt;=$F$4,H186&gt;=$H$4,J186&gt;=$J$4,L186&gt;=$L$4,N186&gt;=$N$4,P186&gt;=$P$4,R186&gt;=$R$4,T186&gt;=$T$4,V186&gt;=$V$4,X186&gt;=$X$4,Z186&gt;=$Z$4,AB186&gt;=$AB$4,AD186&gt;=$AD$4,AF186&gt;=$AF$4,AH186&gt;=$AH$4,D186&lt;&gt;"AB",F186&lt;&gt;"AB",H186&lt;&gt;"AB",J186&lt;&gt;"AB",L186&lt;&gt;"AB",N186&lt;&gt;"AB",P186&lt;&gt;"AB",R186&lt;&gt;"AB",T186&lt;&gt;"AB",V186&lt;&gt;"AB",X186&lt;&gt;"AB",Z186&lt;&gt;"AB",AB186&lt;&gt;"AB",AND(AD186&lt;&gt;"AB",AF186&lt;&gt;"AB",AH186&lt;&gt;"AB")),"","E"))))</f>
        <v>27</v>
      </c>
      <c r="AJ186" s="30">
        <v>361</v>
      </c>
      <c r="AK186" s="25">
        <v>0</v>
      </c>
      <c r="AL186" s="26">
        <v>361</v>
      </c>
      <c r="AM186" t="s" s="27">
        <f>IF(AND(COUNTIF(D186:AI186,"AB")&lt;16-COUNTIF(D186:AI186," "),COUNTIF(D186:AI186,"AB")&lt;&gt;0),"FAIL",IF(COUNTIF(D186:AI186,"AB")=16-COUNTIF(D186:AI186," "),"ABSENT",IF(AND(COUNTIF(D186:AI186,"AB")=0,COUNTIF(D186:AI186,"F")=0),"PASS","FAIL")))</f>
        <v>29</v>
      </c>
      <c r="AN186" t="s" s="28">
        <v>30</v>
      </c>
      <c r="AO186" t="s" s="29">
        <v>65</v>
      </c>
    </row>
    <row r="187" ht="15.75" customHeight="1">
      <c r="A187" s="34"/>
      <c r="B187" s="35"/>
      <c r="C187" s="35"/>
      <c r="D187" s="36"/>
      <c r="E187" s="36"/>
      <c r="F187" s="36"/>
      <c r="G187" s="35"/>
      <c r="H187" s="36"/>
      <c r="I187" s="36"/>
      <c r="J187" s="36"/>
      <c r="K187" s="35"/>
      <c r="L187" s="36"/>
      <c r="M187" s="36"/>
      <c r="N187" s="36"/>
      <c r="O187" s="35"/>
      <c r="P187" s="36"/>
      <c r="Q187" s="35"/>
      <c r="R187" s="36"/>
      <c r="S187" s="36"/>
      <c r="T187" s="36"/>
      <c r="U187" s="35"/>
      <c r="V187" s="36"/>
      <c r="W187" s="35"/>
      <c r="X187" s="36"/>
      <c r="Y187" s="36"/>
      <c r="Z187" s="36"/>
      <c r="AA187" s="35"/>
      <c r="AB187" s="36"/>
      <c r="AC187" s="35"/>
      <c r="AD187" s="36"/>
      <c r="AE187" s="36"/>
      <c r="AF187" s="36"/>
      <c r="AG187" s="35"/>
      <c r="AH187" s="36"/>
      <c r="AI187" s="35"/>
      <c r="AJ187" s="37"/>
      <c r="AK187" s="37"/>
      <c r="AL187" s="38"/>
      <c r="AM187" s="37"/>
      <c r="AN187" s="39"/>
      <c r="AO187" s="34"/>
    </row>
    <row r="188" ht="15.75" customHeight="1">
      <c r="A188" s="34"/>
      <c r="B188" s="34"/>
      <c r="C188" s="34"/>
      <c r="D188" s="40"/>
      <c r="E188" s="40"/>
      <c r="F188" s="40"/>
      <c r="G188" s="34"/>
      <c r="H188" s="40"/>
      <c r="I188" s="40"/>
      <c r="J188" s="40"/>
      <c r="K188" s="34"/>
      <c r="L188" s="40"/>
      <c r="M188" s="40"/>
      <c r="N188" s="40"/>
      <c r="O188" s="34"/>
      <c r="P188" s="40"/>
      <c r="Q188" s="34"/>
      <c r="R188" s="40"/>
      <c r="S188" s="40"/>
      <c r="T188" s="40"/>
      <c r="U188" s="34"/>
      <c r="V188" s="40"/>
      <c r="W188" s="34"/>
      <c r="X188" s="40"/>
      <c r="Y188" s="40"/>
      <c r="Z188" s="40"/>
      <c r="AA188" s="34"/>
      <c r="AB188" s="40"/>
      <c r="AC188" s="34"/>
      <c r="AD188" s="40"/>
      <c r="AE188" s="40"/>
      <c r="AF188" s="40"/>
      <c r="AG188" s="34"/>
      <c r="AH188" s="40"/>
      <c r="AI188" s="34"/>
      <c r="AJ188" s="41"/>
      <c r="AK188" s="41"/>
      <c r="AL188" s="42"/>
      <c r="AM188" s="41"/>
      <c r="AN188" s="43"/>
      <c r="AO188" s="34"/>
    </row>
    <row r="189" ht="17.25" customHeight="1">
      <c r="A189" s="34"/>
      <c r="B189" s="34"/>
      <c r="C189" s="34"/>
      <c r="D189" s="40"/>
      <c r="E189" s="40"/>
      <c r="F189" s="40"/>
      <c r="G189" s="34"/>
      <c r="H189" s="40"/>
      <c r="I189" s="40"/>
      <c r="J189" s="40"/>
      <c r="K189" s="34"/>
      <c r="L189" s="40"/>
      <c r="M189" s="40"/>
      <c r="N189" s="40"/>
      <c r="O189" s="34"/>
      <c r="P189" s="40"/>
      <c r="Q189" s="34"/>
      <c r="R189" s="40"/>
      <c r="S189" s="40"/>
      <c r="T189" s="40"/>
      <c r="U189" s="34"/>
      <c r="V189" s="40"/>
      <c r="W189" s="34"/>
      <c r="X189" s="40"/>
      <c r="Y189" s="40"/>
      <c r="Z189" s="40"/>
      <c r="AA189" s="34"/>
      <c r="AB189" s="40"/>
      <c r="AC189" s="34"/>
      <c r="AD189" s="40"/>
      <c r="AE189" s="40"/>
      <c r="AF189" s="40"/>
      <c r="AG189" s="34"/>
      <c r="AH189" s="40"/>
      <c r="AI189" s="34"/>
      <c r="AJ189" t="s" s="44">
        <v>530</v>
      </c>
      <c r="AK189" s="34"/>
      <c r="AL189" s="45"/>
      <c r="AM189" s="34"/>
      <c r="AN189" s="46">
        <f>COUNTIF(AM5:AM186,"PASS")+COUNTIF(AM5:AM186,"FAIL")</f>
        <v>179</v>
      </c>
      <c r="AO189" s="47"/>
    </row>
    <row r="190" ht="17.25" customHeight="1">
      <c r="A190" s="34"/>
      <c r="B190" s="34"/>
      <c r="C190" s="34"/>
      <c r="D190" s="40"/>
      <c r="E190" s="40"/>
      <c r="F190" s="40"/>
      <c r="G190" s="34"/>
      <c r="H190" s="40"/>
      <c r="I190" s="40"/>
      <c r="J190" s="40"/>
      <c r="K190" s="34"/>
      <c r="L190" s="40"/>
      <c r="M190" s="40"/>
      <c r="N190" s="40"/>
      <c r="O190" s="34"/>
      <c r="P190" s="40"/>
      <c r="Q190" s="34"/>
      <c r="R190" s="40"/>
      <c r="S190" s="40"/>
      <c r="T190" s="40"/>
      <c r="U190" s="34"/>
      <c r="V190" s="40"/>
      <c r="W190" s="34"/>
      <c r="X190" s="40"/>
      <c r="Y190" s="40"/>
      <c r="Z190" s="40"/>
      <c r="AA190" s="34"/>
      <c r="AB190" s="40"/>
      <c r="AC190" s="34"/>
      <c r="AD190" s="40"/>
      <c r="AE190" s="40"/>
      <c r="AF190" s="40"/>
      <c r="AG190" s="34"/>
      <c r="AH190" s="40"/>
      <c r="AI190" s="34"/>
      <c r="AJ190" t="s" s="44">
        <v>531</v>
      </c>
      <c r="AK190" s="34"/>
      <c r="AL190" s="45"/>
      <c r="AM190" s="34"/>
      <c r="AN190" s="46">
        <f>COUNTIF(AN5:AN186,"I")+COUNTIF(AN5:AN186,"II")+COUNTIF(AN5:AN186,"P")</f>
        <v>98</v>
      </c>
      <c r="AO190" s="47"/>
    </row>
    <row r="191" ht="17.25" customHeight="1">
      <c r="A191" s="34"/>
      <c r="B191" s="34"/>
      <c r="C191" s="34"/>
      <c r="D191" s="40"/>
      <c r="E191" s="40"/>
      <c r="F191" s="40"/>
      <c r="G191" s="34"/>
      <c r="H191" s="40"/>
      <c r="I191" s="40"/>
      <c r="J191" s="40"/>
      <c r="K191" s="34"/>
      <c r="L191" s="40"/>
      <c r="M191" s="40"/>
      <c r="N191" s="40"/>
      <c r="O191" s="34"/>
      <c r="P191" s="40"/>
      <c r="Q191" s="34"/>
      <c r="R191" s="40"/>
      <c r="S191" s="40"/>
      <c r="T191" s="40"/>
      <c r="U191" s="34"/>
      <c r="V191" s="40"/>
      <c r="W191" s="34"/>
      <c r="X191" s="40"/>
      <c r="Y191" s="40"/>
      <c r="Z191" s="40"/>
      <c r="AA191" s="34"/>
      <c r="AB191" s="40"/>
      <c r="AC191" s="34"/>
      <c r="AD191" s="40"/>
      <c r="AE191" s="40"/>
      <c r="AF191" s="40"/>
      <c r="AG191" s="34"/>
      <c r="AH191" s="40"/>
      <c r="AI191" s="34"/>
      <c r="AJ191" t="s" s="44">
        <v>532</v>
      </c>
      <c r="AK191" s="34"/>
      <c r="AL191" s="45"/>
      <c r="AM191" s="34"/>
      <c r="AN191" s="48">
        <f>AN190/AN189</f>
        <v>0.5474860335195531</v>
      </c>
      <c r="AO191" s="47"/>
    </row>
    <row r="192" ht="15.75" customHeight="1">
      <c r="A192" s="34"/>
      <c r="B192" s="34"/>
      <c r="C192" s="34"/>
      <c r="D192" s="40"/>
      <c r="E192" s="40"/>
      <c r="F192" s="40"/>
      <c r="G192" s="34"/>
      <c r="H192" s="40"/>
      <c r="I192" s="40"/>
      <c r="J192" s="40"/>
      <c r="K192" s="34"/>
      <c r="L192" s="40"/>
      <c r="M192" s="40"/>
      <c r="N192" s="40"/>
      <c r="O192" s="34"/>
      <c r="P192" s="40"/>
      <c r="Q192" s="34"/>
      <c r="R192" s="40"/>
      <c r="S192" s="40"/>
      <c r="T192" s="40"/>
      <c r="U192" s="34"/>
      <c r="V192" s="40"/>
      <c r="W192" s="34"/>
      <c r="X192" s="40"/>
      <c r="Y192" s="40"/>
      <c r="Z192" s="40"/>
      <c r="AA192" s="34"/>
      <c r="AB192" s="40"/>
      <c r="AC192" s="34"/>
      <c r="AD192" s="40"/>
      <c r="AE192" s="40"/>
      <c r="AF192" s="40"/>
      <c r="AG192" s="34"/>
      <c r="AH192" s="40"/>
      <c r="AI192" s="34"/>
      <c r="AJ192" s="41"/>
      <c r="AK192" s="41"/>
      <c r="AL192" s="42"/>
      <c r="AM192" s="41"/>
      <c r="AN192" s="43"/>
      <c r="AO192" s="34"/>
    </row>
    <row r="193" ht="15.75" customHeight="1">
      <c r="A193" s="34"/>
      <c r="B193" s="34"/>
      <c r="C193" s="34"/>
      <c r="D193" s="40"/>
      <c r="E193" s="40"/>
      <c r="F193" s="40"/>
      <c r="G193" s="34"/>
      <c r="H193" s="40"/>
      <c r="I193" s="40"/>
      <c r="J193" s="40"/>
      <c r="K193" s="34"/>
      <c r="L193" s="40"/>
      <c r="M193" s="40"/>
      <c r="N193" s="40"/>
      <c r="O193" s="34"/>
      <c r="P193" s="40"/>
      <c r="Q193" s="34"/>
      <c r="R193" s="40"/>
      <c r="S193" s="40"/>
      <c r="T193" s="40"/>
      <c r="U193" s="34"/>
      <c r="V193" s="40"/>
      <c r="W193" s="34"/>
      <c r="X193" s="40"/>
      <c r="Y193" s="40"/>
      <c r="Z193" s="40"/>
      <c r="AA193" s="34"/>
      <c r="AB193" s="40"/>
      <c r="AC193" s="34"/>
      <c r="AD193" s="40"/>
      <c r="AE193" s="40"/>
      <c r="AF193" s="40"/>
      <c r="AG193" s="34"/>
      <c r="AH193" s="40"/>
      <c r="AI193" s="34"/>
      <c r="AJ193" s="41"/>
      <c r="AK193" s="41"/>
      <c r="AL193" s="42"/>
      <c r="AM193" s="41"/>
      <c r="AN193" s="43"/>
      <c r="AO193" s="34"/>
    </row>
    <row r="194" ht="15.75" customHeight="1">
      <c r="A194" s="34"/>
      <c r="B194" s="34"/>
      <c r="C194" s="34"/>
      <c r="D194" s="40"/>
      <c r="E194" s="40"/>
      <c r="F194" s="40"/>
      <c r="G194" s="34"/>
      <c r="H194" s="40"/>
      <c r="I194" s="40"/>
      <c r="J194" s="40"/>
      <c r="K194" s="34"/>
      <c r="L194" s="40"/>
      <c r="M194" s="40"/>
      <c r="N194" s="40"/>
      <c r="O194" s="34"/>
      <c r="P194" s="40"/>
      <c r="Q194" s="34"/>
      <c r="R194" s="40"/>
      <c r="S194" s="40"/>
      <c r="T194" s="40"/>
      <c r="U194" s="34"/>
      <c r="V194" s="40"/>
      <c r="W194" s="34"/>
      <c r="X194" s="40"/>
      <c r="Y194" s="40"/>
      <c r="Z194" s="40"/>
      <c r="AA194" s="34"/>
      <c r="AB194" s="40"/>
      <c r="AC194" s="34"/>
      <c r="AD194" s="40"/>
      <c r="AE194" s="40"/>
      <c r="AF194" s="40"/>
      <c r="AG194" s="34"/>
      <c r="AH194" s="40"/>
      <c r="AI194" s="34"/>
      <c r="AJ194" s="41"/>
      <c r="AK194" s="41"/>
      <c r="AL194" s="42"/>
      <c r="AM194" s="41"/>
      <c r="AN194" s="43"/>
      <c r="AO194" s="34"/>
    </row>
    <row r="195" ht="15.75" customHeight="1">
      <c r="A195" s="34"/>
      <c r="B195" s="34"/>
      <c r="C195" s="34"/>
      <c r="D195" s="40"/>
      <c r="E195" s="40"/>
      <c r="F195" s="40"/>
      <c r="G195" s="34"/>
      <c r="H195" s="40"/>
      <c r="I195" s="40"/>
      <c r="J195" s="40"/>
      <c r="K195" s="34"/>
      <c r="L195" s="40"/>
      <c r="M195" s="40"/>
      <c r="N195" s="40"/>
      <c r="O195" s="34"/>
      <c r="P195" s="40"/>
      <c r="Q195" s="34"/>
      <c r="R195" s="40"/>
      <c r="S195" s="40"/>
      <c r="T195" s="40"/>
      <c r="U195" s="34"/>
      <c r="V195" s="40"/>
      <c r="W195" s="34"/>
      <c r="X195" s="40"/>
      <c r="Y195" s="40"/>
      <c r="Z195" s="40"/>
      <c r="AA195" s="34"/>
      <c r="AB195" s="40"/>
      <c r="AC195" s="34"/>
      <c r="AD195" s="40"/>
      <c r="AE195" s="40"/>
      <c r="AF195" s="40"/>
      <c r="AG195" s="34"/>
      <c r="AH195" s="40"/>
      <c r="AI195" s="34"/>
      <c r="AJ195" s="41"/>
      <c r="AK195" s="41"/>
      <c r="AL195" s="42"/>
      <c r="AM195" s="41"/>
      <c r="AN195" s="43"/>
      <c r="AO195" s="34"/>
    </row>
    <row r="196" ht="15.75" customHeight="1">
      <c r="A196" s="34"/>
      <c r="B196" s="34"/>
      <c r="C196" s="34"/>
      <c r="D196" s="40"/>
      <c r="E196" s="40"/>
      <c r="F196" s="40"/>
      <c r="G196" s="34"/>
      <c r="H196" s="40"/>
      <c r="I196" s="40"/>
      <c r="J196" s="40"/>
      <c r="K196" s="34"/>
      <c r="L196" s="40"/>
      <c r="M196" s="40"/>
      <c r="N196" s="40"/>
      <c r="O196" s="34"/>
      <c r="P196" s="40"/>
      <c r="Q196" s="34"/>
      <c r="R196" s="40"/>
      <c r="S196" s="40"/>
      <c r="T196" s="40"/>
      <c r="U196" s="34"/>
      <c r="V196" s="40"/>
      <c r="W196" s="34"/>
      <c r="X196" s="40"/>
      <c r="Y196" s="40"/>
      <c r="Z196" s="40"/>
      <c r="AA196" s="34"/>
      <c r="AB196" s="40"/>
      <c r="AC196" s="34"/>
      <c r="AD196" s="40"/>
      <c r="AE196" s="40"/>
      <c r="AF196" s="40"/>
      <c r="AG196" s="34"/>
      <c r="AH196" s="40"/>
      <c r="AI196" s="34"/>
      <c r="AJ196" s="41"/>
      <c r="AK196" s="41"/>
      <c r="AL196" s="42"/>
      <c r="AM196" s="41"/>
      <c r="AN196" s="43"/>
      <c r="AO196" s="34"/>
    </row>
    <row r="197" ht="15.75" customHeight="1">
      <c r="A197" s="34"/>
      <c r="B197" s="34"/>
      <c r="C197" s="34"/>
      <c r="D197" s="40"/>
      <c r="E197" s="40"/>
      <c r="F197" s="40"/>
      <c r="G197" s="34"/>
      <c r="H197" s="40"/>
      <c r="I197" s="40"/>
      <c r="J197" s="40"/>
      <c r="K197" s="34"/>
      <c r="L197" s="40"/>
      <c r="M197" s="40"/>
      <c r="N197" s="40"/>
      <c r="O197" s="34"/>
      <c r="P197" s="40"/>
      <c r="Q197" s="34"/>
      <c r="R197" s="40"/>
      <c r="S197" s="40"/>
      <c r="T197" s="40"/>
      <c r="U197" s="34"/>
      <c r="V197" s="40"/>
      <c r="W197" s="34"/>
      <c r="X197" s="40"/>
      <c r="Y197" s="40"/>
      <c r="Z197" s="40"/>
      <c r="AA197" s="34"/>
      <c r="AB197" s="40"/>
      <c r="AC197" s="34"/>
      <c r="AD197" s="40"/>
      <c r="AE197" s="40"/>
      <c r="AF197" s="40"/>
      <c r="AG197" s="34"/>
      <c r="AH197" s="40"/>
      <c r="AI197" s="34"/>
      <c r="AJ197" s="41"/>
      <c r="AK197" s="41"/>
      <c r="AL197" s="42"/>
      <c r="AM197" s="41"/>
      <c r="AN197" s="43"/>
      <c r="AO197" s="34"/>
    </row>
    <row r="198" ht="15.75" customHeight="1">
      <c r="A198" s="34"/>
      <c r="B198" s="34"/>
      <c r="C198" s="34"/>
      <c r="D198" s="40"/>
      <c r="E198" s="40"/>
      <c r="F198" s="40"/>
      <c r="G198" s="34"/>
      <c r="H198" s="40"/>
      <c r="I198" s="40"/>
      <c r="J198" s="40"/>
      <c r="K198" s="34"/>
      <c r="L198" s="40"/>
      <c r="M198" s="40"/>
      <c r="N198" s="40"/>
      <c r="O198" s="34"/>
      <c r="P198" s="40"/>
      <c r="Q198" s="34"/>
      <c r="R198" s="40"/>
      <c r="S198" s="40"/>
      <c r="T198" s="40"/>
      <c r="U198" s="34"/>
      <c r="V198" s="40"/>
      <c r="W198" s="34"/>
      <c r="X198" s="40"/>
      <c r="Y198" s="40"/>
      <c r="Z198" s="40"/>
      <c r="AA198" s="34"/>
      <c r="AB198" s="40"/>
      <c r="AC198" s="34"/>
      <c r="AD198" s="40"/>
      <c r="AE198" s="40"/>
      <c r="AF198" s="40"/>
      <c r="AG198" s="34"/>
      <c r="AH198" s="40"/>
      <c r="AI198" s="34"/>
      <c r="AJ198" s="41"/>
      <c r="AK198" s="41"/>
      <c r="AL198" s="42"/>
      <c r="AM198" s="41"/>
      <c r="AN198" s="43"/>
      <c r="AO198" s="34"/>
    </row>
    <row r="199" ht="15.75" customHeight="1">
      <c r="A199" s="34"/>
      <c r="B199" s="34"/>
      <c r="C199" s="34"/>
      <c r="D199" s="40"/>
      <c r="E199" s="40"/>
      <c r="F199" s="40"/>
      <c r="G199" s="34"/>
      <c r="H199" s="40"/>
      <c r="I199" s="40"/>
      <c r="J199" s="40"/>
      <c r="K199" s="34"/>
      <c r="L199" s="40"/>
      <c r="M199" s="40"/>
      <c r="N199" s="40"/>
      <c r="O199" s="34"/>
      <c r="P199" s="40"/>
      <c r="Q199" s="34"/>
      <c r="R199" s="40"/>
      <c r="S199" s="40"/>
      <c r="T199" s="40"/>
      <c r="U199" s="34"/>
      <c r="V199" s="40"/>
      <c r="W199" s="34"/>
      <c r="X199" s="40"/>
      <c r="Y199" s="40"/>
      <c r="Z199" s="40"/>
      <c r="AA199" s="34"/>
      <c r="AB199" s="40"/>
      <c r="AC199" s="34"/>
      <c r="AD199" s="40"/>
      <c r="AE199" s="40"/>
      <c r="AF199" s="40"/>
      <c r="AG199" s="34"/>
      <c r="AH199" s="40"/>
      <c r="AI199" s="34"/>
      <c r="AJ199" s="41"/>
      <c r="AK199" s="41"/>
      <c r="AL199" s="42"/>
      <c r="AM199" s="41"/>
      <c r="AN199" s="43"/>
      <c r="AO199" s="34"/>
    </row>
    <row r="200" ht="15.75" customHeight="1">
      <c r="A200" s="34"/>
      <c r="B200" s="34"/>
      <c r="C200" s="34"/>
      <c r="D200" s="40"/>
      <c r="E200" s="40"/>
      <c r="F200" s="40"/>
      <c r="G200" s="34"/>
      <c r="H200" s="40"/>
      <c r="I200" s="40"/>
      <c r="J200" s="40"/>
      <c r="K200" s="34"/>
      <c r="L200" s="40"/>
      <c r="M200" s="40"/>
      <c r="N200" s="40"/>
      <c r="O200" s="34"/>
      <c r="P200" s="40"/>
      <c r="Q200" s="34"/>
      <c r="R200" s="40"/>
      <c r="S200" s="40"/>
      <c r="T200" s="40"/>
      <c r="U200" s="34"/>
      <c r="V200" s="40"/>
      <c r="W200" s="34"/>
      <c r="X200" s="40"/>
      <c r="Y200" s="40"/>
      <c r="Z200" s="40"/>
      <c r="AA200" s="34"/>
      <c r="AB200" s="40"/>
      <c r="AC200" s="34"/>
      <c r="AD200" s="40"/>
      <c r="AE200" s="40"/>
      <c r="AF200" s="40"/>
      <c r="AG200" s="34"/>
      <c r="AH200" s="40"/>
      <c r="AI200" s="34"/>
      <c r="AJ200" s="41"/>
      <c r="AK200" s="41"/>
      <c r="AL200" s="42"/>
      <c r="AM200" s="41"/>
      <c r="AN200" s="43"/>
      <c r="AO200" s="34"/>
    </row>
    <row r="201" ht="15.75" customHeight="1">
      <c r="A201" s="34"/>
      <c r="B201" s="34"/>
      <c r="C201" s="34"/>
      <c r="D201" s="40"/>
      <c r="E201" s="40"/>
      <c r="F201" s="40"/>
      <c r="G201" s="34"/>
      <c r="H201" s="40"/>
      <c r="I201" s="40"/>
      <c r="J201" s="40"/>
      <c r="K201" s="34"/>
      <c r="L201" s="40"/>
      <c r="M201" s="40"/>
      <c r="N201" s="40"/>
      <c r="O201" s="34"/>
      <c r="P201" s="40"/>
      <c r="Q201" s="34"/>
      <c r="R201" s="40"/>
      <c r="S201" s="40"/>
      <c r="T201" s="40"/>
      <c r="U201" s="34"/>
      <c r="V201" s="40"/>
      <c r="W201" s="34"/>
      <c r="X201" s="40"/>
      <c r="Y201" s="40"/>
      <c r="Z201" s="40"/>
      <c r="AA201" s="34"/>
      <c r="AB201" s="40"/>
      <c r="AC201" s="34"/>
      <c r="AD201" s="40"/>
      <c r="AE201" s="40"/>
      <c r="AF201" s="40"/>
      <c r="AG201" s="34"/>
      <c r="AH201" s="40"/>
      <c r="AI201" s="34"/>
      <c r="AJ201" s="41"/>
      <c r="AK201" s="41"/>
      <c r="AL201" s="42"/>
      <c r="AM201" s="41"/>
      <c r="AN201" s="43"/>
      <c r="AO201" s="34"/>
    </row>
    <row r="202" ht="15.75" customHeight="1">
      <c r="A202" s="34"/>
      <c r="B202" s="34"/>
      <c r="C202" s="34"/>
      <c r="D202" s="40"/>
      <c r="E202" s="40"/>
      <c r="F202" s="40"/>
      <c r="G202" s="34"/>
      <c r="H202" s="40"/>
      <c r="I202" s="40"/>
      <c r="J202" s="40"/>
      <c r="K202" s="34"/>
      <c r="L202" s="40"/>
      <c r="M202" s="40"/>
      <c r="N202" s="40"/>
      <c r="O202" s="34"/>
      <c r="P202" s="40"/>
      <c r="Q202" s="34"/>
      <c r="R202" s="40"/>
      <c r="S202" s="40"/>
      <c r="T202" s="40"/>
      <c r="U202" s="34"/>
      <c r="V202" s="40"/>
      <c r="W202" s="34"/>
      <c r="X202" s="40"/>
      <c r="Y202" s="40"/>
      <c r="Z202" s="40"/>
      <c r="AA202" s="34"/>
      <c r="AB202" s="40"/>
      <c r="AC202" s="34"/>
      <c r="AD202" s="40"/>
      <c r="AE202" s="40"/>
      <c r="AF202" s="40"/>
      <c r="AG202" s="34"/>
      <c r="AH202" s="40"/>
      <c r="AI202" s="34"/>
      <c r="AJ202" s="41"/>
      <c r="AK202" s="41"/>
      <c r="AL202" s="42"/>
      <c r="AM202" s="41"/>
      <c r="AN202" s="43"/>
      <c r="AO202" s="34"/>
    </row>
    <row r="203" ht="15.75" customHeight="1">
      <c r="A203" s="34"/>
      <c r="B203" s="34"/>
      <c r="C203" s="34"/>
      <c r="D203" s="40"/>
      <c r="E203" s="40"/>
      <c r="F203" s="40"/>
      <c r="G203" s="34"/>
      <c r="H203" s="40"/>
      <c r="I203" s="40"/>
      <c r="J203" s="40"/>
      <c r="K203" s="34"/>
      <c r="L203" s="40"/>
      <c r="M203" s="40"/>
      <c r="N203" s="40"/>
      <c r="O203" s="34"/>
      <c r="P203" s="40"/>
      <c r="Q203" s="34"/>
      <c r="R203" s="40"/>
      <c r="S203" s="40"/>
      <c r="T203" s="40"/>
      <c r="U203" s="34"/>
      <c r="V203" s="40"/>
      <c r="W203" s="34"/>
      <c r="X203" s="40"/>
      <c r="Y203" s="40"/>
      <c r="Z203" s="40"/>
      <c r="AA203" s="34"/>
      <c r="AB203" s="40"/>
      <c r="AC203" s="34"/>
      <c r="AD203" s="40"/>
      <c r="AE203" s="40"/>
      <c r="AF203" s="40"/>
      <c r="AG203" s="34"/>
      <c r="AH203" s="40"/>
      <c r="AI203" s="34"/>
      <c r="AJ203" s="41"/>
      <c r="AK203" s="41"/>
      <c r="AL203" s="42"/>
      <c r="AM203" s="41"/>
      <c r="AN203" s="43"/>
      <c r="AO203" s="34"/>
    </row>
    <row r="204" ht="15.75" customHeight="1">
      <c r="A204" s="34"/>
      <c r="B204" s="34"/>
      <c r="C204" s="34"/>
      <c r="D204" s="40"/>
      <c r="E204" s="40"/>
      <c r="F204" s="40"/>
      <c r="G204" s="34"/>
      <c r="H204" s="40"/>
      <c r="I204" s="40"/>
      <c r="J204" s="40"/>
      <c r="K204" s="34"/>
      <c r="L204" s="40"/>
      <c r="M204" s="40"/>
      <c r="N204" s="40"/>
      <c r="O204" s="34"/>
      <c r="P204" s="40"/>
      <c r="Q204" s="34"/>
      <c r="R204" s="40"/>
      <c r="S204" s="40"/>
      <c r="T204" s="40"/>
      <c r="U204" s="34"/>
      <c r="V204" s="40"/>
      <c r="W204" s="34"/>
      <c r="X204" s="40"/>
      <c r="Y204" s="40"/>
      <c r="Z204" s="40"/>
      <c r="AA204" s="34"/>
      <c r="AB204" s="40"/>
      <c r="AC204" s="34"/>
      <c r="AD204" s="40"/>
      <c r="AE204" s="40"/>
      <c r="AF204" s="40"/>
      <c r="AG204" s="34"/>
      <c r="AH204" s="40"/>
      <c r="AI204" s="34"/>
      <c r="AJ204" s="41"/>
      <c r="AK204" s="41"/>
      <c r="AL204" s="42"/>
      <c r="AM204" s="41"/>
      <c r="AN204" s="43"/>
      <c r="AO204" s="34"/>
    </row>
    <row r="205" ht="15.75" customHeight="1">
      <c r="A205" s="34"/>
      <c r="B205" s="34"/>
      <c r="C205" s="34"/>
      <c r="D205" s="40"/>
      <c r="E205" s="40"/>
      <c r="F205" s="40"/>
      <c r="G205" s="34"/>
      <c r="H205" s="40"/>
      <c r="I205" s="40"/>
      <c r="J205" s="40"/>
      <c r="K205" s="34"/>
      <c r="L205" s="40"/>
      <c r="M205" s="40"/>
      <c r="N205" s="40"/>
      <c r="O205" s="34"/>
      <c r="P205" s="40"/>
      <c r="Q205" s="34"/>
      <c r="R205" s="40"/>
      <c r="S205" s="40"/>
      <c r="T205" s="40"/>
      <c r="U205" s="34"/>
      <c r="V205" s="40"/>
      <c r="W205" s="34"/>
      <c r="X205" s="40"/>
      <c r="Y205" s="40"/>
      <c r="Z205" s="40"/>
      <c r="AA205" s="34"/>
      <c r="AB205" s="40"/>
      <c r="AC205" s="34"/>
      <c r="AD205" s="40"/>
      <c r="AE205" s="40"/>
      <c r="AF205" s="40"/>
      <c r="AG205" s="34"/>
      <c r="AH205" s="40"/>
      <c r="AI205" s="34"/>
      <c r="AJ205" s="41"/>
      <c r="AK205" s="41"/>
      <c r="AL205" s="42"/>
      <c r="AM205" s="41"/>
      <c r="AN205" s="43"/>
      <c r="AO205" s="34"/>
    </row>
    <row r="206" ht="15.75" customHeight="1">
      <c r="A206" s="34"/>
      <c r="B206" s="34"/>
      <c r="C206" s="34"/>
      <c r="D206" s="34"/>
      <c r="E206" s="34"/>
      <c r="F206" s="34"/>
      <c r="G206" s="34"/>
      <c r="H206" s="34"/>
      <c r="I206" s="34"/>
      <c r="J206" s="34"/>
      <c r="K206" s="34"/>
      <c r="L206" s="34"/>
      <c r="M206" s="34"/>
      <c r="N206" s="34"/>
      <c r="O206" s="49"/>
      <c r="P206" s="11"/>
      <c r="Q206" s="34"/>
      <c r="R206" s="34"/>
      <c r="S206" s="34"/>
      <c r="T206" s="34"/>
      <c r="U206" s="34"/>
      <c r="V206" s="34"/>
      <c r="W206" s="34"/>
      <c r="X206" s="34"/>
      <c r="Y206" s="34"/>
      <c r="Z206" s="34"/>
      <c r="AA206" s="34"/>
      <c r="AB206" s="34"/>
      <c r="AC206" s="34"/>
      <c r="AD206" s="34"/>
      <c r="AE206" s="34"/>
      <c r="AF206" s="34"/>
      <c r="AG206" s="34"/>
      <c r="AH206" s="34"/>
      <c r="AI206" s="34"/>
      <c r="AJ206" s="41"/>
      <c r="AK206" s="41"/>
      <c r="AL206" s="41"/>
      <c r="AM206" s="41"/>
      <c r="AN206" s="34"/>
      <c r="AO206" s="34"/>
    </row>
    <row r="207" ht="15.75" customHeight="1">
      <c r="A207" s="34"/>
      <c r="B207" s="34"/>
      <c r="C207" s="34"/>
      <c r="D207" s="34"/>
      <c r="E207" s="34"/>
      <c r="F207" s="34"/>
      <c r="G207" s="34"/>
      <c r="H207" s="34"/>
      <c r="I207" s="34"/>
      <c r="J207" s="34"/>
      <c r="K207" s="34"/>
      <c r="L207" s="34"/>
      <c r="M207" s="34"/>
      <c r="N207" s="34"/>
      <c r="O207" s="50"/>
      <c r="P207" s="11"/>
      <c r="Q207" s="34"/>
      <c r="R207" s="34"/>
      <c r="S207" s="34"/>
      <c r="T207" s="34"/>
      <c r="U207" s="34"/>
      <c r="V207" s="34"/>
      <c r="W207" s="34"/>
      <c r="X207" s="34"/>
      <c r="Y207" s="34"/>
      <c r="Z207" s="34"/>
      <c r="AA207" s="34"/>
      <c r="AB207" s="34"/>
      <c r="AC207" s="34"/>
      <c r="AD207" s="34"/>
      <c r="AE207" s="34"/>
      <c r="AF207" s="34"/>
      <c r="AG207" s="34"/>
      <c r="AH207" s="34"/>
      <c r="AI207" s="34"/>
      <c r="AJ207" s="41"/>
      <c r="AK207" s="41"/>
      <c r="AL207" s="41"/>
      <c r="AM207" s="41"/>
      <c r="AN207" s="34"/>
      <c r="AO207" s="34"/>
    </row>
    <row r="208" ht="15.75" customHeight="1">
      <c r="A208" s="34"/>
      <c r="B208" s="34"/>
      <c r="C208" s="34"/>
      <c r="D208" s="34"/>
      <c r="E208" s="34"/>
      <c r="F208" s="34"/>
      <c r="G208" s="34"/>
      <c r="H208" s="34"/>
      <c r="I208" s="34"/>
      <c r="J208" s="34"/>
      <c r="K208" s="34"/>
      <c r="L208" s="34"/>
      <c r="M208" s="34"/>
      <c r="N208" s="34"/>
      <c r="O208" s="50"/>
      <c r="P208" s="11"/>
      <c r="Q208" s="34"/>
      <c r="R208" s="34"/>
      <c r="S208" s="34"/>
      <c r="T208" s="34"/>
      <c r="U208" s="34"/>
      <c r="V208" s="34"/>
      <c r="W208" s="34"/>
      <c r="X208" s="34"/>
      <c r="Y208" s="34"/>
      <c r="Z208" s="34"/>
      <c r="AA208" s="34"/>
      <c r="AB208" s="34"/>
      <c r="AC208" s="34"/>
      <c r="AD208" s="34"/>
      <c r="AE208" s="34"/>
      <c r="AF208" s="34"/>
      <c r="AG208" s="34"/>
      <c r="AH208" s="34"/>
      <c r="AI208" s="34"/>
      <c r="AJ208" s="41"/>
      <c r="AK208" s="41"/>
      <c r="AL208" s="41"/>
      <c r="AM208" s="41"/>
      <c r="AN208" s="34"/>
      <c r="AO208" s="34"/>
    </row>
    <row r="209" ht="15.75" customHeight="1">
      <c r="A209" s="34"/>
      <c r="B209" s="34"/>
      <c r="C209" s="34"/>
      <c r="D209" s="34"/>
      <c r="E209" s="34"/>
      <c r="F209" s="34"/>
      <c r="G209" s="34"/>
      <c r="H209" s="34"/>
      <c r="I209" s="34"/>
      <c r="J209" s="34"/>
      <c r="K209" s="34"/>
      <c r="L209" s="34"/>
      <c r="M209" s="34"/>
      <c r="N209" s="34"/>
      <c r="O209" s="50"/>
      <c r="P209" s="11"/>
      <c r="Q209" s="34"/>
      <c r="R209" s="34"/>
      <c r="S209" s="34"/>
      <c r="T209" s="34"/>
      <c r="U209" s="34"/>
      <c r="V209" s="34"/>
      <c r="W209" s="34"/>
      <c r="X209" s="34"/>
      <c r="Y209" s="34"/>
      <c r="Z209" s="34"/>
      <c r="AA209" s="34"/>
      <c r="AB209" s="34"/>
      <c r="AC209" s="34"/>
      <c r="AD209" s="34"/>
      <c r="AE209" s="34"/>
      <c r="AF209" s="34"/>
      <c r="AG209" s="34"/>
      <c r="AH209" s="34"/>
      <c r="AI209" s="34"/>
      <c r="AJ209" s="41"/>
      <c r="AK209" s="41"/>
      <c r="AL209" s="41"/>
      <c r="AM209" s="41"/>
      <c r="AN209" s="34"/>
      <c r="AO209" s="34"/>
    </row>
    <row r="210" ht="15.75" customHeight="1">
      <c r="A210" s="34"/>
      <c r="B210" s="34"/>
      <c r="C210" s="34"/>
      <c r="D210" s="34"/>
      <c r="E210" s="34"/>
      <c r="F210" s="34"/>
      <c r="G210" s="34"/>
      <c r="H210" s="34"/>
      <c r="I210" s="34"/>
      <c r="J210" s="34"/>
      <c r="K210" s="34"/>
      <c r="L210" s="34"/>
      <c r="M210" s="34"/>
      <c r="N210" s="34"/>
      <c r="O210" s="50"/>
      <c r="P210" s="11"/>
      <c r="Q210" s="34"/>
      <c r="R210" s="34"/>
      <c r="S210" s="34"/>
      <c r="T210" s="34"/>
      <c r="U210" s="34"/>
      <c r="V210" s="34"/>
      <c r="W210" s="34"/>
      <c r="X210" s="34"/>
      <c r="Y210" s="34"/>
      <c r="Z210" s="34"/>
      <c r="AA210" s="34"/>
      <c r="AB210" s="34"/>
      <c r="AC210" s="34"/>
      <c r="AD210" s="34"/>
      <c r="AE210" s="34"/>
      <c r="AF210" s="34"/>
      <c r="AG210" s="34"/>
      <c r="AH210" s="34"/>
      <c r="AI210" s="34"/>
      <c r="AJ210" s="41"/>
      <c r="AK210" s="41"/>
      <c r="AL210" s="41"/>
      <c r="AM210" s="41"/>
      <c r="AN210" s="34"/>
      <c r="AO210" s="34"/>
    </row>
    <row r="211" ht="15.75" customHeight="1">
      <c r="A211" s="34"/>
      <c r="B211" s="34"/>
      <c r="C211" s="34"/>
      <c r="D211" s="34"/>
      <c r="E211" s="34"/>
      <c r="F211" s="34"/>
      <c r="G211" s="34"/>
      <c r="H211" s="34"/>
      <c r="I211" s="34"/>
      <c r="J211" s="34"/>
      <c r="K211" s="34"/>
      <c r="L211" s="34"/>
      <c r="M211" s="34"/>
      <c r="N211" s="34"/>
      <c r="O211" s="50"/>
      <c r="P211" s="11"/>
      <c r="Q211" s="34"/>
      <c r="R211" s="34"/>
      <c r="S211" s="34"/>
      <c r="T211" s="34"/>
      <c r="U211" s="34"/>
      <c r="V211" s="34"/>
      <c r="W211" s="34"/>
      <c r="X211" s="34"/>
      <c r="Y211" s="34"/>
      <c r="Z211" s="34"/>
      <c r="AA211" s="34"/>
      <c r="AB211" s="34"/>
      <c r="AC211" s="34"/>
      <c r="AD211" s="34"/>
      <c r="AE211" s="34"/>
      <c r="AF211" s="34"/>
      <c r="AG211" s="34"/>
      <c r="AH211" s="34"/>
      <c r="AI211" s="34"/>
      <c r="AJ211" s="41"/>
      <c r="AK211" s="41"/>
      <c r="AL211" s="41"/>
      <c r="AM211" s="41"/>
      <c r="AN211" s="34"/>
      <c r="AO211" s="34"/>
    </row>
    <row r="212" ht="15.75" customHeight="1">
      <c r="A212" s="34"/>
      <c r="B212" s="34"/>
      <c r="C212" s="34"/>
      <c r="D212" s="34"/>
      <c r="E212" s="34"/>
      <c r="F212" s="34"/>
      <c r="G212" s="34"/>
      <c r="H212" s="34"/>
      <c r="I212" s="34"/>
      <c r="J212" s="34"/>
      <c r="K212" s="34"/>
      <c r="L212" s="34"/>
      <c r="M212" s="34"/>
      <c r="N212" s="34"/>
      <c r="O212" s="50"/>
      <c r="P212" s="11"/>
      <c r="Q212" s="34"/>
      <c r="R212" s="34"/>
      <c r="S212" s="34"/>
      <c r="T212" s="34"/>
      <c r="U212" s="34"/>
      <c r="V212" s="34"/>
      <c r="W212" s="34"/>
      <c r="X212" s="34"/>
      <c r="Y212" s="34"/>
      <c r="Z212" s="34"/>
      <c r="AA212" s="34"/>
      <c r="AB212" s="34"/>
      <c r="AC212" s="34"/>
      <c r="AD212" s="34"/>
      <c r="AE212" s="34"/>
      <c r="AF212" s="34"/>
      <c r="AG212" s="34"/>
      <c r="AH212" s="34"/>
      <c r="AI212" s="34"/>
      <c r="AJ212" s="41"/>
      <c r="AK212" s="41"/>
      <c r="AL212" s="41"/>
      <c r="AM212" s="41"/>
      <c r="AN212" s="34"/>
      <c r="AO212" s="34"/>
    </row>
    <row r="213" ht="15.75" customHeight="1">
      <c r="A213" s="34"/>
      <c r="B213" s="34"/>
      <c r="C213" s="34"/>
      <c r="D213" s="34"/>
      <c r="E213" s="34"/>
      <c r="F213" s="34"/>
      <c r="G213" s="34"/>
      <c r="H213" s="34"/>
      <c r="I213" s="34"/>
      <c r="J213" s="34"/>
      <c r="K213" s="34"/>
      <c r="L213" s="34"/>
      <c r="M213" s="34"/>
      <c r="N213" s="34"/>
      <c r="O213" s="50"/>
      <c r="P213" s="11"/>
      <c r="Q213" s="34"/>
      <c r="R213" s="34"/>
      <c r="S213" s="34"/>
      <c r="T213" s="34"/>
      <c r="U213" s="34"/>
      <c r="V213" s="34"/>
      <c r="W213" s="34"/>
      <c r="X213" s="34"/>
      <c r="Y213" s="34"/>
      <c r="Z213" s="34"/>
      <c r="AA213" s="34"/>
      <c r="AB213" s="34"/>
      <c r="AC213" s="34"/>
      <c r="AD213" s="34"/>
      <c r="AE213" s="34"/>
      <c r="AF213" s="34"/>
      <c r="AG213" s="34"/>
      <c r="AH213" s="34"/>
      <c r="AI213" s="34"/>
      <c r="AJ213" s="41"/>
      <c r="AK213" s="41"/>
      <c r="AL213" s="41"/>
      <c r="AM213" s="41"/>
      <c r="AN213" s="34"/>
      <c r="AO213" s="34"/>
    </row>
    <row r="214" ht="15.75" customHeight="1">
      <c r="A214" s="34"/>
      <c r="B214" s="34"/>
      <c r="C214" s="34"/>
      <c r="D214" s="34"/>
      <c r="E214" s="34"/>
      <c r="F214" s="34"/>
      <c r="G214" s="34"/>
      <c r="H214" s="34"/>
      <c r="I214" s="34"/>
      <c r="J214" s="34"/>
      <c r="K214" s="34"/>
      <c r="L214" s="34"/>
      <c r="M214" s="34"/>
      <c r="N214" s="34"/>
      <c r="O214" s="50"/>
      <c r="P214" s="11"/>
      <c r="Q214" s="34"/>
      <c r="R214" s="34"/>
      <c r="S214" s="34"/>
      <c r="T214" s="34"/>
      <c r="U214" s="34"/>
      <c r="V214" s="34"/>
      <c r="W214" s="34"/>
      <c r="X214" s="34"/>
      <c r="Y214" s="34"/>
      <c r="Z214" s="34"/>
      <c r="AA214" s="34"/>
      <c r="AB214" s="34"/>
      <c r="AC214" s="34"/>
      <c r="AD214" s="34"/>
      <c r="AE214" s="34"/>
      <c r="AF214" s="34"/>
      <c r="AG214" s="34"/>
      <c r="AH214" s="34"/>
      <c r="AI214" s="34"/>
      <c r="AJ214" s="41"/>
      <c r="AK214" s="41"/>
      <c r="AL214" s="41"/>
      <c r="AM214" s="41"/>
      <c r="AN214" s="34"/>
      <c r="AO214" s="34"/>
    </row>
    <row r="215" ht="15.75" customHeight="1">
      <c r="A215" s="34"/>
      <c r="B215" s="34"/>
      <c r="C215" s="34"/>
      <c r="D215" s="34"/>
      <c r="E215" s="34"/>
      <c r="F215" s="34"/>
      <c r="G215" s="34"/>
      <c r="H215" s="34"/>
      <c r="I215" s="34"/>
      <c r="J215" s="34"/>
      <c r="K215" s="34"/>
      <c r="L215" s="34"/>
      <c r="M215" s="34"/>
      <c r="N215" s="34"/>
      <c r="O215" s="50"/>
      <c r="P215" s="11"/>
      <c r="Q215" s="34"/>
      <c r="R215" s="34"/>
      <c r="S215" s="34"/>
      <c r="T215" s="34"/>
      <c r="U215" s="34"/>
      <c r="V215" s="34"/>
      <c r="W215" s="34"/>
      <c r="X215" s="34"/>
      <c r="Y215" s="34"/>
      <c r="Z215" s="34"/>
      <c r="AA215" s="34"/>
      <c r="AB215" s="34"/>
      <c r="AC215" s="34"/>
      <c r="AD215" s="34"/>
      <c r="AE215" s="34"/>
      <c r="AF215" s="34"/>
      <c r="AG215" s="34"/>
      <c r="AH215" s="34"/>
      <c r="AI215" s="34"/>
      <c r="AJ215" s="41"/>
      <c r="AK215" s="41"/>
      <c r="AL215" s="41"/>
      <c r="AM215" s="41"/>
      <c r="AN215" s="34"/>
      <c r="AO215" s="34"/>
    </row>
    <row r="216" ht="15.75" customHeight="1">
      <c r="A216" s="34"/>
      <c r="B216" s="34"/>
      <c r="C216" s="34"/>
      <c r="D216" s="34"/>
      <c r="E216" s="34"/>
      <c r="F216" s="34"/>
      <c r="G216" s="34"/>
      <c r="H216" s="34"/>
      <c r="I216" s="34"/>
      <c r="J216" s="34"/>
      <c r="K216" s="34"/>
      <c r="L216" s="34"/>
      <c r="M216" s="34"/>
      <c r="N216" s="34"/>
      <c r="O216" s="50"/>
      <c r="P216" s="11"/>
      <c r="Q216" s="34"/>
      <c r="R216" s="34"/>
      <c r="S216" s="34"/>
      <c r="T216" s="34"/>
      <c r="U216" s="34"/>
      <c r="V216" s="34"/>
      <c r="W216" s="34"/>
      <c r="X216" s="34"/>
      <c r="Y216" s="34"/>
      <c r="Z216" s="34"/>
      <c r="AA216" s="34"/>
      <c r="AB216" s="34"/>
      <c r="AC216" s="34"/>
      <c r="AD216" s="34"/>
      <c r="AE216" s="34"/>
      <c r="AF216" s="34"/>
      <c r="AG216" s="34"/>
      <c r="AH216" s="34"/>
      <c r="AI216" s="34"/>
      <c r="AJ216" s="41"/>
      <c r="AK216" s="41"/>
      <c r="AL216" s="41"/>
      <c r="AM216" s="41"/>
      <c r="AN216" s="34"/>
      <c r="AO216" s="34"/>
    </row>
    <row r="217" ht="15.75" customHeight="1">
      <c r="A217" s="34"/>
      <c r="B217" s="34"/>
      <c r="C217" s="34"/>
      <c r="D217" s="34"/>
      <c r="E217" s="34"/>
      <c r="F217" s="34"/>
      <c r="G217" s="34"/>
      <c r="H217" s="34"/>
      <c r="I217" s="34"/>
      <c r="J217" s="34"/>
      <c r="K217" s="34"/>
      <c r="L217" s="34"/>
      <c r="M217" s="34"/>
      <c r="N217" s="34"/>
      <c r="O217" s="50"/>
      <c r="P217" s="11"/>
      <c r="Q217" s="34"/>
      <c r="R217" s="34"/>
      <c r="S217" s="34"/>
      <c r="T217" s="34"/>
      <c r="U217" s="34"/>
      <c r="V217" s="34"/>
      <c r="W217" s="34"/>
      <c r="X217" s="34"/>
      <c r="Y217" s="34"/>
      <c r="Z217" s="34"/>
      <c r="AA217" s="34"/>
      <c r="AB217" s="34"/>
      <c r="AC217" s="34"/>
      <c r="AD217" s="34"/>
      <c r="AE217" s="34"/>
      <c r="AF217" s="34"/>
      <c r="AG217" s="34"/>
      <c r="AH217" s="34"/>
      <c r="AI217" s="34"/>
      <c r="AJ217" s="41"/>
      <c r="AK217" s="41"/>
      <c r="AL217" s="41"/>
      <c r="AM217" s="41"/>
      <c r="AN217" s="34"/>
      <c r="AO217" s="34"/>
    </row>
    <row r="218" ht="15.75" customHeight="1">
      <c r="A218" s="34"/>
      <c r="B218" s="34"/>
      <c r="C218" s="34"/>
      <c r="D218" s="34"/>
      <c r="E218" s="34"/>
      <c r="F218" s="34"/>
      <c r="G218" s="34"/>
      <c r="H218" s="34"/>
      <c r="I218" s="34"/>
      <c r="J218" s="34"/>
      <c r="K218" s="34"/>
      <c r="L218" s="34"/>
      <c r="M218" s="34"/>
      <c r="N218" s="34"/>
      <c r="O218" s="50"/>
      <c r="P218" s="11"/>
      <c r="Q218" s="34"/>
      <c r="R218" s="34"/>
      <c r="S218" s="34"/>
      <c r="T218" s="34"/>
      <c r="U218" s="34"/>
      <c r="V218" s="34"/>
      <c r="W218" s="34"/>
      <c r="X218" s="34"/>
      <c r="Y218" s="34"/>
      <c r="Z218" s="34"/>
      <c r="AA218" s="34"/>
      <c r="AB218" s="34"/>
      <c r="AC218" s="34"/>
      <c r="AD218" s="34"/>
      <c r="AE218" s="34"/>
      <c r="AF218" s="34"/>
      <c r="AG218" s="34"/>
      <c r="AH218" s="34"/>
      <c r="AI218" s="34"/>
      <c r="AJ218" s="41"/>
      <c r="AK218" s="41"/>
      <c r="AL218" s="41"/>
      <c r="AM218" s="41"/>
      <c r="AN218" s="34"/>
      <c r="AO218" s="34"/>
    </row>
    <row r="219" ht="15.75" customHeight="1">
      <c r="A219" s="34"/>
      <c r="B219" s="34"/>
      <c r="C219" s="34"/>
      <c r="D219" s="34"/>
      <c r="E219" s="34"/>
      <c r="F219" s="34"/>
      <c r="G219" s="34"/>
      <c r="H219" s="34"/>
      <c r="I219" s="34"/>
      <c r="J219" s="34"/>
      <c r="K219" s="34"/>
      <c r="L219" s="34"/>
      <c r="M219" s="34"/>
      <c r="N219" s="34"/>
      <c r="O219" s="50"/>
      <c r="P219" s="11"/>
      <c r="Q219" s="34"/>
      <c r="R219" s="34"/>
      <c r="S219" s="34"/>
      <c r="T219" s="34"/>
      <c r="U219" s="34"/>
      <c r="V219" s="34"/>
      <c r="W219" s="34"/>
      <c r="X219" s="34"/>
      <c r="Y219" s="34"/>
      <c r="Z219" s="34"/>
      <c r="AA219" s="34"/>
      <c r="AB219" s="34"/>
      <c r="AC219" s="34"/>
      <c r="AD219" s="34"/>
      <c r="AE219" s="34"/>
      <c r="AF219" s="34"/>
      <c r="AG219" s="34"/>
      <c r="AH219" s="34"/>
      <c r="AI219" s="34"/>
      <c r="AJ219" s="41"/>
      <c r="AK219" s="41"/>
      <c r="AL219" s="41"/>
      <c r="AM219" s="41"/>
      <c r="AN219" s="34"/>
      <c r="AO219" s="34"/>
    </row>
    <row r="220" ht="15.75" customHeight="1">
      <c r="A220" s="34"/>
      <c r="B220" s="34"/>
      <c r="C220" s="34"/>
      <c r="D220" s="34"/>
      <c r="E220" s="34"/>
      <c r="F220" s="34"/>
      <c r="G220" s="34"/>
      <c r="H220" s="34"/>
      <c r="I220" s="34"/>
      <c r="J220" s="34"/>
      <c r="K220" s="34"/>
      <c r="L220" s="34"/>
      <c r="M220" s="34"/>
      <c r="N220" s="34"/>
      <c r="O220" s="50"/>
      <c r="P220" s="11"/>
      <c r="Q220" s="34"/>
      <c r="R220" s="34"/>
      <c r="S220" s="34"/>
      <c r="T220" s="34"/>
      <c r="U220" s="34"/>
      <c r="V220" s="34"/>
      <c r="W220" s="34"/>
      <c r="X220" s="34"/>
      <c r="Y220" s="34"/>
      <c r="Z220" s="34"/>
      <c r="AA220" s="34"/>
      <c r="AB220" s="34"/>
      <c r="AC220" s="34"/>
      <c r="AD220" s="34"/>
      <c r="AE220" s="34"/>
      <c r="AF220" s="34"/>
      <c r="AG220" s="34"/>
      <c r="AH220" s="34"/>
      <c r="AI220" s="34"/>
      <c r="AJ220" s="41"/>
      <c r="AK220" s="41"/>
      <c r="AL220" s="41"/>
      <c r="AM220" s="41"/>
      <c r="AN220" s="34"/>
      <c r="AO220" s="34"/>
    </row>
    <row r="221" ht="15.75" customHeight="1">
      <c r="A221" s="34"/>
      <c r="B221" s="34"/>
      <c r="C221" s="34"/>
      <c r="D221" s="34"/>
      <c r="E221" s="34"/>
      <c r="F221" s="34"/>
      <c r="G221" s="34"/>
      <c r="H221" s="34"/>
      <c r="I221" s="34"/>
      <c r="J221" s="34"/>
      <c r="K221" s="34"/>
      <c r="L221" s="34"/>
      <c r="M221" s="34"/>
      <c r="N221" s="34"/>
      <c r="O221" s="50"/>
      <c r="P221" s="11"/>
      <c r="Q221" s="34"/>
      <c r="R221" s="34"/>
      <c r="S221" s="34"/>
      <c r="T221" s="34"/>
      <c r="U221" s="34"/>
      <c r="V221" s="34"/>
      <c r="W221" s="34"/>
      <c r="X221" s="34"/>
      <c r="Y221" s="34"/>
      <c r="Z221" s="34"/>
      <c r="AA221" s="34"/>
      <c r="AB221" s="34"/>
      <c r="AC221" s="34"/>
      <c r="AD221" s="34"/>
      <c r="AE221" s="34"/>
      <c r="AF221" s="34"/>
      <c r="AG221" s="34"/>
      <c r="AH221" s="34"/>
      <c r="AI221" s="34"/>
      <c r="AJ221" s="41"/>
      <c r="AK221" s="41"/>
      <c r="AL221" s="41"/>
      <c r="AM221" s="41"/>
      <c r="AN221" s="34"/>
      <c r="AO221" s="34"/>
    </row>
    <row r="222" ht="15.75" customHeight="1">
      <c r="A222" s="34"/>
      <c r="B222" s="34"/>
      <c r="C222" s="34"/>
      <c r="D222" s="34"/>
      <c r="E222" s="34"/>
      <c r="F222" s="34"/>
      <c r="G222" s="34"/>
      <c r="H222" s="34"/>
      <c r="I222" s="34"/>
      <c r="J222" s="34"/>
      <c r="K222" s="34"/>
      <c r="L222" s="34"/>
      <c r="M222" s="34"/>
      <c r="N222" s="34"/>
      <c r="O222" s="50"/>
      <c r="P222" s="11"/>
      <c r="Q222" s="34"/>
      <c r="R222" s="34"/>
      <c r="S222" s="34"/>
      <c r="T222" s="34"/>
      <c r="U222" s="34"/>
      <c r="V222" s="34"/>
      <c r="W222" s="34"/>
      <c r="X222" s="34"/>
      <c r="Y222" s="34"/>
      <c r="Z222" s="34"/>
      <c r="AA222" s="34"/>
      <c r="AB222" s="34"/>
      <c r="AC222" s="34"/>
      <c r="AD222" s="34"/>
      <c r="AE222" s="34"/>
      <c r="AF222" s="34"/>
      <c r="AG222" s="34"/>
      <c r="AH222" s="34"/>
      <c r="AI222" s="34"/>
      <c r="AJ222" s="41"/>
      <c r="AK222" s="41"/>
      <c r="AL222" s="41"/>
      <c r="AM222" s="41"/>
      <c r="AN222" s="34"/>
      <c r="AO222" s="34"/>
    </row>
    <row r="223" ht="15" customHeight="1">
      <c r="A223" s="34"/>
      <c r="B223" s="34"/>
      <c r="C223" s="34"/>
      <c r="D223" s="34"/>
      <c r="E223" s="34"/>
      <c r="F223" s="34"/>
      <c r="G223" s="34"/>
      <c r="H223" s="34"/>
      <c r="I223" s="34"/>
      <c r="J223" s="34"/>
      <c r="K223" s="34"/>
      <c r="L223" s="34"/>
      <c r="M223" s="34"/>
      <c r="N223" s="34"/>
      <c r="O223" s="51"/>
      <c r="P223" s="11"/>
      <c r="Q223" s="34"/>
      <c r="R223" s="34"/>
      <c r="S223" s="34"/>
      <c r="T223" s="34"/>
      <c r="U223" s="34"/>
      <c r="V223" s="34"/>
      <c r="W223" s="34"/>
      <c r="X223" s="34"/>
      <c r="Y223" s="34"/>
      <c r="Z223" s="34"/>
      <c r="AA223" s="34"/>
      <c r="AB223" s="34"/>
      <c r="AC223" s="34"/>
      <c r="AD223" s="34"/>
      <c r="AE223" s="34"/>
      <c r="AF223" s="34"/>
      <c r="AG223" s="34"/>
      <c r="AH223" s="34"/>
      <c r="AI223" s="34"/>
      <c r="AJ223" s="41"/>
      <c r="AK223" s="41"/>
      <c r="AL223" s="41"/>
      <c r="AM223" s="41"/>
      <c r="AN223" s="34"/>
      <c r="AO223" s="34"/>
    </row>
  </sheetData>
  <mergeCells count="61">
    <mergeCell ref="X2:Y2"/>
    <mergeCell ref="AD1:AI1"/>
    <mergeCell ref="X1:AC1"/>
    <mergeCell ref="AD2:AE2"/>
    <mergeCell ref="AH2:AI2"/>
    <mergeCell ref="Z4:AA4"/>
    <mergeCell ref="X4:Y4"/>
    <mergeCell ref="V4:W4"/>
    <mergeCell ref="T4:U4"/>
    <mergeCell ref="R4:S4"/>
    <mergeCell ref="B1:B4"/>
    <mergeCell ref="Z2:AA2"/>
    <mergeCell ref="N3:O3"/>
    <mergeCell ref="N2:O2"/>
    <mergeCell ref="L3:M3"/>
    <mergeCell ref="L2:M2"/>
    <mergeCell ref="V2:W2"/>
    <mergeCell ref="AH4:AI4"/>
    <mergeCell ref="J3:K3"/>
    <mergeCell ref="AH3:AI3"/>
    <mergeCell ref="J2:K2"/>
    <mergeCell ref="R2:S2"/>
    <mergeCell ref="AD4:AE4"/>
    <mergeCell ref="F3:G3"/>
    <mergeCell ref="AD3:AE3"/>
    <mergeCell ref="F2:G2"/>
    <mergeCell ref="R1:W1"/>
    <mergeCell ref="P4:Q4"/>
    <mergeCell ref="Z3:AA3"/>
    <mergeCell ref="AL2:AL4"/>
    <mergeCell ref="C1:C2"/>
    <mergeCell ref="AM1:AM4"/>
    <mergeCell ref="N4:O4"/>
    <mergeCell ref="X3:Y3"/>
    <mergeCell ref="L1:Q1"/>
    <mergeCell ref="AJ2:AJ4"/>
    <mergeCell ref="L4:M4"/>
    <mergeCell ref="V3:W3"/>
    <mergeCell ref="J4:K4"/>
    <mergeCell ref="R3:S3"/>
    <mergeCell ref="F4:G4"/>
    <mergeCell ref="D1:G1"/>
    <mergeCell ref="AB2:AC2"/>
    <mergeCell ref="P3:Q3"/>
    <mergeCell ref="AN1:AN4"/>
    <mergeCell ref="D4:E4"/>
    <mergeCell ref="AF3:AG3"/>
    <mergeCell ref="H2:I2"/>
    <mergeCell ref="T3:U3"/>
    <mergeCell ref="H4:I4"/>
    <mergeCell ref="AK2:AK4"/>
    <mergeCell ref="AF2:AG2"/>
    <mergeCell ref="H1:K1"/>
    <mergeCell ref="AB3:AC3"/>
    <mergeCell ref="D2:E2"/>
    <mergeCell ref="T2:U2"/>
    <mergeCell ref="AF4:AG4"/>
    <mergeCell ref="H3:I3"/>
    <mergeCell ref="P2:Q2"/>
    <mergeCell ref="AB4:AC4"/>
    <mergeCell ref="D3:E3"/>
  </mergeCells>
  <conditionalFormatting sqref="D1 F1 H1 J1 L1 N1 P1 R1 T1 V1 X1 Z1 AB1 AD1 AF1 AH1 D2 F2 H2 J2 L2 N2 P2 R2 T2 V2 X2 Z2 AB2 AD2 AF2 AH2 D3 F3 H3 J3 L3 N3 P3 R3 T3 V3 X3 Z3 AB3 AD3 AF3 AH3 D4 F4 H4 J4 L4 N4 P4 R4 T4 V4 X4 Z4 AB4 AD4 AF4 AH4 F5 J5 N5 T5 Z5 AF5 F6 J6 N6 T6 Z6 AF6 F7 J7 N7 T7 Z7 AF7 F8 J8 N8 T8 Z8 AF8 F9 J9 N9 T9 Z9 AF9 F10 J10 N10 T10 Z10 AF10 F11 J11 N11 T11 Z11 AF11 F12 J12 N12 T12 Z12 AF12 F13 J13 N13 T13 Z13 AF13 F14 J14 N14 T14 Z14 AF14 F15 J15 N15 T15 Z15 AF15 F16 J16 N16 T16 Z16 AF16 F17 J17 N17 T17 Z17 AF17 F18 J18 N18 T18 Z18 AF18 F19 J19 N19 T19 Z19 AF19 F20 J20 N20 T20 Z20 AF20 F21 J21 N21 T21 Z21 AF21 F22 J22 N22 T22 Z22 AF22 F23 J23 N23 T23 Z23 AF23 F24 J24 N24 T24 Z24 AF24 F25 J25 N25 T25 Z25 AF25 F26 J26 N26 T26 Z26 AF26 F27 J27 N27 T27 Z27 AF27 F28 J28 N28 T28 Z28 AF28 F29 J29 N29 T29 Z29 AF29 F30 J30 N30 T30 Z30 AF30 F31 J31 N31 T31 Z31 AF31 F32 J32 N32 T32 Z32 AF32 F33 J33 N33 T33 Z33 AF33 F34 J34 N34 T34 Z34 AF34 F35 J35 N35 T35 Z35 AF35 F36 J36 N36 T36 Z36 AF36 F37 J37 N37 T37 Z37 AF37 F38 J38 N38 T38 Z38 AF38 F39 J39 N39 T39 Z39 AF39 F40 J40 N40 T40 Z40 AF40 F41 J41 N41 T41 Z41 AF41 F42 J42 N42 T42 Z42 AF42 F43 J43 N43 T43 Z43 AF43 F44 J44 N44 T44 Z44 AF44 F45 J45 N45 T45 Z45 AF45 F46 J46 N46 T46 Z46 AF46 F47 J47 N47 T47 Z47 AF47 F48 J48 N48 T48 Z48 AF48 F49 J49 N49 T49 Z49 AF49 F50 J50 N50 T50 Z50 AF50 F51 J51 N51 T51 Z51 AF51 F52 J52 N52 T52 Z52 AF52 F53 J53 N53 T53 Z53 AF53 F54 J54 N54 T54 Z54 AF54 F55 J55 N55 T55 Z55 AF55 F56 J56 N56 T56 Z56 AF56 F57 J57 N57 T57 Z57 AF57 F58 J58 N58 T58 Z58 AF58 F59 J59 N59 T59 Z59 AF59 F60 J60 N60 T60 Z60 AF60 F61 J61 N61 T61 Z61 AF61 F62 J62 N62 T62 Z62 AF62 F63 J63 N63 T63 Z63 AF63 F64 J64 N64 T64 Z64 AF64 F65 J65 N65 T65 Z65 AF65 F66 J66 N66 T66 Z66 AF66 F67 J67 N67 T67 Z67 AF67 F68 J68 N68 T68 Z68 AF68 F69 J69 N69 T69 Z69 AF69 F70 J70 N70 T70 Z70 AF70 F71 J71 N71 T71 Z71 AF71 F72 J72 N72 T72 Z72 AF72 F73 J73 N73 T73 Z73 AF73 F74 J74 N74 T74 Z74 AF74 F75 J75 N75 T75 Z75 AF75 F76 J76 N76 T76 Z76 AF76 F77 J77 N77 T77 Z77 AF77 F78 J78 N78 T78 Z78 AF78 F79 J79 N79 T79 Z79 AF79 F80 J80 N80 T80 Z80 AF80 F81 J81 N81 T81 Z81 AF81 F82 J82 N82 T82 Z82 AF82 F83 J83 N83 T83 Z83 AF83 F84 J84 N84 T84 Z84 AF84 F85 J85 N85 T85 Z85 AF85 F86 J86 N86 T86 Z86 AF86 F87 J87 N87 T87 Z87 AF87 F88 J88 N88 T88 Z88 AF88 F89 J89 N89 T89 Z89 AF89 F90 J90 N90 T90 Z90 AF90 F91 J91 N91 T91 Z91 AF91 F92 J92 N92 T92 Z92 AF92 F93 J93 N93 T93 Z93 AF93 F94 J94 N94 T94 Z94 AF94 F95 J95 N95 T95 Z95 AF95 F96 J96 N96 T96 Z96 AF96 F97 J97 N97 T97 Z97 AF97 F98 J98 N98 T98 Z98 AF98 F99 J99 N99 T99 Z99 AF99 F100 J100 N100 T100 Z100 AF100 F101 J101 N101 T101 Z101 AF101 F102 J102 N102 T102 Z102 AF102 F103 J103 N103 T103 Z103 AF103 F104 J104 N104 T104 Z104 AF104 F105 J105 N105 T105 Z105 AF105 F106 J106 N106 T106 Z106 AF106 F107 J107 N107 T107 Z107 AF107 F108 J108 N108 T108 Z108 AF108 F109 J109 N109 T109 Z109 AF109 F110 J110 N110 T110 Z110 AF110 F111 J111 N111 T111 Z111 AF111 F112 J112 N112 T112 Z112 AF112 F113 J113 N113 T113 Z113 AF113 F114 J114 N114 T114 Z114 AF114 F115 J115 N115 T115 Z115 AF115 F116 J116 N116 T116 Z116 AF116 F117 J117 N117 T117 Z117 AF117 F118 J118 N118 T118 Z118 AF118 F119 J119 N119 T119 Z119 AF119 F120 J120 N120 T120 Z120 AF120 F121 J121 N121 T121 Z121 AF121 F122 J122 N122 T122 Z122 AF122 F123 J123 N123 T123 Z123 AF123 F124 J124 N124 T124 Z124 AF124 F125 J125 N125 T125 Z125 AF125 F126 J126 N126 T126 Z126 AF126 F127 J127 N127 T127 Z127 AF127 F128 J128 N128 T128 Z128 AF128 F129 J129 N129 T129 Z129 AF129 F130 J130 N130 T130 Z130 AF130 F131 J131 N131 T131 Z131 AF131 F132 J132 N132 T132 Z132 AF132 F133 J133 N133 T133 Z133 AF133 F134 J134 N134 T134 Z134 AF134 F135 J135 N135 T135 Z135 AF135 F136 J136 N136 T136 Z136 AF136 F137 J137 N137 T137 Z137 AF137 F138 J138 N138 T138 Z138 AF138 F139 J139 N139 T139 Z139 AF139 F140 J140 N140 T140 Z140 AF140 F141 J141 N141 T141 Z141 AF141 F142 J142 N142 T142 Z142 AF142 F143 J143 N143 T143 Z143 AF143 F144 J144 N144 T144 Z144 AF144 F145 J145 N145 T145 Z145 AF145 F146 J146 N146 T146 Z146 AF146 F147 J147 N147 T147 Z147 AF147 F148 J148 N148 T148 Z148 AF148 F149 J149 N149 T149 Z149 AF149 F150 J150 N150 T150 Z150 AF150 F151 J151 N151 T151 Z151 AF151 F152 J152 N152 T152 Z152 AF152 F153 J153 N153 T153 Z153 AF153 F154 J154 N154 T154 Z154 AF154 F155 J155 N155 T155 Z155 AF155 F156 J156 N156 T156 Z156 AF156 F157 J157 N157 T157 Z157 AF157 F158 J158 N158 T158 Z158 AF158 F159 J159 N159 T159 Z159 AF159 F160 J160 N160 T160 Z160 AF160 F161 J161 N161 T161 Z161 AF161 F162 J162 N162 T162 Z162 AF162 F163 J163 N163 T163 Z163 AF163 F164 J164 N164 T164 Z164 AF164 F165 J165 N165 T165 Z165 AF165 F166 J166 N166 T166 Z166 AF166 F167 J167 N167 T167 Z167 AF167 F168 J168 N168 T168 Z168 AF168 F169 J169 N169 T169 Z169 AF169 F170 J170 N170 T170 Z170 AF170 F171 J171 N171 T171 Z171 AF171 F172 J172 N172 T172 Z172 AF172 F173 J173 N173 T173 Z173 AF173 F174 J174 N174 T174 Z174 AF174 F175 J175 N175 T175 Z175 AF175 F176 J176 N176 T176 Z176 AF176 F177 J177 N177 T177 Z177 AF177 F178 J178 N178 T178 Z178 AF178 F179 J179 N179 T179 Z179 AF179 F180 J180 N180 T180 Z180 AF180 F181 J181 N181 T181 Z181 AF181 F182 J182 N182 T182 Z182 AF182 F183 J183 N183 T183 Z183 AF183 F184 J184 N184 T184 Z184 AF184 F185 J185 N185 T185 Z185 AF185 F186 J186 N186 T186 Z186 AF186 D187 F187 H187 J187 L187 N187 P187 R187 T187 V187 X187 Z187 AB187 AD187 AF187 AH187 D188 F188 H188 J188 L188 N188 P188 R188 T188 V188 X188 Z188 AB188 AD188 AF188 AH188 D189 F189 H189 J189 L189 N189 P189 R189 T189 V189 X189 Z189 AB189 AD189 AF189 AH189 D190 F190 H190 J190 L190 N190 P190 R190 T190 V190 X190 Z190 AB190 AD190 AF190 AH190 D191 F191 H191 J191 L191 N191 P191 R191 T191 V191 X191 Z191 AB191 AD191 AF191 AH191 D192 F192 H192 J192 L192 N192 P192 R192 T192 V192 X192 Z192 AB192 AD192 AF192 AH192 D193 F193 H193 J193 L193 N193 P193 R193 T193 V193 X193 Z193 AB193 AD193 AF193 AH193 D194 F194 H194 J194 L194 N194 P194 R194 T194 V194 X194 Z194 AB194 AD194 AF194 AH194 D195 F195 H195 J195 L195 N195 P195 R195 T195 V195 X195 Z195 AB195 AD195 AF195 AH195 D196 F196 H196 J196 L196 N196 P196 R196 T196 V196 X196 Z196 AB196 AD196 AF196 AH196 D197 F197 H197 J197 L197 N197 P197 R197 T197 V197 X197 Z197 AB197 AD197 AF197 AH197 D198 F198 H198 J198 L198 N198 P198 R198 T198 V198 X198 Z198 AB198 AD198 AF198 AH198 D199 F199 H199 J199 L199 N199 P199 R199 T199 V199 X199 Z199 AB199 AD199 AF199 AH199 D200 F200 H200 J200 L200 N200 P200 R200 T200 V200 X200 Z200 AB200 AD200 AF200 AH200 D201 F201 H201 J201 L201 N201 P201 R201 T201 V201 X201 Z201 AB201 AD201 AF201 AH201 D202 F202 H202 J202 L202 N202 P202 R202 T202 V202 X202 Z202 AB202 AD202 AF202 AH202 D203 F203 H203 J203 L203 N203 P203 R203 T203 V203 X203 Z203 AB203 AD203 AF203 AH203 D204 F204 H204 J204 L204 N204 P204 R204 T204 V204 X204 Z204 AB204 AD204 AF204 AH204 D205 F205 H205 J205 L205 N205 P205 R205 T205 V205 X205 Z205 AB205 AD205 AF205 AH205 D206 F206 J206 L206 N206 D207 F207 J207 L207 N207 D208 F208 J208 L208 N208 D209 F209 J209 L209 N209 D210 F210 J210 L210 N210 D211 F211 J211 L211 N211 D212 F212 J212 L212 N212 D213 F213 J213 L213 N213 D214 F214 J214 L214 N214 D215 F215 J215 L215 N215 D216 F216 J216 L216 N216 D217 F217 J217 L217 N217 D218 F218 J218 L218 N218 D219 F219 J219 L219 N219 D220 F220 J220 L220 N220 D221 F221 J221 L221 N221 D222 F222 J222 L222 N222 D223 F223 J223 L223 N223">
    <cfRule type="cellIs" dxfId="0" priority="1" operator="equal" stopIfTrue="1">
      <formula>"AB"</formula>
    </cfRule>
  </conditionalFormatting>
  <conditionalFormatting sqref="D5 H5 L5 R5 X5 AD5 D6 H6 L6 R6 X6 AD6 D7 H7 L7 R7 X7 AD7 D8 H8 L8 R8 X8 AD8 D9 H9 L9 R9 X9 AD9 D10 H10 L10 R10 X10 AD10 D11 H11 L11 R11 X11 AD11 D12 H12 L12 R12 X12 AD12 D13 H13 L13 R13 X13 AD13 D14 H14 L14 R14 X14 AD14 D15 H15 L15 R15 X15 AD15 D16 H16 L16 R16 X16 AD16 D17 H17 L17 R17 X17 AD17 D18 H18 L18 R18 X18 AD18 D19 H19 L19 R19 X19 AD19 D20 H20 L20 R20 X20 AD20 D21 H21 L21 R21 X21 AD21 D22 H22 L22 R22 X22 AD22 D23 H23 L23 R23 X23 AD23 D24 H24 L24 R24 X24 AD24 D25 H25 L25 R25 X25 AD25 D26 H26 L26 R26 X26 AD26 D27 H27 L27 R27 X27 AD27 D28 H28 L28 R28 X28 AD28 D29 H29 L29 R29 X29 AD29 D30 H30 L30 R30 X30 AD30 D31 H31 L31 R31 X31 AD31 D32 H32 L32 R32 X32 AD32 D33 H33 L33 R33 X33 AD33 D34 H34 L34 R34 X34 AD34 D35 H35 L35 R35 X35 AD35 D36 H36 L36 R36 X36 AD36 D37 H37 L37 R37 X37 AD37 D38 H38 L38 R38 X38 AD38 D39 H39 L39 R39 X39 AD39 D40 H40 L40 R40 X40 AD40 D41 H41 L41 R41 X41 AD41 D42 H42 L42 R42 X42 AD42 D43 H43 L43 R43 X43 AD43 D44 H44 L44 R44 X44 AD44 D45 H45 L45 R45 X45 AD45 D46 H46 L46 R46 X46 AD46 D47 H47 L47 R47 X47 AD47 D48 H48 L48 R48 X48 AD48 D49 H49 L49 R49 X49 AD49 D50 H50 L50 R50 X50 AD50 D51 H51 L51 R51 X51 AD51 D52 H52 L52 R52 X52 AD52 D53 H53 L53 R53 X53 AD53 D54 H54 L54 R54 X54 AD54 D55 H55 L55 R55 X55 AD55 D56 H56 L56 R56 X56 AD56 D57 H57 L57 R57 X57 AD57 D58 H58 L58 R58 X58 AD58 D59 H59 L59 R59 X59 AD59 D60 H60 L60 R60 X60 AD60 D61 H61 L61 R61 X61 AD61 D62 H62 L62 R62 X62 AD62 D63 H63 L63 R63 X63 AD63 D64 H64 L64 R64 X64 AD64 D65 H65 L65 R65 X65 AD65 D66 H66 L66 R66 X66 AD66 D67 H67 L67 R67 X67 AD67 D68 H68 L68 R68 X68 AD68 D69 H69 L69 R69 X69 AD69 D70 H70 L70 R70 X70 AD70 D71 H71 L71 R71 X71 AD71 D72 H72 L72 R72 X72 AD72 D73 H73 L73 R73 X73 AD73 D74 H74 L74 R74 X74 AD74 D75 H75 L75 R75 X75 AD75 D76 H76 L76 R76 X76 AD76 D77 H77 L77 R77 X77 AD77 D78 H78 L78 R78 X78 AD78 D79 H79 L79 R79 X79 AD79 D80 H80 L80 R80 X80 AD80 D81 H81 L81 R81 X81 AD81 D82 H82 L82 R82 X82 AD82 D83 H83 L83 R83 X83 AD83 D84 H84 L84 R84 X84 AD84 D85 H85 L85 R85 X85 AD85 D86 H86 L86 R86 X86 AD86 D87 H87 L87 R87 X87 AD87 D88 H88 L88 R88 X88 AD88 D89 H89 L89 R89 X89 AD89 D90 H90 L90 R90 X90 AD90 D91 H91 L91 R91 X91 AD91 D92 H92 L92 R92 X92 AD92 D93 H93 L93 R93 X93 AD93 D94 H94 L94 R94 X94 AD94 D95 H95 L95 R95 X95 AD95 D96 H96 L96 R96 X96 AD96 D97 H97 L97 R97 X97 AD97 D98 H98 L98 R98 X98 AD98 D99 H99 L99 R99 X99 AD99 D100 H100 L100 R100 X100 AD100 D101 H101 L101 R101 X101 AD101 D102 H102 L102 R102 X102 AD102 D103 H103 L103 R103 X103 AD103 D104 H104 L104 R104 X104 AD104 D105 H105 L105 R105 X105 AD105 D106 H106 L106 R106 X106 AD106 D107 H107 L107 R107 X107 AD107 D108 H108 L108 R108 X108 AD108 D109 H109 L109 R109 X109 AD109 D110 H110 L110 R110 X110 AD110 D111 H111 L111 R111 X111 AD111 D112 H112 L112 R112 X112 AD112 D113 H113 L113 R113 X113 AD113 D114 H114 L114 R114 X114 AD114 D115 H115 L115 R115 X115 AD115 D116 H116 L116 R116 X116 AD116 D117 H117 L117 R117 X117 AD117 D118 H118 L118 R118 X118 AD118 D119 H119 L119 R119 X119 AD119 D120 H120 L120 R120 X120 AD120 D121 H121 L121 R121 X121 AD121 D122 H122 L122 R122 X122 AD122 D123 H123 L123 R123 X123 AD123 D124 H124 L124 R124 X124 AD124 D125 H125 L125 R125 X125 AD125 D126 H126 L126 R126 X126 AD126 D127 H127 L127 R127 X127 AD127 D128 H128 L128 R128 X128 AD128 D129 H129 L129 R129 X129 AD129 D130 H130 L130 R130 X130 AD130 D131 H131 L131 R131 X131 AD131 D132 H132 L132 R132 X132 AD132 D133 H133 L133 R133 X133 AD133 D134 H134 L134 R134 X134 AD134 D135 H135 L135 R135 X135 AD135 D136 H136 L136 R136 X136 AD136 D137 H137 L137 R137 X137 AD137 D138 H138 L138 R138 X138 AD138 D139 H139 L139 R139 X139 AD139 D140 H140 L140 R140 X140 AD140 D141 H141 L141 R141 X141 AD141 D142 H142 L142 R142 X142 AD142 D143 H143 L143 R143 X143 AD143 D144 H144 L144 R144 X144 AD144 D145 H145 L145 R145 X145 AD145 D146 H146 L146 R146 X146 AD146 D147 H147 L147 R147 X147 AD147 D148 H148 L148 R148 X148 AD148 D149 H149 L149 R149 X149 AD149 D150 H150 L150 R150 X150 AD150 D151 H151 L151 R151 X151 AD151 D152 H152 L152 R152 X152 AD152 D153 H153 L153 R153 X153 AD153 D154 H154 L154 R154 X154 AD154 D155 H155 L155 R155 X155 AD155 D156 H156 L156 R156 X156 AD156 D157 H157 L157 R157 X157 AD157 D158 H158 L158 R158 X158 AD158 D159 H159 L159 R159 X159 AD159 D160 H160 L160 R160 X160 AD160 D161 H161 L161 R161 X161 AD161 D162 H162 L162 R162 X162 AD162 D163 H163 L163 R163 X163 AD163 D164 H164 L164 R164 X164 AD164 D165 H165 L165 R165 X165 AD165 D166 H166 L166 R166 X166 AD166 D167 H167 L167 R167 X167 AD167 D168 H168 L168 R168 X168 AD168 D169 H169 L169 R169 X169 AD169 D170 H170 L170 R170 X170 AD170 D171 H171 L171 R171 X171 AD171 D172 H172 L172 R172 X172 AD172 D173 H173 L173 R173 X173 AD173 D174 H174 L174 R174 X174 AD174 D175 H175 L175 R175 X175 AD175 D176 H176 L176 R176 X176 AD176 D177 H177 L177 R177 X177 AD177 D178 H178 L178 R178 X178 AD178 D179 H179 L179 R179 X179 AD179 D180 H180 L180 R180 X180 AD180 D181 H181 L181 R181 X181 AD181 D182 H182 L182 R182 X182 AD182 D183 H183 L183 R183 X183 AD183 D184 H184 L184 R184 X184 AD184 D185 H185 L185 R185 X185 AD185 D186 H186 L186 R186 X186 AD186">
    <cfRule type="cellIs" dxfId="1" priority="1" operator="equal" stopIfTrue="1">
      <formula>"AB"</formula>
    </cfRule>
    <cfRule type="cellIs" dxfId="2" priority="2" operator="lessThan" stopIfTrue="1">
      <formula>40</formula>
    </cfRule>
  </conditionalFormatting>
  <conditionalFormatting sqref="E5 G5 I5 K5 M5 O5 Q5 S5 U5 W5 Y5 AA5 AC5 AE5 AG5 AI5 E6:E186 AM189:AM191">
    <cfRule type="cellIs" dxfId="3" priority="1" operator="equal" stopIfTrue="1">
      <formula>"F"</formula>
    </cfRule>
  </conditionalFormatting>
  <conditionalFormatting sqref="P5 V5 AB5 AH5 P6 V6 AB6 AH6 P7 V7 AB7 AH7 P8 V8 AB8 AH8 P9 V9 AB9 AH9 P10 V10 AB10 AH10 P11 V11 AB11 AH11 P12 V12 AB12 AH12 P13 V13 AB13 AH13 P14 V14 AB14 AH14 P15 V15 AB15 AH15 P16 V16 AB16 AH16 P17 V17 AB17 AH17 P18 V18 AB18 AH18 P19 V19 AB19 AH19 P20 V20 AB20 AH20 P21 V21 AB21 AH21 P22 V22 AB22 AH22 P23 V23 AB23 AH23 P24 V24 AB24 AH24 P25 V25 AB25 AH25 P26 V26 AB26 AH26 P27 V27 AB27 AH27 P28 V28 AB28 AH28 P29 V29 AB29 AH29 P30 V30 AB30 AH30 P31 V31 AB31 AH31 P32 V32 AB32 AH32 P33 V33 AB33 AH33 P34 V34 AB34 AH34 P35 V35 AB35 AH35 P36 V36 AB36 AH36 P37 V37 AB37 AH37 P38 V38 AB38 AH38 P39 V39 AB39 AH39 P40 V40 AB40 AH40 P41 V41 AB41 AH41 P42 V42 AB42 AH42 P43 V43 AB43 AH43 P44 V44 AB44 AH44 P45 V45 AB45 AH45 P46 V46 AB46 AH46 P47 V47 AB47 AH47 P48 V48 AB48 AH48 P49 V49 AB49 AH49 P50 V50 AB50 AH50 P51 V51 AB51 AH51 P52 V52 AB52 AH52 P53 V53 AB53 AH53 P54 V54 AB54 AH54 P55 V55 AB55 AH55 P56 V56 AB56 AH56 P57 V57 AB57 AH57 P58 V58 AB58 AH58 P59 V59 AB59 AH59 P60 V60 AB60 AH60 P61 V61 AB61 AH61 P62 V62 AB62 AH62 P63 V63 AB63 AH63 P64 V64 AB64 AH64 P65 V65 AB65 AH65 P66 V66 AB66 AH66 P67 V67 AB67 AH67 P68 V68 AB68 AH68 P69 V69 AB69 AH69 P70 V70 AB70 AH70 P71 V71 AB71 AH71 P72 V72 AB72 AH72 P73 V73 AB73 AH73 P74 V74 AB74 AH74 P75 V75 AB75 AH75 P76 V76 AB76 AH76 P77 V77 AB77 AH77 P78 V78 AB78 AH78 P79 V79 AB79 AH79 P80 V80 AB80 AH80 P81 V81 AB81 AH81 P82 V82 AB82 AH82 P83 V83 AB83 AH83 P84 V84 AB84 AH84 P85 V85 AB85 AH85 P86 V86 AB86 AH86 P87 V87 AB87 AH87 P88 V88 AB88 AH88 P89 V89 AB89 AH89 P90 V90 AB90 AH90 P91 V91 AB91 AH91 P92 V92 AB92 AH92 P93 V93 AB93 AH93 P94 V94 AB94 AH94 P95 V95 AB95 AH95 P96 V96 AB96 AH96 P97 V97 AB97 AH97 P98 V98 AB98 AH98 P99 V99 AB99 AH99 P100 V100 AB100 AH100 P101 V101 AB101 AH101 P102 V102 AB102 AH102 P103 V103 AB103 AH103 P104 V104 AB104 AH104 P105 V105 AB105 AH105 P106 V106 AB106 AH106 P107 V107 AB107 AH107 P108 V108 AB108 AH108 P109 V109 AB109 AH109 P110 V110 AB110 AH110 P111 V111 AB111 AH111 P112 V112 AB112 AH112 P113 V113 AB113 AH113 P114 V114 AB114 AH114 P115 V115 AB115 AH115 P116 V116 AB116 AH116 P117 V117 AB117 AH117 P118 V118 AB118 AH118 P119 V119 AB119 AH119 P120 V120 AB120 AH120 P121 V121 AB121 AH121 P122 V122 AB122 AH122 P123 V123 AB123 AH123 P124 V124 AB124 AH124 P125 V125 AB125 AH125 P126 V126 AB126 AH126 P127 V127 AB127 AH127 P128 V128 AB128 AH128 P129 V129 AB129 AH129 P130 V130 AB130 AH130 P131 V131 AB131 AH131 P132 V132 AB132 AH132 P133 V133 AB133 AH133 P134 V134 AB134 AH134 P135 V135 AB135 AH135 P136 V136 AB136 AH136 P137 V137 AB137 AH137 P138 V138 AB138 AH138 P139 V139 AB139 AH139 P140 V140 AB140 AH140 P141 V141 AB141 AH141 P142 V142 AB142 AH142 P143 V143 AB143 AH143 P144 V144 AB144 AH144 P145 V145 AB145 AH145 P146 V146 AB146 AH146 P147 V147 AB147 AH147 P148 V148 AB148 AH148 P149 V149 AB149 AH149 P150 V150 AB150 AH150 P151 V151 AB151 AH151 P152 V152 AB152 AH152 P153 V153 AB153 AH153 P154 V154 AB154 AH154 P155 V155 AB155 AH155 P156 V156 AB156 AH156 P157 V157 AB157 AH157 P158 V158 AB158 AH158 P159 V159 AB159 AH159 P160 V160 AB160 AH160 P161 V161 AB161 AH161 P162 V162 AB162 AH162 P163 V163 AB163 AH163 P164 V164 AB164 AH164 P165 V165 AB165 AH165 P166 V166 AB166 AH166 P167 V167 AB167 AH167 P168 V168 AB168 AH168 P169 V169 AB169 AH169 P170 V170 AB170 AH170 P171 V171 AB171 AH171 P172 V172 AB172 AH172 P173 V173 AB173 AH173 P174 V174 AB174 AH174 P175 V175 AB175 AH175 P176 V176 AB176 AH176 P177 V177 AB177 AH177 P178 V178 AB178 AH178 P179 V179 AB179 AH179 P180 V180 AB180 AH180 P181 V181 AB181 AH181 P182 V182 AB182 AH182 P183 V183 AB183 AH183 P184 V184 AB184 AH184 P185 V185 AB185 AH185 P186 V186 AB186 AH186">
    <cfRule type="cellIs" dxfId="4" priority="1" operator="equal" stopIfTrue="1">
      <formula>"AB"</formula>
    </cfRule>
    <cfRule type="cellIs" dxfId="5" priority="2" operator="lessThan" stopIfTrue="1">
      <formula>10</formula>
    </cfRule>
  </conditionalFormatting>
  <conditionalFormatting sqref="AM5:AM186">
    <cfRule type="cellIs" dxfId="6" priority="1" operator="equal" stopIfTrue="1">
      <formula>"FAIL"</formula>
    </cfRule>
  </conditionalFormatting>
  <conditionalFormatting sqref="G6 I6 K6 M6 O6 Q6 S6 U6 W6 Y6 AA6 AC6 AE6 AG6 AI6 G7 I7 K7 M7 O7 Q7 S7 U7 W7 Y7 AA7 AC7 AE7 AG7 AI7 G8 I8 K8 M8 O8 Q8 S8 U8 W8 Y8 AA8 AC8 AE8 AG8 AI8 G9 I9 K9 M9 O9 Q9 S9 U9 W9 Y9 AA9 AC9 AE9 AG9 AI9 G10 I10 K10 M10 O10 Q10 S10 U10 W10 Y10 AA10 AC10 AE10 AG10 AI10 G11 I11 K11 M11 O11 Q11 S11 U11 W11 Y11 AA11 AC11 AE11 AG11 AI11 G12 I12 K12 M12 O12 Q12 S12 U12 W12 Y12 AA12 AC12 AE12 AG12 AI12 G13 I13 K13 M13 O13 Q13 S13 U13 W13 Y13 AA13 AC13 AE13 AG13 AI13 G14 I14 K14 M14 O14 Q14 S14 U14 W14 Y14 AA14 AC14 AE14 AG14 AI14 G15 I15 K15 M15 O15 Q15 S15 U15 W15 Y15 AA15 AC15 AE15 AG15 AI15 G16 I16 K16 M16 O16 Q16 S16 U16 W16 Y16 AA16 AC16 AE16 AG16 AI16 G17 I17 K17 M17 O17 Q17 S17 U17 W17 Y17 AA17 AC17 AE17 AG17 AI17 G18 I18 K18 M18 O18 Q18 S18 U18 W18 Y18 AA18 AC18 AE18 AG18 AI18 G19 I19 K19 M19 O19 Q19 S19 U19 W19 Y19 AA19 AC19 AE19 AG19 AI19 G20 I20 K20 M20 O20 Q20 S20 U20 W20 Y20 AA20 AC20 AE20 AG20 AI20 G21 I21 K21 M21 O21 Q21 S21 U21 W21 Y21 AA21 AC21 AE21 AG21 AI21 G22 I22 K22 M22 O22 Q22 S22 U22 W22 Y22 AA22 AC22 AE22 AG22 AI22 G23 I23 K23 M23 O23 Q23 S23 U23 W23 Y23 AA23 AC23 AE23 AG23 AI23 G24 I24 K24 M24 O24 Q24 S24 U24 W24 Y24 AA24 AC24 AE24 AG24 AI24 G25 I25 K25 M25 O25 Q25 S25 U25 W25 Y25 AA25 AC25 AE25 AG25 AI25 G26 I26 K26 M26 O26 Q26 S26 U26 W26 Y26 AA26 AC26 AE26 AG26 AI26 G27 I27 K27 M27 O27 Q27 S27 U27 W27 Y27 AA27 AC27 AE27 AG27 AI27 G28 I28 K28 M28 O28 Q28 S28 U28 W28 Y28 AA28 AC28 AE28 AG28 AI28 G29 I29 K29 M29 O29 Q29 S29 U29 W29 Y29 AA29 AC29 AE29 AG29 AI29 G30 I30 K30 M30 O30 Q30 S30 U30 W30 Y30 AA30 AC30 AE30 AG30 AI30 G31 I31 K31 M31 O31 Q31 S31 U31 W31 Y31 AA31 AC31 AE31 AG31 AI31 G32 I32 K32 M32 O32 Q32 S32 U32 W32 Y32 AA32 AC32 AE32 AG32 AI32 G33 I33 K33 M33 O33 Q33 S33 U33 W33 Y33 AA33 AC33 AE33 AG33 AI33 G34 I34 K34 M34 O34 Q34 S34 U34 W34 Y34 AA34 AC34 AE34 AG34 AI34 G35 I35 K35 M35 O35 Q35 S35 U35 W35 Y35 AA35 AC35 AE35 AG35 AI35 G36 I36 K36 M36 O36 Q36 S36 U36 W36 Y36 AA36 AC36 AE36 AG36 AI36 G37 I37 K37 M37 O37 Q37 S37 U37 W37 Y37 AA37 AC37 AE37 AG37 AI37 G38 I38 K38 M38 O38 Q38 S38 U38 W38 Y38 AA38 AC38 AE38 AG38 AI38 G39 I39 K39 M39 O39 Q39 S39 U39 W39 Y39 AA39 AC39 AE39 AG39 AI39 G40 I40 K40 M40 O40 Q40 S40 U40 W40 Y40 AA40 AC40 AE40 AG40 AI40 G41 I41 K41 M41 O41 Q41 S41 U41 W41 Y41 AA41 AC41 AE41 AG41 AI41 G42 I42 K42 M42 O42 Q42 S42 U42 W42 Y42 AA42 AC42 AE42 AG42 AI42 G43 I43 K43 M43 O43 Q43 S43 U43 W43 Y43 AA43 AC43 AE43 AG43 AI43 G44 I44 K44 M44 O44 Q44 S44 U44 W44 Y44 AA44 AC44 AE44 AG44 AI44 G45 I45 K45 M45 O45 Q45 S45 U45 W45 Y45 AA45 AC45 AE45 AG45 AI45 G46 I46 K46 M46 O46 Q46 S46 U46 W46 Y46 AA46 AC46 AE46 AG46 AI46 G47 I47 K47 M47 O47 Q47 S47 U47 W47 Y47 AA47 AC47 AE47 AG47 AI47 G48 I48 K48 M48 O48 Q48 S48 U48 W48 Y48 AA48 AC48 AE48 AG48 AI48 G49 I49 K49 M49 O49 Q49 S49 U49 W49 Y49 AA49 AC49 AE49 AG49 AI49 G50 I50 K50 M50 O50 Q50 S50 U50 W50 Y50 AA50 AC50 AE50 AG50 AI50 G51 I51 K51 M51 O51 Q51 S51 U51 W51 Y51 AA51 AC51 AE51 AG51 AI51 G52 I52 K52 M52 O52 Q52 S52 U52 W52 Y52 AA52 AC52 AE52 AG52 AI52 G53 I53 K53 M53 O53 Q53 S53 U53 W53 Y53 AA53 AC53 AE53 AG53 AI53 G54 I54 K54 M54 O54 Q54 S54 U54 W54 Y54 AA54 AC54 AE54 AG54 AI54 G55 I55 K55 M55 O55 Q55 S55 U55 W55 Y55 AA55 AC55 AE55 AG55 AI55 G56 I56 K56 M56 O56 Q56 S56 U56 W56 Y56 AA56 AC56 AE56 AG56 AI56 G57 I57 K57 M57 O57 Q57 S57 U57 W57 Y57 AA57 AC57 AE57 AG57 AI57 G58 I58 K58 M58 O58 Q58 S58 U58 W58 Y58 AA58 AC58 AE58 AG58 AI58 G59 I59 K59 M59 O59 Q59 S59 U59 W59 Y59 AA59 AC59 AE59 AG59 AI59 G60 I60 K60 M60 O60 Q60 S60 U60 W60 Y60 AA60 AC60 AE60 AG60 AI60 G61 I61 K61 M61 O61 Q61 S61 U61 W61 Y61 AA61 AC61 AE61 AG61 AI61 G62 I62 K62 M62 O62 Q62 S62 U62 W62 Y62 AA62 AC62 AE62 AG62 AI62 G63 I63 K63 M63 O63 Q63 S63 U63 W63 Y63 AA63 AC63 AE63 AG63 AI63 G64 I64 K64 M64 O64 Q64 S64 U64 W64 Y64 AA64 AC64 AE64 AG64 AI64 G65 I65 K65 M65 O65 Q65 S65 U65 W65 Y65 AA65 AC65 AE65 AG65 AI65 G66 I66 K66 M66 O66 Q66 S66 U66 W66 Y66 AA66 AC66 AE66 AG66 AI66 G67 I67 K67 M67 O67 Q67 S67 U67 W67 Y67 AA67 AC67 AE67 AG67 AI67 G68 I68 K68 M68 O68 Q68 S68 U68 W68 Y68 AA68 AC68 AE68 AG68 AI68 G69 I69 K69 M69 O69 Q69 S69 U69 W69 Y69 AA69 AC69 AE69 AG69 AI69 G70 I70 K70 M70 O70 Q70 S70 U70 W70 Y70 AA70 AC70 AE70 AG70 AI70 G71 I71 K71 M71 O71 Q71 S71 U71 W71 Y71 AA71 AC71 AE71 AG71 AI71 G72 I72 K72 M72 O72 Q72 S72 U72 W72 Y72 AA72 AC72 AE72 AG72 AI72 G73 I73 K73 M73 O73 Q73 S73 U73 W73 Y73 AA73 AC73 AE73 AG73 AI73 G74 I74 K74 M74 O74 Q74 S74 U74 W74 Y74 AA74 AC74 AE74 AG74 AI74 G75 I75 K75 M75 O75 Q75 S75 U75 W75 Y75 AA75 AC75 AE75 AG75 AI75 G76 I76 K76 M76 O76 Q76 S76 U76 W76 Y76 AA76 AC76 AE76 AG76 AI76 G77 I77 K77 M77 O77 Q77 S77 U77 W77 Y77 AA77 AC77 AE77 AG77 AI77 G78 I78 K78 M78 O78 Q78 S78 U78 W78 Y78 AA78 AC78 AE78 AG78 AI78 G79 I79 K79 M79 O79 Q79 S79 U79 W79 Y79 AA79 AC79 AE79 AG79 AI79 G80 I80 K80 M80 O80 Q80 S80 U80 W80 Y80 AA80 AC80 AE80 AG80 AI80 G81 I81 K81 M81 O81 Q81 S81 U81 W81 Y81 AA81 AC81 AE81 AG81 AI81 G82 I82 K82 M82 O82 Q82 S82 U82 W82 Y82 AA82 AC82 AE82 AG82 AI82 G83 I83 K83 M83 O83 Q83 S83 U83 W83 Y83 AA83 AC83 AE83 AG83 AI83 G84 I84 K84 M84 O84 Q84 S84 U84 W84 Y84 AA84 AC84 AE84 AG84 AI84 G85 I85 K85 M85 O85 Q85 S85 U85 W85 Y85 AA85 AC85 AE85 AG85 AI85 G86 I86 K86 M86 O86 Q86 S86 U86 W86 Y86 AA86 AC86 AE86 AG86 AI86 G87 I87 K87 M87 O87 Q87 S87 U87 W87 Y87 AA87 AC87 AE87 AG87 AI87 G88 I88 K88 M88 O88 Q88 S88 U88 W88 Y88 AA88 AC88 AE88 AG88 AI88 G89 I89 K89 M89 O89 Q89 S89 U89 W89 Y89 AA89 AC89 AE89 AG89 AI89 G90 I90 K90 M90 O90 Q90 S90 U90 W90 Y90 AA90 AC90 AE90 AG90 AI90 G91 I91 K91 M91 O91 Q91 S91 U91 W91 Y91 AA91 AC91 AE91 AG91 AI91 G92 I92 K92 M92 O92 Q92 S92 U92 W92 Y92 AA92 AC92 AE92 AG92 AI92 G93 I93 K93 M93 O93 Q93 S93 U93 W93 Y93 AA93 AC93 AE93 AG93 AI93 G94 I94 K94 M94 O94 Q94 S94 U94 W94 Y94 AA94 AC94 AE94 AG94 AI94 G95 I95 K95 M95 O95 Q95 S95 U95 W95 Y95 AA95 AC95 AE95 AG95 AI95 G96 I96 K96 M96 O96 Q96 S96 U96 W96 Y96 AA96 AC96 AE96 AG96 AI96 G97 I97 K97 M97 O97 Q97 S97 U97 W97 Y97 AA97 AC97 AE97 AG97 AI97 G98 I98 K98 M98 O98 Q98 S98 U98 W98 Y98 AA98 AC98 AE98 AG98 AI98 G99 I99 K99 M99 O99 Q99 S99 U99 W99 Y99 AA99 AC99 AE99 AG99 AI99 G100 I100 K100 M100 O100 Q100 S100 U100 W100 Y100 AA100 AC100 AE100 AG100 AI100 G101 I101 K101 M101 O101 Q101 S101 U101 W101 Y101 AA101 AC101 AE101 AG101 AI101 G102 I102 K102 M102 O102 Q102 S102 U102 W102 Y102 AA102 AC102 AE102 AG102 AI102 G103 I103 K103 M103 O103 Q103 S103 U103 W103 Y103 AA103 AC103 AE103 AG103 AI103 G104 I104 K104 M104 O104 Q104 S104 U104 W104 Y104 AA104 AC104 AE104 AG104 AI104 G105 I105 K105 M105 O105 Q105 S105 U105 W105 Y105 AA105 AC105 AE105 AG105 AI105 G106 I106 K106 M106 O106 Q106 S106 U106 W106 Y106 AA106 AC106 AE106 AG106 AI106 G107 I107 K107 M107 O107 Q107 S107 U107 W107 Y107 AA107 AC107 AE107 AG107 AI107 G108 I108 K108 M108 O108 Q108 S108 U108 W108 Y108 AA108 AC108 AE108 AG108 AI108 G109 I109 K109 M109 O109 Q109 S109 U109 W109 Y109 AA109 AC109 AE109 AG109 AI109 G110 I110 K110 M110 O110 Q110 S110 U110 W110 Y110 AA110 AC110 AE110 AG110 AI110 G111 I111 K111 M111 O111 Q111 S111 U111 W111 Y111 AA111 AC111 AE111 AG111 AI111 G112 I112 K112 M112 O112 Q112 S112 U112 W112 Y112 AA112 AC112 AE112 AG112 AI112 G113 I113 K113 M113 O113 Q113 S113 U113 W113 Y113 AA113 AC113 AE113 AG113 AI113 G114 I114 K114 M114 O114 Q114 S114 U114 W114 Y114 AA114 AC114 AE114 AG114 AI114 G115 I115 K115 M115 O115 Q115 S115 U115 W115 Y115 AA115 AC115 AE115 AG115 AI115 G116 I116 K116 M116 O116 Q116 S116 U116 W116 Y116 AA116 AC116 AE116 AG116 AI116 G117 I117 K117 M117 O117 Q117 S117 U117 W117 Y117 AA117 AC117 AE117 AG117 AI117 G118 I118 K118 M118 O118 Q118 S118 U118 W118 Y118 AA118 AC118 AE118 AG118 AI118 G119 I119 K119 M119 O119 Q119 S119 U119 W119 Y119 AA119 AC119 AE119 AG119 AI119 G120 I120 K120 M120 O120 Q120 S120 U120 W120 Y120 AA120 AC120 AE120 AG120 AI120 G121 I121 K121 M121 O121 Q121 S121 U121 W121 Y121 AA121 AC121 AE121 AG121 AI121 G122 I122 K122 M122 O122 Q122 S122 U122 W122 Y122 AA122 AC122 AE122 AG122 AI122 G123 I123 K123 M123 O123 Q123 S123 U123 W123 Y123 AA123 AC123 AE123 AG123 AI123 G124 I124 K124 M124 O124 Q124 S124 U124 W124 Y124 AA124 AC124 AE124 AG124 AI124 G125 I125 K125 M125 O125 Q125 S125 U125 W125 Y125 AA125 AC125 AE125 AG125 AI125 G126 I126 K126 M126 O126 Q126 S126 U126 W126 Y126 AA126 AC126 AE126 AG126 AI126 G127 I127 K127 M127 O127 Q127 S127 U127 W127 Y127 AA127 AC127 AE127 AG127 AI127 G128 I128 K128 M128 O128 Q128 S128 U128 W128 Y128 AA128 AC128 AE128 AG128 AI128 G129 I129 K129 M129 O129 Q129 S129 U129 W129 Y129 AA129 AC129 AE129 AG129 AI129 G130 I130 K130 M130 O130 Q130 S130 U130 W130 Y130 AA130 AC130 AE130 AG130 AI130 G131 I131 K131 M131 O131 Q131 S131 U131 W131 Y131 AA131 AC131 AE131 AG131 AI131 G132 I132 K132 M132 O132 Q132 S132 U132 W132 Y132 AA132 AC132 AE132 AG132 AI132 G133 I133 K133 M133 O133 Q133 S133 U133 W133 Y133 AA133 AC133 AE133 AG133 AI133 G134 I134 K134 M134 O134 Q134 S134 U134 W134 Y134 AA134 AC134 AE134 AG134 AI134 G135 I135 K135 M135 O135 Q135 S135 U135 W135 Y135 AA135 AC135 AE135 AG135 AI135 G136 I136 K136 M136 O136 Q136 S136 U136 W136 Y136 AA136 AC136 AE136 AG136 AI136 G137 I137 K137 M137 O137 Q137 S137 U137 W137 Y137 AA137 AC137 AE137 AG137 AI137 G138 I138 K138 M138 O138 Q138 S138 U138 W138 Y138 AA138 AC138 AE138 AG138 AI138 G139 I139 K139 M139 O139 Q139 S139 U139 W139 Y139 AA139 AC139 AE139 AG139 AI139 G140 I140 K140 M140 O140 Q140 S140 U140 W140 Y140 AA140 AC140 AE140 AG140 AI140 G141 I141 K141 M141 O141 Q141 S141 U141 W141 Y141 AA141 AC141 AE141 AG141 AI141 G142 I142 K142 M142 O142 Q142 S142 U142 W142 Y142 AA142 AC142 AE142 AG142 AI142 G143 I143 K143 M143 O143 Q143 S143 U143 W143 Y143 AA143 AC143 AE143 AG143 AI143 G144 I144 K144 M144 O144 Q144 S144 U144 W144 Y144 AA144 AC144 AE144 AG144 AI144 G145 I145 K145 M145 O145 Q145 S145 U145 W145 Y145 AA145 AC145 AE145 AG145 AI145 G146 I146 K146 M146 O146 Q146 S146 U146 W146 Y146 AA146 AC146 AE146 AG146 AI146 G147 I147 K147 M147 O147 Q147 S147 U147 W147 Y147 AA147 AC147 AE147 AG147 AI147 G148 I148 K148 M148 O148 Q148 S148 U148 W148 Y148 AA148 AC148 AE148 AG148 AI148 G149 I149 K149 M149 O149 Q149 S149 U149 W149 Y149 AA149 AC149 AE149 AG149 AI149 G150 I150 K150 M150 O150 Q150 S150 U150 W150 Y150 AA150 AC150 AE150 AG150 AI150 G151 I151 K151 M151 O151 Q151 S151 U151 W151 Y151 AA151 AC151 AE151 AG151 AI151 G152 I152 K152 M152 O152 Q152 S152 U152 W152 Y152 AA152 AC152 AE152 AG152 AI152 G153 I153 K153 M153 O153 Q153 S153 U153 W153 Y153 AA153 AC153 AE153 AG153 AI153 G154 I154 K154 M154 O154 Q154 S154 U154 W154 Y154 AA154 AC154 AE154 AG154 AI154 G155 I155 K155 M155 O155 Q155 S155 U155 W155 Y155 AA155 AC155 AE155 AG155 AI155 G156 I156 K156 M156 O156 Q156 S156 U156 W156 Y156 AA156 AC156 AE156 AG156 AI156 G157 I157 K157 M157 O157 Q157 S157 U157 W157 Y157 AA157 AC157 AE157 AG157 AI157 G158 I158 K158 M158 O158 Q158 S158 U158 W158 Y158 AA158 AC158 AE158 AG158 AI158 G159 I159 K159 M159 O159 Q159 S159 U159 W159 Y159 AA159 AC159 AE159 AG159 AI159 G160 I160 K160 M160 O160 Q160 S160 U160 W160 Y160 AA160 AC160 AE160 AG160 AI160 G161 I161 K161 M161 O161 Q161 S161 U161 W161 Y161 AA161 AC161 AE161 AG161 AI161 G162 I162 K162 M162 O162 Q162 S162 U162 W162 Y162 AA162 AC162 AE162 AG162 AI162 G163 I163 K163 M163 O163 Q163 S163 U163 W163 Y163 AA163 AC163 AE163 AG163 AI163 G164 I164 K164 M164 O164 Q164 S164 U164 W164 Y164 AA164 AC164 AE164 AG164 AI164 G165 I165 K165 M165 O165 Q165 S165 U165 W165 Y165 AA165 AC165 AE165 AG165 AI165 G166 I166 K166 M166 O166 Q166 S166 U166 W166 Y166 AA166 AC166 AE166 AG166 AI166 G167 I167 K167 M167 O167 Q167 S167 U167 W167 Y167 AA167 AC167 AE167 AG167 AI167 G168 I168 K168 M168 O168 Q168 S168 U168 W168 Y168 AA168 AC168 AE168 AG168 AI168 G169 I169 K169 M169 O169 Q169 S169 U169 W169 Y169 AA169 AC169 AE169 AG169 AI169 G170 I170 K170 M170 O170 Q170 S170 U170 W170 Y170 AA170 AC170 AE170 AG170 AI170 G171 I171 K171 M171 O171 Q171 S171 U171 W171 Y171 AA171 AC171 AE171 AG171 AI171 G172 I172 K172 M172 O172 Q172 S172 U172 W172 Y172 AA172 AC172 AE172 AG172 AI172 G173 I173 K173 M173 O173 Q173 S173 U173 W173 Y173 AA173 AC173 AE173 AG173 AI173 G174 I174 K174 M174 O174 Q174 S174 U174 W174 Y174 AA174 AC174 AE174 AG174 AI174 G175 I175 K175 M175 O175 Q175 S175 U175 W175 Y175 AA175 AC175 AE175 AG175 AI175 G176 I176 K176 M176 O176 Q176 S176 U176 W176 Y176 AA176 AC176 AE176 AG176 AI176 G177 I177 K177 M177 O177 Q177 S177 U177 W177 Y177 AA177 AC177 AE177 AG177 AI177 G178 I178 K178 M178 O178 Q178 S178 U178 W178 Y178 AA178 AC178 AE178 AG178 AI178 G179 I179 K179 M179 O179 Q179 S179 U179 W179 Y179 AA179 AC179 AE179 AG179 AI179 G180 I180 K180 M180 O180 Q180 S180 U180 W180 Y180 AA180 AC180 AE180 AG180 AI180 G181 I181 K181 M181 O181 Q181 S181 U181 W181 Y181 AA181 AC181 AE181 AG181 AI181 G182 I182 K182 M182 O182 Q182 S182 U182 W182 Y182 AA182 AC182 AE182 AG182 AI182 G183 I183 K183 M183 O183 Q183 S183 U183 W183 Y183 AA183 AC183 AE183 AG183 AI183 G184 I184 K184 M184 O184 Q184 S184 U184 W184 Y184 AA184 AC184 AE184 AG184 AI184 G185 I185 K185 M185 O185 Q185 S185 U185 W185 Y185 AA185 AC185 AE185 AG185 AI185 G186 I186 K186 M186 O186 Q186 S186 U186 W186 Y186 AA186 AC186 AE186 AG186 AI186">
    <cfRule type="cellIs" dxfId="7" priority="1" operator="equal" stopIfTrue="1">
      <formula>"F"</formula>
    </cfRule>
    <cfRule type="cellIs" dxfId="8" priority="2" operator="lessThan" stopIfTrue="1">
      <formula>40</formula>
    </cfRule>
  </conditionalFormatting>
  <conditionalFormatting sqref="AJ6:AJ186 E187 I187 M187 S187 Y187 AE187 E188 I188 M188 S188 Y188 AE188 E189 I189 M189 S189 Y189 AE189 E190 I190 M190 S190 Y190 AE190 E191 I191 M191 S191 Y191 AE191 E192 I192 M192 S192 Y192 AE192 E193 I193 M193 S193 Y193 AE193 E194 I194 M194 S194 Y194 AE194 E195 I195 M195 S195 Y195 AE195 E196 I196 M196 S196 Y196 AE196 E197 I197 M197 S197 Y197 AE197 E198 I198 M198 S198 Y198 AE198 E199 I199 M199 S199 Y199 AE199 E200 I200 M200 S200 Y200 AE200 E201 I201 M201 S201 Y201 AE201 E202 I202 M202 S202 Y202 AE202 E203 I203 M203 S203 Y203 AE203 E204 I204 M204 S204 Y204 AE204 E205 I205 M205 S205 Y205 AE205">
    <cfRule type="cellIs" dxfId="9" priority="1" operator="lessThan" stopIfTrue="1">
      <formula>40</formula>
    </cfRule>
  </conditionalFormatting>
  <conditionalFormatting sqref="AJ189:AJ191">
    <cfRule type="cellIs" dxfId="10" priority="1" operator="lessThan" stopIfTrue="1">
      <formula>10</formula>
    </cfRule>
    <cfRule type="cellIs" dxfId="11" priority="2" operator="equal" stopIfTrue="1">
      <formula>"AB"</formula>
    </cfRule>
  </conditionalFormatting>
  <conditionalFormatting sqref="AK189:AK191">
    <cfRule type="containsText" dxfId="12" priority="1" stopIfTrue="1" text="FAIL">
      <formula>NOT(ISERROR(FIND(UPPER("FAIL"),UPPER(AK189))))</formula>
      <formula>"FAIL"</formula>
    </cfRule>
    <cfRule type="cellIs" dxfId="13" priority="2" operator="equal" stopIfTrue="1">
      <formula>"F"</formula>
    </cfRule>
  </conditionalFormatting>
  <conditionalFormatting sqref="AL189:AL191">
    <cfRule type="cellIs" dxfId="14" priority="1" operator="lessThan" stopIfTrue="1">
      <formula>20</formula>
    </cfRule>
    <cfRule type="cellIs" dxfId="15" priority="2" operator="equal" stopIfTrue="1">
      <formula>"AB"</formula>
    </cfRule>
  </conditionalFormatting>
  <conditionalFormatting sqref="AO189:AO191">
    <cfRule type="containsText" dxfId="16" priority="1" stopIfTrue="1" text="FAIL">
      <formula>NOT(ISERROR(FIND(UPPER("FAIL"),UPPER(AO189))))</formula>
      <formula>"FAIL"</formula>
    </cfRule>
  </conditionalFormatting>
  <pageMargins left="0.708661" right="0.708661" top="1.37795" bottom="2.91" header="0.314961" footer="0.314961"/>
  <pageSetup firstPageNumber="1" fitToHeight="1" fitToWidth="1" scale="100" useFirstPageNumber="0" orientation="landscape" pageOrder="downThenOver"/>
  <headerFooter>
    <oddHeader>&amp;C&amp;"Calibri,Bold"&amp;16&amp;K000000University of Mumbai
Atharva  College of Engineering, Malad(W), Mumbai 400 095
   Statment of Marks For S.Y. B.E. Semester IV May/June 2013 Examination        Branch Computer Engineering
</oddHeader>
  </headerFooter>
  <drawing r:id="rId1"/>
</worksheet>
</file>

<file path=xl/worksheets/sheet2.xml><?xml version="1.0" encoding="utf-8"?>
<worksheet xmlns:r="http://schemas.openxmlformats.org/officeDocument/2006/relationships" xmlns="http://schemas.openxmlformats.org/spreadsheetml/2006/main">
  <dimension ref="A1:J19"/>
  <sheetViews>
    <sheetView workbookViewId="0" showGridLines="0" defaultGridColor="1"/>
  </sheetViews>
  <sheetFormatPr defaultColWidth="8.83333" defaultRowHeight="15" customHeight="1" outlineLevelRow="0" outlineLevelCol="0"/>
  <cols>
    <col min="1" max="1" width="8.35156" style="52" customWidth="1"/>
    <col min="2" max="2" width="28.6719" style="52" customWidth="1"/>
    <col min="3" max="3" width="17.8516" style="52" customWidth="1"/>
    <col min="4" max="4" width="13.6719" style="52" customWidth="1"/>
    <col min="5" max="5" width="8.85156" style="52" customWidth="1"/>
    <col min="6" max="6" width="8.85156" style="52" customWidth="1"/>
    <col min="7" max="7" width="8.85156" style="52" customWidth="1"/>
    <col min="8" max="8" width="8.85156" style="52" customWidth="1"/>
    <col min="9" max="9" width="8.85156" style="52" customWidth="1"/>
    <col min="10" max="10" width="8.85156" style="52" customWidth="1"/>
    <col min="11" max="256" width="8.85156" style="52" customWidth="1"/>
  </cols>
  <sheetData>
    <row r="1" ht="15.75" customHeight="1">
      <c r="A1" t="s" s="53">
        <v>533</v>
      </c>
      <c r="B1" s="54"/>
      <c r="C1" s="54"/>
      <c r="D1" s="54"/>
      <c r="E1" s="54"/>
      <c r="F1" s="54"/>
      <c r="G1" s="54"/>
      <c r="H1" s="54"/>
      <c r="I1" s="54"/>
      <c r="J1" s="54"/>
    </row>
    <row r="2" ht="15.75" customHeight="1">
      <c r="A2" t="s" s="53">
        <v>534</v>
      </c>
      <c r="B2" s="54"/>
      <c r="C2" s="54"/>
      <c r="D2" s="54"/>
      <c r="E2" s="54"/>
      <c r="F2" s="54"/>
      <c r="G2" s="54"/>
      <c r="H2" s="54"/>
      <c r="I2" s="54"/>
      <c r="J2" s="54"/>
    </row>
    <row r="3" ht="15.75" customHeight="1">
      <c r="A3" s="54"/>
      <c r="B3" s="54"/>
      <c r="C3" s="54"/>
      <c r="D3" s="54"/>
      <c r="E3" s="54"/>
      <c r="F3" s="54"/>
      <c r="G3" s="54"/>
      <c r="H3" s="54"/>
      <c r="I3" s="54"/>
      <c r="J3" s="54"/>
    </row>
    <row r="4" ht="15.75" customHeight="1">
      <c r="A4" t="s" s="53">
        <v>535</v>
      </c>
      <c r="B4" s="54"/>
      <c r="C4" s="54"/>
      <c r="D4" s="54"/>
      <c r="E4" s="54"/>
      <c r="F4" s="54"/>
      <c r="G4" s="54"/>
      <c r="H4" s="54"/>
      <c r="I4" s="54"/>
      <c r="J4" s="54"/>
    </row>
    <row r="5" ht="15" customHeight="1">
      <c r="A5" s="55"/>
      <c r="B5" s="55"/>
      <c r="C5" s="55"/>
      <c r="D5" s="55"/>
      <c r="E5" s="55"/>
      <c r="F5" s="55"/>
      <c r="G5" s="55"/>
      <c r="H5" s="55"/>
      <c r="I5" s="55"/>
      <c r="J5" s="55"/>
    </row>
    <row r="6" ht="72" customHeight="1">
      <c r="A6" t="s" s="56">
        <v>536</v>
      </c>
      <c r="B6" t="s" s="56">
        <v>537</v>
      </c>
      <c r="C6" t="s" s="56">
        <v>538</v>
      </c>
      <c r="D6" t="s" s="56">
        <v>539</v>
      </c>
      <c r="E6" t="s" s="56">
        <v>540</v>
      </c>
      <c r="F6" t="s" s="56">
        <v>541</v>
      </c>
      <c r="G6" t="s" s="56">
        <v>542</v>
      </c>
      <c r="H6" t="s" s="56">
        <v>543</v>
      </c>
      <c r="I6" t="s" s="56">
        <v>544</v>
      </c>
      <c r="J6" t="s" s="56">
        <v>545</v>
      </c>
    </row>
    <row r="7" ht="34.5" customHeight="1">
      <c r="A7" s="57">
        <v>1</v>
      </c>
      <c r="B7" t="s" s="58">
        <v>546</v>
      </c>
      <c r="C7" t="s" s="59">
        <v>547</v>
      </c>
      <c r="D7" t="s" s="59">
        <v>548</v>
      </c>
      <c r="E7" s="60">
        <f>#REF!</f>
      </c>
      <c r="F7" s="60">
        <f>#REF!</f>
      </c>
      <c r="G7" s="61">
        <v>0.7790697674418605</v>
      </c>
      <c r="H7" s="60">
        <f>#REF!</f>
      </c>
      <c r="I7" s="60">
        <f>F7-H7</f>
      </c>
      <c r="J7" t="s" s="59">
        <v>549</v>
      </c>
    </row>
    <row r="8" ht="34.5" customHeight="1">
      <c r="A8" s="57">
        <v>2</v>
      </c>
      <c r="B8" t="s" s="58">
        <v>550</v>
      </c>
      <c r="C8" t="s" s="59">
        <v>551</v>
      </c>
      <c r="D8" t="s" s="59">
        <v>552</v>
      </c>
      <c r="E8" s="60">
        <f>#REF!</f>
      </c>
      <c r="F8" s="60">
        <f>#REF!</f>
      </c>
      <c r="G8" s="61">
        <v>0.3428571428571429</v>
      </c>
      <c r="H8" s="60">
        <f>#REF!</f>
      </c>
      <c r="I8" s="60">
        <f>F8-H8</f>
      </c>
      <c r="J8" t="s" s="59">
        <v>549</v>
      </c>
    </row>
    <row r="9" ht="34.5" customHeight="1">
      <c r="A9" s="57">
        <v>3</v>
      </c>
      <c r="B9" t="s" s="58">
        <v>553</v>
      </c>
      <c r="C9" t="s" s="59">
        <v>554</v>
      </c>
      <c r="D9" t="s" s="59">
        <v>555</v>
      </c>
      <c r="E9" s="60">
        <f>#REF!</f>
      </c>
      <c r="F9" s="60">
        <f>#REF!</f>
      </c>
      <c r="G9" s="61">
        <v>0.6666666666666666</v>
      </c>
      <c r="H9" s="60">
        <f>#REF!</f>
      </c>
      <c r="I9" s="60">
        <f>F9-H9</f>
      </c>
      <c r="J9" t="s" s="59">
        <v>549</v>
      </c>
    </row>
    <row r="10" ht="34.5" customHeight="1">
      <c r="A10" s="57">
        <v>4</v>
      </c>
      <c r="B10" t="s" s="58">
        <v>556</v>
      </c>
      <c r="C10" t="s" s="59">
        <v>557</v>
      </c>
      <c r="D10" t="s" s="59">
        <v>558</v>
      </c>
      <c r="E10" s="60">
        <f>#REF!</f>
      </c>
      <c r="F10" s="60">
        <f>#REF!</f>
      </c>
      <c r="G10" s="61">
        <v>0.5</v>
      </c>
      <c r="H10" s="60">
        <f>#REF!</f>
      </c>
      <c r="I10" s="60">
        <f>F10-H10</f>
      </c>
      <c r="J10" t="s" s="59">
        <v>549</v>
      </c>
    </row>
    <row r="11" ht="34.5" customHeight="1">
      <c r="A11" s="57">
        <v>5</v>
      </c>
      <c r="B11" t="s" s="58">
        <v>559</v>
      </c>
      <c r="C11" t="s" s="59">
        <v>560</v>
      </c>
      <c r="D11" t="s" s="59">
        <v>561</v>
      </c>
      <c r="E11" s="60">
        <f>#REF!</f>
      </c>
      <c r="F11" s="60">
        <f>#REF!</f>
      </c>
      <c r="G11" s="61">
        <v>0.5</v>
      </c>
      <c r="H11" s="60">
        <f>#REF!</f>
      </c>
      <c r="I11" s="60">
        <f>F11-H11</f>
      </c>
      <c r="J11" t="s" s="59">
        <v>549</v>
      </c>
    </row>
    <row r="12" ht="34.5" customHeight="1">
      <c r="A12" s="57">
        <v>6</v>
      </c>
      <c r="B12" t="s" s="58">
        <v>562</v>
      </c>
      <c r="C12" t="s" s="59">
        <v>557</v>
      </c>
      <c r="D12" t="s" s="59">
        <v>563</v>
      </c>
      <c r="E12" s="60">
        <f>#REF!</f>
      </c>
      <c r="F12" s="60">
        <f>#REF!</f>
      </c>
      <c r="G12" s="61">
        <v>0.8048780487804879</v>
      </c>
      <c r="H12" s="60">
        <f>#REF!</f>
      </c>
      <c r="I12" s="60">
        <f>F12-H12</f>
      </c>
      <c r="J12" t="s" s="59">
        <v>549</v>
      </c>
    </row>
    <row r="13" ht="15" customHeight="1">
      <c r="A13" s="62"/>
      <c r="B13" s="62"/>
      <c r="C13" s="62"/>
      <c r="D13" s="62"/>
      <c r="E13" s="62"/>
      <c r="F13" s="62"/>
      <c r="G13" s="62"/>
      <c r="H13" s="62"/>
      <c r="I13" s="62"/>
      <c r="J13" s="62"/>
    </row>
    <row r="14" ht="15.75" customHeight="1">
      <c r="A14" s="63"/>
      <c r="B14" t="s" s="64">
        <v>564</v>
      </c>
      <c r="C14" s="65">
        <v>115</v>
      </c>
      <c r="D14" s="63"/>
      <c r="E14" s="63"/>
      <c r="F14" s="63"/>
      <c r="G14" s="63"/>
      <c r="H14" s="63"/>
      <c r="I14" s="63"/>
      <c r="J14" s="63"/>
    </row>
    <row r="15" ht="15.75" customHeight="1">
      <c r="A15" s="63"/>
      <c r="B15" t="s" s="64">
        <v>565</v>
      </c>
      <c r="C15" s="65">
        <v>65</v>
      </c>
      <c r="D15" s="63"/>
      <c r="E15" s="63"/>
      <c r="F15" s="63"/>
      <c r="G15" s="63"/>
      <c r="H15" s="63"/>
      <c r="I15" s="63"/>
      <c r="J15" s="63"/>
    </row>
    <row r="16" ht="15.75" customHeight="1">
      <c r="A16" s="63"/>
      <c r="B16" t="s" s="64">
        <v>566</v>
      </c>
      <c r="C16" s="66">
        <v>0.5652173913043478</v>
      </c>
      <c r="D16" s="63"/>
      <c r="E16" s="63"/>
      <c r="F16" s="63"/>
      <c r="G16" s="63"/>
      <c r="H16" s="63"/>
      <c r="I16" s="63"/>
      <c r="J16" s="63"/>
    </row>
    <row r="17" ht="15.75" customHeight="1">
      <c r="A17" s="63"/>
      <c r="B17" t="s" s="53">
        <v>567</v>
      </c>
      <c r="C17" t="s" s="53">
        <v>568</v>
      </c>
      <c r="D17" s="63"/>
      <c r="E17" s="67"/>
      <c r="F17" s="63"/>
      <c r="G17" s="63"/>
      <c r="H17" s="63"/>
      <c r="I17" s="63"/>
      <c r="J17" s="63"/>
    </row>
    <row r="18" ht="15.75" customHeight="1">
      <c r="A18" s="63"/>
      <c r="B18" t="s" s="64">
        <v>569</v>
      </c>
      <c r="C18" s="68">
        <v>41466</v>
      </c>
      <c r="D18" s="63"/>
      <c r="E18" s="63"/>
      <c r="F18" s="63"/>
      <c r="G18" s="63"/>
      <c r="H18" s="63"/>
      <c r="I18" s="63"/>
      <c r="J18" s="63"/>
    </row>
    <row r="19" ht="15" customHeight="1">
      <c r="A19" s="63"/>
      <c r="B19" s="63"/>
      <c r="C19" s="63"/>
      <c r="D19" s="63"/>
      <c r="E19" s="63"/>
      <c r="F19" s="63"/>
      <c r="G19" t="s" s="69">
        <v>570</v>
      </c>
      <c r="H19" s="63"/>
      <c r="I19" s="63"/>
      <c r="J19" s="6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N194"/>
  <sheetViews>
    <sheetView workbookViewId="0" showGridLines="0" defaultGridColor="1"/>
  </sheetViews>
  <sheetFormatPr defaultColWidth="8.83333" defaultRowHeight="15" customHeight="1" outlineLevelRow="0" outlineLevelCol="0"/>
  <cols>
    <col min="1" max="1" width="10.5" style="70" customWidth="1"/>
    <col min="2" max="2" width="44.5" style="70" customWidth="1"/>
    <col min="3" max="3" width="4" style="70" customWidth="1"/>
    <col min="4" max="4" width="2.35156" style="70" customWidth="1"/>
    <col min="5" max="5" width="4" style="70" customWidth="1"/>
    <col min="6" max="6" width="2.35156" style="70" customWidth="1"/>
    <col min="7" max="7" width="4" style="70" customWidth="1"/>
    <col min="8" max="8" width="2.35156" style="70" customWidth="1"/>
    <col min="9" max="9" width="4" style="70" customWidth="1"/>
    <col min="10" max="10" width="2.35156" style="70" customWidth="1"/>
    <col min="11" max="11" width="4" style="70" customWidth="1"/>
    <col min="12" max="12" width="2.35156" style="70" customWidth="1"/>
    <col min="13" max="13" width="4" style="70" customWidth="1"/>
    <col min="14" max="14" width="2.35156" style="70" customWidth="1"/>
    <col min="15" max="15" width="4" style="70" customWidth="1"/>
    <col min="16" max="16" width="2.35156" style="70" customWidth="1"/>
    <col min="17" max="17" width="4" style="70" customWidth="1"/>
    <col min="18" max="18" width="2.35156" style="70" customWidth="1"/>
    <col min="19" max="19" width="4" style="70" customWidth="1"/>
    <col min="20" max="20" width="2.35156" style="70" customWidth="1"/>
    <col min="21" max="21" width="4" style="70" customWidth="1"/>
    <col min="22" max="22" width="2.35156" style="70" customWidth="1"/>
    <col min="23" max="23" width="4" style="70" customWidth="1"/>
    <col min="24" max="24" width="2.35156" style="70" customWidth="1"/>
    <col min="25" max="25" width="4" style="70" customWidth="1"/>
    <col min="26" max="26" width="2.35156" style="70" customWidth="1"/>
    <col min="27" max="27" width="4" style="70" customWidth="1"/>
    <col min="28" max="28" width="2.35156" style="70" customWidth="1"/>
    <col min="29" max="29" width="4" style="70" customWidth="1"/>
    <col min="30" max="30" width="2.35156" style="70" customWidth="1"/>
    <col min="31" max="31" width="4" style="70" customWidth="1"/>
    <col min="32" max="32" width="2.35156" style="70" customWidth="1"/>
    <col min="33" max="33" width="4" style="70" customWidth="1"/>
    <col min="34" max="34" width="2.35156" style="70" customWidth="1"/>
    <col min="35" max="35" width="9.17188" style="70" customWidth="1"/>
    <col min="36" max="36" width="7.67188" style="70" customWidth="1"/>
    <col min="37" max="37" width="9.17188" style="70" customWidth="1"/>
    <col min="38" max="38" width="9.17188" style="70" customWidth="1"/>
    <col min="39" max="39" width="9.17188" style="70" customWidth="1"/>
    <col min="40" max="40" width="9.17188" style="70" customWidth="1"/>
    <col min="41" max="256" width="8.85156" style="70" customWidth="1"/>
  </cols>
  <sheetData>
    <row r="1" ht="15" customHeight="1">
      <c r="A1" t="s" s="71">
        <v>571</v>
      </c>
      <c r="B1" t="s" s="71">
        <v>572</v>
      </c>
      <c r="C1" t="s" s="71">
        <v>573</v>
      </c>
      <c r="D1" s="72"/>
      <c r="E1" t="s" s="71">
        <v>574</v>
      </c>
      <c r="F1" s="72"/>
      <c r="G1" t="s" s="71">
        <v>575</v>
      </c>
      <c r="H1" s="72"/>
      <c r="I1" t="s" s="71">
        <v>576</v>
      </c>
      <c r="J1" s="72"/>
      <c r="K1" t="s" s="71">
        <v>577</v>
      </c>
      <c r="L1" s="72"/>
      <c r="M1" t="s" s="71">
        <v>578</v>
      </c>
      <c r="N1" s="72"/>
      <c r="O1" t="s" s="71">
        <v>579</v>
      </c>
      <c r="P1" s="72"/>
      <c r="Q1" t="s" s="71">
        <v>580</v>
      </c>
      <c r="R1" s="72"/>
      <c r="S1" t="s" s="71">
        <v>581</v>
      </c>
      <c r="T1" s="72"/>
      <c r="U1" t="s" s="71">
        <v>582</v>
      </c>
      <c r="V1" s="72"/>
      <c r="W1" t="s" s="71">
        <v>583</v>
      </c>
      <c r="X1" s="72"/>
      <c r="Y1" t="s" s="71">
        <v>584</v>
      </c>
      <c r="Z1" s="72"/>
      <c r="AA1" t="s" s="71">
        <v>585</v>
      </c>
      <c r="AB1" s="72"/>
      <c r="AC1" t="s" s="71">
        <v>586</v>
      </c>
      <c r="AD1" s="72"/>
      <c r="AE1" t="s" s="71">
        <v>587</v>
      </c>
      <c r="AF1" s="72"/>
      <c r="AG1" t="s" s="71">
        <v>588</v>
      </c>
      <c r="AH1" s="72"/>
      <c r="AI1" t="s" s="73">
        <v>589</v>
      </c>
      <c r="AJ1" t="s" s="71">
        <v>590</v>
      </c>
      <c r="AK1" t="s" s="71">
        <v>10</v>
      </c>
      <c r="AL1" t="s" s="71">
        <v>11</v>
      </c>
      <c r="AM1" t="s" s="71">
        <v>12</v>
      </c>
      <c r="AN1" t="s" s="73">
        <v>591</v>
      </c>
    </row>
    <row r="2" ht="15" customHeight="1">
      <c r="A2" s="19">
        <v>134201</v>
      </c>
      <c r="B2" t="s" s="20">
        <v>18</v>
      </c>
      <c r="C2" t="s" s="74">
        <v>592</v>
      </c>
      <c r="D2" s="75"/>
      <c r="E2" t="s" s="74">
        <v>593</v>
      </c>
      <c r="F2" s="75"/>
      <c r="G2" t="s" s="74">
        <v>592</v>
      </c>
      <c r="H2" s="75"/>
      <c r="I2" t="s" s="74">
        <v>594</v>
      </c>
      <c r="J2" s="75"/>
      <c r="K2" t="s" s="74">
        <v>592</v>
      </c>
      <c r="L2" s="75"/>
      <c r="M2" t="s" s="74">
        <v>595</v>
      </c>
      <c r="N2" s="75"/>
      <c r="O2" t="s" s="74">
        <v>595</v>
      </c>
      <c r="P2" s="75"/>
      <c r="Q2" t="s" s="74">
        <v>596</v>
      </c>
      <c r="R2" s="75"/>
      <c r="S2" t="s" s="74">
        <v>593</v>
      </c>
      <c r="T2" s="75"/>
      <c r="U2" t="s" s="74">
        <v>597</v>
      </c>
      <c r="V2" s="75"/>
      <c r="W2" t="s" s="74">
        <v>592</v>
      </c>
      <c r="X2" s="75"/>
      <c r="Y2" t="s" s="74">
        <v>597</v>
      </c>
      <c r="Z2" s="75"/>
      <c r="AA2" t="s" s="74">
        <v>597</v>
      </c>
      <c r="AB2" s="75"/>
      <c r="AC2" t="s" s="74">
        <v>592</v>
      </c>
      <c r="AD2" s="75"/>
      <c r="AE2" t="s" s="74">
        <v>594</v>
      </c>
      <c r="AF2" s="75"/>
      <c r="AG2" t="s" s="74">
        <v>598</v>
      </c>
      <c r="AH2" s="75"/>
      <c r="AI2" s="76">
        <v>442</v>
      </c>
      <c r="AJ2" t="s" s="32">
        <v>599</v>
      </c>
      <c r="AK2" s="26">
        <v>442</v>
      </c>
      <c r="AL2" t="s" s="32">
        <v>19</v>
      </c>
      <c r="AM2" t="s" s="77">
        <v>20</v>
      </c>
      <c r="AN2" t="s" s="29">
        <v>21</v>
      </c>
    </row>
    <row r="3" ht="15" customHeight="1">
      <c r="A3" s="19">
        <v>134202</v>
      </c>
      <c r="B3" t="s" s="20">
        <v>22</v>
      </c>
      <c r="C3" t="s" s="74">
        <v>600</v>
      </c>
      <c r="D3" s="75"/>
      <c r="E3" t="s" s="74">
        <v>597</v>
      </c>
      <c r="F3" s="75"/>
      <c r="G3" t="s" s="74">
        <v>601</v>
      </c>
      <c r="H3" s="75"/>
      <c r="I3" t="s" s="74">
        <v>602</v>
      </c>
      <c r="J3" s="75"/>
      <c r="K3" t="s" s="74">
        <v>603</v>
      </c>
      <c r="L3" s="75"/>
      <c r="M3" t="s" s="74">
        <v>594</v>
      </c>
      <c r="N3" s="75"/>
      <c r="O3" t="s" s="74">
        <v>594</v>
      </c>
      <c r="P3" s="75"/>
      <c r="Q3" t="s" s="74">
        <v>604</v>
      </c>
      <c r="R3" s="75"/>
      <c r="S3" t="s" s="74">
        <v>602</v>
      </c>
      <c r="T3" s="75"/>
      <c r="U3" t="s" s="74">
        <v>605</v>
      </c>
      <c r="V3" s="75"/>
      <c r="W3" t="s" s="74">
        <v>606</v>
      </c>
      <c r="X3" s="75"/>
      <c r="Y3" t="s" s="74">
        <v>602</v>
      </c>
      <c r="Z3" s="75"/>
      <c r="AA3" t="s" s="74">
        <v>602</v>
      </c>
      <c r="AB3" s="75"/>
      <c r="AC3" t="s" s="74">
        <v>607</v>
      </c>
      <c r="AD3" s="75"/>
      <c r="AE3" t="s" s="74">
        <v>602</v>
      </c>
      <c r="AF3" s="75"/>
      <c r="AG3" t="s" s="74">
        <v>608</v>
      </c>
      <c r="AH3" s="75"/>
      <c r="AI3" s="78">
        <v>596</v>
      </c>
      <c r="AJ3" t="s" s="32">
        <v>23</v>
      </c>
      <c r="AK3" s="26">
        <v>1162</v>
      </c>
      <c r="AL3" t="s" s="32">
        <v>19</v>
      </c>
      <c r="AM3" t="s" s="77">
        <v>24</v>
      </c>
      <c r="AN3" t="s" s="29">
        <v>25</v>
      </c>
    </row>
    <row r="4" ht="15" customHeight="1">
      <c r="A4" s="19">
        <v>134203</v>
      </c>
      <c r="B4" t="s" s="20">
        <v>26</v>
      </c>
      <c r="C4" t="s" s="74">
        <v>609</v>
      </c>
      <c r="D4" t="s" s="79">
        <v>27</v>
      </c>
      <c r="E4" t="s" s="74">
        <v>598</v>
      </c>
      <c r="F4" t="s" s="79">
        <v>27</v>
      </c>
      <c r="G4" t="s" s="74">
        <v>592</v>
      </c>
      <c r="H4" t="s" s="79">
        <v>27</v>
      </c>
      <c r="I4" t="s" s="74">
        <v>608</v>
      </c>
      <c r="J4" t="s" s="79">
        <v>27</v>
      </c>
      <c r="K4" t="s" s="74">
        <v>592</v>
      </c>
      <c r="L4" t="s" s="79">
        <v>27</v>
      </c>
      <c r="M4" t="s" s="74">
        <v>593</v>
      </c>
      <c r="N4" t="s" s="79">
        <v>27</v>
      </c>
      <c r="O4" t="s" s="74">
        <v>608</v>
      </c>
      <c r="P4" t="s" s="79">
        <v>27</v>
      </c>
      <c r="Q4" t="s" s="74">
        <v>597</v>
      </c>
      <c r="R4" t="s" s="79">
        <v>28</v>
      </c>
      <c r="S4" t="s" s="74">
        <v>602</v>
      </c>
      <c r="T4" t="s" s="79">
        <v>27</v>
      </c>
      <c r="U4" t="s" s="74">
        <v>608</v>
      </c>
      <c r="V4" t="s" s="79">
        <v>27</v>
      </c>
      <c r="W4" t="s" s="74">
        <v>610</v>
      </c>
      <c r="X4" t="s" s="79">
        <v>27</v>
      </c>
      <c r="Y4" t="s" s="74">
        <v>597</v>
      </c>
      <c r="Z4" t="s" s="79">
        <v>27</v>
      </c>
      <c r="AA4" t="s" s="74">
        <v>597</v>
      </c>
      <c r="AB4" t="s" s="79">
        <v>27</v>
      </c>
      <c r="AC4" t="s" s="74">
        <v>611</v>
      </c>
      <c r="AD4" t="s" s="79">
        <v>27</v>
      </c>
      <c r="AE4" t="s" s="74">
        <v>608</v>
      </c>
      <c r="AF4" t="s" s="79">
        <v>27</v>
      </c>
      <c r="AG4" t="s" s="74">
        <v>595</v>
      </c>
      <c r="AH4" t="s" s="79">
        <v>27</v>
      </c>
      <c r="AI4" s="78">
        <v>417</v>
      </c>
      <c r="AJ4" t="s" s="32">
        <v>599</v>
      </c>
      <c r="AK4" s="26">
        <v>417</v>
      </c>
      <c r="AL4" t="s" s="32">
        <v>29</v>
      </c>
      <c r="AM4" t="s" s="77">
        <v>30</v>
      </c>
      <c r="AN4" t="s" s="29">
        <v>31</v>
      </c>
    </row>
    <row r="5" ht="15" customHeight="1">
      <c r="A5" s="19">
        <v>134204</v>
      </c>
      <c r="B5" t="s" s="20">
        <v>32</v>
      </c>
      <c r="C5" t="s" s="74">
        <v>596</v>
      </c>
      <c r="D5" s="75"/>
      <c r="E5" t="s" s="74">
        <v>597</v>
      </c>
      <c r="F5" s="75"/>
      <c r="G5" t="s" s="74">
        <v>612</v>
      </c>
      <c r="H5" s="75"/>
      <c r="I5" t="s" s="74">
        <v>605</v>
      </c>
      <c r="J5" s="75"/>
      <c r="K5" t="s" s="74">
        <v>613</v>
      </c>
      <c r="L5" s="75"/>
      <c r="M5" t="s" s="74">
        <v>594</v>
      </c>
      <c r="N5" s="75"/>
      <c r="O5" t="s" s="74">
        <v>594</v>
      </c>
      <c r="P5" s="75"/>
      <c r="Q5" t="s" s="74">
        <v>614</v>
      </c>
      <c r="R5" s="75"/>
      <c r="S5" t="s" s="74">
        <v>593</v>
      </c>
      <c r="T5" s="75"/>
      <c r="U5" t="s" s="74">
        <v>598</v>
      </c>
      <c r="V5" s="75"/>
      <c r="W5" t="s" s="74">
        <v>615</v>
      </c>
      <c r="X5" s="75"/>
      <c r="Y5" t="s" s="74">
        <v>605</v>
      </c>
      <c r="Z5" s="75"/>
      <c r="AA5" t="s" s="74">
        <v>605</v>
      </c>
      <c r="AB5" s="75"/>
      <c r="AC5" t="s" s="74">
        <v>616</v>
      </c>
      <c r="AD5" s="75"/>
      <c r="AE5" t="s" s="74">
        <v>605</v>
      </c>
      <c r="AF5" s="75"/>
      <c r="AG5" t="s" s="74">
        <v>598</v>
      </c>
      <c r="AH5" s="75"/>
      <c r="AI5" s="78">
        <v>523</v>
      </c>
      <c r="AJ5" t="s" s="32">
        <v>33</v>
      </c>
      <c r="AK5" s="26">
        <v>1052</v>
      </c>
      <c r="AL5" t="s" s="32">
        <v>19</v>
      </c>
      <c r="AM5" t="s" s="77">
        <v>24</v>
      </c>
      <c r="AN5" t="s" s="29">
        <v>34</v>
      </c>
    </row>
    <row r="6" ht="15" customHeight="1">
      <c r="A6" s="19">
        <v>134205</v>
      </c>
      <c r="B6" t="s" s="20">
        <v>35</v>
      </c>
      <c r="C6" s="21">
        <v>40</v>
      </c>
      <c r="D6" s="80">
        <f>IF(IFERROR(FIND("+",C6),0)," ",IF(C6="AB","",IF(C6&lt;$D$27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E6" s="23">
        <v>18</v>
      </c>
      <c r="F6" s="80">
        <f>IF(IFERROR(FIND("+",E6),0)," ",IF(E6="AB","",IF(E6&lt;$F$27,"F",IF(AND(E6&gt;=$F$27,C6&gt;=$D$27,G6&gt;=$H$27,I6&gt;=$J$27,K6&gt;=$L$27,M6&gt;=$N$27,O6&gt;=$P$27,Q6&gt;=$R$27,S6&gt;=$T$27,U6&gt;=$V$27,W6&gt;=$X$27,Y6&gt;=$Z$27,AA6&gt;=$AB$27,AC6&gt;=$AD$27,AE6&gt;=$AF$27,AG6&gt;=$AH$27,C6&lt;&gt;"AB",E6&lt;&gt;"AB",G6&lt;&gt;"AB",I6&lt;&gt;"AB",K6&lt;&gt;"AB",M6&lt;&gt;"AB",O6&lt;&gt;"AB",Q6&lt;&gt;"AB",S6&lt;&gt;"AB",U6&lt;&gt;"AB",W6&lt;&gt;"AB",Y6&lt;&gt;"AB",AA6&lt;&gt;"AB",AND(AC6&lt;&gt;"AB",AE6&lt;&gt;"AB",AG6&lt;&gt;"AB",AH6&lt;&gt;"AB")),"","E"))))</f>
      </c>
      <c r="G6" s="21">
        <v>50</v>
      </c>
      <c r="H6" s="80">
        <f>IF(IFERROR(FIND("+",G6),0)," ",IF(G6="AB","",IF(G6&lt;$H$27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I6" s="23">
        <v>17</v>
      </c>
      <c r="J6" s="80">
        <f>IF(IFERROR(FIND("+",I6),0)," ",IF(I6="AB","",IF(I6&lt;$J$27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K6" s="21">
        <v>50</v>
      </c>
      <c r="L6" s="80">
        <f>IF(IFERROR(FIND("+",K6),0)," ",IF(K6="AB","",IF(K6&lt;$L$27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M6" s="23">
        <v>17</v>
      </c>
      <c r="N6" s="80">
        <f>IF(IFERROR(FIND("+",M6),0)," ",IF(M6="AB","",IF(M6&lt;$N$27,"F",IF(AND(C6&gt;=$D$27,E6&gt;=$F$27,G6&gt;=$H$27,I6&gt;=$J$27,K6&gt;=$L$27,M6&gt;=$N$27,O6&gt;=$P$27,Q6&gt;=$R$27,S6&gt;=$T$27,U6&gt;=$V$27,W6&gt;=$X$27,Y6&gt;=$Z$27,AA6&gt;=$AB$27,AC6&gt;=$AD$27,AE6&gt;=$AF$27,AG6&gt;=$AH$27,C6&lt;&gt;"AB",E6&lt;&gt;"AB",G6&lt;&gt;"AB",I6&lt;&gt;"AB",K6&lt;&gt;"AB",M6&lt;&gt;"AB",O6&lt;&gt;"AB",Q6&lt;&gt;"AB",S6&lt;&gt;"AB",U6&lt;&gt;"AB",W6&lt;&gt;"AB",Y6&lt;&gt;"AB",AA6&lt;&gt;"AB",AND(AC6&lt;&gt;"AB",AE6&lt;&gt;"AB",AG6&lt;&gt;"AB")),"","E"))))</f>
      </c>
      <c r="O6" s="23">
        <v>18</v>
      </c>
      <c r="P6" s="80">
        <f>IF(IFERROR(FIND("+",O6),0)," ",IF(O6="AB","",IF(O6&lt;$P$27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Q6" t="s" s="31">
        <v>36</v>
      </c>
      <c r="R6" s="80">
        <f>IF(IFERROR(FIND("+",Q6),0)," ",IF(Q6="AB","",IF(Q6&lt;$R$27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S6" s="23">
        <v>15</v>
      </c>
      <c r="T6" s="80">
        <f>IF(IFERROR(FIND("+",S6),0)," ",IF(S6="AB","",IF(S6&lt;$T$27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U6" s="23">
        <v>21</v>
      </c>
      <c r="V6" s="80">
        <f>IF(IFERROR(FIND("+",U6),0)," ",IF(U6="AB","",IF(U6&lt;$V$27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W6" s="21">
        <v>41</v>
      </c>
      <c r="X6" s="80">
        <f>IF(IFERROR(FIND("+",W6),0)," ",IF(W6="AB","",IF(W6&lt;$X$27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Y6" s="23">
        <v>20</v>
      </c>
      <c r="Z6" s="80">
        <f>IF(IFERROR(FIND("+",Y6),0)," ",IF(Y6="AB","",IF(Y6&lt;$Z$27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AA6" s="23">
        <v>20</v>
      </c>
      <c r="AB6" s="80">
        <f>IF(IFERROR(FIND("+",AA6),0)," ",IF(AA6="AB","",IF(AA6&lt;$AB$27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AC6" s="21">
        <v>41</v>
      </c>
      <c r="AD6" s="80">
        <f>IF(IFERROR(FIND("+",AC6),0)," ",IF(AC6="AB","",IF(AC6&lt;$AD$27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AE6" s="23">
        <v>19</v>
      </c>
      <c r="AF6" s="80">
        <f>IF(IFERROR(FIND("+",AE6),0)," ",IF(AE6="AB","",IF(AE6&lt;$AF$27,"F",IF(AND(C6&gt;=$D$27,E6&gt;=$F$27,G6&gt;=$H$27,I6&gt;=$J$27,K6&gt;=$L$27,M6&gt;=$N$27,O6&gt;=$P$27,Q6&gt;=$R$27,S6&gt;=$T$27,U6&gt;=$V$27,W6&gt;=$X$27,Y6&gt;=$Z$27,AA6&gt;=$AB$27,AC6&gt;=$AD$27,AE6&gt;=$AF$27,AG6&gt;=$AH$27,C6&lt;&gt;"AB",E6&lt;&gt;"AB",G6&lt;&gt;"AB",I6&lt;&gt;"AB",K6&lt;&gt;"AB",M6&lt;&gt;"AB",O6&lt;&gt;"AB",Q6&lt;&gt;"AB",S6&lt;&gt;"AB",U6&lt;&gt;"AB",W6&lt;&gt;"AB",Y6&lt;&gt;"AB",AA6&lt;&gt;"AB",AND(AC6&lt;&gt;"AB",AE6&lt;&gt;"AB",AG6&lt;&gt;"AB",AH6&lt;&gt;"AB")),"","E"))))</f>
      </c>
      <c r="AG6" s="23">
        <v>17</v>
      </c>
      <c r="AH6" s="80">
        <f>IF(IFERROR(FIND("+",AG6),0)," ",IF(AG6="AB","",IF(AG6&lt;$AH$27,"F",IF(AND(C6&gt;=$D$27,E6&gt;=$F$27,G6&gt;=$H$27,I6&gt;=$J$27,K6&gt;=$L$27,M6&gt;=$N$27,O6&gt;=$P$27,Q6&gt;=$R$27,S6&gt;=$T$27,U6&gt;=$V$27,W6&gt;=$X$27,Y6&gt;=$Z$27,AA6&gt;=$AB$27,AC6&gt;=$AD$27,AE6&gt;=$AF$27,AG6&gt;=$AH$27,C6&lt;&gt;"AB",E6&lt;&gt;"AB",G6&lt;&gt;"AB",I6&lt;&gt;"AB",K6&lt;&gt;"AB",M6&lt;&gt;"AB",O6&lt;&gt;"AB",Q6&lt;&gt;"AB",S6&lt;&gt;"AB",U6&lt;&gt;"AB",W6&lt;&gt;"AB",Y6&lt;&gt;"AB",AA6&lt;&gt;"AB",AND(AC6&lt;&gt;"AB",AE6&lt;&gt;"AB",AG6&lt;&gt;"AB")),"","E"))))</f>
      </c>
      <c r="AI6" t="s" s="77">
        <v>37</v>
      </c>
      <c r="AJ6" t="s" s="32">
        <v>38</v>
      </c>
      <c r="AK6" s="26">
        <v>890</v>
      </c>
      <c r="AL6" t="s" s="32">
        <f>IF(AND(COUNTIF(C6:AH6,"AB")&lt;16-COUNTIF(C6:AH6," "),COUNTIF(C6:AH6,"AB")&lt;&gt;0),"FAIL",IF(COUNTIF(C6:AH6,"AB")=16-COUNTIF(C6:AH6," "),"ABSENT",IF(AND(COUNTIF(C6:AH6,"AB")=0,COUNTIF(C6:AH6,"F")=0),"PASS","FAIL")))</f>
        <v>19</v>
      </c>
      <c r="AM6" t="s" s="77">
        <v>15</v>
      </c>
      <c r="AN6" t="s" s="29">
        <v>39</v>
      </c>
    </row>
    <row r="7" ht="15" customHeight="1">
      <c r="A7" s="19">
        <v>134206</v>
      </c>
      <c r="B7" t="s" s="20">
        <v>40</v>
      </c>
      <c r="C7" t="s" s="74">
        <v>617</v>
      </c>
      <c r="D7" s="75"/>
      <c r="E7" t="s" s="74">
        <v>595</v>
      </c>
      <c r="F7" s="75"/>
      <c r="G7" t="s" s="74">
        <v>618</v>
      </c>
      <c r="H7" s="75"/>
      <c r="I7" t="s" s="74">
        <v>597</v>
      </c>
      <c r="J7" s="75"/>
      <c r="K7" t="s" s="74">
        <v>604</v>
      </c>
      <c r="L7" s="75"/>
      <c r="M7" t="s" s="74">
        <v>593</v>
      </c>
      <c r="N7" s="75"/>
      <c r="O7" t="s" s="74">
        <v>593</v>
      </c>
      <c r="P7" s="75"/>
      <c r="Q7" t="s" s="74">
        <v>619</v>
      </c>
      <c r="R7" s="75"/>
      <c r="S7" t="s" s="74">
        <v>597</v>
      </c>
      <c r="T7" s="75"/>
      <c r="U7" t="s" s="74">
        <v>608</v>
      </c>
      <c r="V7" s="75"/>
      <c r="W7" t="s" s="74">
        <v>612</v>
      </c>
      <c r="X7" s="75"/>
      <c r="Y7" t="s" s="74">
        <v>605</v>
      </c>
      <c r="Z7" s="75"/>
      <c r="AA7" t="s" s="74">
        <v>605</v>
      </c>
      <c r="AB7" s="75"/>
      <c r="AC7" t="s" s="74">
        <v>613</v>
      </c>
      <c r="AD7" s="75"/>
      <c r="AE7" t="s" s="74">
        <v>593</v>
      </c>
      <c r="AF7" s="75"/>
      <c r="AG7" t="s" s="74">
        <v>598</v>
      </c>
      <c r="AH7" s="75"/>
      <c r="AI7" s="78">
        <v>563</v>
      </c>
      <c r="AJ7" t="s" s="32">
        <v>41</v>
      </c>
      <c r="AK7" s="26">
        <v>1116</v>
      </c>
      <c r="AL7" t="s" s="32">
        <v>19</v>
      </c>
      <c r="AM7" t="s" s="77">
        <v>24</v>
      </c>
      <c r="AN7" t="s" s="29">
        <v>42</v>
      </c>
    </row>
    <row r="8" ht="15" customHeight="1">
      <c r="A8" s="19">
        <v>134207</v>
      </c>
      <c r="B8" t="s" s="20">
        <v>43</v>
      </c>
      <c r="C8" t="s" s="74">
        <v>604</v>
      </c>
      <c r="D8" s="75"/>
      <c r="E8" t="s" s="74">
        <v>594</v>
      </c>
      <c r="F8" s="75"/>
      <c r="G8" t="s" s="74">
        <v>620</v>
      </c>
      <c r="H8" s="75"/>
      <c r="I8" t="s" s="74">
        <v>605</v>
      </c>
      <c r="J8" s="75"/>
      <c r="K8" t="s" s="74">
        <v>621</v>
      </c>
      <c r="L8" s="75"/>
      <c r="M8" t="s" s="74">
        <v>595</v>
      </c>
      <c r="N8" s="75"/>
      <c r="O8" t="s" s="74">
        <v>593</v>
      </c>
      <c r="P8" s="75"/>
      <c r="Q8" t="s" s="74">
        <v>622</v>
      </c>
      <c r="R8" s="75"/>
      <c r="S8" t="s" s="74">
        <v>597</v>
      </c>
      <c r="T8" s="75"/>
      <c r="U8" t="s" s="74">
        <v>605</v>
      </c>
      <c r="V8" s="75"/>
      <c r="W8" t="s" s="74">
        <v>622</v>
      </c>
      <c r="X8" s="75"/>
      <c r="Y8" t="s" s="74">
        <v>594</v>
      </c>
      <c r="Z8" s="75"/>
      <c r="AA8" t="s" s="74">
        <v>594</v>
      </c>
      <c r="AB8" s="75"/>
      <c r="AC8" t="s" s="74">
        <v>623</v>
      </c>
      <c r="AD8" s="75"/>
      <c r="AE8" t="s" s="74">
        <v>605</v>
      </c>
      <c r="AF8" s="75"/>
      <c r="AG8" t="s" s="74">
        <v>593</v>
      </c>
      <c r="AH8" s="75"/>
      <c r="AI8" s="78">
        <v>597</v>
      </c>
      <c r="AJ8" t="s" s="32">
        <v>44</v>
      </c>
      <c r="AK8" s="26">
        <v>1213</v>
      </c>
      <c r="AL8" t="s" s="32">
        <v>19</v>
      </c>
      <c r="AM8" t="s" s="77">
        <v>24</v>
      </c>
      <c r="AN8" t="s" s="29">
        <v>45</v>
      </c>
    </row>
    <row r="9" ht="15" customHeight="1">
      <c r="A9" s="19">
        <v>134208</v>
      </c>
      <c r="B9" t="s" s="20">
        <v>46</v>
      </c>
      <c r="C9" t="s" s="74">
        <v>597</v>
      </c>
      <c r="D9" t="s" s="79">
        <v>28</v>
      </c>
      <c r="E9" t="s" s="74">
        <v>598</v>
      </c>
      <c r="F9" t="s" s="79">
        <v>27</v>
      </c>
      <c r="G9" t="s" s="74">
        <v>624</v>
      </c>
      <c r="H9" t="s" s="79">
        <v>27</v>
      </c>
      <c r="I9" t="s" s="74">
        <v>608</v>
      </c>
      <c r="J9" t="s" s="79">
        <v>27</v>
      </c>
      <c r="K9" t="s" s="74">
        <v>607</v>
      </c>
      <c r="L9" t="s" s="79">
        <v>27</v>
      </c>
      <c r="M9" t="s" s="74">
        <v>608</v>
      </c>
      <c r="N9" t="s" s="79">
        <v>27</v>
      </c>
      <c r="O9" t="s" s="74">
        <v>597</v>
      </c>
      <c r="P9" t="s" s="79">
        <v>27</v>
      </c>
      <c r="Q9" t="s" s="74">
        <v>615</v>
      </c>
      <c r="R9" t="s" s="79">
        <v>27</v>
      </c>
      <c r="S9" t="s" s="74">
        <v>594</v>
      </c>
      <c r="T9" t="s" s="79">
        <v>27</v>
      </c>
      <c r="U9" t="s" s="74">
        <v>605</v>
      </c>
      <c r="V9" t="s" s="79">
        <v>27</v>
      </c>
      <c r="W9" t="s" s="74">
        <v>604</v>
      </c>
      <c r="X9" t="s" s="79">
        <v>27</v>
      </c>
      <c r="Y9" t="s" s="74">
        <v>605</v>
      </c>
      <c r="Z9" t="s" s="79">
        <v>27</v>
      </c>
      <c r="AA9" t="s" s="74">
        <v>605</v>
      </c>
      <c r="AB9" t="s" s="79">
        <v>27</v>
      </c>
      <c r="AC9" t="s" s="74">
        <v>615</v>
      </c>
      <c r="AD9" t="s" s="79">
        <v>27</v>
      </c>
      <c r="AE9" t="s" s="74">
        <v>593</v>
      </c>
      <c r="AF9" t="s" s="79">
        <v>27</v>
      </c>
      <c r="AG9" t="s" s="74">
        <v>595</v>
      </c>
      <c r="AH9" t="s" s="79">
        <v>27</v>
      </c>
      <c r="AI9" s="78">
        <v>486</v>
      </c>
      <c r="AJ9" t="s" s="32">
        <v>625</v>
      </c>
      <c r="AK9" s="26">
        <v>486</v>
      </c>
      <c r="AL9" t="s" s="32">
        <v>29</v>
      </c>
      <c r="AM9" t="s" s="77">
        <v>30</v>
      </c>
      <c r="AN9" t="s" s="29">
        <v>626</v>
      </c>
    </row>
    <row r="10" ht="15" customHeight="1">
      <c r="A10" s="19">
        <v>134209</v>
      </c>
      <c r="B10" t="s" s="20">
        <v>49</v>
      </c>
      <c r="C10" t="s" s="74">
        <v>618</v>
      </c>
      <c r="D10" s="75"/>
      <c r="E10" t="s" s="74">
        <v>602</v>
      </c>
      <c r="F10" s="75"/>
      <c r="G10" t="s" s="74">
        <v>622</v>
      </c>
      <c r="H10" s="75"/>
      <c r="I10" t="s" s="74">
        <v>602</v>
      </c>
      <c r="J10" s="75"/>
      <c r="K10" t="s" s="74">
        <v>615</v>
      </c>
      <c r="L10" s="75"/>
      <c r="M10" t="s" s="74">
        <v>594</v>
      </c>
      <c r="N10" s="75"/>
      <c r="O10" t="s" s="74">
        <v>594</v>
      </c>
      <c r="P10" s="75"/>
      <c r="Q10" t="s" s="74">
        <v>596</v>
      </c>
      <c r="R10" s="75"/>
      <c r="S10" t="s" s="74">
        <v>602</v>
      </c>
      <c r="T10" s="75"/>
      <c r="U10" t="s" s="74">
        <v>598</v>
      </c>
      <c r="V10" s="75"/>
      <c r="W10" t="s" s="74">
        <v>627</v>
      </c>
      <c r="X10" s="75"/>
      <c r="Y10" t="s" s="74">
        <v>602</v>
      </c>
      <c r="Z10" s="75"/>
      <c r="AA10" t="s" s="74">
        <v>602</v>
      </c>
      <c r="AB10" s="75"/>
      <c r="AC10" t="s" s="74">
        <v>609</v>
      </c>
      <c r="AD10" s="75"/>
      <c r="AE10" t="s" s="74">
        <v>602</v>
      </c>
      <c r="AF10" s="75"/>
      <c r="AG10" t="s" s="74">
        <v>598</v>
      </c>
      <c r="AH10" s="75"/>
      <c r="AI10" s="78">
        <v>537</v>
      </c>
      <c r="AJ10" t="s" s="32">
        <v>50</v>
      </c>
      <c r="AK10" s="26">
        <v>1037</v>
      </c>
      <c r="AL10" t="s" s="32">
        <v>19</v>
      </c>
      <c r="AM10" t="s" s="77">
        <v>24</v>
      </c>
      <c r="AN10" t="s" s="29">
        <v>51</v>
      </c>
    </row>
    <row r="11" ht="15" customHeight="1">
      <c r="A11" s="19">
        <v>134210</v>
      </c>
      <c r="B11" t="s" s="20">
        <v>52</v>
      </c>
      <c r="C11" s="21">
        <v>40</v>
      </c>
      <c r="D11" s="80"/>
      <c r="E11" s="23">
        <v>20</v>
      </c>
      <c r="F11" s="80"/>
      <c r="G11" s="21">
        <v>50</v>
      </c>
      <c r="H11" s="80"/>
      <c r="I11" s="23">
        <v>23</v>
      </c>
      <c r="J11" s="80"/>
      <c r="K11" s="21">
        <v>49</v>
      </c>
      <c r="L11" s="80"/>
      <c r="M11" s="23">
        <v>21</v>
      </c>
      <c r="N11" s="80"/>
      <c r="O11" s="23">
        <v>22</v>
      </c>
      <c r="P11" s="80"/>
      <c r="Q11" s="21">
        <v>41</v>
      </c>
      <c r="R11" s="80"/>
      <c r="S11" s="23">
        <v>23</v>
      </c>
      <c r="T11" s="80"/>
      <c r="U11" s="23">
        <v>21</v>
      </c>
      <c r="V11" s="80"/>
      <c r="W11" s="21">
        <v>40</v>
      </c>
      <c r="X11" s="80"/>
      <c r="Y11" s="23">
        <v>22</v>
      </c>
      <c r="Z11" s="80"/>
      <c r="AA11" s="23">
        <v>22</v>
      </c>
      <c r="AB11" s="80"/>
      <c r="AC11" s="21">
        <v>40</v>
      </c>
      <c r="AD11" s="80"/>
      <c r="AE11" s="23">
        <v>22</v>
      </c>
      <c r="AF11" s="80"/>
      <c r="AG11" s="23">
        <v>20</v>
      </c>
      <c r="AH11" s="80"/>
      <c r="AI11" s="78">
        <v>476</v>
      </c>
      <c r="AJ11" t="s" s="32">
        <v>53</v>
      </c>
      <c r="AK11" s="26">
        <v>986</v>
      </c>
      <c r="AL11" t="s" s="32">
        <f>IF(AND(COUNTIF(C11:AH11,"AB")&lt;16-COUNTIF(C11:AH11," "),COUNTIF(C11:AH11,"AB")&lt;&gt;0),"FAIL",IF(COUNTIF(C11:AH11,"AB")=16-COUNTIF(C11:AH11," "),"ABSENT",IF(AND(COUNTIF(C11:AH11,"AB")=0,COUNTIF(C11:AH11,"F")=0),"PASS","FAIL")))</f>
        <v>19</v>
      </c>
      <c r="AM11" t="s" s="77">
        <v>15</v>
      </c>
      <c r="AN11" t="s" s="29">
        <v>54</v>
      </c>
    </row>
    <row r="12" ht="15" customHeight="1">
      <c r="A12" s="19">
        <v>134211</v>
      </c>
      <c r="B12" t="s" s="20">
        <v>55</v>
      </c>
      <c r="C12" t="s" s="74">
        <v>595</v>
      </c>
      <c r="D12" t="s" s="79">
        <v>28</v>
      </c>
      <c r="E12" t="s" s="74">
        <v>598</v>
      </c>
      <c r="F12" t="s" s="79">
        <v>27</v>
      </c>
      <c r="G12" t="s" s="74">
        <v>596</v>
      </c>
      <c r="H12" t="s" s="79">
        <v>27</v>
      </c>
      <c r="I12" t="s" s="74">
        <v>593</v>
      </c>
      <c r="J12" t="s" s="79">
        <v>27</v>
      </c>
      <c r="K12" t="s" s="74">
        <v>592</v>
      </c>
      <c r="L12" t="s" s="79">
        <v>27</v>
      </c>
      <c r="M12" t="s" s="74">
        <v>595</v>
      </c>
      <c r="N12" t="s" s="79">
        <v>27</v>
      </c>
      <c r="O12" t="s" s="74">
        <v>593</v>
      </c>
      <c r="P12" t="s" s="79">
        <v>27</v>
      </c>
      <c r="Q12" t="s" s="74">
        <v>592</v>
      </c>
      <c r="R12" t="s" s="79">
        <v>27</v>
      </c>
      <c r="S12" t="s" s="74">
        <v>594</v>
      </c>
      <c r="T12" t="s" s="79">
        <v>27</v>
      </c>
      <c r="U12" t="s" s="74">
        <v>598</v>
      </c>
      <c r="V12" t="s" s="79">
        <v>27</v>
      </c>
      <c r="W12" t="s" s="74">
        <v>592</v>
      </c>
      <c r="X12" t="s" s="79">
        <v>27</v>
      </c>
      <c r="Y12" t="s" s="74">
        <v>594</v>
      </c>
      <c r="Z12" t="s" s="79">
        <v>27</v>
      </c>
      <c r="AA12" t="s" s="74">
        <v>594</v>
      </c>
      <c r="AB12" t="s" s="79">
        <v>27</v>
      </c>
      <c r="AC12" t="s" s="74">
        <v>628</v>
      </c>
      <c r="AD12" t="s" s="79">
        <v>28</v>
      </c>
      <c r="AE12" t="s" s="74">
        <v>597</v>
      </c>
      <c r="AF12" t="s" s="79">
        <v>27</v>
      </c>
      <c r="AG12" t="s" s="74">
        <v>608</v>
      </c>
      <c r="AH12" t="s" s="79">
        <v>27</v>
      </c>
      <c r="AI12" s="78">
        <v>411</v>
      </c>
      <c r="AJ12" t="s" s="32">
        <v>599</v>
      </c>
      <c r="AK12" s="26">
        <v>411</v>
      </c>
      <c r="AL12" t="s" s="32">
        <v>29</v>
      </c>
      <c r="AM12" t="s" s="77">
        <v>30</v>
      </c>
      <c r="AN12" t="s" s="29">
        <v>516</v>
      </c>
    </row>
    <row r="13" ht="15" customHeight="1">
      <c r="A13" s="19">
        <v>134212</v>
      </c>
      <c r="B13" t="s" s="20">
        <v>58</v>
      </c>
      <c r="C13" t="s" s="74">
        <v>592</v>
      </c>
      <c r="D13" t="s" s="79">
        <v>27</v>
      </c>
      <c r="E13" t="s" s="74">
        <v>629</v>
      </c>
      <c r="F13" t="s" s="79">
        <v>27</v>
      </c>
      <c r="G13" t="s" s="74">
        <v>592</v>
      </c>
      <c r="H13" t="s" s="79">
        <v>27</v>
      </c>
      <c r="I13" t="s" s="74">
        <v>605</v>
      </c>
      <c r="J13" t="s" s="79">
        <v>27</v>
      </c>
      <c r="K13" t="s" s="74">
        <v>608</v>
      </c>
      <c r="L13" t="s" s="79">
        <v>28</v>
      </c>
      <c r="M13" t="s" s="74">
        <v>608</v>
      </c>
      <c r="N13" t="s" s="79">
        <v>27</v>
      </c>
      <c r="O13" t="s" s="74">
        <v>608</v>
      </c>
      <c r="P13" t="s" s="79">
        <v>27</v>
      </c>
      <c r="Q13" t="s" s="74">
        <v>630</v>
      </c>
      <c r="R13" t="s" s="79">
        <v>28</v>
      </c>
      <c r="S13" t="s" s="74">
        <v>605</v>
      </c>
      <c r="T13" t="s" s="79">
        <v>27</v>
      </c>
      <c r="U13" t="s" s="74">
        <v>598</v>
      </c>
      <c r="V13" t="s" s="79">
        <v>27</v>
      </c>
      <c r="W13" t="s" s="74">
        <v>609</v>
      </c>
      <c r="X13" t="s" s="79">
        <v>27</v>
      </c>
      <c r="Y13" t="s" s="74">
        <v>594</v>
      </c>
      <c r="Z13" t="s" s="79">
        <v>27</v>
      </c>
      <c r="AA13" t="s" s="74">
        <v>594</v>
      </c>
      <c r="AB13" t="s" s="79">
        <v>27</v>
      </c>
      <c r="AC13" t="s" s="74">
        <v>631</v>
      </c>
      <c r="AD13" t="s" s="79">
        <v>28</v>
      </c>
      <c r="AE13" t="s" s="74">
        <v>602</v>
      </c>
      <c r="AF13" t="s" s="79">
        <v>27</v>
      </c>
      <c r="AG13" t="s" s="74">
        <v>597</v>
      </c>
      <c r="AH13" t="s" s="79">
        <v>27</v>
      </c>
      <c r="AI13" s="78">
        <v>403</v>
      </c>
      <c r="AJ13" t="s" s="32">
        <v>59</v>
      </c>
      <c r="AK13" s="26">
        <v>882</v>
      </c>
      <c r="AL13" t="s" s="32">
        <v>29</v>
      </c>
      <c r="AM13" t="s" s="77">
        <v>30</v>
      </c>
      <c r="AN13" t="s" s="29">
        <v>60</v>
      </c>
    </row>
    <row r="14" ht="15" customHeight="1">
      <c r="A14" s="19">
        <v>134213</v>
      </c>
      <c r="B14" t="s" s="20">
        <v>61</v>
      </c>
      <c r="C14" t="s" s="74">
        <v>592</v>
      </c>
      <c r="D14" t="s" s="79">
        <v>27</v>
      </c>
      <c r="E14" t="s" s="74">
        <v>598</v>
      </c>
      <c r="F14" t="s" s="79">
        <v>27</v>
      </c>
      <c r="G14" t="s" s="74">
        <v>632</v>
      </c>
      <c r="H14" t="s" s="79">
        <v>27</v>
      </c>
      <c r="I14" t="s" s="74">
        <v>608</v>
      </c>
      <c r="J14" t="s" s="79">
        <v>27</v>
      </c>
      <c r="K14" t="s" s="74">
        <v>633</v>
      </c>
      <c r="L14" t="s" s="79">
        <v>27</v>
      </c>
      <c r="M14" t="s" s="74">
        <v>608</v>
      </c>
      <c r="N14" t="s" s="79">
        <v>27</v>
      </c>
      <c r="O14" t="s" s="74">
        <v>593</v>
      </c>
      <c r="P14" t="s" s="79">
        <v>27</v>
      </c>
      <c r="Q14" t="s" s="74">
        <v>633</v>
      </c>
      <c r="R14" t="s" s="79">
        <v>27</v>
      </c>
      <c r="S14" t="s" s="74">
        <v>605</v>
      </c>
      <c r="T14" t="s" s="79">
        <v>27</v>
      </c>
      <c r="U14" t="s" s="74">
        <v>605</v>
      </c>
      <c r="V14" t="s" s="79">
        <v>27</v>
      </c>
      <c r="W14" t="s" s="74">
        <v>634</v>
      </c>
      <c r="X14" t="s" s="79">
        <v>28</v>
      </c>
      <c r="Y14" t="s" s="74">
        <v>597</v>
      </c>
      <c r="Z14" t="s" s="79">
        <v>27</v>
      </c>
      <c r="AA14" t="s" s="74">
        <v>597</v>
      </c>
      <c r="AB14" t="s" s="79">
        <v>27</v>
      </c>
      <c r="AC14" t="s" s="74">
        <v>592</v>
      </c>
      <c r="AD14" t="s" s="79">
        <v>27</v>
      </c>
      <c r="AE14" t="s" s="74">
        <v>608</v>
      </c>
      <c r="AF14" t="s" s="79">
        <v>27</v>
      </c>
      <c r="AG14" t="s" s="74">
        <v>595</v>
      </c>
      <c r="AH14" t="s" s="79">
        <v>27</v>
      </c>
      <c r="AI14" s="78">
        <v>411</v>
      </c>
      <c r="AJ14" t="s" s="32">
        <v>62</v>
      </c>
      <c r="AK14" s="26">
        <v>871</v>
      </c>
      <c r="AL14" t="s" s="32">
        <v>29</v>
      </c>
      <c r="AM14" t="s" s="77">
        <v>30</v>
      </c>
      <c r="AN14" t="s" s="29">
        <v>63</v>
      </c>
    </row>
    <row r="15" ht="15" customHeight="1">
      <c r="A15" s="19">
        <v>134214</v>
      </c>
      <c r="B15" t="s" s="20">
        <v>64</v>
      </c>
      <c r="C15" t="s" s="74">
        <v>635</v>
      </c>
      <c r="D15" t="s" s="79">
        <v>28</v>
      </c>
      <c r="E15" t="s" s="74">
        <v>636</v>
      </c>
      <c r="F15" t="s" s="79">
        <v>27</v>
      </c>
      <c r="G15" t="s" s="74">
        <v>637</v>
      </c>
      <c r="H15" t="s" s="79">
        <v>28</v>
      </c>
      <c r="I15" t="s" s="74">
        <v>608</v>
      </c>
      <c r="J15" t="s" s="79">
        <v>27</v>
      </c>
      <c r="K15" t="s" s="74">
        <v>592</v>
      </c>
      <c r="L15" t="s" s="79">
        <v>27</v>
      </c>
      <c r="M15" t="s" s="74">
        <v>595</v>
      </c>
      <c r="N15" t="s" s="79">
        <v>27</v>
      </c>
      <c r="O15" t="s" s="74">
        <v>595</v>
      </c>
      <c r="P15" t="s" s="79">
        <v>27</v>
      </c>
      <c r="Q15" t="s" s="74">
        <v>594</v>
      </c>
      <c r="R15" t="s" s="79">
        <v>28</v>
      </c>
      <c r="S15" t="s" s="74">
        <v>594</v>
      </c>
      <c r="T15" t="s" s="79">
        <v>27</v>
      </c>
      <c r="U15" t="s" s="74">
        <v>598</v>
      </c>
      <c r="V15" t="s" s="79">
        <v>27</v>
      </c>
      <c r="W15" t="s" s="74">
        <v>623</v>
      </c>
      <c r="X15" t="s" s="79">
        <v>27</v>
      </c>
      <c r="Y15" t="s" s="74">
        <v>605</v>
      </c>
      <c r="Z15" t="s" s="79">
        <v>27</v>
      </c>
      <c r="AA15" t="s" s="74">
        <v>605</v>
      </c>
      <c r="AB15" t="s" s="79">
        <v>27</v>
      </c>
      <c r="AC15" t="s" s="74">
        <v>592</v>
      </c>
      <c r="AD15" t="s" s="79">
        <v>27</v>
      </c>
      <c r="AE15" t="s" s="74">
        <v>597</v>
      </c>
      <c r="AF15" t="s" s="79">
        <v>27</v>
      </c>
      <c r="AG15" t="s" s="74">
        <v>593</v>
      </c>
      <c r="AH15" t="s" s="79">
        <v>27</v>
      </c>
      <c r="AI15" s="78">
        <v>361</v>
      </c>
      <c r="AJ15" t="s" s="32">
        <v>599</v>
      </c>
      <c r="AK15" s="26">
        <v>361</v>
      </c>
      <c r="AL15" t="s" s="32">
        <v>29</v>
      </c>
      <c r="AM15" t="s" s="77">
        <v>30</v>
      </c>
      <c r="AN15" t="s" s="29">
        <v>65</v>
      </c>
    </row>
    <row r="16" ht="15" customHeight="1">
      <c r="A16" s="19">
        <v>134215</v>
      </c>
      <c r="B16" t="s" s="20">
        <v>66</v>
      </c>
      <c r="C16" t="s" s="74">
        <v>592</v>
      </c>
      <c r="D16" s="75"/>
      <c r="E16" t="s" s="74">
        <v>602</v>
      </c>
      <c r="F16" s="75"/>
      <c r="G16" t="s" s="74">
        <v>618</v>
      </c>
      <c r="H16" s="75"/>
      <c r="I16" t="s" s="74">
        <v>597</v>
      </c>
      <c r="J16" s="75"/>
      <c r="K16" t="s" s="74">
        <v>601</v>
      </c>
      <c r="L16" s="75"/>
      <c r="M16" t="s" s="74">
        <v>593</v>
      </c>
      <c r="N16" s="75"/>
      <c r="O16" t="s" s="74">
        <v>593</v>
      </c>
      <c r="P16" s="75"/>
      <c r="Q16" t="s" s="74">
        <v>614</v>
      </c>
      <c r="R16" s="75"/>
      <c r="S16" t="s" s="74">
        <v>605</v>
      </c>
      <c r="T16" s="75"/>
      <c r="U16" t="s" s="74">
        <v>608</v>
      </c>
      <c r="V16" s="75"/>
      <c r="W16" t="s" s="74">
        <v>638</v>
      </c>
      <c r="X16" s="75"/>
      <c r="Y16" t="s" s="74">
        <v>605</v>
      </c>
      <c r="Z16" s="75"/>
      <c r="AA16" t="s" s="74">
        <v>594</v>
      </c>
      <c r="AB16" s="75"/>
      <c r="AC16" t="s" s="74">
        <v>609</v>
      </c>
      <c r="AD16" s="75"/>
      <c r="AE16" t="s" s="74">
        <v>608</v>
      </c>
      <c r="AF16" s="75"/>
      <c r="AG16" t="s" s="74">
        <v>598</v>
      </c>
      <c r="AH16" s="75"/>
      <c r="AI16" s="78">
        <v>504</v>
      </c>
      <c r="AJ16" t="s" s="32">
        <v>67</v>
      </c>
      <c r="AK16" s="26">
        <v>1028</v>
      </c>
      <c r="AL16" t="s" s="32">
        <v>19</v>
      </c>
      <c r="AM16" t="s" s="77">
        <v>24</v>
      </c>
      <c r="AN16" t="s" s="29">
        <v>68</v>
      </c>
    </row>
    <row r="17" ht="15" customHeight="1">
      <c r="A17" s="19">
        <v>134216</v>
      </c>
      <c r="B17" t="s" s="20">
        <v>69</v>
      </c>
      <c r="C17" t="s" s="74">
        <v>631</v>
      </c>
      <c r="D17" t="s" s="79">
        <v>28</v>
      </c>
      <c r="E17" t="s" s="74">
        <v>605</v>
      </c>
      <c r="F17" t="s" s="79">
        <v>27</v>
      </c>
      <c r="G17" t="s" s="74">
        <v>592</v>
      </c>
      <c r="H17" t="s" s="79">
        <v>27</v>
      </c>
      <c r="I17" t="s" s="74">
        <v>605</v>
      </c>
      <c r="J17" t="s" s="79">
        <v>27</v>
      </c>
      <c r="K17" t="s" s="74">
        <v>614</v>
      </c>
      <c r="L17" t="s" s="79">
        <v>27</v>
      </c>
      <c r="M17" t="s" s="74">
        <v>605</v>
      </c>
      <c r="N17" t="s" s="79">
        <v>27</v>
      </c>
      <c r="O17" t="s" s="74">
        <v>605</v>
      </c>
      <c r="P17" t="s" s="79">
        <v>27</v>
      </c>
      <c r="Q17" t="s" s="74">
        <v>597</v>
      </c>
      <c r="R17" t="s" s="79">
        <v>28</v>
      </c>
      <c r="S17" t="s" s="74">
        <v>597</v>
      </c>
      <c r="T17" t="s" s="79">
        <v>27</v>
      </c>
      <c r="U17" t="s" s="74">
        <v>605</v>
      </c>
      <c r="V17" t="s" s="79">
        <v>27</v>
      </c>
      <c r="W17" t="s" s="74">
        <v>609</v>
      </c>
      <c r="X17" t="s" s="79">
        <v>27</v>
      </c>
      <c r="Y17" t="s" s="74">
        <v>594</v>
      </c>
      <c r="Z17" t="s" s="79">
        <v>27</v>
      </c>
      <c r="AA17" t="s" s="74">
        <v>605</v>
      </c>
      <c r="AB17" t="s" s="79">
        <v>27</v>
      </c>
      <c r="AC17" t="s" s="74">
        <v>614</v>
      </c>
      <c r="AD17" t="s" s="79">
        <v>27</v>
      </c>
      <c r="AE17" t="s" s="74">
        <v>605</v>
      </c>
      <c r="AF17" t="s" s="79">
        <v>27</v>
      </c>
      <c r="AG17" t="s" s="74">
        <v>608</v>
      </c>
      <c r="AH17" t="s" s="79">
        <v>27</v>
      </c>
      <c r="AI17" s="78">
        <v>428</v>
      </c>
      <c r="AJ17" t="s" s="32">
        <v>599</v>
      </c>
      <c r="AK17" s="26">
        <v>428</v>
      </c>
      <c r="AL17" t="s" s="32">
        <v>29</v>
      </c>
      <c r="AM17" t="s" s="77">
        <v>30</v>
      </c>
      <c r="AN17" t="s" s="29">
        <v>639</v>
      </c>
    </row>
    <row r="18" ht="15" customHeight="1">
      <c r="A18" s="19">
        <v>134217</v>
      </c>
      <c r="B18" t="s" s="20">
        <v>72</v>
      </c>
      <c r="C18" t="s" s="74">
        <v>638</v>
      </c>
      <c r="D18" s="75"/>
      <c r="E18" t="s" s="74">
        <v>594</v>
      </c>
      <c r="F18" s="75"/>
      <c r="G18" t="s" s="74">
        <v>640</v>
      </c>
      <c r="H18" s="75"/>
      <c r="I18" t="s" s="74">
        <v>602</v>
      </c>
      <c r="J18" s="75"/>
      <c r="K18" t="s" s="74">
        <v>615</v>
      </c>
      <c r="L18" s="75"/>
      <c r="M18" t="s" s="74">
        <v>594</v>
      </c>
      <c r="N18" s="75"/>
      <c r="O18" t="s" s="74">
        <v>594</v>
      </c>
      <c r="P18" s="75"/>
      <c r="Q18" t="s" s="74">
        <v>641</v>
      </c>
      <c r="R18" s="75"/>
      <c r="S18" t="s" s="74">
        <v>602</v>
      </c>
      <c r="T18" s="75"/>
      <c r="U18" t="s" s="74">
        <v>605</v>
      </c>
      <c r="V18" s="75"/>
      <c r="W18" t="s" s="74">
        <v>596</v>
      </c>
      <c r="X18" s="75"/>
      <c r="Y18" t="s" s="74">
        <v>602</v>
      </c>
      <c r="Z18" s="75"/>
      <c r="AA18" t="s" s="74">
        <v>594</v>
      </c>
      <c r="AB18" s="75"/>
      <c r="AC18" t="s" s="74">
        <v>627</v>
      </c>
      <c r="AD18" s="75"/>
      <c r="AE18" t="s" s="74">
        <v>602</v>
      </c>
      <c r="AF18" s="75"/>
      <c r="AG18" t="s" s="74">
        <v>642</v>
      </c>
      <c r="AH18" s="75"/>
      <c r="AI18" s="78">
        <v>529</v>
      </c>
      <c r="AJ18" t="s" s="32">
        <v>73</v>
      </c>
      <c r="AK18" t="s" s="32">
        <v>74</v>
      </c>
      <c r="AL18" t="s" s="32">
        <v>19</v>
      </c>
      <c r="AM18" t="s" s="77">
        <v>24</v>
      </c>
      <c r="AN18" s="81"/>
    </row>
    <row r="19" ht="15" customHeight="1">
      <c r="A19" s="19">
        <v>134218</v>
      </c>
      <c r="B19" t="s" s="20">
        <v>75</v>
      </c>
      <c r="C19" t="s" s="74">
        <v>643</v>
      </c>
      <c r="D19" t="s" s="79">
        <v>28</v>
      </c>
      <c r="E19" t="s" s="74">
        <v>595</v>
      </c>
      <c r="F19" t="s" s="79">
        <v>27</v>
      </c>
      <c r="G19" t="s" s="74">
        <v>592</v>
      </c>
      <c r="H19" t="s" s="79">
        <v>27</v>
      </c>
      <c r="I19" t="s" s="74">
        <v>602</v>
      </c>
      <c r="J19" t="s" s="79">
        <v>27</v>
      </c>
      <c r="K19" t="s" s="74">
        <v>592</v>
      </c>
      <c r="L19" t="s" s="79">
        <v>27</v>
      </c>
      <c r="M19" t="s" s="74">
        <v>594</v>
      </c>
      <c r="N19" t="s" s="79">
        <v>27</v>
      </c>
      <c r="O19" t="s" s="74">
        <v>594</v>
      </c>
      <c r="P19" t="s" s="79">
        <v>27</v>
      </c>
      <c r="Q19" t="s" s="74">
        <v>593</v>
      </c>
      <c r="R19" t="s" s="79">
        <v>28</v>
      </c>
      <c r="S19" t="s" s="74">
        <v>602</v>
      </c>
      <c r="T19" t="s" s="79">
        <v>27</v>
      </c>
      <c r="U19" t="s" s="74">
        <v>598</v>
      </c>
      <c r="V19" t="s" s="79">
        <v>27</v>
      </c>
      <c r="W19" t="s" s="74">
        <v>610</v>
      </c>
      <c r="X19" t="s" s="79">
        <v>27</v>
      </c>
      <c r="Y19" t="s" s="74">
        <v>602</v>
      </c>
      <c r="Z19" t="s" s="79">
        <v>27</v>
      </c>
      <c r="AA19" t="s" s="74">
        <v>594</v>
      </c>
      <c r="AB19" t="s" s="79">
        <v>27</v>
      </c>
      <c r="AC19" t="s" s="74">
        <v>592</v>
      </c>
      <c r="AD19" t="s" s="79">
        <v>27</v>
      </c>
      <c r="AE19" t="s" s="74">
        <v>602</v>
      </c>
      <c r="AF19" t="s" s="79">
        <v>27</v>
      </c>
      <c r="AG19" t="s" s="74">
        <v>593</v>
      </c>
      <c r="AH19" t="s" s="79">
        <v>27</v>
      </c>
      <c r="AI19" s="78">
        <v>420</v>
      </c>
      <c r="AJ19" t="s" s="32">
        <v>599</v>
      </c>
      <c r="AK19" s="26">
        <v>420</v>
      </c>
      <c r="AL19" t="s" s="32">
        <v>29</v>
      </c>
      <c r="AM19" t="s" s="77">
        <v>30</v>
      </c>
      <c r="AN19" t="s" s="29">
        <v>644</v>
      </c>
    </row>
    <row r="20" ht="15" customHeight="1">
      <c r="A20" s="19">
        <v>134219</v>
      </c>
      <c r="B20" t="s" s="20">
        <v>78</v>
      </c>
      <c r="C20" t="s" s="74">
        <v>610</v>
      </c>
      <c r="D20" t="s" s="79">
        <v>27</v>
      </c>
      <c r="E20" t="s" s="74">
        <v>598</v>
      </c>
      <c r="F20" t="s" s="79">
        <v>27</v>
      </c>
      <c r="G20" t="s" s="74">
        <v>645</v>
      </c>
      <c r="H20" t="s" s="79">
        <v>28</v>
      </c>
      <c r="I20" t="s" s="74">
        <v>598</v>
      </c>
      <c r="J20" t="s" s="79">
        <v>27</v>
      </c>
      <c r="K20" t="s" s="74">
        <v>596</v>
      </c>
      <c r="L20" t="s" s="79">
        <v>27</v>
      </c>
      <c r="M20" t="s" s="74">
        <v>595</v>
      </c>
      <c r="N20" t="s" s="79">
        <v>27</v>
      </c>
      <c r="O20" t="s" s="74">
        <v>608</v>
      </c>
      <c r="P20" t="s" s="79">
        <v>27</v>
      </c>
      <c r="Q20" t="s" s="74">
        <v>614</v>
      </c>
      <c r="R20" t="s" s="79">
        <v>27</v>
      </c>
      <c r="S20" t="s" s="74">
        <v>642</v>
      </c>
      <c r="T20" t="s" s="79">
        <v>27</v>
      </c>
      <c r="U20" t="s" s="74">
        <v>608</v>
      </c>
      <c r="V20" t="s" s="79">
        <v>27</v>
      </c>
      <c r="W20" t="s" s="74">
        <v>616</v>
      </c>
      <c r="X20" t="s" s="79">
        <v>27</v>
      </c>
      <c r="Y20" t="s" s="74">
        <v>605</v>
      </c>
      <c r="Z20" t="s" s="79">
        <v>27</v>
      </c>
      <c r="AA20" t="s" s="74">
        <v>605</v>
      </c>
      <c r="AB20" t="s" s="79">
        <v>27</v>
      </c>
      <c r="AC20" t="s" s="74">
        <v>592</v>
      </c>
      <c r="AD20" t="s" s="79">
        <v>27</v>
      </c>
      <c r="AE20" t="s" s="74">
        <v>608</v>
      </c>
      <c r="AF20" t="s" s="79">
        <v>27</v>
      </c>
      <c r="AG20" t="s" s="74">
        <v>642</v>
      </c>
      <c r="AH20" t="s" s="79">
        <v>27</v>
      </c>
      <c r="AI20" s="78">
        <v>438</v>
      </c>
      <c r="AJ20" t="s" s="32">
        <v>599</v>
      </c>
      <c r="AK20" s="26">
        <v>438</v>
      </c>
      <c r="AL20" t="s" s="32">
        <v>29</v>
      </c>
      <c r="AM20" t="s" s="77">
        <v>30</v>
      </c>
      <c r="AN20" t="s" s="29">
        <v>646</v>
      </c>
    </row>
    <row r="21" ht="15" customHeight="1">
      <c r="A21" s="19">
        <v>134220</v>
      </c>
      <c r="B21" t="s" s="20">
        <v>81</v>
      </c>
      <c r="C21" t="s" s="74">
        <v>607</v>
      </c>
      <c r="D21" s="75"/>
      <c r="E21" t="s" s="74">
        <v>605</v>
      </c>
      <c r="F21" s="75"/>
      <c r="G21" t="s" s="74">
        <v>622</v>
      </c>
      <c r="H21" s="75"/>
      <c r="I21" t="s" s="74">
        <v>605</v>
      </c>
      <c r="J21" s="75"/>
      <c r="K21" t="s" s="74">
        <v>627</v>
      </c>
      <c r="L21" s="75"/>
      <c r="M21" t="s" s="74">
        <v>595</v>
      </c>
      <c r="N21" s="75"/>
      <c r="O21" t="s" s="74">
        <v>593</v>
      </c>
      <c r="P21" s="75"/>
      <c r="Q21" t="s" s="74">
        <v>647</v>
      </c>
      <c r="R21" s="75"/>
      <c r="S21" t="s" s="74">
        <v>597</v>
      </c>
      <c r="T21" s="75"/>
      <c r="U21" t="s" s="74">
        <v>605</v>
      </c>
      <c r="V21" s="75"/>
      <c r="W21" t="s" s="74">
        <v>604</v>
      </c>
      <c r="X21" s="75"/>
      <c r="Y21" t="s" s="74">
        <v>605</v>
      </c>
      <c r="Z21" s="75"/>
      <c r="AA21" t="s" s="74">
        <v>605</v>
      </c>
      <c r="AB21" s="75"/>
      <c r="AC21" t="s" s="74">
        <v>615</v>
      </c>
      <c r="AD21" s="75"/>
      <c r="AE21" t="s" s="74">
        <v>605</v>
      </c>
      <c r="AF21" s="75"/>
      <c r="AG21" t="s" s="74">
        <v>598</v>
      </c>
      <c r="AH21" s="75"/>
      <c r="AI21" s="78">
        <v>529</v>
      </c>
      <c r="AJ21" t="s" s="32">
        <v>82</v>
      </c>
      <c r="AK21" s="26">
        <v>1087</v>
      </c>
      <c r="AL21" t="s" s="32">
        <v>19</v>
      </c>
      <c r="AM21" t="s" s="77">
        <v>24</v>
      </c>
      <c r="AN21" t="s" s="29">
        <v>83</v>
      </c>
    </row>
    <row r="22" ht="15" customHeight="1">
      <c r="A22" s="19">
        <v>134221</v>
      </c>
      <c r="B22" t="s" s="20">
        <v>84</v>
      </c>
      <c r="C22" t="s" s="74">
        <v>85</v>
      </c>
      <c r="D22" s="75"/>
      <c r="E22" t="s" s="74">
        <v>598</v>
      </c>
      <c r="F22" t="s" s="79">
        <v>27</v>
      </c>
      <c r="G22" t="s" s="74">
        <v>633</v>
      </c>
      <c r="H22" t="s" s="79">
        <v>27</v>
      </c>
      <c r="I22" t="s" s="74">
        <v>602</v>
      </c>
      <c r="J22" t="s" s="79">
        <v>27</v>
      </c>
      <c r="K22" t="s" s="74">
        <v>592</v>
      </c>
      <c r="L22" t="s" s="79">
        <v>27</v>
      </c>
      <c r="M22" t="s" s="74">
        <v>594</v>
      </c>
      <c r="N22" t="s" s="79">
        <v>27</v>
      </c>
      <c r="O22" t="s" s="74">
        <v>594</v>
      </c>
      <c r="P22" t="s" s="79">
        <v>27</v>
      </c>
      <c r="Q22" t="s" s="74">
        <v>595</v>
      </c>
      <c r="R22" t="s" s="79">
        <v>28</v>
      </c>
      <c r="S22" t="s" s="74">
        <v>602</v>
      </c>
      <c r="T22" t="s" s="79">
        <v>27</v>
      </c>
      <c r="U22" t="s" s="74">
        <v>598</v>
      </c>
      <c r="V22" t="s" s="79">
        <v>27</v>
      </c>
      <c r="W22" t="s" s="74">
        <v>592</v>
      </c>
      <c r="X22" t="s" s="79">
        <v>27</v>
      </c>
      <c r="Y22" t="s" s="74">
        <v>602</v>
      </c>
      <c r="Z22" t="s" s="79">
        <v>27</v>
      </c>
      <c r="AA22" t="s" s="74">
        <v>594</v>
      </c>
      <c r="AB22" t="s" s="79">
        <v>27</v>
      </c>
      <c r="AC22" t="s" s="74">
        <v>602</v>
      </c>
      <c r="AD22" t="s" s="79">
        <v>28</v>
      </c>
      <c r="AE22" t="s" s="74">
        <v>602</v>
      </c>
      <c r="AF22" t="s" s="79">
        <v>27</v>
      </c>
      <c r="AG22" t="s" s="74">
        <v>593</v>
      </c>
      <c r="AH22" t="s" s="79">
        <v>27</v>
      </c>
      <c r="AI22" s="78">
        <v>371</v>
      </c>
      <c r="AJ22" t="s" s="32">
        <v>599</v>
      </c>
      <c r="AK22" s="26">
        <v>371</v>
      </c>
      <c r="AL22" t="s" s="32">
        <v>29</v>
      </c>
      <c r="AM22" t="s" s="77">
        <v>30</v>
      </c>
      <c r="AN22" t="s" s="29">
        <v>86</v>
      </c>
    </row>
    <row r="23" ht="15" customHeight="1">
      <c r="A23" s="19">
        <v>134222</v>
      </c>
      <c r="B23" t="s" s="20">
        <v>87</v>
      </c>
      <c r="C23" t="s" s="74">
        <v>602</v>
      </c>
      <c r="D23" t="s" s="79">
        <v>28</v>
      </c>
      <c r="E23" t="s" s="74">
        <v>595</v>
      </c>
      <c r="F23" t="s" s="79">
        <v>27</v>
      </c>
      <c r="G23" t="s" s="74">
        <v>647</v>
      </c>
      <c r="H23" t="s" s="79">
        <v>27</v>
      </c>
      <c r="I23" t="s" s="74">
        <v>602</v>
      </c>
      <c r="J23" t="s" s="79">
        <v>27</v>
      </c>
      <c r="K23" t="s" s="74">
        <v>596</v>
      </c>
      <c r="L23" t="s" s="79">
        <v>27</v>
      </c>
      <c r="M23" t="s" s="74">
        <v>594</v>
      </c>
      <c r="N23" t="s" s="79">
        <v>27</v>
      </c>
      <c r="O23" t="s" s="74">
        <v>594</v>
      </c>
      <c r="P23" t="s" s="79">
        <v>27</v>
      </c>
      <c r="Q23" t="s" s="74">
        <v>592</v>
      </c>
      <c r="R23" t="s" s="79">
        <v>27</v>
      </c>
      <c r="S23" t="s" s="74">
        <v>602</v>
      </c>
      <c r="T23" t="s" s="79">
        <v>27</v>
      </c>
      <c r="U23" t="s" s="74">
        <v>605</v>
      </c>
      <c r="V23" t="s" s="79">
        <v>27</v>
      </c>
      <c r="W23" t="s" s="74">
        <v>616</v>
      </c>
      <c r="X23" t="s" s="79">
        <v>27</v>
      </c>
      <c r="Y23" t="s" s="74">
        <v>602</v>
      </c>
      <c r="Z23" t="s" s="79">
        <v>27</v>
      </c>
      <c r="AA23" t="s" s="74">
        <v>594</v>
      </c>
      <c r="AB23" t="s" s="79">
        <v>27</v>
      </c>
      <c r="AC23" t="s" s="74">
        <v>592</v>
      </c>
      <c r="AD23" t="s" s="79">
        <v>27</v>
      </c>
      <c r="AE23" t="s" s="74">
        <v>602</v>
      </c>
      <c r="AF23" t="s" s="79">
        <v>27</v>
      </c>
      <c r="AG23" t="s" s="74">
        <v>602</v>
      </c>
      <c r="AH23" t="s" s="79">
        <v>27</v>
      </c>
      <c r="AI23" s="78">
        <v>478</v>
      </c>
      <c r="AJ23" t="s" s="32">
        <v>599</v>
      </c>
      <c r="AK23" s="26">
        <v>478</v>
      </c>
      <c r="AL23" t="s" s="32">
        <v>29</v>
      </c>
      <c r="AM23" t="s" s="77">
        <v>30</v>
      </c>
      <c r="AN23" t="s" s="29">
        <v>88</v>
      </c>
    </row>
    <row r="24" ht="15" customHeight="1">
      <c r="A24" s="19">
        <v>134223</v>
      </c>
      <c r="B24" t="s" s="20">
        <v>89</v>
      </c>
      <c r="C24" t="s" s="74">
        <v>85</v>
      </c>
      <c r="D24" s="75"/>
      <c r="E24" t="s" s="74">
        <v>642</v>
      </c>
      <c r="F24" t="s" s="79">
        <v>27</v>
      </c>
      <c r="G24" t="s" s="74">
        <v>592</v>
      </c>
      <c r="H24" t="s" s="79">
        <v>27</v>
      </c>
      <c r="I24" t="s" s="74">
        <v>608</v>
      </c>
      <c r="J24" t="s" s="79">
        <v>27</v>
      </c>
      <c r="K24" t="s" s="74">
        <v>592</v>
      </c>
      <c r="L24" t="s" s="79">
        <v>27</v>
      </c>
      <c r="M24" t="s" s="74">
        <v>598</v>
      </c>
      <c r="N24" t="s" s="79">
        <v>27</v>
      </c>
      <c r="O24" t="s" s="74">
        <v>598</v>
      </c>
      <c r="P24" t="s" s="79">
        <v>27</v>
      </c>
      <c r="Q24" t="s" s="74">
        <v>648</v>
      </c>
      <c r="R24" t="s" s="79">
        <v>28</v>
      </c>
      <c r="S24" t="s" s="74">
        <v>636</v>
      </c>
      <c r="T24" t="s" s="79">
        <v>27</v>
      </c>
      <c r="U24" t="s" s="74">
        <v>608</v>
      </c>
      <c r="V24" t="s" s="79">
        <v>27</v>
      </c>
      <c r="W24" t="s" s="74">
        <v>649</v>
      </c>
      <c r="X24" t="s" s="79">
        <v>28</v>
      </c>
      <c r="Y24" t="s" s="74">
        <v>605</v>
      </c>
      <c r="Z24" t="s" s="79">
        <v>27</v>
      </c>
      <c r="AA24" t="s" s="74">
        <v>605</v>
      </c>
      <c r="AB24" t="s" s="79">
        <v>27</v>
      </c>
      <c r="AC24" t="s" s="74">
        <v>650</v>
      </c>
      <c r="AD24" t="s" s="79">
        <v>28</v>
      </c>
      <c r="AE24" t="s" s="74">
        <v>598</v>
      </c>
      <c r="AF24" t="s" s="79">
        <v>27</v>
      </c>
      <c r="AG24" t="s" s="74">
        <v>595</v>
      </c>
      <c r="AH24" t="s" s="79">
        <v>27</v>
      </c>
      <c r="AI24" s="78">
        <v>290</v>
      </c>
      <c r="AJ24" t="s" s="32">
        <v>599</v>
      </c>
      <c r="AK24" s="26">
        <v>290</v>
      </c>
      <c r="AL24" t="s" s="32">
        <v>29</v>
      </c>
      <c r="AM24" t="s" s="77">
        <v>30</v>
      </c>
      <c r="AN24" t="s" s="29">
        <v>90</v>
      </c>
    </row>
    <row r="25" ht="15" customHeight="1">
      <c r="A25" s="19">
        <v>134224</v>
      </c>
      <c r="B25" t="s" s="20">
        <v>91</v>
      </c>
      <c r="C25" t="s" s="74">
        <v>647</v>
      </c>
      <c r="D25" s="75"/>
      <c r="E25" t="s" s="74">
        <v>597</v>
      </c>
      <c r="F25" s="75"/>
      <c r="G25" t="s" s="74">
        <v>607</v>
      </c>
      <c r="H25" s="75"/>
      <c r="I25" t="s" s="74">
        <v>602</v>
      </c>
      <c r="J25" s="75"/>
      <c r="K25" t="s" s="74">
        <v>618</v>
      </c>
      <c r="L25" s="75"/>
      <c r="M25" t="s" s="74">
        <v>594</v>
      </c>
      <c r="N25" s="75"/>
      <c r="O25" t="s" s="74">
        <v>594</v>
      </c>
      <c r="P25" s="75"/>
      <c r="Q25" t="s" s="74">
        <v>596</v>
      </c>
      <c r="R25" s="75"/>
      <c r="S25" t="s" s="74">
        <v>602</v>
      </c>
      <c r="T25" s="75"/>
      <c r="U25" t="s" s="74">
        <v>605</v>
      </c>
      <c r="V25" s="75"/>
      <c r="W25" t="s" s="74">
        <v>641</v>
      </c>
      <c r="X25" s="75"/>
      <c r="Y25" t="s" s="74">
        <v>602</v>
      </c>
      <c r="Z25" s="75"/>
      <c r="AA25" t="s" s="74">
        <v>605</v>
      </c>
      <c r="AB25" s="75"/>
      <c r="AC25" t="s" s="74">
        <v>633</v>
      </c>
      <c r="AD25" s="75"/>
      <c r="AE25" t="s" s="74">
        <v>602</v>
      </c>
      <c r="AF25" s="75"/>
      <c r="AG25" t="s" s="74">
        <v>642</v>
      </c>
      <c r="AH25" s="75"/>
      <c r="AI25" s="78">
        <v>529</v>
      </c>
      <c r="AJ25" t="s" s="32">
        <v>92</v>
      </c>
      <c r="AK25" s="26">
        <v>1021</v>
      </c>
      <c r="AL25" t="s" s="32">
        <v>19</v>
      </c>
      <c r="AM25" t="s" s="77">
        <v>24</v>
      </c>
      <c r="AN25" t="s" s="29">
        <v>93</v>
      </c>
    </row>
    <row r="26" ht="15" customHeight="1">
      <c r="A26" s="19">
        <v>134225</v>
      </c>
      <c r="B26" t="s" s="20">
        <v>94</v>
      </c>
      <c r="C26" t="s" s="74">
        <v>640</v>
      </c>
      <c r="D26" s="75"/>
      <c r="E26" t="s" s="74">
        <v>629</v>
      </c>
      <c r="F26" s="75"/>
      <c r="G26" t="s" s="74">
        <v>619</v>
      </c>
      <c r="H26" s="75"/>
      <c r="I26" t="s" s="74">
        <v>602</v>
      </c>
      <c r="J26" s="75"/>
      <c r="K26" t="s" s="74">
        <v>618</v>
      </c>
      <c r="L26" s="75"/>
      <c r="M26" t="s" s="74">
        <v>602</v>
      </c>
      <c r="N26" s="75"/>
      <c r="O26" t="s" s="74">
        <v>602</v>
      </c>
      <c r="P26" s="75"/>
      <c r="Q26" t="s" s="74">
        <v>603</v>
      </c>
      <c r="R26" s="75"/>
      <c r="S26" t="s" s="74">
        <v>602</v>
      </c>
      <c r="T26" s="75"/>
      <c r="U26" t="s" s="74">
        <v>608</v>
      </c>
      <c r="V26" s="75"/>
      <c r="W26" t="s" s="74">
        <v>624</v>
      </c>
      <c r="X26" s="75"/>
      <c r="Y26" t="s" s="74">
        <v>602</v>
      </c>
      <c r="Z26" s="75"/>
      <c r="AA26" t="s" s="74">
        <v>594</v>
      </c>
      <c r="AB26" s="75"/>
      <c r="AC26" t="s" s="74">
        <v>651</v>
      </c>
      <c r="AD26" s="75"/>
      <c r="AE26" t="s" s="74">
        <v>602</v>
      </c>
      <c r="AF26" s="75"/>
      <c r="AG26" t="s" s="74">
        <v>642</v>
      </c>
      <c r="AH26" s="75"/>
      <c r="AI26" s="78">
        <v>587</v>
      </c>
      <c r="AJ26" t="s" s="32">
        <v>41</v>
      </c>
      <c r="AK26" t="s" s="32">
        <v>95</v>
      </c>
      <c r="AL26" t="s" s="32">
        <v>19</v>
      </c>
      <c r="AM26" t="s" s="77">
        <v>24</v>
      </c>
      <c r="AN26" s="81"/>
    </row>
    <row r="27" ht="15" customHeight="1">
      <c r="A27" s="19">
        <v>134226</v>
      </c>
      <c r="B27" t="s" s="20">
        <v>96</v>
      </c>
      <c r="C27" s="21">
        <v>24</v>
      </c>
      <c r="D27" s="80">
        <f>IF(IFERROR(FIND("+",C27),0)," ",IF(C27="AB","",IF(C27&lt;$D$27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E27" s="23">
        <v>19</v>
      </c>
      <c r="F27" s="80">
        <f>IF(IFERROR(FIND("+",E27),0)," ",IF(E27="AB","",IF(E27&lt;$F$27,"F",IF(AND(E27&gt;=$F$27,C27&gt;=$D$27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G27" s="21">
        <v>79</v>
      </c>
      <c r="H27" s="80">
        <f>IF(IFERROR(FIND("+",G27),0)," ",IF(G27="AB","",IF(G27&lt;$H$27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I27" s="23">
        <v>18</v>
      </c>
      <c r="J27" s="80">
        <f>IF(IFERROR(FIND("+",I27),0)," ",IF(I27="AB","",IF(I27&lt;$J$27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K27" s="21">
        <v>65</v>
      </c>
      <c r="L27" s="80">
        <f>IF(IFERROR(FIND("+",K27),0)," ",IF(K27="AB","",IF(K27&lt;$L$27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M27" s="23">
        <v>20</v>
      </c>
      <c r="N27" s="80">
        <f>IF(IFERROR(FIND("+",M27),0)," ",IF(M27="AB","",IF(M27&lt;$N$27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E"))))</f>
      </c>
      <c r="O27" s="23">
        <v>19</v>
      </c>
      <c r="P27" s="80">
        <f>IF(IFERROR(FIND("+",O27),0)," ",IF(O27="AB","",IF(O27&lt;$P$27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Q27" s="21">
        <v>52</v>
      </c>
      <c r="R27" s="80">
        <f>IF(IFERROR(FIND("+",Q27),0)," ",IF(Q27="AB","",IF(Q27&lt;$R$27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S27" s="23">
        <v>20</v>
      </c>
      <c r="T27" s="80">
        <f>IF(IFERROR(FIND("+",S27),0)," ",IF(S27="AB","",IF(S27&lt;$T$27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U27" s="23">
        <v>19</v>
      </c>
      <c r="V27" s="80">
        <f>IF(IFERROR(FIND("+",U27),0)," ",IF(U27="AB","",IF(U27&lt;$V$27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W27" s="21">
        <v>51</v>
      </c>
      <c r="X27" s="80">
        <f>IF(IFERROR(FIND("+",W27),0)," ",IF(W27="AB","",IF(W27&lt;$X$27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Y27" s="23">
        <v>21</v>
      </c>
      <c r="Z27" s="80">
        <f>IF(IFERROR(FIND("+",Y27),0)," ",IF(Y27="AB","",IF(Y27&lt;$Z$27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AA27" s="23">
        <v>22</v>
      </c>
      <c r="AB27" s="80">
        <f>IF(IFERROR(FIND("+",AA27),0)," ",IF(AA27="AB","",IF(AA27&lt;$AB$27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AC27" s="21">
        <v>57</v>
      </c>
      <c r="AD27" s="80">
        <f>IF(IFERROR(FIND("+",AC27),0)," ",IF(AC27="AB","",IF(AC27&lt;$AD$27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AE27" s="23">
        <v>22</v>
      </c>
      <c r="AF27" s="80">
        <f>IF(IFERROR(FIND("+",AE27),0)," ",IF(AE27="AB","",IF(AE27&lt;$AF$27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AH27&lt;&gt;"AB")),"","E"))))</f>
      </c>
      <c r="AG27" s="23">
        <v>19</v>
      </c>
      <c r="AH27" s="80">
        <f>IF(IFERROR(FIND("+",AG27),0)," ",IF(AG27="AB","",IF(AG27&lt;$AH$27,"F",IF(AND(C27&gt;=$D$27,E27&gt;=$F$27,G27&gt;=$H$27,I27&gt;=$J$27,K27&gt;=$L$27,M27&gt;=$N$27,O27&gt;=$P$27,Q27&gt;=$R$27,S27&gt;=$T$27,U27&gt;=$V$27,W27&gt;=$X$27,Y27&gt;=$Z$27,AA27&gt;=$AB$27,AC27&gt;=$AD$27,AE27&gt;=$AF$27,AG27&gt;=$AH$27,C27&lt;&gt;"AB",E27&lt;&gt;"AB",G27&lt;&gt;"AB",I27&lt;&gt;"AB",K27&lt;&gt;"AB",M27&lt;&gt;"AB",O27&lt;&gt;"AB",Q27&lt;&gt;"AB",S27&lt;&gt;"AB",U27&lt;&gt;"AB",W27&lt;&gt;"AB",Y27&lt;&gt;"AB",AA27&lt;&gt;"AB",AND(AC27&lt;&gt;"AB",AE27&lt;&gt;"AB",AG27&lt;&gt;"AB")),"","E"))))</f>
      </c>
      <c r="AI27" s="78">
        <v>527</v>
      </c>
      <c r="AJ27" t="s" s="32">
        <v>97</v>
      </c>
      <c r="AK27" s="26">
        <v>1025</v>
      </c>
      <c r="AL27" t="s" s="32">
        <f>IF(AND(COUNTIF(C27:AH27,"AB")&lt;16-COUNTIF(C27:AH27," "),COUNTIF(C27:AH27,"AB")&lt;&gt;0),"FAIL",IF(COUNTIF(C27:AH27,"AB")=16-COUNTIF(C27:AH27," "),"ABSENT",IF(AND(COUNTIF(C27:AH27,"AB")=0,COUNTIF(C27:AH27,"F")=0),"PASS","FAIL")))</f>
        <v>19</v>
      </c>
      <c r="AM27" t="s" s="77">
        <v>30</v>
      </c>
      <c r="AN27" t="s" s="29">
        <v>98</v>
      </c>
    </row>
    <row r="28" ht="15" customHeight="1">
      <c r="A28" s="19">
        <v>134227</v>
      </c>
      <c r="B28" t="s" s="20">
        <v>99</v>
      </c>
      <c r="C28" t="s" s="74">
        <v>592</v>
      </c>
      <c r="D28" s="75"/>
      <c r="E28" t="s" s="74">
        <v>605</v>
      </c>
      <c r="F28" s="75"/>
      <c r="G28" t="s" s="74">
        <v>652</v>
      </c>
      <c r="H28" s="75"/>
      <c r="I28" t="s" s="74">
        <v>605</v>
      </c>
      <c r="J28" s="75"/>
      <c r="K28" t="s" s="74">
        <v>651</v>
      </c>
      <c r="L28" s="75"/>
      <c r="M28" t="s" s="74">
        <v>594</v>
      </c>
      <c r="N28" s="75"/>
      <c r="O28" t="s" s="74">
        <v>602</v>
      </c>
      <c r="P28" s="75"/>
      <c r="Q28" t="s" s="74">
        <v>622</v>
      </c>
      <c r="R28" s="75"/>
      <c r="S28" t="s" s="74">
        <v>597</v>
      </c>
      <c r="T28" s="75"/>
      <c r="U28" t="s" s="74">
        <v>605</v>
      </c>
      <c r="V28" s="75"/>
      <c r="W28" t="s" s="74">
        <v>641</v>
      </c>
      <c r="X28" s="75"/>
      <c r="Y28" t="s" s="74">
        <v>597</v>
      </c>
      <c r="Z28" s="75"/>
      <c r="AA28" t="s" s="74">
        <v>605</v>
      </c>
      <c r="AB28" s="75"/>
      <c r="AC28" t="s" s="74">
        <v>641</v>
      </c>
      <c r="AD28" s="75"/>
      <c r="AE28" t="s" s="74">
        <v>602</v>
      </c>
      <c r="AF28" s="75"/>
      <c r="AG28" t="s" s="74">
        <v>594</v>
      </c>
      <c r="AH28" s="75"/>
      <c r="AI28" s="78">
        <v>572</v>
      </c>
      <c r="AJ28" t="s" s="32">
        <v>599</v>
      </c>
      <c r="AK28" s="26">
        <v>572</v>
      </c>
      <c r="AL28" t="s" s="32">
        <v>19</v>
      </c>
      <c r="AM28" t="s" s="77">
        <v>20</v>
      </c>
      <c r="AN28" t="s" s="29">
        <v>653</v>
      </c>
    </row>
    <row r="29" ht="15" customHeight="1">
      <c r="A29" s="19">
        <v>134228</v>
      </c>
      <c r="B29" t="s" s="20">
        <v>102</v>
      </c>
      <c r="C29" t="s" s="74">
        <v>642</v>
      </c>
      <c r="D29" t="s" s="79">
        <v>28</v>
      </c>
      <c r="E29" t="s" s="74">
        <v>598</v>
      </c>
      <c r="F29" t="s" s="79">
        <v>27</v>
      </c>
      <c r="G29" t="s" s="74">
        <v>647</v>
      </c>
      <c r="H29" t="s" s="79">
        <v>27</v>
      </c>
      <c r="I29" t="s" s="74">
        <v>597</v>
      </c>
      <c r="J29" t="s" s="79">
        <v>27</v>
      </c>
      <c r="K29" t="s" s="74">
        <v>634</v>
      </c>
      <c r="L29" t="s" s="79">
        <v>28</v>
      </c>
      <c r="M29" t="s" s="74">
        <v>598</v>
      </c>
      <c r="N29" t="s" s="79">
        <v>27</v>
      </c>
      <c r="O29" t="s" s="74">
        <v>642</v>
      </c>
      <c r="P29" t="s" s="79">
        <v>27</v>
      </c>
      <c r="Q29" t="s" s="74">
        <v>595</v>
      </c>
      <c r="R29" t="s" s="79">
        <v>28</v>
      </c>
      <c r="S29" t="s" s="74">
        <v>636</v>
      </c>
      <c r="T29" t="s" s="79">
        <v>27</v>
      </c>
      <c r="U29" t="s" s="74">
        <v>654</v>
      </c>
      <c r="V29" t="s" s="79">
        <v>27</v>
      </c>
      <c r="W29" t="s" s="74">
        <v>596</v>
      </c>
      <c r="X29" t="s" s="79">
        <v>27</v>
      </c>
      <c r="Y29" t="s" s="74">
        <v>597</v>
      </c>
      <c r="Z29" t="s" s="79">
        <v>27</v>
      </c>
      <c r="AA29" t="s" s="74">
        <v>605</v>
      </c>
      <c r="AB29" t="s" s="79">
        <v>27</v>
      </c>
      <c r="AC29" t="s" s="74">
        <v>641</v>
      </c>
      <c r="AD29" t="s" s="79">
        <v>27</v>
      </c>
      <c r="AE29" t="s" s="74">
        <v>602</v>
      </c>
      <c r="AF29" t="s" s="79">
        <v>27</v>
      </c>
      <c r="AG29" t="s" s="74">
        <v>598</v>
      </c>
      <c r="AH29" t="s" s="79">
        <v>27</v>
      </c>
      <c r="AI29" s="78">
        <v>375</v>
      </c>
      <c r="AJ29" t="s" s="32">
        <v>599</v>
      </c>
      <c r="AK29" s="26">
        <v>375</v>
      </c>
      <c r="AL29" t="s" s="32">
        <v>29</v>
      </c>
      <c r="AM29" t="s" s="77">
        <v>30</v>
      </c>
      <c r="AN29" t="s" s="29">
        <v>103</v>
      </c>
    </row>
    <row r="30" ht="15" customHeight="1">
      <c r="A30" s="19">
        <v>134229</v>
      </c>
      <c r="B30" t="s" s="20">
        <v>104</v>
      </c>
      <c r="C30" t="s" s="74">
        <v>611</v>
      </c>
      <c r="D30" s="75"/>
      <c r="E30" t="s" s="74">
        <v>608</v>
      </c>
      <c r="F30" s="75"/>
      <c r="G30" t="s" s="74">
        <v>619</v>
      </c>
      <c r="H30" s="75"/>
      <c r="I30" t="s" s="74">
        <v>602</v>
      </c>
      <c r="J30" s="75"/>
      <c r="K30" t="s" s="74">
        <v>623</v>
      </c>
      <c r="L30" s="75"/>
      <c r="M30" t="s" s="74">
        <v>594</v>
      </c>
      <c r="N30" s="75"/>
      <c r="O30" t="s" s="74">
        <v>594</v>
      </c>
      <c r="P30" s="75"/>
      <c r="Q30" t="s" s="74">
        <v>647</v>
      </c>
      <c r="R30" s="75"/>
      <c r="S30" t="s" s="74">
        <v>602</v>
      </c>
      <c r="T30" s="75"/>
      <c r="U30" t="s" s="74">
        <v>654</v>
      </c>
      <c r="V30" s="75"/>
      <c r="W30" t="s" s="74">
        <v>641</v>
      </c>
      <c r="X30" s="75"/>
      <c r="Y30" t="s" s="74">
        <v>602</v>
      </c>
      <c r="Z30" s="75"/>
      <c r="AA30" t="s" s="74">
        <v>594</v>
      </c>
      <c r="AB30" s="75"/>
      <c r="AC30" t="s" s="74">
        <v>592</v>
      </c>
      <c r="AD30" s="75"/>
      <c r="AE30" t="s" s="74">
        <v>602</v>
      </c>
      <c r="AF30" s="75"/>
      <c r="AG30" t="s" s="74">
        <v>593</v>
      </c>
      <c r="AH30" s="75"/>
      <c r="AI30" s="78">
        <v>512</v>
      </c>
      <c r="AJ30" t="s" s="32">
        <v>599</v>
      </c>
      <c r="AK30" t="s" s="32">
        <v>106</v>
      </c>
      <c r="AL30" t="s" s="32">
        <v>19</v>
      </c>
      <c r="AM30" t="s" s="77">
        <v>20</v>
      </c>
      <c r="AN30" s="81"/>
    </row>
    <row r="31" ht="15" customHeight="1">
      <c r="A31" s="19">
        <v>134230</v>
      </c>
      <c r="B31" t="s" s="20">
        <v>107</v>
      </c>
      <c r="C31" t="s" s="74">
        <v>610</v>
      </c>
      <c r="D31" s="75"/>
      <c r="E31" t="s" s="74">
        <v>595</v>
      </c>
      <c r="F31" s="75"/>
      <c r="G31" t="s" s="74">
        <v>603</v>
      </c>
      <c r="H31" s="75"/>
      <c r="I31" t="s" s="74">
        <v>602</v>
      </c>
      <c r="J31" s="75"/>
      <c r="K31" t="s" s="74">
        <v>616</v>
      </c>
      <c r="L31" s="75"/>
      <c r="M31" t="s" s="74">
        <v>594</v>
      </c>
      <c r="N31" s="75"/>
      <c r="O31" t="s" s="74">
        <v>594</v>
      </c>
      <c r="P31" s="75"/>
      <c r="Q31" t="s" s="74">
        <v>632</v>
      </c>
      <c r="R31" s="75"/>
      <c r="S31" t="s" s="74">
        <v>602</v>
      </c>
      <c r="T31" s="75"/>
      <c r="U31" t="s" s="74">
        <v>605</v>
      </c>
      <c r="V31" s="75"/>
      <c r="W31" t="s" s="74">
        <v>624</v>
      </c>
      <c r="X31" s="75"/>
      <c r="Y31" t="s" s="74">
        <v>602</v>
      </c>
      <c r="Z31" s="75"/>
      <c r="AA31" t="s" s="74">
        <v>594</v>
      </c>
      <c r="AB31" s="75"/>
      <c r="AC31" t="s" s="74">
        <v>638</v>
      </c>
      <c r="AD31" s="75"/>
      <c r="AE31" t="s" s="74">
        <v>602</v>
      </c>
      <c r="AF31" s="75"/>
      <c r="AG31" t="s" s="74">
        <v>595</v>
      </c>
      <c r="AH31" s="75"/>
      <c r="AI31" s="78">
        <v>519</v>
      </c>
      <c r="AJ31" t="s" s="32">
        <v>108</v>
      </c>
      <c r="AK31" s="26">
        <v>994</v>
      </c>
      <c r="AL31" t="s" s="32">
        <v>19</v>
      </c>
      <c r="AM31" t="s" s="77">
        <v>109</v>
      </c>
      <c r="AN31" t="s" s="29">
        <v>110</v>
      </c>
    </row>
    <row r="32" ht="15" customHeight="1">
      <c r="A32" s="19">
        <v>134231</v>
      </c>
      <c r="B32" t="s" s="20">
        <v>111</v>
      </c>
      <c r="C32" t="s" s="74">
        <v>632</v>
      </c>
      <c r="D32" s="75"/>
      <c r="E32" t="s" s="74">
        <v>593</v>
      </c>
      <c r="F32" s="75"/>
      <c r="G32" t="s" s="74">
        <v>655</v>
      </c>
      <c r="H32" s="75"/>
      <c r="I32" t="s" s="74">
        <v>602</v>
      </c>
      <c r="J32" s="75"/>
      <c r="K32" t="s" s="74">
        <v>641</v>
      </c>
      <c r="L32" s="75"/>
      <c r="M32" t="s" s="74">
        <v>594</v>
      </c>
      <c r="N32" s="75"/>
      <c r="O32" t="s" s="74">
        <v>594</v>
      </c>
      <c r="P32" s="75"/>
      <c r="Q32" t="s" s="74">
        <v>616</v>
      </c>
      <c r="R32" s="75"/>
      <c r="S32" t="s" s="74">
        <v>602</v>
      </c>
      <c r="T32" s="75"/>
      <c r="U32" t="s" s="74">
        <v>608</v>
      </c>
      <c r="V32" s="75"/>
      <c r="W32" t="s" s="74">
        <v>610</v>
      </c>
      <c r="X32" s="75"/>
      <c r="Y32" t="s" s="74">
        <v>602</v>
      </c>
      <c r="Z32" s="75"/>
      <c r="AA32" t="s" s="74">
        <v>597</v>
      </c>
      <c r="AB32" s="75"/>
      <c r="AC32" t="s" s="74">
        <v>627</v>
      </c>
      <c r="AD32" s="75"/>
      <c r="AE32" t="s" s="74">
        <v>602</v>
      </c>
      <c r="AF32" s="75"/>
      <c r="AG32" t="s" s="74">
        <v>595</v>
      </c>
      <c r="AH32" s="75"/>
      <c r="AI32" s="78">
        <v>506</v>
      </c>
      <c r="AJ32" t="s" s="32">
        <v>599</v>
      </c>
      <c r="AK32" t="s" s="32">
        <v>113</v>
      </c>
      <c r="AL32" t="s" s="32">
        <v>19</v>
      </c>
      <c r="AM32" t="s" s="77">
        <v>20</v>
      </c>
      <c r="AN32" s="81"/>
    </row>
    <row r="33" ht="15" customHeight="1">
      <c r="A33" s="19">
        <v>134232</v>
      </c>
      <c r="B33" t="s" s="20">
        <v>114</v>
      </c>
      <c r="C33" t="s" s="74">
        <v>592</v>
      </c>
      <c r="D33" s="75"/>
      <c r="E33" t="s" s="74">
        <v>593</v>
      </c>
      <c r="F33" s="75"/>
      <c r="G33" t="s" s="74">
        <v>620</v>
      </c>
      <c r="H33" s="75"/>
      <c r="I33" t="s" s="74">
        <v>608</v>
      </c>
      <c r="J33" s="75"/>
      <c r="K33" t="s" s="74">
        <v>633</v>
      </c>
      <c r="L33" s="75"/>
      <c r="M33" t="s" s="74">
        <v>595</v>
      </c>
      <c r="N33" s="75"/>
      <c r="O33" t="s" s="74">
        <v>593</v>
      </c>
      <c r="P33" s="75"/>
      <c r="Q33" t="s" s="74">
        <v>638</v>
      </c>
      <c r="R33" s="75"/>
      <c r="S33" t="s" s="74">
        <v>605</v>
      </c>
      <c r="T33" s="75"/>
      <c r="U33" t="s" s="74">
        <v>598</v>
      </c>
      <c r="V33" s="75"/>
      <c r="W33" t="s" s="74">
        <v>603</v>
      </c>
      <c r="X33" s="75"/>
      <c r="Y33" t="s" s="74">
        <v>605</v>
      </c>
      <c r="Z33" s="75"/>
      <c r="AA33" t="s" s="74">
        <v>594</v>
      </c>
      <c r="AB33" s="75"/>
      <c r="AC33" t="s" s="74">
        <v>638</v>
      </c>
      <c r="AD33" s="75"/>
      <c r="AE33" t="s" s="74">
        <v>594</v>
      </c>
      <c r="AF33" s="75"/>
      <c r="AG33" t="s" s="74">
        <v>593</v>
      </c>
      <c r="AH33" s="75"/>
      <c r="AI33" s="78">
        <v>501</v>
      </c>
      <c r="AJ33" t="s" s="32">
        <v>115</v>
      </c>
      <c r="AK33" s="26">
        <v>1023</v>
      </c>
      <c r="AL33" t="s" s="32">
        <v>19</v>
      </c>
      <c r="AM33" t="s" s="77">
        <v>24</v>
      </c>
      <c r="AN33" t="s" s="29">
        <v>116</v>
      </c>
    </row>
    <row r="34" ht="15" customHeight="1">
      <c r="A34" s="19">
        <v>134233</v>
      </c>
      <c r="B34" t="s" s="20">
        <v>117</v>
      </c>
      <c r="C34" t="s" s="74">
        <v>603</v>
      </c>
      <c r="D34" s="75"/>
      <c r="E34" t="s" s="74">
        <v>594</v>
      </c>
      <c r="F34" s="75"/>
      <c r="G34" t="s" s="74">
        <v>619</v>
      </c>
      <c r="H34" s="75"/>
      <c r="I34" t="s" s="74">
        <v>594</v>
      </c>
      <c r="J34" s="75"/>
      <c r="K34" t="s" s="74">
        <v>604</v>
      </c>
      <c r="L34" s="75"/>
      <c r="M34" t="s" s="74">
        <v>594</v>
      </c>
      <c r="N34" s="75"/>
      <c r="O34" t="s" s="74">
        <v>602</v>
      </c>
      <c r="P34" s="75"/>
      <c r="Q34" t="s" s="74">
        <v>647</v>
      </c>
      <c r="R34" s="75"/>
      <c r="S34" t="s" s="74">
        <v>602</v>
      </c>
      <c r="T34" s="75"/>
      <c r="U34" t="s" s="74">
        <v>605</v>
      </c>
      <c r="V34" s="75"/>
      <c r="W34" t="s" s="74">
        <v>604</v>
      </c>
      <c r="X34" s="75"/>
      <c r="Y34" t="s" s="74">
        <v>594</v>
      </c>
      <c r="Z34" s="75"/>
      <c r="AA34" t="s" s="74">
        <v>605</v>
      </c>
      <c r="AB34" s="75"/>
      <c r="AC34" t="s" s="74">
        <v>596</v>
      </c>
      <c r="AD34" s="75"/>
      <c r="AE34" t="s" s="74">
        <v>605</v>
      </c>
      <c r="AF34" s="75"/>
      <c r="AG34" t="s" s="74">
        <v>608</v>
      </c>
      <c r="AH34" s="75"/>
      <c r="AI34" s="78">
        <v>563</v>
      </c>
      <c r="AJ34" t="s" s="32">
        <v>118</v>
      </c>
      <c r="AK34" s="26">
        <v>1069</v>
      </c>
      <c r="AL34" t="s" s="32">
        <v>19</v>
      </c>
      <c r="AM34" t="s" s="77">
        <v>24</v>
      </c>
      <c r="AN34" t="s" s="29">
        <v>119</v>
      </c>
    </row>
    <row r="35" ht="15" customHeight="1">
      <c r="A35" s="19">
        <v>134234</v>
      </c>
      <c r="B35" t="s" s="20">
        <v>120</v>
      </c>
      <c r="C35" t="s" s="74">
        <v>85</v>
      </c>
      <c r="D35" s="75"/>
      <c r="E35" t="s" s="74">
        <v>654</v>
      </c>
      <c r="F35" t="s" s="79">
        <v>27</v>
      </c>
      <c r="G35" t="s" s="74">
        <v>85</v>
      </c>
      <c r="H35" s="75"/>
      <c r="I35" t="s" s="74">
        <v>597</v>
      </c>
      <c r="J35" t="s" s="79">
        <v>27</v>
      </c>
      <c r="K35" t="s" s="74">
        <v>594</v>
      </c>
      <c r="L35" t="s" s="79">
        <v>28</v>
      </c>
      <c r="M35" t="s" s="74">
        <v>595</v>
      </c>
      <c r="N35" t="s" s="79">
        <v>27</v>
      </c>
      <c r="O35" t="s" s="74">
        <v>595</v>
      </c>
      <c r="P35" t="s" s="79">
        <v>27</v>
      </c>
      <c r="Q35" t="s" s="74">
        <v>656</v>
      </c>
      <c r="R35" t="s" s="79">
        <v>28</v>
      </c>
      <c r="S35" t="s" s="74">
        <v>642</v>
      </c>
      <c r="T35" t="s" s="79">
        <v>27</v>
      </c>
      <c r="U35" t="s" s="74">
        <v>654</v>
      </c>
      <c r="V35" t="s" s="79">
        <v>27</v>
      </c>
      <c r="W35" t="s" s="74">
        <v>627</v>
      </c>
      <c r="X35" t="s" s="79">
        <v>27</v>
      </c>
      <c r="Y35" t="s" s="74">
        <v>605</v>
      </c>
      <c r="Z35" t="s" s="79">
        <v>27</v>
      </c>
      <c r="AA35" t="s" s="74">
        <v>597</v>
      </c>
      <c r="AB35" t="s" s="79">
        <v>27</v>
      </c>
      <c r="AC35" t="s" s="74">
        <v>611</v>
      </c>
      <c r="AD35" t="s" s="79">
        <v>27</v>
      </c>
      <c r="AE35" t="s" s="74">
        <v>597</v>
      </c>
      <c r="AF35" t="s" s="79">
        <v>27</v>
      </c>
      <c r="AG35" t="s" s="74">
        <v>593</v>
      </c>
      <c r="AH35" t="s" s="79">
        <v>27</v>
      </c>
      <c r="AI35" s="78">
        <v>292</v>
      </c>
      <c r="AJ35" t="s" s="32">
        <v>599</v>
      </c>
      <c r="AK35" s="26">
        <v>292</v>
      </c>
      <c r="AL35" t="s" s="32">
        <v>29</v>
      </c>
      <c r="AM35" t="s" s="77">
        <v>30</v>
      </c>
      <c r="AN35" t="s" s="29">
        <v>121</v>
      </c>
    </row>
    <row r="36" ht="15" customHeight="1">
      <c r="A36" s="19">
        <v>134235</v>
      </c>
      <c r="B36" t="s" s="20">
        <v>122</v>
      </c>
      <c r="C36" t="s" s="74">
        <v>596</v>
      </c>
      <c r="D36" s="75"/>
      <c r="E36" t="s" s="74">
        <v>602</v>
      </c>
      <c r="F36" s="75"/>
      <c r="G36" t="s" s="74">
        <v>600</v>
      </c>
      <c r="H36" s="75"/>
      <c r="I36" t="s" s="74">
        <v>597</v>
      </c>
      <c r="J36" s="75"/>
      <c r="K36" t="s" s="74">
        <v>604</v>
      </c>
      <c r="L36" s="75"/>
      <c r="M36" t="s" s="74">
        <v>605</v>
      </c>
      <c r="N36" s="75"/>
      <c r="O36" t="s" s="74">
        <v>594</v>
      </c>
      <c r="P36" s="75"/>
      <c r="Q36" t="s" s="74">
        <v>596</v>
      </c>
      <c r="R36" s="75"/>
      <c r="S36" t="s" s="74">
        <v>605</v>
      </c>
      <c r="T36" s="75"/>
      <c r="U36" t="s" s="74">
        <v>608</v>
      </c>
      <c r="V36" s="75"/>
      <c r="W36" t="s" s="74">
        <v>592</v>
      </c>
      <c r="X36" s="75"/>
      <c r="Y36" t="s" s="74">
        <v>594</v>
      </c>
      <c r="Z36" s="75"/>
      <c r="AA36" t="s" s="74">
        <v>594</v>
      </c>
      <c r="AB36" s="75"/>
      <c r="AC36" t="s" s="74">
        <v>607</v>
      </c>
      <c r="AD36" s="75"/>
      <c r="AE36" t="s" s="74">
        <v>597</v>
      </c>
      <c r="AF36" s="75"/>
      <c r="AG36" t="s" s="74">
        <v>594</v>
      </c>
      <c r="AH36" s="75"/>
      <c r="AI36" s="78">
        <v>531</v>
      </c>
      <c r="AJ36" t="s" s="32">
        <v>123</v>
      </c>
      <c r="AK36" t="s" s="32">
        <v>124</v>
      </c>
      <c r="AL36" t="s" s="32">
        <v>19</v>
      </c>
      <c r="AM36" t="s" s="77">
        <v>24</v>
      </c>
      <c r="AN36" s="81"/>
    </row>
    <row r="37" ht="15" customHeight="1">
      <c r="A37" s="19">
        <v>134236</v>
      </c>
      <c r="B37" t="s" s="20">
        <v>125</v>
      </c>
      <c r="C37" t="s" s="74">
        <v>632</v>
      </c>
      <c r="D37" s="75"/>
      <c r="E37" t="s" s="74">
        <v>594</v>
      </c>
      <c r="F37" s="75"/>
      <c r="G37" t="s" s="74">
        <v>622</v>
      </c>
      <c r="H37" s="75"/>
      <c r="I37" t="s" s="74">
        <v>629</v>
      </c>
      <c r="J37" s="75"/>
      <c r="K37" t="s" s="74">
        <v>657</v>
      </c>
      <c r="L37" s="75"/>
      <c r="M37" t="s" s="74">
        <v>602</v>
      </c>
      <c r="N37" s="75"/>
      <c r="O37" t="s" s="74">
        <v>602</v>
      </c>
      <c r="P37" s="75"/>
      <c r="Q37" t="s" s="74">
        <v>622</v>
      </c>
      <c r="R37" s="75"/>
      <c r="S37" t="s" s="74">
        <v>629</v>
      </c>
      <c r="T37" s="75"/>
      <c r="U37" t="s" s="74">
        <v>594</v>
      </c>
      <c r="V37" s="75"/>
      <c r="W37" t="s" s="74">
        <v>658</v>
      </c>
      <c r="X37" s="75"/>
      <c r="Y37" t="s" s="74">
        <v>605</v>
      </c>
      <c r="Z37" s="75"/>
      <c r="AA37" t="s" s="74">
        <v>605</v>
      </c>
      <c r="AB37" s="75"/>
      <c r="AC37" t="s" s="74">
        <v>655</v>
      </c>
      <c r="AD37" s="75"/>
      <c r="AE37" t="s" s="74">
        <v>598</v>
      </c>
      <c r="AF37" s="75"/>
      <c r="AG37" t="s" s="74">
        <v>642</v>
      </c>
      <c r="AH37" s="75"/>
      <c r="AI37" s="78">
        <v>599</v>
      </c>
      <c r="AJ37" t="s" s="32">
        <v>126</v>
      </c>
      <c r="AK37" s="26">
        <v>1163</v>
      </c>
      <c r="AL37" t="s" s="32">
        <v>19</v>
      </c>
      <c r="AM37" t="s" s="77">
        <v>24</v>
      </c>
      <c r="AN37" t="s" s="29">
        <v>127</v>
      </c>
    </row>
    <row r="38" ht="15" customHeight="1">
      <c r="A38" s="19">
        <v>134237</v>
      </c>
      <c r="B38" t="s" s="20">
        <v>128</v>
      </c>
      <c r="C38" t="s" s="74">
        <v>611</v>
      </c>
      <c r="D38" s="75"/>
      <c r="E38" t="s" s="74">
        <v>629</v>
      </c>
      <c r="F38" s="75"/>
      <c r="G38" t="s" s="74">
        <v>596</v>
      </c>
      <c r="H38" s="75"/>
      <c r="I38" t="s" s="74">
        <v>594</v>
      </c>
      <c r="J38" s="75"/>
      <c r="K38" t="s" s="74">
        <v>603</v>
      </c>
      <c r="L38" s="75"/>
      <c r="M38" t="s" s="74">
        <v>629</v>
      </c>
      <c r="N38" s="75"/>
      <c r="O38" t="s" s="74">
        <v>629</v>
      </c>
      <c r="P38" s="75"/>
      <c r="Q38" t="s" s="74">
        <v>592</v>
      </c>
      <c r="R38" s="75"/>
      <c r="S38" t="s" s="74">
        <v>594</v>
      </c>
      <c r="T38" s="75"/>
      <c r="U38" t="s" s="74">
        <v>605</v>
      </c>
      <c r="V38" s="75"/>
      <c r="W38" t="s" s="74">
        <v>623</v>
      </c>
      <c r="X38" s="75"/>
      <c r="Y38" t="s" s="74">
        <v>594</v>
      </c>
      <c r="Z38" s="75"/>
      <c r="AA38" t="s" s="74">
        <v>594</v>
      </c>
      <c r="AB38" s="75"/>
      <c r="AC38" t="s" s="74">
        <v>592</v>
      </c>
      <c r="AD38" s="75"/>
      <c r="AE38" t="s" s="74">
        <v>594</v>
      </c>
      <c r="AF38" s="75"/>
      <c r="AG38" t="s" s="74">
        <v>605</v>
      </c>
      <c r="AH38" s="75"/>
      <c r="AI38" s="78">
        <v>513</v>
      </c>
      <c r="AJ38" t="s" s="32">
        <v>129</v>
      </c>
      <c r="AK38" s="26">
        <v>1045</v>
      </c>
      <c r="AL38" t="s" s="32">
        <v>19</v>
      </c>
      <c r="AM38" t="s" s="77">
        <v>24</v>
      </c>
      <c r="AN38" t="s" s="29">
        <v>130</v>
      </c>
    </row>
    <row r="39" ht="15" customHeight="1">
      <c r="A39" s="19">
        <v>134238</v>
      </c>
      <c r="B39" t="s" s="20">
        <v>131</v>
      </c>
      <c r="C39" t="s" s="74">
        <v>627</v>
      </c>
      <c r="D39" s="75"/>
      <c r="E39" t="s" s="74">
        <v>597</v>
      </c>
      <c r="F39" s="75"/>
      <c r="G39" t="s" s="74">
        <v>659</v>
      </c>
      <c r="H39" s="75"/>
      <c r="I39" t="s" s="74">
        <v>605</v>
      </c>
      <c r="J39" s="75"/>
      <c r="K39" t="s" s="74">
        <v>620</v>
      </c>
      <c r="L39" s="75"/>
      <c r="M39" t="s" s="74">
        <v>594</v>
      </c>
      <c r="N39" s="75"/>
      <c r="O39" t="s" s="74">
        <v>605</v>
      </c>
      <c r="P39" s="75"/>
      <c r="Q39" t="s" s="74">
        <v>619</v>
      </c>
      <c r="R39" s="75"/>
      <c r="S39" t="s" s="74">
        <v>602</v>
      </c>
      <c r="T39" s="75"/>
      <c r="U39" t="s" s="74">
        <v>597</v>
      </c>
      <c r="V39" s="75"/>
      <c r="W39" t="s" s="74">
        <v>647</v>
      </c>
      <c r="X39" s="75"/>
      <c r="Y39" t="s" s="74">
        <v>602</v>
      </c>
      <c r="Z39" s="75"/>
      <c r="AA39" t="s" s="74">
        <v>605</v>
      </c>
      <c r="AB39" s="75"/>
      <c r="AC39" t="s" s="74">
        <v>655</v>
      </c>
      <c r="AD39" s="75"/>
      <c r="AE39" t="s" s="74">
        <v>605</v>
      </c>
      <c r="AF39" s="75"/>
      <c r="AG39" t="s" s="74">
        <v>608</v>
      </c>
      <c r="AH39" s="75"/>
      <c r="AI39" s="78">
        <v>579</v>
      </c>
      <c r="AJ39" t="s" s="32">
        <v>599</v>
      </c>
      <c r="AK39" t="s" s="32">
        <v>660</v>
      </c>
      <c r="AL39" t="s" s="32">
        <v>19</v>
      </c>
      <c r="AM39" t="s" s="77">
        <v>20</v>
      </c>
      <c r="AN39" s="81"/>
    </row>
    <row r="40" ht="15" customHeight="1">
      <c r="A40" s="19">
        <v>134239</v>
      </c>
      <c r="B40" t="s" s="20">
        <v>135</v>
      </c>
      <c r="C40" t="s" s="74">
        <v>661</v>
      </c>
      <c r="D40" s="75"/>
      <c r="E40" t="s" s="74">
        <v>629</v>
      </c>
      <c r="F40" s="75"/>
      <c r="G40" t="s" s="74">
        <v>662</v>
      </c>
      <c r="H40" s="75"/>
      <c r="I40" t="s" s="74">
        <v>629</v>
      </c>
      <c r="J40" s="75"/>
      <c r="K40" t="s" s="74">
        <v>652</v>
      </c>
      <c r="L40" s="75"/>
      <c r="M40" t="s" s="74">
        <v>602</v>
      </c>
      <c r="N40" s="75"/>
      <c r="O40" t="s" s="74">
        <v>629</v>
      </c>
      <c r="P40" s="75"/>
      <c r="Q40" t="s" s="74">
        <v>612</v>
      </c>
      <c r="R40" s="75"/>
      <c r="S40" t="s" s="74">
        <v>629</v>
      </c>
      <c r="T40" s="75"/>
      <c r="U40" t="s" s="74">
        <v>629</v>
      </c>
      <c r="V40" s="75"/>
      <c r="W40" t="s" s="74">
        <v>604</v>
      </c>
      <c r="X40" s="75"/>
      <c r="Y40" t="s" s="74">
        <v>605</v>
      </c>
      <c r="Z40" s="75"/>
      <c r="AA40" t="s" s="74">
        <v>594</v>
      </c>
      <c r="AB40" s="75"/>
      <c r="AC40" t="s" s="74">
        <v>618</v>
      </c>
      <c r="AD40" s="75"/>
      <c r="AE40" t="s" s="74">
        <v>605</v>
      </c>
      <c r="AF40" s="75"/>
      <c r="AG40" t="s" s="74">
        <v>605</v>
      </c>
      <c r="AH40" s="75"/>
      <c r="AI40" s="78">
        <v>672</v>
      </c>
      <c r="AJ40" t="s" s="32">
        <v>136</v>
      </c>
      <c r="AK40" s="26">
        <v>1359</v>
      </c>
      <c r="AL40" t="s" s="32">
        <v>19</v>
      </c>
      <c r="AM40" t="s" s="77">
        <v>24</v>
      </c>
      <c r="AN40" t="s" s="29">
        <v>137</v>
      </c>
    </row>
    <row r="41" ht="15" customHeight="1">
      <c r="A41" s="19">
        <v>134240</v>
      </c>
      <c r="B41" t="s" s="20">
        <v>138</v>
      </c>
      <c r="C41" t="s" s="74">
        <v>600</v>
      </c>
      <c r="D41" s="75"/>
      <c r="E41" t="s" s="74">
        <v>629</v>
      </c>
      <c r="F41" s="75"/>
      <c r="G41" t="s" s="74">
        <v>612</v>
      </c>
      <c r="H41" s="75"/>
      <c r="I41" t="s" s="74">
        <v>629</v>
      </c>
      <c r="J41" s="75"/>
      <c r="K41" t="s" s="74">
        <v>604</v>
      </c>
      <c r="L41" s="75"/>
      <c r="M41" t="s" s="74">
        <v>629</v>
      </c>
      <c r="N41" s="75"/>
      <c r="O41" t="s" s="74">
        <v>629</v>
      </c>
      <c r="P41" s="75"/>
      <c r="Q41" t="s" s="74">
        <v>609</v>
      </c>
      <c r="R41" s="75"/>
      <c r="S41" t="s" s="74">
        <v>629</v>
      </c>
      <c r="T41" s="75"/>
      <c r="U41" t="s" s="74">
        <v>597</v>
      </c>
      <c r="V41" s="75"/>
      <c r="W41" t="s" s="74">
        <v>624</v>
      </c>
      <c r="X41" s="75"/>
      <c r="Y41" t="s" s="74">
        <v>594</v>
      </c>
      <c r="Z41" s="75"/>
      <c r="AA41" t="s" s="74">
        <v>594</v>
      </c>
      <c r="AB41" s="75"/>
      <c r="AC41" t="s" s="74">
        <v>616</v>
      </c>
      <c r="AD41" s="75"/>
      <c r="AE41" t="s" s="74">
        <v>597</v>
      </c>
      <c r="AF41" s="75"/>
      <c r="AG41" t="s" s="74">
        <v>593</v>
      </c>
      <c r="AH41" s="75"/>
      <c r="AI41" s="78">
        <v>571</v>
      </c>
      <c r="AJ41" t="s" s="32">
        <v>139</v>
      </c>
      <c r="AK41" s="26">
        <v>1161</v>
      </c>
      <c r="AL41" t="s" s="32">
        <v>19</v>
      </c>
      <c r="AM41" t="s" s="77">
        <v>24</v>
      </c>
      <c r="AN41" t="s" s="29">
        <v>140</v>
      </c>
    </row>
    <row r="42" ht="15" customHeight="1">
      <c r="A42" s="19">
        <v>134241</v>
      </c>
      <c r="B42" t="s" s="20">
        <v>141</v>
      </c>
      <c r="C42" s="21">
        <v>43</v>
      </c>
      <c r="D42" s="80"/>
      <c r="E42" s="23">
        <v>21</v>
      </c>
      <c r="F42" s="80"/>
      <c r="G42" s="21">
        <v>52</v>
      </c>
      <c r="H42" s="80"/>
      <c r="I42" s="23">
        <v>19</v>
      </c>
      <c r="J42" s="80"/>
      <c r="K42" s="21">
        <v>47</v>
      </c>
      <c r="L42" s="80"/>
      <c r="M42" s="23">
        <v>21</v>
      </c>
      <c r="N42" s="80"/>
      <c r="O42" s="23">
        <v>20</v>
      </c>
      <c r="P42" s="80"/>
      <c r="Q42" s="21">
        <v>40</v>
      </c>
      <c r="R42" s="80"/>
      <c r="S42" s="23">
        <v>22</v>
      </c>
      <c r="T42" s="80"/>
      <c r="U42" s="23">
        <v>14</v>
      </c>
      <c r="V42" s="80"/>
      <c r="W42" s="21">
        <v>48</v>
      </c>
      <c r="X42" s="80"/>
      <c r="Y42" s="23">
        <v>22</v>
      </c>
      <c r="Z42" s="80"/>
      <c r="AA42" s="23">
        <v>21</v>
      </c>
      <c r="AB42" s="80"/>
      <c r="AC42" s="21">
        <v>52</v>
      </c>
      <c r="AD42" s="80"/>
      <c r="AE42" s="23">
        <v>21</v>
      </c>
      <c r="AF42" s="80"/>
      <c r="AG42" s="23">
        <v>19</v>
      </c>
      <c r="AH42" s="80"/>
      <c r="AI42" s="78">
        <v>482</v>
      </c>
      <c r="AJ42" t="s" s="32">
        <v>142</v>
      </c>
      <c r="AK42" s="26">
        <v>929</v>
      </c>
      <c r="AL42" t="s" s="32">
        <f>IF(AND(COUNTIF(C42:AH42,"AB")&lt;16-COUNTIF(C42:AH42," "),COUNTIF(C42:AH42,"AB")&lt;&gt;0),"FAIL",IF(COUNTIF(C42:AH42,"AB")=16-COUNTIF(C42:AH42," "),"ABSENT",IF(AND(COUNTIF(C42:AH42,"AB")=0,COUNTIF(C42:AH42,"F")=0),"PASS","FAIL")))</f>
        <v>19</v>
      </c>
      <c r="AM42" t="s" s="77">
        <v>15</v>
      </c>
      <c r="AN42" t="s" s="29">
        <v>143</v>
      </c>
    </row>
    <row r="43" ht="15" customHeight="1">
      <c r="A43" s="19">
        <v>134242</v>
      </c>
      <c r="B43" t="s" s="20">
        <v>144</v>
      </c>
      <c r="C43" t="s" s="74">
        <v>622</v>
      </c>
      <c r="D43" s="75"/>
      <c r="E43" t="s" s="74">
        <v>629</v>
      </c>
      <c r="F43" s="75"/>
      <c r="G43" t="s" s="74">
        <v>621</v>
      </c>
      <c r="H43" s="75"/>
      <c r="I43" t="s" s="74">
        <v>629</v>
      </c>
      <c r="J43" s="75"/>
      <c r="K43" t="s" s="74">
        <v>600</v>
      </c>
      <c r="L43" s="75"/>
      <c r="M43" t="s" s="74">
        <v>594</v>
      </c>
      <c r="N43" s="75"/>
      <c r="O43" t="s" s="74">
        <v>605</v>
      </c>
      <c r="P43" s="75"/>
      <c r="Q43" t="s" s="74">
        <v>658</v>
      </c>
      <c r="R43" s="75"/>
      <c r="S43" t="s" s="74">
        <v>629</v>
      </c>
      <c r="T43" s="75"/>
      <c r="U43" t="s" s="74">
        <v>605</v>
      </c>
      <c r="V43" s="75"/>
      <c r="W43" t="s" s="74">
        <v>651</v>
      </c>
      <c r="X43" s="75"/>
      <c r="Y43" t="s" s="74">
        <v>605</v>
      </c>
      <c r="Z43" s="75"/>
      <c r="AA43" t="s" s="74">
        <v>605</v>
      </c>
      <c r="AB43" s="75"/>
      <c r="AC43" t="s" s="74">
        <v>615</v>
      </c>
      <c r="AD43" s="75"/>
      <c r="AE43" t="s" s="74">
        <v>605</v>
      </c>
      <c r="AF43" s="75"/>
      <c r="AG43" t="s" s="74">
        <v>597</v>
      </c>
      <c r="AH43" s="75"/>
      <c r="AI43" s="78">
        <v>607</v>
      </c>
      <c r="AJ43" t="s" s="32">
        <v>145</v>
      </c>
      <c r="AK43" s="26">
        <v>1186</v>
      </c>
      <c r="AL43" t="s" s="32">
        <v>19</v>
      </c>
      <c r="AM43" t="s" s="77">
        <v>24</v>
      </c>
      <c r="AN43" t="s" s="29">
        <v>146</v>
      </c>
    </row>
    <row r="44" ht="15" customHeight="1">
      <c r="A44" s="19">
        <v>134243</v>
      </c>
      <c r="B44" t="s" s="20">
        <v>147</v>
      </c>
      <c r="C44" t="s" s="74">
        <v>632</v>
      </c>
      <c r="D44" s="75"/>
      <c r="E44" t="s" s="74">
        <v>597</v>
      </c>
      <c r="F44" s="75"/>
      <c r="G44" t="s" s="74">
        <v>622</v>
      </c>
      <c r="H44" s="75"/>
      <c r="I44" t="s" s="74">
        <v>597</v>
      </c>
      <c r="J44" s="75"/>
      <c r="K44" t="s" s="74">
        <v>613</v>
      </c>
      <c r="L44" s="75"/>
      <c r="M44" t="s" s="74">
        <v>598</v>
      </c>
      <c r="N44" s="75"/>
      <c r="O44" t="s" s="74">
        <v>598</v>
      </c>
      <c r="P44" s="75"/>
      <c r="Q44" t="s" s="74">
        <v>603</v>
      </c>
      <c r="R44" s="75"/>
      <c r="S44" t="s" s="74">
        <v>608</v>
      </c>
      <c r="T44" s="75"/>
      <c r="U44" t="s" s="74">
        <v>605</v>
      </c>
      <c r="V44" s="75"/>
      <c r="W44" t="s" s="74">
        <v>655</v>
      </c>
      <c r="X44" s="75"/>
      <c r="Y44" t="s" s="74">
        <v>594</v>
      </c>
      <c r="Z44" s="75"/>
      <c r="AA44" t="s" s="74">
        <v>594</v>
      </c>
      <c r="AB44" s="75"/>
      <c r="AC44" t="s" s="74">
        <v>632</v>
      </c>
      <c r="AD44" s="75"/>
      <c r="AE44" t="s" s="74">
        <v>597</v>
      </c>
      <c r="AF44" s="75"/>
      <c r="AG44" t="s" s="74">
        <v>602</v>
      </c>
      <c r="AH44" s="75"/>
      <c r="AI44" s="78">
        <v>530</v>
      </c>
      <c r="AJ44" t="s" s="32">
        <v>148</v>
      </c>
      <c r="AK44" s="26">
        <v>1068</v>
      </c>
      <c r="AL44" t="s" s="32">
        <v>19</v>
      </c>
      <c r="AM44" t="s" s="77">
        <v>24</v>
      </c>
      <c r="AN44" t="s" s="29">
        <v>149</v>
      </c>
    </row>
    <row r="45" ht="15" customHeight="1">
      <c r="A45" s="19">
        <v>134244</v>
      </c>
      <c r="B45" t="s" s="20">
        <v>150</v>
      </c>
      <c r="C45" t="s" s="74">
        <v>629</v>
      </c>
      <c r="D45" t="s" s="79">
        <v>28</v>
      </c>
      <c r="E45" t="s" s="74">
        <v>608</v>
      </c>
      <c r="F45" t="s" s="79">
        <v>27</v>
      </c>
      <c r="G45" t="s" s="74">
        <v>592</v>
      </c>
      <c r="H45" t="s" s="79">
        <v>27</v>
      </c>
      <c r="I45" t="s" s="74">
        <v>608</v>
      </c>
      <c r="J45" t="s" s="79">
        <v>27</v>
      </c>
      <c r="K45" t="s" s="74">
        <v>623</v>
      </c>
      <c r="L45" t="s" s="79">
        <v>27</v>
      </c>
      <c r="M45" t="s" s="74">
        <v>608</v>
      </c>
      <c r="N45" t="s" s="79">
        <v>27</v>
      </c>
      <c r="O45" t="s" s="74">
        <v>597</v>
      </c>
      <c r="P45" t="s" s="79">
        <v>27</v>
      </c>
      <c r="Q45" t="s" s="74">
        <v>592</v>
      </c>
      <c r="R45" t="s" s="79">
        <v>27</v>
      </c>
      <c r="S45" t="s" s="74">
        <v>597</v>
      </c>
      <c r="T45" t="s" s="79">
        <v>27</v>
      </c>
      <c r="U45" t="s" s="74">
        <v>608</v>
      </c>
      <c r="V45" t="s" s="79">
        <v>27</v>
      </c>
      <c r="W45" t="s" s="74">
        <v>641</v>
      </c>
      <c r="X45" t="s" s="79">
        <v>27</v>
      </c>
      <c r="Y45" t="s" s="74">
        <v>605</v>
      </c>
      <c r="Z45" t="s" s="79">
        <v>27</v>
      </c>
      <c r="AA45" t="s" s="74">
        <v>594</v>
      </c>
      <c r="AB45" t="s" s="79">
        <v>27</v>
      </c>
      <c r="AC45" t="s" s="74">
        <v>641</v>
      </c>
      <c r="AD45" t="s" s="79">
        <v>27</v>
      </c>
      <c r="AE45" t="s" s="74">
        <v>594</v>
      </c>
      <c r="AF45" t="s" s="79">
        <v>27</v>
      </c>
      <c r="AG45" t="s" s="74">
        <v>593</v>
      </c>
      <c r="AH45" t="s" s="79">
        <v>27</v>
      </c>
      <c r="AI45" s="78">
        <v>465</v>
      </c>
      <c r="AJ45" t="s" s="32">
        <v>599</v>
      </c>
      <c r="AK45" s="26">
        <v>465</v>
      </c>
      <c r="AL45" t="s" s="32">
        <v>29</v>
      </c>
      <c r="AM45" t="s" s="77">
        <v>30</v>
      </c>
      <c r="AN45" t="s" s="29">
        <v>151</v>
      </c>
    </row>
    <row r="46" ht="15" customHeight="1">
      <c r="A46" s="19">
        <v>134245</v>
      </c>
      <c r="B46" t="s" s="20">
        <v>152</v>
      </c>
      <c r="C46" t="s" s="74">
        <v>658</v>
      </c>
      <c r="D46" s="75"/>
      <c r="E46" t="s" s="74">
        <v>629</v>
      </c>
      <c r="F46" s="75"/>
      <c r="G46" t="s" s="74">
        <v>620</v>
      </c>
      <c r="H46" s="75"/>
      <c r="I46" t="s" s="74">
        <v>629</v>
      </c>
      <c r="J46" s="75"/>
      <c r="K46" t="s" s="74">
        <v>624</v>
      </c>
      <c r="L46" s="75"/>
      <c r="M46" t="s" s="74">
        <v>608</v>
      </c>
      <c r="N46" s="75"/>
      <c r="O46" t="s" s="74">
        <v>608</v>
      </c>
      <c r="P46" s="75"/>
      <c r="Q46" t="s" s="74">
        <v>617</v>
      </c>
      <c r="R46" s="75"/>
      <c r="S46" t="s" s="74">
        <v>594</v>
      </c>
      <c r="T46" s="75"/>
      <c r="U46" t="s" s="74">
        <v>629</v>
      </c>
      <c r="V46" s="75"/>
      <c r="W46" t="s" s="74">
        <v>616</v>
      </c>
      <c r="X46" s="75"/>
      <c r="Y46" t="s" s="74">
        <v>597</v>
      </c>
      <c r="Z46" s="75"/>
      <c r="AA46" t="s" s="74">
        <v>605</v>
      </c>
      <c r="AB46" s="75"/>
      <c r="AC46" t="s" s="74">
        <v>596</v>
      </c>
      <c r="AD46" s="75"/>
      <c r="AE46" t="s" s="74">
        <v>605</v>
      </c>
      <c r="AF46" s="75"/>
      <c r="AG46" t="s" s="74">
        <v>605</v>
      </c>
      <c r="AH46" s="75"/>
      <c r="AI46" s="78">
        <v>576</v>
      </c>
      <c r="AJ46" t="s" s="32">
        <v>153</v>
      </c>
      <c r="AK46" s="26">
        <v>1191</v>
      </c>
      <c r="AL46" t="s" s="32">
        <v>19</v>
      </c>
      <c r="AM46" t="s" s="77">
        <v>24</v>
      </c>
      <c r="AN46" t="s" s="29">
        <v>154</v>
      </c>
    </row>
    <row r="47" ht="15" customHeight="1">
      <c r="A47" s="19">
        <v>134246</v>
      </c>
      <c r="B47" t="s" s="20">
        <v>155</v>
      </c>
      <c r="C47" t="s" s="74">
        <v>614</v>
      </c>
      <c r="D47" s="75"/>
      <c r="E47" t="s" s="74">
        <v>608</v>
      </c>
      <c r="F47" s="75"/>
      <c r="G47" t="s" s="74">
        <v>606</v>
      </c>
      <c r="H47" s="75"/>
      <c r="I47" t="s" s="74">
        <v>642</v>
      </c>
      <c r="J47" s="75"/>
      <c r="K47" t="s" s="74">
        <v>655</v>
      </c>
      <c r="L47" s="75"/>
      <c r="M47" t="s" s="74">
        <v>595</v>
      </c>
      <c r="N47" s="75"/>
      <c r="O47" t="s" s="74">
        <v>593</v>
      </c>
      <c r="P47" s="75"/>
      <c r="Q47" t="s" s="74">
        <v>655</v>
      </c>
      <c r="R47" s="75"/>
      <c r="S47" t="s" s="74">
        <v>642</v>
      </c>
      <c r="T47" s="75"/>
      <c r="U47" t="s" s="74">
        <v>608</v>
      </c>
      <c r="V47" s="75"/>
      <c r="W47" t="s" s="74">
        <v>633</v>
      </c>
      <c r="X47" s="75"/>
      <c r="Y47" t="s" s="74">
        <v>597</v>
      </c>
      <c r="Z47" s="75"/>
      <c r="AA47" t="s" s="74">
        <v>605</v>
      </c>
      <c r="AB47" s="75"/>
      <c r="AC47" t="s" s="74">
        <v>607</v>
      </c>
      <c r="AD47" s="75"/>
      <c r="AE47" t="s" s="74">
        <v>605</v>
      </c>
      <c r="AF47" s="75"/>
      <c r="AG47" t="s" s="74">
        <v>608</v>
      </c>
      <c r="AH47" s="75"/>
      <c r="AI47" s="78">
        <v>509</v>
      </c>
      <c r="AJ47" t="s" s="32">
        <v>156</v>
      </c>
      <c r="AK47" s="26">
        <v>1020</v>
      </c>
      <c r="AL47" t="s" s="32">
        <v>19</v>
      </c>
      <c r="AM47" t="s" s="77">
        <v>24</v>
      </c>
      <c r="AN47" t="s" s="29">
        <v>157</v>
      </c>
    </row>
    <row r="48" ht="15" customHeight="1">
      <c r="A48" s="19">
        <v>134247</v>
      </c>
      <c r="B48" t="s" s="20">
        <v>158</v>
      </c>
      <c r="C48" t="s" s="74">
        <v>592</v>
      </c>
      <c r="D48" s="75"/>
      <c r="E48" t="s" s="74">
        <v>598</v>
      </c>
      <c r="F48" s="75"/>
      <c r="G48" t="s" s="74">
        <v>633</v>
      </c>
      <c r="H48" s="75"/>
      <c r="I48" t="s" s="74">
        <v>602</v>
      </c>
      <c r="J48" s="75"/>
      <c r="K48" t="s" s="74">
        <v>613</v>
      </c>
      <c r="L48" s="75"/>
      <c r="M48" t="s" s="74">
        <v>594</v>
      </c>
      <c r="N48" s="75"/>
      <c r="O48" t="s" s="74">
        <v>594</v>
      </c>
      <c r="P48" s="75"/>
      <c r="Q48" t="s" s="74">
        <v>607</v>
      </c>
      <c r="R48" s="75"/>
      <c r="S48" t="s" s="74">
        <v>602</v>
      </c>
      <c r="T48" s="75"/>
      <c r="U48" t="s" s="74">
        <v>608</v>
      </c>
      <c r="V48" s="75"/>
      <c r="W48" t="s" s="74">
        <v>616</v>
      </c>
      <c r="X48" s="75"/>
      <c r="Y48" t="s" s="74">
        <v>602</v>
      </c>
      <c r="Z48" s="75"/>
      <c r="AA48" t="s" s="74">
        <v>605</v>
      </c>
      <c r="AB48" s="75"/>
      <c r="AC48" t="s" s="74">
        <v>638</v>
      </c>
      <c r="AD48" s="75"/>
      <c r="AE48" t="s" s="74">
        <v>602</v>
      </c>
      <c r="AF48" s="75"/>
      <c r="AG48" t="s" s="74">
        <v>597</v>
      </c>
      <c r="AH48" s="75"/>
      <c r="AI48" s="78">
        <v>496</v>
      </c>
      <c r="AJ48" t="s" s="32">
        <v>599</v>
      </c>
      <c r="AK48" t="s" s="32">
        <v>160</v>
      </c>
      <c r="AL48" t="s" s="32">
        <v>19</v>
      </c>
      <c r="AM48" t="s" s="77">
        <v>20</v>
      </c>
      <c r="AN48" s="81"/>
    </row>
    <row r="49" ht="15" customHeight="1">
      <c r="A49" s="19">
        <v>134248</v>
      </c>
      <c r="B49" t="s" s="20">
        <v>161</v>
      </c>
      <c r="C49" t="s" s="74">
        <v>630</v>
      </c>
      <c r="D49" t="s" s="79">
        <v>28</v>
      </c>
      <c r="E49" t="s" s="74">
        <v>597</v>
      </c>
      <c r="F49" t="s" s="79">
        <v>27</v>
      </c>
      <c r="G49" t="s" s="74">
        <v>601</v>
      </c>
      <c r="H49" t="s" s="79">
        <v>27</v>
      </c>
      <c r="I49" t="s" s="74">
        <v>595</v>
      </c>
      <c r="J49" t="s" s="79">
        <v>27</v>
      </c>
      <c r="K49" t="s" s="74">
        <v>619</v>
      </c>
      <c r="L49" t="s" s="79">
        <v>27</v>
      </c>
      <c r="M49" t="s" s="74">
        <v>598</v>
      </c>
      <c r="N49" t="s" s="79">
        <v>27</v>
      </c>
      <c r="O49" t="s" s="74">
        <v>598</v>
      </c>
      <c r="P49" t="s" s="79">
        <v>27</v>
      </c>
      <c r="Q49" t="s" s="74">
        <v>623</v>
      </c>
      <c r="R49" t="s" s="79">
        <v>27</v>
      </c>
      <c r="S49" t="s" s="74">
        <v>594</v>
      </c>
      <c r="T49" t="s" s="79">
        <v>27</v>
      </c>
      <c r="U49" t="s" s="74">
        <v>654</v>
      </c>
      <c r="V49" t="s" s="79">
        <v>27</v>
      </c>
      <c r="W49" t="s" s="74">
        <v>609</v>
      </c>
      <c r="X49" t="s" s="79">
        <v>27</v>
      </c>
      <c r="Y49" t="s" s="74">
        <v>605</v>
      </c>
      <c r="Z49" t="s" s="79">
        <v>27</v>
      </c>
      <c r="AA49" t="s" s="74">
        <v>594</v>
      </c>
      <c r="AB49" t="s" s="79">
        <v>27</v>
      </c>
      <c r="AC49" t="s" s="74">
        <v>624</v>
      </c>
      <c r="AD49" t="s" s="79">
        <v>27</v>
      </c>
      <c r="AE49" t="s" s="74">
        <v>597</v>
      </c>
      <c r="AF49" t="s" s="79">
        <v>27</v>
      </c>
      <c r="AG49" t="s" s="74">
        <v>608</v>
      </c>
      <c r="AH49" t="s" s="79">
        <v>27</v>
      </c>
      <c r="AI49" s="78">
        <v>498</v>
      </c>
      <c r="AJ49" t="s" s="32">
        <v>599</v>
      </c>
      <c r="AK49" s="26">
        <v>498</v>
      </c>
      <c r="AL49" t="s" s="32">
        <v>29</v>
      </c>
      <c r="AM49" t="s" s="77">
        <v>30</v>
      </c>
      <c r="AN49" t="s" s="29">
        <v>663</v>
      </c>
    </row>
    <row r="50" ht="15" customHeight="1">
      <c r="A50" s="19">
        <v>134249</v>
      </c>
      <c r="B50" t="s" s="20">
        <v>164</v>
      </c>
      <c r="C50" s="21">
        <v>44</v>
      </c>
      <c r="D50" s="80">
        <f>IF(IFERROR(FIND("+",C50),0)," ",IF(C50="AB","",IF(C50&lt;$D$27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E50" s="23">
        <v>21</v>
      </c>
      <c r="F50" s="80">
        <f>IF(IFERROR(FIND("+",E50),0)," ",IF(E50="AB","",IF(E50&lt;$F$27,"F",IF(AND(E50&gt;=$F$27,C50&gt;=$D$27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G50" s="21">
        <v>46</v>
      </c>
      <c r="H50" s="80">
        <f>IF(IFERROR(FIND("+",G50),0)," ",IF(G50="AB","",IF(G50&lt;$H$27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I50" s="23">
        <v>21</v>
      </c>
      <c r="J50" s="80">
        <f>IF(IFERROR(FIND("+",I50),0)," ",IF(I50="AB","",IF(I50&lt;$J$27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K50" s="21">
        <v>40</v>
      </c>
      <c r="L50" s="80">
        <f>IF(IFERROR(FIND("+",K50),0)," ",IF(K50="AB","",IF(K50&lt;$L$27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M50" s="23">
        <v>16</v>
      </c>
      <c r="N50" s="80">
        <f>IF(IFERROR(FIND("+",M50),0)," ",IF(M50="AB","",IF(M50&lt;$N$27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E"))))</f>
      </c>
      <c r="O50" s="23">
        <v>17</v>
      </c>
      <c r="P50" s="80">
        <f>IF(IFERROR(FIND("+",O50),0)," ",IF(O50="AB","",IF(O50&lt;$P$27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Q50" s="21">
        <v>40</v>
      </c>
      <c r="R50" s="80">
        <f>IF(IFERROR(FIND("+",Q50),0)," ",IF(Q50="AB","",IF(Q50&lt;$R$27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S50" s="23">
        <v>21</v>
      </c>
      <c r="T50" s="80">
        <f>IF(IFERROR(FIND("+",S50),0)," ",IF(S50="AB","",IF(S50&lt;$T$27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U50" s="23">
        <v>17</v>
      </c>
      <c r="V50" s="80">
        <f>IF(IFERROR(FIND("+",U50),0)," ",IF(U50="AB","",IF(U50&lt;$V$27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W50" s="21">
        <v>50</v>
      </c>
      <c r="X50" s="80">
        <f>IF(IFERROR(FIND("+",W50),0)," ",IF(W50="AB","",IF(W50&lt;$X$27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Y50" s="23">
        <v>20</v>
      </c>
      <c r="Z50" s="80">
        <f>IF(IFERROR(FIND("+",Y50),0)," ",IF(Y50="AB","",IF(Y50&lt;$Z$27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AA50" s="23">
        <v>21</v>
      </c>
      <c r="AB50" s="80">
        <f>IF(IFERROR(FIND("+",AA50),0)," ",IF(AA50="AB","",IF(AA50&lt;$AB$27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AC50" s="21">
        <v>45</v>
      </c>
      <c r="AD50" s="80">
        <f>IF(IFERROR(FIND("+",AC50),0)," ",IF(AC50="AB","",IF(AC50&lt;$AD$27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AE50" s="23">
        <v>21</v>
      </c>
      <c r="AF50" s="80">
        <f>IF(IFERROR(FIND("+",AE50),0)," ",IF(AE50="AB","",IF(AE50&lt;$AF$27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AH50&lt;&gt;"AB")),"","E"))))</f>
      </c>
      <c r="AG50" s="23">
        <v>16</v>
      </c>
      <c r="AH50" s="80">
        <f>IF(IFERROR(FIND("+",AG50),0)," ",IF(AG50="AB","",IF(AG50&lt;$AH$27,"F",IF(AND(C50&gt;=$D$27,E50&gt;=$F$27,G50&gt;=$H$27,I50&gt;=$J$27,K50&gt;=$L$27,M50&gt;=$N$27,O50&gt;=$P$27,Q50&gt;=$R$27,S50&gt;=$T$27,U50&gt;=$V$27,W50&gt;=$X$27,Y50&gt;=$Z$27,AA50&gt;=$AB$27,AC50&gt;=$AD$27,AE50&gt;=$AF$27,AG50&gt;=$AH$27,C50&lt;&gt;"AB",E50&lt;&gt;"AB",G50&lt;&gt;"AB",I50&lt;&gt;"AB",K50&lt;&gt;"AB",M50&lt;&gt;"AB",O50&lt;&gt;"AB",Q50&lt;&gt;"AB",S50&lt;&gt;"AB",U50&lt;&gt;"AB",W50&lt;&gt;"AB",Y50&lt;&gt;"AB",AA50&lt;&gt;"AB",AND(AC50&lt;&gt;"AB",AE50&lt;&gt;"AB",AG50&lt;&gt;"AB")),"","E"))))</f>
      </c>
      <c r="AI50" s="78">
        <v>456</v>
      </c>
      <c r="AJ50" t="s" s="32">
        <v>165</v>
      </c>
      <c r="AK50" s="26">
        <v>965</v>
      </c>
      <c r="AL50" t="s" s="32">
        <f>IF(AND(COUNTIF(C50:AH50,"AB")&lt;16-COUNTIF(C50:AH50," "),COUNTIF(C50:AH50,"AB")&lt;&gt;0),"FAIL",IF(COUNTIF(C50:AH50,"AB")=16-COUNTIF(C50:AH50," "),"ABSENT",IF(AND(COUNTIF(C50:AH50,"AB")=0,COUNTIF(C50:AH50,"F")=0),"PASS","FAIL")))</f>
        <v>19</v>
      </c>
      <c r="AM50" t="s" s="77">
        <v>15</v>
      </c>
      <c r="AN50" t="s" s="29">
        <v>166</v>
      </c>
    </row>
    <row r="51" ht="15" customHeight="1">
      <c r="A51" s="19">
        <v>134250</v>
      </c>
      <c r="B51" t="s" s="20">
        <v>167</v>
      </c>
      <c r="C51" t="s" s="74">
        <v>647</v>
      </c>
      <c r="D51" s="75"/>
      <c r="E51" t="s" s="74">
        <v>608</v>
      </c>
      <c r="F51" s="75"/>
      <c r="G51" t="s" s="74">
        <v>612</v>
      </c>
      <c r="H51" s="75"/>
      <c r="I51" t="s" s="74">
        <v>605</v>
      </c>
      <c r="J51" s="75"/>
      <c r="K51" t="s" s="74">
        <v>647</v>
      </c>
      <c r="L51" s="75"/>
      <c r="M51" t="s" s="74">
        <v>593</v>
      </c>
      <c r="N51" s="75"/>
      <c r="O51" t="s" s="74">
        <v>593</v>
      </c>
      <c r="P51" s="75"/>
      <c r="Q51" t="s" s="74">
        <v>651</v>
      </c>
      <c r="R51" s="75"/>
      <c r="S51" t="s" s="74">
        <v>597</v>
      </c>
      <c r="T51" s="75"/>
      <c r="U51" t="s" s="74">
        <v>598</v>
      </c>
      <c r="V51" s="75"/>
      <c r="W51" t="s" s="74">
        <v>607</v>
      </c>
      <c r="X51" s="75"/>
      <c r="Y51" t="s" s="74">
        <v>597</v>
      </c>
      <c r="Z51" s="75"/>
      <c r="AA51" t="s" s="74">
        <v>605</v>
      </c>
      <c r="AB51" s="75"/>
      <c r="AC51" t="s" s="74">
        <v>624</v>
      </c>
      <c r="AD51" s="75"/>
      <c r="AE51" t="s" s="74">
        <v>602</v>
      </c>
      <c r="AF51" s="75"/>
      <c r="AG51" t="s" s="74">
        <v>608</v>
      </c>
      <c r="AH51" s="75"/>
      <c r="AI51" s="78">
        <v>555</v>
      </c>
      <c r="AJ51" t="s" s="32">
        <v>168</v>
      </c>
      <c r="AK51" s="26">
        <v>1139</v>
      </c>
      <c r="AL51" t="s" s="32">
        <v>19</v>
      </c>
      <c r="AM51" t="s" s="77">
        <v>24</v>
      </c>
      <c r="AN51" t="s" s="29">
        <v>169</v>
      </c>
    </row>
    <row r="52" ht="15" customHeight="1">
      <c r="A52" s="19">
        <v>134251</v>
      </c>
      <c r="B52" t="s" s="20">
        <v>170</v>
      </c>
      <c r="C52" t="s" s="74">
        <v>592</v>
      </c>
      <c r="D52" s="75"/>
      <c r="E52" t="s" s="74">
        <v>608</v>
      </c>
      <c r="F52" s="75"/>
      <c r="G52" t="s" s="74">
        <v>616</v>
      </c>
      <c r="H52" s="75"/>
      <c r="I52" t="s" s="74">
        <v>602</v>
      </c>
      <c r="J52" s="75"/>
      <c r="K52" t="s" s="74">
        <v>592</v>
      </c>
      <c r="L52" s="75"/>
      <c r="M52" t="s" s="74">
        <v>598</v>
      </c>
      <c r="N52" s="75"/>
      <c r="O52" t="s" s="74">
        <v>593</v>
      </c>
      <c r="P52" s="75"/>
      <c r="Q52" t="s" s="74">
        <v>592</v>
      </c>
      <c r="R52" s="75"/>
      <c r="S52" t="s" s="74">
        <v>594</v>
      </c>
      <c r="T52" s="75"/>
      <c r="U52" t="s" s="74">
        <v>602</v>
      </c>
      <c r="V52" s="75"/>
      <c r="W52" t="s" s="74">
        <v>607</v>
      </c>
      <c r="X52" s="75"/>
      <c r="Y52" t="s" s="74">
        <v>605</v>
      </c>
      <c r="Z52" s="75"/>
      <c r="AA52" t="s" s="74">
        <v>594</v>
      </c>
      <c r="AB52" s="75"/>
      <c r="AC52" t="s" s="74">
        <v>592</v>
      </c>
      <c r="AD52" s="75"/>
      <c r="AE52" t="s" s="74">
        <v>605</v>
      </c>
      <c r="AF52" s="75"/>
      <c r="AG52" t="s" s="74">
        <v>593</v>
      </c>
      <c r="AH52" s="75"/>
      <c r="AI52" s="78">
        <v>462</v>
      </c>
      <c r="AJ52" t="s" s="32">
        <v>171</v>
      </c>
      <c r="AK52" s="26">
        <v>933</v>
      </c>
      <c r="AL52" t="s" s="32">
        <v>19</v>
      </c>
      <c r="AM52" t="s" s="77">
        <v>109</v>
      </c>
      <c r="AN52" t="s" s="29">
        <v>172</v>
      </c>
    </row>
    <row r="53" ht="15" customHeight="1">
      <c r="A53" s="19">
        <v>134252</v>
      </c>
      <c r="B53" t="s" s="20">
        <v>173</v>
      </c>
      <c r="C53" t="s" s="74">
        <v>615</v>
      </c>
      <c r="D53" s="75"/>
      <c r="E53" t="s" s="74">
        <v>597</v>
      </c>
      <c r="F53" s="75"/>
      <c r="G53" t="s" s="74">
        <v>606</v>
      </c>
      <c r="H53" s="75"/>
      <c r="I53" t="s" s="74">
        <v>598</v>
      </c>
      <c r="J53" s="75"/>
      <c r="K53" t="s" s="74">
        <v>619</v>
      </c>
      <c r="L53" s="75"/>
      <c r="M53" t="s" s="74">
        <v>629</v>
      </c>
      <c r="N53" s="75"/>
      <c r="O53" t="s" s="74">
        <v>602</v>
      </c>
      <c r="P53" s="75"/>
      <c r="Q53" t="s" s="74">
        <v>623</v>
      </c>
      <c r="R53" s="75"/>
      <c r="S53" t="s" s="74">
        <v>595</v>
      </c>
      <c r="T53" s="75"/>
      <c r="U53" t="s" s="74">
        <v>595</v>
      </c>
      <c r="V53" s="75"/>
      <c r="W53" t="s" s="74">
        <v>616</v>
      </c>
      <c r="X53" s="75"/>
      <c r="Y53" t="s" s="74">
        <v>594</v>
      </c>
      <c r="Z53" s="75"/>
      <c r="AA53" t="s" s="74">
        <v>602</v>
      </c>
      <c r="AB53" s="75"/>
      <c r="AC53" t="s" s="74">
        <v>655</v>
      </c>
      <c r="AD53" s="75"/>
      <c r="AE53" t="s" s="74">
        <v>597</v>
      </c>
      <c r="AF53" s="75"/>
      <c r="AG53" t="s" s="74">
        <v>593</v>
      </c>
      <c r="AH53" s="75"/>
      <c r="AI53" s="78">
        <v>544</v>
      </c>
      <c r="AJ53" t="s" s="32">
        <v>174</v>
      </c>
      <c r="AK53" s="26">
        <v>1058</v>
      </c>
      <c r="AL53" t="s" s="32">
        <v>19</v>
      </c>
      <c r="AM53" t="s" s="77">
        <v>24</v>
      </c>
      <c r="AN53" t="s" s="29">
        <v>175</v>
      </c>
    </row>
    <row r="54" ht="15" customHeight="1">
      <c r="A54" s="19">
        <v>134253</v>
      </c>
      <c r="B54" t="s" s="20">
        <v>176</v>
      </c>
      <c r="C54" t="s" s="74">
        <v>607</v>
      </c>
      <c r="D54" s="75"/>
      <c r="E54" t="s" s="74">
        <v>605</v>
      </c>
      <c r="F54" s="75"/>
      <c r="G54" t="s" s="74">
        <v>601</v>
      </c>
      <c r="H54" s="75"/>
      <c r="I54" t="s" s="74">
        <v>594</v>
      </c>
      <c r="J54" s="75"/>
      <c r="K54" t="s" s="74">
        <v>607</v>
      </c>
      <c r="L54" s="75"/>
      <c r="M54" t="s" s="74">
        <v>595</v>
      </c>
      <c r="N54" s="75"/>
      <c r="O54" t="s" s="74">
        <v>595</v>
      </c>
      <c r="P54" s="75"/>
      <c r="Q54" t="s" s="74">
        <v>609</v>
      </c>
      <c r="R54" s="75"/>
      <c r="S54" t="s" s="74">
        <v>597</v>
      </c>
      <c r="T54" s="75"/>
      <c r="U54" t="s" s="74">
        <v>602</v>
      </c>
      <c r="V54" s="75"/>
      <c r="W54" t="s" s="74">
        <v>616</v>
      </c>
      <c r="X54" s="75"/>
      <c r="Y54" t="s" s="74">
        <v>605</v>
      </c>
      <c r="Z54" s="75"/>
      <c r="AA54" t="s" s="74">
        <v>605</v>
      </c>
      <c r="AB54" s="75"/>
      <c r="AC54" t="s" s="74">
        <v>655</v>
      </c>
      <c r="AD54" s="75"/>
      <c r="AE54" t="s" s="74">
        <v>605</v>
      </c>
      <c r="AF54" s="75"/>
      <c r="AG54" t="s" s="74">
        <v>608</v>
      </c>
      <c r="AH54" s="75"/>
      <c r="AI54" s="78">
        <v>519</v>
      </c>
      <c r="AJ54" t="s" s="32">
        <v>177</v>
      </c>
      <c r="AK54" s="26">
        <v>1063</v>
      </c>
      <c r="AL54" t="s" s="32">
        <v>19</v>
      </c>
      <c r="AM54" t="s" s="77">
        <v>24</v>
      </c>
      <c r="AN54" t="s" s="29">
        <v>178</v>
      </c>
    </row>
    <row r="55" ht="15" customHeight="1">
      <c r="A55" s="19">
        <v>134254</v>
      </c>
      <c r="B55" t="s" s="20">
        <v>179</v>
      </c>
      <c r="C55" t="s" s="74">
        <v>615</v>
      </c>
      <c r="D55" s="75"/>
      <c r="E55" t="s" s="74">
        <v>602</v>
      </c>
      <c r="F55" s="75"/>
      <c r="G55" t="s" s="74">
        <v>600</v>
      </c>
      <c r="H55" s="75"/>
      <c r="I55" t="s" s="74">
        <v>602</v>
      </c>
      <c r="J55" s="75"/>
      <c r="K55" t="s" s="74">
        <v>633</v>
      </c>
      <c r="L55" s="75"/>
      <c r="M55" t="s" s="74">
        <v>594</v>
      </c>
      <c r="N55" s="75"/>
      <c r="O55" t="s" s="74">
        <v>594</v>
      </c>
      <c r="P55" s="75"/>
      <c r="Q55" t="s" s="74">
        <v>627</v>
      </c>
      <c r="R55" s="75"/>
      <c r="S55" t="s" s="74">
        <v>602</v>
      </c>
      <c r="T55" s="75"/>
      <c r="U55" t="s" s="74">
        <v>597</v>
      </c>
      <c r="V55" s="75"/>
      <c r="W55" t="s" s="74">
        <v>607</v>
      </c>
      <c r="X55" s="75"/>
      <c r="Y55" t="s" s="74">
        <v>602</v>
      </c>
      <c r="Z55" s="75"/>
      <c r="AA55" t="s" s="74">
        <v>594</v>
      </c>
      <c r="AB55" s="75"/>
      <c r="AC55" t="s" s="74">
        <v>632</v>
      </c>
      <c r="AD55" s="75"/>
      <c r="AE55" t="s" s="74">
        <v>602</v>
      </c>
      <c r="AF55" s="75"/>
      <c r="AG55" t="s" s="74">
        <v>608</v>
      </c>
      <c r="AH55" s="75"/>
      <c r="AI55" s="78">
        <v>521</v>
      </c>
      <c r="AJ55" t="s" s="32">
        <v>180</v>
      </c>
      <c r="AK55" s="26">
        <v>1063</v>
      </c>
      <c r="AL55" t="s" s="32">
        <v>19</v>
      </c>
      <c r="AM55" t="s" s="77">
        <v>24</v>
      </c>
      <c r="AN55" t="s" s="29">
        <v>178</v>
      </c>
    </row>
    <row r="56" ht="15" customHeight="1">
      <c r="A56" s="19">
        <v>134255</v>
      </c>
      <c r="B56" t="s" s="20">
        <v>181</v>
      </c>
      <c r="C56" t="s" s="74">
        <v>611</v>
      </c>
      <c r="D56" s="75"/>
      <c r="E56" t="s" s="74">
        <v>598</v>
      </c>
      <c r="F56" s="75"/>
      <c r="G56" t="s" s="74">
        <v>655</v>
      </c>
      <c r="H56" s="75"/>
      <c r="I56" t="s" s="74">
        <v>605</v>
      </c>
      <c r="J56" s="75"/>
      <c r="K56" t="s" s="74">
        <v>614</v>
      </c>
      <c r="L56" s="75"/>
      <c r="M56" t="s" s="74">
        <v>608</v>
      </c>
      <c r="N56" s="75"/>
      <c r="O56" t="s" s="74">
        <v>593</v>
      </c>
      <c r="P56" s="75"/>
      <c r="Q56" t="s" s="74">
        <v>633</v>
      </c>
      <c r="R56" s="75"/>
      <c r="S56" t="s" s="74">
        <v>605</v>
      </c>
      <c r="T56" s="75"/>
      <c r="U56" t="s" s="74">
        <v>595</v>
      </c>
      <c r="V56" s="75"/>
      <c r="W56" t="s" s="74">
        <v>619</v>
      </c>
      <c r="X56" s="75"/>
      <c r="Y56" t="s" s="74">
        <v>605</v>
      </c>
      <c r="Z56" s="75"/>
      <c r="AA56" t="s" s="74">
        <v>594</v>
      </c>
      <c r="AB56" s="75"/>
      <c r="AC56" t="s" s="74">
        <v>647</v>
      </c>
      <c r="AD56" s="75"/>
      <c r="AE56" t="s" s="74">
        <v>597</v>
      </c>
      <c r="AF56" s="75"/>
      <c r="AG56" t="s" s="74">
        <v>593</v>
      </c>
      <c r="AH56" s="75"/>
      <c r="AI56" s="78">
        <v>492</v>
      </c>
      <c r="AJ56" t="s" s="32">
        <v>182</v>
      </c>
      <c r="AK56" s="26">
        <v>1007</v>
      </c>
      <c r="AL56" t="s" s="32">
        <v>19</v>
      </c>
      <c r="AM56" t="s" s="77">
        <v>109</v>
      </c>
      <c r="AN56" t="s" s="29">
        <v>183</v>
      </c>
    </row>
    <row r="57" ht="15" customHeight="1">
      <c r="A57" s="19">
        <v>134256</v>
      </c>
      <c r="B57" t="s" s="20">
        <v>184</v>
      </c>
      <c r="C57" t="s" s="74">
        <v>592</v>
      </c>
      <c r="D57" s="75"/>
      <c r="E57" t="s" s="74">
        <v>594</v>
      </c>
      <c r="F57" s="75"/>
      <c r="G57" t="s" s="74">
        <v>641</v>
      </c>
      <c r="H57" s="75"/>
      <c r="I57" t="s" s="74">
        <v>605</v>
      </c>
      <c r="J57" s="75"/>
      <c r="K57" t="s" s="74">
        <v>638</v>
      </c>
      <c r="L57" s="75"/>
      <c r="M57" t="s" s="74">
        <v>594</v>
      </c>
      <c r="N57" s="75"/>
      <c r="O57" t="s" s="74">
        <v>594</v>
      </c>
      <c r="P57" s="75"/>
      <c r="Q57" t="s" s="74">
        <v>592</v>
      </c>
      <c r="R57" s="75"/>
      <c r="S57" t="s" s="74">
        <v>605</v>
      </c>
      <c r="T57" s="75"/>
      <c r="U57" t="s" s="74">
        <v>608</v>
      </c>
      <c r="V57" s="75"/>
      <c r="W57" t="s" s="74">
        <v>633</v>
      </c>
      <c r="X57" s="75"/>
      <c r="Y57" t="s" s="74">
        <v>597</v>
      </c>
      <c r="Z57" s="75"/>
      <c r="AA57" t="s" s="74">
        <v>605</v>
      </c>
      <c r="AB57" s="75"/>
      <c r="AC57" t="s" s="74">
        <v>614</v>
      </c>
      <c r="AD57" s="75"/>
      <c r="AE57" t="s" s="74">
        <v>594</v>
      </c>
      <c r="AF57" s="75"/>
      <c r="AG57" t="s" s="74">
        <v>597</v>
      </c>
      <c r="AH57" s="75"/>
      <c r="AI57" s="78">
        <v>479</v>
      </c>
      <c r="AJ57" t="s" s="32">
        <v>599</v>
      </c>
      <c r="AK57" s="26">
        <v>479</v>
      </c>
      <c r="AL57" t="s" s="32">
        <v>19</v>
      </c>
      <c r="AM57" t="s" s="77">
        <v>20</v>
      </c>
      <c r="AN57" t="s" s="29">
        <v>664</v>
      </c>
    </row>
    <row r="58" ht="15" customHeight="1">
      <c r="A58" s="19">
        <v>134257</v>
      </c>
      <c r="B58" t="s" s="20">
        <v>187</v>
      </c>
      <c r="C58" t="s" s="31">
        <v>188</v>
      </c>
      <c r="D58" s="80">
        <f>IF(IFERROR(FIND("+",C58),0)," ",IF(C58="AB","",IF(C58&lt;$D$27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E58" s="23">
        <v>22</v>
      </c>
      <c r="F58" s="80">
        <f>IF(IFERROR(FIND("+",E58),0)," ",IF(E58="AB","",IF(E58&lt;$F$27,"F",IF(AND(E58&gt;=$F$27,C58&gt;=$D$27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G58" s="21">
        <v>47</v>
      </c>
      <c r="H58" s="80">
        <f>IF(IFERROR(FIND("+",G58),0)," ",IF(G58="AB","",IF(G58&lt;$H$27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I58" s="23">
        <v>21</v>
      </c>
      <c r="J58" s="80">
        <f>IF(IFERROR(FIND("+",I58),0)," ",IF(I58="AB","",IF(I58&lt;$J$27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K58" s="21">
        <v>45</v>
      </c>
      <c r="L58" s="80">
        <f>IF(IFERROR(FIND("+",K58),0)," ",IF(K58="AB","",IF(K58&lt;$L$27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M58" s="23">
        <v>21</v>
      </c>
      <c r="N58" s="80">
        <f>IF(IFERROR(FIND("+",M58),0)," ",IF(M58="AB","",IF(M58&lt;$N$27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E"))))</f>
      </c>
      <c r="O58" s="23">
        <v>22</v>
      </c>
      <c r="P58" s="80">
        <f>IF(IFERROR(FIND("+",O58),0)," ",IF(O58="AB","",IF(O58&lt;$P$27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Q58" s="21">
        <v>40</v>
      </c>
      <c r="R58" s="80">
        <f>IF(IFERROR(FIND("+",Q58),0)," ",IF(Q58="AB","",IF(Q58&lt;$R$27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S58" s="23">
        <v>21</v>
      </c>
      <c r="T58" s="80">
        <f>IF(IFERROR(FIND("+",S58),0)," ",IF(S58="AB","",IF(S58&lt;$T$27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U58" s="23">
        <v>19</v>
      </c>
      <c r="V58" s="80">
        <f>IF(IFERROR(FIND("+",U58),0)," ",IF(U58="AB","",IF(U58&lt;$V$27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W58" s="21">
        <v>47</v>
      </c>
      <c r="X58" s="80">
        <f>IF(IFERROR(FIND("+",W58),0)," ",IF(W58="AB","",IF(W58&lt;$X$27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Y58" s="23">
        <v>21</v>
      </c>
      <c r="Z58" s="80">
        <f>IF(IFERROR(FIND("+",Y58),0)," ",IF(Y58="AB","",IF(Y58&lt;$Z$27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AA58" s="23">
        <v>21</v>
      </c>
      <c r="AB58" s="80">
        <f>IF(IFERROR(FIND("+",AA58),0)," ",IF(AA58="AB","",IF(AA58&lt;$AB$27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AC58" s="21">
        <v>52</v>
      </c>
      <c r="AD58" s="80">
        <f>IF(IFERROR(FIND("+",AC58),0)," ",IF(AC58="AB","",IF(AC58&lt;$AD$27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AE58" s="23">
        <v>22</v>
      </c>
      <c r="AF58" s="80">
        <f>IF(IFERROR(FIND("+",AE58),0)," ",IF(AE58="AB","",IF(AE58&lt;$AF$27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AH58&lt;&gt;"AB")),"","E"))))</f>
      </c>
      <c r="AG58" s="23">
        <v>19</v>
      </c>
      <c r="AH58" s="80">
        <f>IF(IFERROR(FIND("+",AG58),0)," ",IF(AG58="AB","",IF(AG58&lt;$AH$27,"F",IF(AND(C58&gt;=$D$27,E58&gt;=$F$27,G58&gt;=$H$27,I58&gt;=$J$27,K58&gt;=$L$27,M58&gt;=$N$27,O58&gt;=$P$27,Q58&gt;=$R$27,S58&gt;=$T$27,U58&gt;=$V$27,W58&gt;=$X$27,Y58&gt;=$Z$27,AA58&gt;=$AB$27,AC58&gt;=$AD$27,AE58&gt;=$AF$27,AG58&gt;=$AH$27,C58&lt;&gt;"AB",E58&lt;&gt;"AB",G58&lt;&gt;"AB",I58&lt;&gt;"AB",K58&lt;&gt;"AB",M58&lt;&gt;"AB",O58&lt;&gt;"AB",Q58&lt;&gt;"AB",S58&lt;&gt;"AB",U58&lt;&gt;"AB",W58&lt;&gt;"AB",Y58&lt;&gt;"AB",AA58&lt;&gt;"AB",AND(AC58&lt;&gt;"AB",AE58&lt;&gt;"AB",AG58&lt;&gt;"AB")),"","E"))))</f>
      </c>
      <c r="AI58" t="s" s="77">
        <v>189</v>
      </c>
      <c r="AJ58" t="s" s="32">
        <v>190</v>
      </c>
      <c r="AK58" s="26">
        <v>991</v>
      </c>
      <c r="AL58" t="s" s="32">
        <f>IF(AND(COUNTIF(C58:AH58,"AB")&lt;16-COUNTIF(C58:AH58," "),COUNTIF(C58:AH58,"AB")&lt;&gt;0),"FAIL",IF(COUNTIF(C58:AH58,"AB")=16-COUNTIF(C58:AH58," "),"ABSENT",IF(AND(COUNTIF(C58:AH58,"AB")=0,COUNTIF(C58:AH58,"F")=0),"PASS","FAIL")))</f>
        <v>19</v>
      </c>
      <c r="AM58" t="s" s="77">
        <v>15</v>
      </c>
      <c r="AN58" t="s" s="29">
        <v>191</v>
      </c>
    </row>
    <row r="59" ht="15" customHeight="1">
      <c r="A59" s="19">
        <v>134258</v>
      </c>
      <c r="B59" t="s" s="20">
        <v>192</v>
      </c>
      <c r="C59" t="s" s="74">
        <v>592</v>
      </c>
      <c r="D59" t="s" s="79">
        <v>27</v>
      </c>
      <c r="E59" t="s" s="74">
        <v>608</v>
      </c>
      <c r="F59" t="s" s="79">
        <v>27</v>
      </c>
      <c r="G59" t="s" s="74">
        <v>592</v>
      </c>
      <c r="H59" t="s" s="79">
        <v>27</v>
      </c>
      <c r="I59" t="s" s="74">
        <v>597</v>
      </c>
      <c r="J59" t="s" s="79">
        <v>27</v>
      </c>
      <c r="K59" t="s" s="74">
        <v>595</v>
      </c>
      <c r="L59" t="s" s="79">
        <v>28</v>
      </c>
      <c r="M59" t="s" s="74">
        <v>594</v>
      </c>
      <c r="N59" t="s" s="79">
        <v>27</v>
      </c>
      <c r="O59" t="s" s="74">
        <v>594</v>
      </c>
      <c r="P59" t="s" s="79">
        <v>27</v>
      </c>
      <c r="Q59" t="s" s="74">
        <v>633</v>
      </c>
      <c r="R59" t="s" s="79">
        <v>27</v>
      </c>
      <c r="S59" t="s" s="74">
        <v>605</v>
      </c>
      <c r="T59" t="s" s="79">
        <v>27</v>
      </c>
      <c r="U59" t="s" s="74">
        <v>598</v>
      </c>
      <c r="V59" t="s" s="79">
        <v>27</v>
      </c>
      <c r="W59" t="s" s="74">
        <v>613</v>
      </c>
      <c r="X59" t="s" s="79">
        <v>27</v>
      </c>
      <c r="Y59" t="s" s="74">
        <v>605</v>
      </c>
      <c r="Z59" t="s" s="79">
        <v>27</v>
      </c>
      <c r="AA59" t="s" s="74">
        <v>605</v>
      </c>
      <c r="AB59" t="s" s="79">
        <v>27</v>
      </c>
      <c r="AC59" t="s" s="74">
        <v>592</v>
      </c>
      <c r="AD59" t="s" s="79">
        <v>27</v>
      </c>
      <c r="AE59" t="s" s="74">
        <v>605</v>
      </c>
      <c r="AF59" t="s" s="79">
        <v>27</v>
      </c>
      <c r="AG59" t="s" s="74">
        <v>595</v>
      </c>
      <c r="AH59" t="s" s="79">
        <v>27</v>
      </c>
      <c r="AI59" s="78">
        <v>434</v>
      </c>
      <c r="AJ59" t="s" s="32">
        <v>193</v>
      </c>
      <c r="AK59" s="26">
        <v>900</v>
      </c>
      <c r="AL59" t="s" s="32">
        <v>29</v>
      </c>
      <c r="AM59" t="s" s="77">
        <v>30</v>
      </c>
      <c r="AN59" t="s" s="29">
        <v>194</v>
      </c>
    </row>
    <row r="60" ht="15" customHeight="1">
      <c r="A60" s="19">
        <v>134259</v>
      </c>
      <c r="B60" t="s" s="20">
        <v>195</v>
      </c>
      <c r="C60" t="s" s="74">
        <v>641</v>
      </c>
      <c r="D60" s="75"/>
      <c r="E60" t="s" s="74">
        <v>608</v>
      </c>
      <c r="F60" s="75"/>
      <c r="G60" t="s" s="74">
        <v>603</v>
      </c>
      <c r="H60" s="75"/>
      <c r="I60" t="s" s="74">
        <v>597</v>
      </c>
      <c r="J60" s="75"/>
      <c r="K60" t="s" s="74">
        <v>655</v>
      </c>
      <c r="L60" s="75"/>
      <c r="M60" t="s" s="74">
        <v>593</v>
      </c>
      <c r="N60" s="75"/>
      <c r="O60" t="s" s="74">
        <v>608</v>
      </c>
      <c r="P60" s="75"/>
      <c r="Q60" t="s" s="74">
        <v>624</v>
      </c>
      <c r="R60" s="75"/>
      <c r="S60" t="s" s="74">
        <v>594</v>
      </c>
      <c r="T60" s="75"/>
      <c r="U60" t="s" s="74">
        <v>605</v>
      </c>
      <c r="V60" s="75"/>
      <c r="W60" t="s" s="74">
        <v>641</v>
      </c>
      <c r="X60" s="75"/>
      <c r="Y60" t="s" s="74">
        <v>597</v>
      </c>
      <c r="Z60" s="75"/>
      <c r="AA60" t="s" s="74">
        <v>605</v>
      </c>
      <c r="AB60" s="75"/>
      <c r="AC60" t="s" s="74">
        <v>596</v>
      </c>
      <c r="AD60" s="75"/>
      <c r="AE60" t="s" s="74">
        <v>597</v>
      </c>
      <c r="AF60" s="75"/>
      <c r="AG60" t="s" s="74">
        <v>593</v>
      </c>
      <c r="AH60" s="75"/>
      <c r="AI60" s="78">
        <v>532</v>
      </c>
      <c r="AJ60" t="s" s="32">
        <v>196</v>
      </c>
      <c r="AK60" s="26">
        <v>1095</v>
      </c>
      <c r="AL60" t="s" s="32">
        <v>19</v>
      </c>
      <c r="AM60" t="s" s="77">
        <v>24</v>
      </c>
      <c r="AN60" t="s" s="29">
        <v>197</v>
      </c>
    </row>
    <row r="61" ht="15" customHeight="1">
      <c r="A61" s="19">
        <v>134260</v>
      </c>
      <c r="B61" t="s" s="20">
        <v>198</v>
      </c>
      <c r="C61" t="s" s="74">
        <v>630</v>
      </c>
      <c r="D61" t="s" s="79">
        <v>28</v>
      </c>
      <c r="E61" t="s" s="74">
        <v>642</v>
      </c>
      <c r="F61" t="s" s="79">
        <v>27</v>
      </c>
      <c r="G61" t="s" s="74">
        <v>656</v>
      </c>
      <c r="H61" t="s" s="79">
        <v>28</v>
      </c>
      <c r="I61" t="s" s="74">
        <v>602</v>
      </c>
      <c r="J61" t="s" s="79">
        <v>27</v>
      </c>
      <c r="K61" t="s" s="74">
        <v>592</v>
      </c>
      <c r="L61" t="s" s="79">
        <v>27</v>
      </c>
      <c r="M61" t="s" s="74">
        <v>594</v>
      </c>
      <c r="N61" t="s" s="79">
        <v>27</v>
      </c>
      <c r="O61" t="s" s="74">
        <v>594</v>
      </c>
      <c r="P61" t="s" s="79">
        <v>27</v>
      </c>
      <c r="Q61" t="s" s="74">
        <v>592</v>
      </c>
      <c r="R61" t="s" s="79">
        <v>27</v>
      </c>
      <c r="S61" t="s" s="74">
        <v>602</v>
      </c>
      <c r="T61" t="s" s="79">
        <v>27</v>
      </c>
      <c r="U61" t="s" s="74">
        <v>608</v>
      </c>
      <c r="V61" t="s" s="79">
        <v>27</v>
      </c>
      <c r="W61" t="s" s="74">
        <v>610</v>
      </c>
      <c r="X61" t="s" s="79">
        <v>27</v>
      </c>
      <c r="Y61" t="s" s="74">
        <v>602</v>
      </c>
      <c r="Z61" t="s" s="79">
        <v>27</v>
      </c>
      <c r="AA61" t="s" s="74">
        <v>594</v>
      </c>
      <c r="AB61" t="s" s="79">
        <v>27</v>
      </c>
      <c r="AC61" t="s" s="74">
        <v>631</v>
      </c>
      <c r="AD61" t="s" s="79">
        <v>28</v>
      </c>
      <c r="AE61" t="s" s="74">
        <v>602</v>
      </c>
      <c r="AF61" t="s" s="79">
        <v>27</v>
      </c>
      <c r="AG61" t="s" s="74">
        <v>654</v>
      </c>
      <c r="AH61" t="s" s="79">
        <v>27</v>
      </c>
      <c r="AI61" s="78">
        <v>391</v>
      </c>
      <c r="AJ61" t="s" s="32">
        <v>599</v>
      </c>
      <c r="AK61" s="26">
        <v>391</v>
      </c>
      <c r="AL61" t="s" s="32">
        <v>29</v>
      </c>
      <c r="AM61" t="s" s="77">
        <v>30</v>
      </c>
      <c r="AN61" t="s" s="29">
        <v>199</v>
      </c>
    </row>
    <row r="62" ht="15" customHeight="1">
      <c r="A62" s="19">
        <v>134261</v>
      </c>
      <c r="B62" t="s" s="20">
        <v>200</v>
      </c>
      <c r="C62" t="s" s="74">
        <v>598</v>
      </c>
      <c r="D62" t="s" s="79">
        <v>28</v>
      </c>
      <c r="E62" t="s" s="74">
        <v>597</v>
      </c>
      <c r="F62" t="s" s="79">
        <v>27</v>
      </c>
      <c r="G62" t="s" s="74">
        <v>592</v>
      </c>
      <c r="H62" t="s" s="79">
        <v>27</v>
      </c>
      <c r="I62" t="s" s="74">
        <v>605</v>
      </c>
      <c r="J62" t="s" s="79">
        <v>27</v>
      </c>
      <c r="K62" t="s" s="74">
        <v>596</v>
      </c>
      <c r="L62" t="s" s="79">
        <v>27</v>
      </c>
      <c r="M62" t="s" s="74">
        <v>605</v>
      </c>
      <c r="N62" t="s" s="79">
        <v>27</v>
      </c>
      <c r="O62" t="s" s="74">
        <v>597</v>
      </c>
      <c r="P62" t="s" s="79">
        <v>27</v>
      </c>
      <c r="Q62" t="s" s="74">
        <v>614</v>
      </c>
      <c r="R62" t="s" s="79">
        <v>27</v>
      </c>
      <c r="S62" t="s" s="74">
        <v>605</v>
      </c>
      <c r="T62" t="s" s="79">
        <v>27</v>
      </c>
      <c r="U62" t="s" s="74">
        <v>598</v>
      </c>
      <c r="V62" t="s" s="79">
        <v>27</v>
      </c>
      <c r="W62" t="s" s="74">
        <v>603</v>
      </c>
      <c r="X62" t="s" s="79">
        <v>27</v>
      </c>
      <c r="Y62" t="s" s="74">
        <v>594</v>
      </c>
      <c r="Z62" t="s" s="79">
        <v>27</v>
      </c>
      <c r="AA62" t="s" s="74">
        <v>594</v>
      </c>
      <c r="AB62" t="s" s="79">
        <v>27</v>
      </c>
      <c r="AC62" t="s" s="74">
        <v>614</v>
      </c>
      <c r="AD62" t="s" s="79">
        <v>27</v>
      </c>
      <c r="AE62" t="s" s="74">
        <v>605</v>
      </c>
      <c r="AF62" t="s" s="79">
        <v>27</v>
      </c>
      <c r="AG62" t="s" s="74">
        <v>608</v>
      </c>
      <c r="AH62" t="s" s="79">
        <v>27</v>
      </c>
      <c r="AI62" s="78">
        <v>461</v>
      </c>
      <c r="AJ62" t="s" s="32">
        <v>599</v>
      </c>
      <c r="AK62" s="26">
        <v>461</v>
      </c>
      <c r="AL62" t="s" s="32">
        <v>29</v>
      </c>
      <c r="AM62" t="s" s="77">
        <v>30</v>
      </c>
      <c r="AN62" t="s" s="29">
        <v>201</v>
      </c>
    </row>
    <row r="63" ht="15" customHeight="1">
      <c r="A63" s="19">
        <v>134262</v>
      </c>
      <c r="B63" t="s" s="20">
        <v>202</v>
      </c>
      <c r="C63" t="s" s="74">
        <v>592</v>
      </c>
      <c r="D63" s="75"/>
      <c r="E63" t="s" s="74">
        <v>595</v>
      </c>
      <c r="F63" s="75"/>
      <c r="G63" t="s" s="74">
        <v>601</v>
      </c>
      <c r="H63" s="75"/>
      <c r="I63" t="s" s="74">
        <v>608</v>
      </c>
      <c r="J63" s="75"/>
      <c r="K63" t="s" s="74">
        <v>610</v>
      </c>
      <c r="L63" s="75"/>
      <c r="M63" t="s" s="74">
        <v>595</v>
      </c>
      <c r="N63" s="75"/>
      <c r="O63" t="s" s="74">
        <v>595</v>
      </c>
      <c r="P63" s="75"/>
      <c r="Q63" t="s" s="74">
        <v>596</v>
      </c>
      <c r="R63" s="75"/>
      <c r="S63" t="s" s="74">
        <v>595</v>
      </c>
      <c r="T63" s="75"/>
      <c r="U63" t="s" s="74">
        <v>597</v>
      </c>
      <c r="V63" s="75"/>
      <c r="W63" t="s" s="74">
        <v>606</v>
      </c>
      <c r="X63" s="75"/>
      <c r="Y63" t="s" s="74">
        <v>605</v>
      </c>
      <c r="Z63" s="75"/>
      <c r="AA63" t="s" s="74">
        <v>605</v>
      </c>
      <c r="AB63" s="75"/>
      <c r="AC63" t="s" s="74">
        <v>655</v>
      </c>
      <c r="AD63" s="75"/>
      <c r="AE63" t="s" s="74">
        <v>608</v>
      </c>
      <c r="AF63" s="75"/>
      <c r="AG63" t="s" s="74">
        <v>608</v>
      </c>
      <c r="AH63" s="75"/>
      <c r="AI63" s="78">
        <v>522</v>
      </c>
      <c r="AJ63" t="s" s="32">
        <v>203</v>
      </c>
      <c r="AK63" t="s" s="32">
        <v>204</v>
      </c>
      <c r="AL63" t="s" s="32">
        <v>19</v>
      </c>
      <c r="AM63" t="s" s="77">
        <v>24</v>
      </c>
      <c r="AN63" s="81"/>
    </row>
    <row r="64" ht="15" customHeight="1">
      <c r="A64" s="19">
        <v>134263</v>
      </c>
      <c r="B64" t="s" s="20">
        <v>205</v>
      </c>
      <c r="C64" t="s" s="74">
        <v>619</v>
      </c>
      <c r="D64" s="75"/>
      <c r="E64" t="s" s="74">
        <v>597</v>
      </c>
      <c r="F64" s="75"/>
      <c r="G64" t="s" s="74">
        <v>624</v>
      </c>
      <c r="H64" s="75"/>
      <c r="I64" t="s" s="74">
        <v>605</v>
      </c>
      <c r="J64" s="75"/>
      <c r="K64" t="s" s="74">
        <v>615</v>
      </c>
      <c r="L64" s="75"/>
      <c r="M64" t="s" s="74">
        <v>598</v>
      </c>
      <c r="N64" s="75"/>
      <c r="O64" t="s" s="74">
        <v>595</v>
      </c>
      <c r="P64" s="75"/>
      <c r="Q64" t="s" s="74">
        <v>638</v>
      </c>
      <c r="R64" s="75"/>
      <c r="S64" t="s" s="74">
        <v>594</v>
      </c>
      <c r="T64" s="75"/>
      <c r="U64" t="s" s="74">
        <v>629</v>
      </c>
      <c r="V64" s="75"/>
      <c r="W64" t="s" s="74">
        <v>651</v>
      </c>
      <c r="X64" s="75"/>
      <c r="Y64" t="s" s="74">
        <v>594</v>
      </c>
      <c r="Z64" s="75"/>
      <c r="AA64" t="s" s="74">
        <v>605</v>
      </c>
      <c r="AB64" s="75"/>
      <c r="AC64" t="s" s="74">
        <v>647</v>
      </c>
      <c r="AD64" s="75"/>
      <c r="AE64" t="s" s="74">
        <v>608</v>
      </c>
      <c r="AF64" s="75"/>
      <c r="AG64" t="s" s="74">
        <v>605</v>
      </c>
      <c r="AH64" s="75"/>
      <c r="AI64" s="78">
        <v>541</v>
      </c>
      <c r="AJ64" t="s" s="32">
        <v>206</v>
      </c>
      <c r="AK64" s="26">
        <v>1113</v>
      </c>
      <c r="AL64" t="s" s="32">
        <v>19</v>
      </c>
      <c r="AM64" t="s" s="77">
        <v>24</v>
      </c>
      <c r="AN64" t="s" s="29">
        <v>207</v>
      </c>
    </row>
    <row r="65" ht="15" customHeight="1">
      <c r="A65" s="19">
        <v>134264</v>
      </c>
      <c r="B65" t="s" s="20">
        <v>208</v>
      </c>
      <c r="C65" s="21">
        <v>21</v>
      </c>
      <c r="D65" s="80">
        <f>IF(IFERROR(FIND("+",C65),0)," ",IF(C65="AB","",IF(C65&lt;$D$27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E65" s="23">
        <v>17</v>
      </c>
      <c r="F65" s="80">
        <f>IF(IFERROR(FIND("+",E65),0)," ",IF(E65="AB","",IF(E65&lt;$F$27,"F",IF(AND(E65&gt;=$F$27,C65&gt;=$D$27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G65" s="21">
        <v>63</v>
      </c>
      <c r="H65" s="80">
        <f>IF(IFERROR(FIND("+",G65),0)," ",IF(G65="AB","",IF(G65&lt;$H$27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I65" s="23">
        <v>20</v>
      </c>
      <c r="J65" s="80">
        <f>IF(IFERROR(FIND("+",I65),0)," ",IF(I65="AB","",IF(I65&lt;$J$27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K65" s="21">
        <v>49</v>
      </c>
      <c r="L65" s="80">
        <f>IF(IFERROR(FIND("+",K65),0)," ",IF(K65="AB","",IF(K65&lt;$L$27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M65" s="23">
        <v>16</v>
      </c>
      <c r="N65" s="80">
        <f>IF(IFERROR(FIND("+",M65),0)," ",IF(M65="AB","",IF(M65&lt;$N$27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E"))))</f>
      </c>
      <c r="O65" s="23">
        <v>17</v>
      </c>
      <c r="P65" s="80">
        <f>IF(IFERROR(FIND("+",O65),0)," ",IF(O65="AB","",IF(O65&lt;$P$27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Q65" s="21">
        <v>19</v>
      </c>
      <c r="R65" s="80">
        <f>IF(IFERROR(FIND("+",Q65),0)," ",IF(Q65="AB","",IF(Q65&lt;$R$27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S65" s="23">
        <v>17</v>
      </c>
      <c r="T65" s="80">
        <f>IF(IFERROR(FIND("+",S65),0)," ",IF(S65="AB","",IF(S65&lt;$T$27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U65" s="23">
        <v>16</v>
      </c>
      <c r="V65" s="80">
        <f>IF(IFERROR(FIND("+",U65),0)," ",IF(U65="AB","",IF(U65&lt;$V$27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W65" s="21">
        <v>40</v>
      </c>
      <c r="X65" s="80">
        <f>IF(IFERROR(FIND("+",W65),0)," ",IF(W65="AB","",IF(W65&lt;$X$27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Y65" s="23">
        <v>22</v>
      </c>
      <c r="Z65" s="80">
        <f>IF(IFERROR(FIND("+",Y65),0)," ",IF(Y65="AB","",IF(Y65&lt;$Z$27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AA65" s="23">
        <v>21</v>
      </c>
      <c r="AB65" s="80">
        <f>IF(IFERROR(FIND("+",AA65),0)," ",IF(AA65="AB","",IF(AA65&lt;$AB$27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AC65" s="21">
        <v>47</v>
      </c>
      <c r="AD65" s="80">
        <f>IF(IFERROR(FIND("+",AC65),0)," ",IF(AC65="AB","",IF(AC65&lt;$AD$27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AE65" s="23">
        <v>18</v>
      </c>
      <c r="AF65" s="80">
        <f>IF(IFERROR(FIND("+",AE65),0)," ",IF(AE65="AB","",IF(AE65&lt;$AF$27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AH65&lt;&gt;"AB")),"","E"))))</f>
      </c>
      <c r="AG65" s="23">
        <v>17</v>
      </c>
      <c r="AH65" s="80">
        <f>IF(IFERROR(FIND("+",AG65),0)," ",IF(AG65="AB","",IF(AG65&lt;$AH$27,"F",IF(AND(C65&gt;=$D$27,E65&gt;=$F$27,G65&gt;=$H$27,I65&gt;=$J$27,K65&gt;=$L$27,M65&gt;=$N$27,O65&gt;=$P$27,Q65&gt;=$R$27,S65&gt;=$T$27,U65&gt;=$V$27,W65&gt;=$X$27,Y65&gt;=$Z$27,AA65&gt;=$AB$27,AC65&gt;=$AD$27,AE65&gt;=$AF$27,AG65&gt;=$AH$27,C65&lt;&gt;"AB",E65&lt;&gt;"AB",G65&lt;&gt;"AB",I65&lt;&gt;"AB",K65&lt;&gt;"AB",M65&lt;&gt;"AB",O65&lt;&gt;"AB",Q65&lt;&gt;"AB",S65&lt;&gt;"AB",U65&lt;&gt;"AB",W65&lt;&gt;"AB",Y65&lt;&gt;"AB",AA65&lt;&gt;"AB",AND(AC65&lt;&gt;"AB",AE65&lt;&gt;"AB",AG65&lt;&gt;"AB")),"","E"))))</f>
      </c>
      <c r="AI65" s="78">
        <v>420</v>
      </c>
      <c r="AJ65" t="s" s="32">
        <v>209</v>
      </c>
      <c r="AK65" s="26">
        <v>859</v>
      </c>
      <c r="AL65" t="s" s="32">
        <f>IF(AND(COUNTIF(C65:AH65,"AB")&lt;16-COUNTIF(C65:AH65," "),COUNTIF(C65:AH65,"AB")&lt;&gt;0),"FAIL",IF(COUNTIF(C65:AH65,"AB")=16-COUNTIF(C65:AH65," "),"ABSENT",IF(AND(COUNTIF(C65:AH65,"AB")=0,COUNTIF(C65:AH65,"F")=0),"PASS","FAIL")))</f>
        <v>19</v>
      </c>
      <c r="AM65" t="s" s="77">
        <v>30</v>
      </c>
      <c r="AN65" t="s" s="29">
        <v>210</v>
      </c>
    </row>
    <row r="66" ht="15" customHeight="1">
      <c r="A66" s="19">
        <v>134265</v>
      </c>
      <c r="B66" t="s" s="20">
        <v>211</v>
      </c>
      <c r="C66" s="21">
        <v>40</v>
      </c>
      <c r="D66" s="80">
        <f>IF(IFERROR(FIND("+",C66),0)," ",IF(C66="AB","",IF(C66&lt;$D$27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E66" s="23">
        <v>17</v>
      </c>
      <c r="F66" s="80">
        <f>IF(IFERROR(FIND("+",E66),0)," ",IF(E66="AB","",IF(E66&lt;$F$27,"F",IF(AND(E66&gt;=$F$27,C66&gt;=$D$27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G66" s="21">
        <v>42</v>
      </c>
      <c r="H66" s="80">
        <f>IF(IFERROR(FIND("+",G66),0)," ",IF(G66="AB","",IF(G66&lt;$H$27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I66" s="23">
        <v>19</v>
      </c>
      <c r="J66" s="80">
        <f>IF(IFERROR(FIND("+",I66),0)," ",IF(I66="AB","",IF(I66&lt;$J$27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K66" s="21">
        <v>52</v>
      </c>
      <c r="L66" s="80">
        <f>IF(IFERROR(FIND("+",K66),0)," ",IF(K66="AB","",IF(K66&lt;$L$27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M66" s="23">
        <v>18</v>
      </c>
      <c r="N66" s="80">
        <f>IF(IFERROR(FIND("+",M66),0)," ",IF(M66="AB","",IF(M66&lt;$N$27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E"))))</f>
      </c>
      <c r="O66" s="23">
        <v>17</v>
      </c>
      <c r="P66" s="80">
        <f>IF(IFERROR(FIND("+",O66),0)," ",IF(O66="AB","",IF(O66&lt;$P$27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Q66" s="21">
        <v>42</v>
      </c>
      <c r="R66" s="80">
        <f>IF(IFERROR(FIND("+",Q66),0)," ",IF(Q66="AB","",IF(Q66&lt;$R$27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S66" s="23">
        <v>15</v>
      </c>
      <c r="T66" s="80">
        <f>IF(IFERROR(FIND("+",S66),0)," ",IF(S66="AB","",IF(S66&lt;$T$27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U66" s="23">
        <v>14</v>
      </c>
      <c r="V66" s="80">
        <f>IF(IFERROR(FIND("+",U66),0)," ",IF(U66="AB","",IF(U66&lt;$V$27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W66" s="21">
        <v>47</v>
      </c>
      <c r="X66" s="80">
        <f>IF(IFERROR(FIND("+",W66),0)," ",IF(W66="AB","",IF(W66&lt;$X$27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Y66" s="23">
        <v>21</v>
      </c>
      <c r="Z66" s="80">
        <f>IF(IFERROR(FIND("+",Y66),0)," ",IF(Y66="AB","",IF(Y66&lt;$Z$27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AA66" s="23">
        <v>21</v>
      </c>
      <c r="AB66" s="80">
        <f>IF(IFERROR(FIND("+",AA66),0)," ",IF(AA66="AB","",IF(AA66&lt;$AB$27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AC66" s="21">
        <v>47</v>
      </c>
      <c r="AD66" s="80">
        <f>IF(IFERROR(FIND("+",AC66),0)," ",IF(AC66="AB","",IF(AC66&lt;$AD$27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AE66" s="23">
        <v>22</v>
      </c>
      <c r="AF66" s="80">
        <f>IF(IFERROR(FIND("+",AE66),0)," ",IF(AE66="AB","",IF(AE66&lt;$AF$27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AH66&lt;&gt;"AB")),"","E"))))</f>
      </c>
      <c r="AG66" s="23">
        <v>18</v>
      </c>
      <c r="AH66" s="80">
        <f>IF(IFERROR(FIND("+",AG66),0)," ",IF(AG66="AB","",IF(AG66&lt;$AH$27,"F",IF(AND(C66&gt;=$D$27,E66&gt;=$F$27,G66&gt;=$H$27,I66&gt;=$J$27,K66&gt;=$L$27,M66&gt;=$N$27,O66&gt;=$P$27,Q66&gt;=$R$27,S66&gt;=$T$27,U66&gt;=$V$27,W66&gt;=$X$27,Y66&gt;=$Z$27,AA66&gt;=$AB$27,AC66&gt;=$AD$27,AE66&gt;=$AF$27,AG66&gt;=$AH$27,C66&lt;&gt;"AB",E66&lt;&gt;"AB",G66&lt;&gt;"AB",I66&lt;&gt;"AB",K66&lt;&gt;"AB",M66&lt;&gt;"AB",O66&lt;&gt;"AB",Q66&lt;&gt;"AB",S66&lt;&gt;"AB",U66&lt;&gt;"AB",W66&lt;&gt;"AB",Y66&lt;&gt;"AB",AA66&lt;&gt;"AB",AND(AC66&lt;&gt;"AB",AE66&lt;&gt;"AB",AG66&lt;&gt;"AB")),"","E"))))</f>
      </c>
      <c r="AI66" s="78">
        <v>452</v>
      </c>
      <c r="AJ66" t="s" s="32">
        <v>212</v>
      </c>
      <c r="AK66" s="26">
        <v>928</v>
      </c>
      <c r="AL66" t="s" s="32">
        <f>IF(AND(COUNTIF(C66:AH66,"AB")&lt;16-COUNTIF(C66:AH66," "),COUNTIF(C66:AH66,"AB")&lt;&gt;0),"FAIL",IF(COUNTIF(C66:AH66,"AB")=16-COUNTIF(C66:AH66," "),"ABSENT",IF(AND(COUNTIF(C66:AH66,"AB")=0,COUNTIF(C66:AH66,"F")=0),"PASS","FAIL")))</f>
        <v>19</v>
      </c>
      <c r="AM66" t="s" s="77">
        <v>15</v>
      </c>
      <c r="AN66" t="s" s="29">
        <v>213</v>
      </c>
    </row>
    <row r="67" ht="15" customHeight="1">
      <c r="A67" s="19">
        <v>134266</v>
      </c>
      <c r="B67" t="s" s="20">
        <v>214</v>
      </c>
      <c r="C67" t="s" s="74">
        <v>638</v>
      </c>
      <c r="D67" s="75"/>
      <c r="E67" t="s" s="74">
        <v>593</v>
      </c>
      <c r="F67" s="75"/>
      <c r="G67" t="s" s="74">
        <v>651</v>
      </c>
      <c r="H67" s="75"/>
      <c r="I67" t="s" s="74">
        <v>595</v>
      </c>
      <c r="J67" s="75"/>
      <c r="K67" t="s" s="74">
        <v>607</v>
      </c>
      <c r="L67" s="75"/>
      <c r="M67" t="s" s="74">
        <v>595</v>
      </c>
      <c r="N67" s="75"/>
      <c r="O67" t="s" s="74">
        <v>593</v>
      </c>
      <c r="P67" s="75"/>
      <c r="Q67" t="s" s="74">
        <v>592</v>
      </c>
      <c r="R67" s="75"/>
      <c r="S67" t="s" s="74">
        <v>642</v>
      </c>
      <c r="T67" s="75"/>
      <c r="U67" t="s" s="74">
        <v>597</v>
      </c>
      <c r="V67" s="75"/>
      <c r="W67" t="s" s="74">
        <v>596</v>
      </c>
      <c r="X67" s="75"/>
      <c r="Y67" t="s" s="74">
        <v>597</v>
      </c>
      <c r="Z67" s="75"/>
      <c r="AA67" t="s" s="74">
        <v>605</v>
      </c>
      <c r="AB67" s="75"/>
      <c r="AC67" t="s" s="74">
        <v>610</v>
      </c>
      <c r="AD67" s="75"/>
      <c r="AE67" t="s" s="74">
        <v>608</v>
      </c>
      <c r="AF67" s="75"/>
      <c r="AG67" t="s" s="74">
        <v>595</v>
      </c>
      <c r="AH67" s="75"/>
      <c r="AI67" s="78">
        <v>483</v>
      </c>
      <c r="AJ67" t="s" s="32">
        <v>215</v>
      </c>
      <c r="AK67" s="26">
        <v>959</v>
      </c>
      <c r="AL67" t="s" s="32">
        <v>19</v>
      </c>
      <c r="AM67" t="s" s="77">
        <v>109</v>
      </c>
      <c r="AN67" t="s" s="29">
        <v>216</v>
      </c>
    </row>
    <row r="68" ht="15" customHeight="1">
      <c r="A68" s="19">
        <v>134267</v>
      </c>
      <c r="B68" t="s" s="20">
        <v>217</v>
      </c>
      <c r="C68" t="s" s="74">
        <v>631</v>
      </c>
      <c r="D68" t="s" s="79">
        <v>28</v>
      </c>
      <c r="E68" t="s" s="74">
        <v>597</v>
      </c>
      <c r="F68" t="s" s="79">
        <v>27</v>
      </c>
      <c r="G68" t="s" s="74">
        <v>623</v>
      </c>
      <c r="H68" t="s" s="79">
        <v>27</v>
      </c>
      <c r="I68" t="s" s="74">
        <v>608</v>
      </c>
      <c r="J68" t="s" s="79">
        <v>27</v>
      </c>
      <c r="K68" t="s" s="74">
        <v>611</v>
      </c>
      <c r="L68" t="s" s="79">
        <v>27</v>
      </c>
      <c r="M68" t="s" s="74">
        <v>595</v>
      </c>
      <c r="N68" t="s" s="79">
        <v>27</v>
      </c>
      <c r="O68" t="s" s="74">
        <v>593</v>
      </c>
      <c r="P68" t="s" s="79">
        <v>27</v>
      </c>
      <c r="Q68" t="s" s="74">
        <v>592</v>
      </c>
      <c r="R68" t="s" s="79">
        <v>27</v>
      </c>
      <c r="S68" t="s" s="74">
        <v>595</v>
      </c>
      <c r="T68" t="s" s="79">
        <v>27</v>
      </c>
      <c r="U68" t="s" s="74">
        <v>595</v>
      </c>
      <c r="V68" t="s" s="79">
        <v>27</v>
      </c>
      <c r="W68" t="s" s="74">
        <v>592</v>
      </c>
      <c r="X68" t="s" s="79">
        <v>27</v>
      </c>
      <c r="Y68" t="s" s="74">
        <v>605</v>
      </c>
      <c r="Z68" t="s" s="79">
        <v>27</v>
      </c>
      <c r="AA68" t="s" s="74">
        <v>605</v>
      </c>
      <c r="AB68" t="s" s="79">
        <v>27</v>
      </c>
      <c r="AC68" t="s" s="74">
        <v>643</v>
      </c>
      <c r="AD68" t="s" s="79">
        <v>28</v>
      </c>
      <c r="AE68" t="s" s="74">
        <v>594</v>
      </c>
      <c r="AF68" t="s" s="79">
        <v>27</v>
      </c>
      <c r="AG68" t="s" s="74">
        <v>597</v>
      </c>
      <c r="AH68" t="s" s="79">
        <v>27</v>
      </c>
      <c r="AI68" s="78">
        <v>426</v>
      </c>
      <c r="AJ68" t="s" s="32">
        <v>599</v>
      </c>
      <c r="AK68" s="26">
        <v>426</v>
      </c>
      <c r="AL68" t="s" s="32">
        <v>29</v>
      </c>
      <c r="AM68" t="s" s="77">
        <v>30</v>
      </c>
      <c r="AN68" t="s" s="29">
        <v>665</v>
      </c>
    </row>
    <row r="69" ht="15" customHeight="1">
      <c r="A69" s="19">
        <v>134268</v>
      </c>
      <c r="B69" t="s" s="20">
        <v>220</v>
      </c>
      <c r="C69" t="s" s="74">
        <v>666</v>
      </c>
      <c r="D69" t="s" s="79">
        <v>28</v>
      </c>
      <c r="E69" t="s" s="74">
        <v>642</v>
      </c>
      <c r="F69" t="s" s="79">
        <v>27</v>
      </c>
      <c r="G69" t="s" s="74">
        <v>614</v>
      </c>
      <c r="H69" t="s" s="79">
        <v>27</v>
      </c>
      <c r="I69" t="s" s="74">
        <v>593</v>
      </c>
      <c r="J69" t="s" s="79">
        <v>27</v>
      </c>
      <c r="K69" t="s" s="74">
        <v>649</v>
      </c>
      <c r="L69" t="s" s="79">
        <v>28</v>
      </c>
      <c r="M69" t="s" s="74">
        <v>595</v>
      </c>
      <c r="N69" t="s" s="79">
        <v>27</v>
      </c>
      <c r="O69" t="s" s="74">
        <v>595</v>
      </c>
      <c r="P69" t="s" s="79">
        <v>27</v>
      </c>
      <c r="Q69" t="s" s="74">
        <v>667</v>
      </c>
      <c r="R69" t="s" s="79">
        <v>28</v>
      </c>
      <c r="S69" t="s" s="74">
        <v>595</v>
      </c>
      <c r="T69" t="s" s="79">
        <v>27</v>
      </c>
      <c r="U69" t="s" s="74">
        <v>598</v>
      </c>
      <c r="V69" t="s" s="79">
        <v>27</v>
      </c>
      <c r="W69" t="s" s="74">
        <v>628</v>
      </c>
      <c r="X69" t="s" s="79">
        <v>28</v>
      </c>
      <c r="Y69" t="s" s="74">
        <v>605</v>
      </c>
      <c r="Z69" t="s" s="79">
        <v>27</v>
      </c>
      <c r="AA69" t="s" s="74">
        <v>594</v>
      </c>
      <c r="AB69" t="s" s="79">
        <v>27</v>
      </c>
      <c r="AC69" t="s" s="74">
        <v>610</v>
      </c>
      <c r="AD69" t="s" s="79">
        <v>27</v>
      </c>
      <c r="AE69" t="s" s="74">
        <v>597</v>
      </c>
      <c r="AF69" t="s" s="79">
        <v>27</v>
      </c>
      <c r="AG69" t="s" s="74">
        <v>654</v>
      </c>
      <c r="AH69" t="s" s="79">
        <v>27</v>
      </c>
      <c r="AI69" s="78">
        <v>382</v>
      </c>
      <c r="AJ69" t="s" s="32">
        <v>599</v>
      </c>
      <c r="AK69" s="26">
        <v>382</v>
      </c>
      <c r="AL69" t="s" s="32">
        <v>29</v>
      </c>
      <c r="AM69" t="s" s="77">
        <v>30</v>
      </c>
      <c r="AN69" t="s" s="29">
        <v>668</v>
      </c>
    </row>
    <row r="70" ht="15" customHeight="1">
      <c r="A70" s="19">
        <v>134269</v>
      </c>
      <c r="B70" t="s" s="20">
        <v>223</v>
      </c>
      <c r="C70" s="21">
        <v>50</v>
      </c>
      <c r="D70" s="80">
        <f>IF(IFERROR(FIND("+",C70),0)," ",IF(C70="AB","",IF(C70&lt;$D$27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E70" s="23">
        <v>24</v>
      </c>
      <c r="F70" s="80">
        <f>IF(IFERROR(FIND("+",E70),0)," ",IF(E70="AB","",IF(E70&lt;$F$27,"F",IF(AND(E70&gt;=$F$27,C70&gt;=$D$27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G70" s="21">
        <v>55</v>
      </c>
      <c r="H70" s="80">
        <f>IF(IFERROR(FIND("+",G70),0)," ",IF(G70="AB","",IF(G70&lt;$H$27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I70" s="23">
        <v>23</v>
      </c>
      <c r="J70" s="80">
        <f>IF(IFERROR(FIND("+",I70),0)," ",IF(I70="AB","",IF(I70&lt;$J$27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K70" s="21">
        <v>40</v>
      </c>
      <c r="L70" s="80">
        <f>IF(IFERROR(FIND("+",K70),0)," ",IF(K70="AB","",IF(K70&lt;$L$27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M70" s="23">
        <v>22</v>
      </c>
      <c r="N70" s="80">
        <f>IF(IFERROR(FIND("+",M70),0)," ",IF(M70="AB","",IF(M70&lt;$N$27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E"))))</f>
      </c>
      <c r="O70" s="23">
        <v>23</v>
      </c>
      <c r="P70" s="80">
        <f>IF(IFERROR(FIND("+",O70),0)," ",IF(O70="AB","",IF(O70&lt;$P$27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Q70" s="21">
        <v>41</v>
      </c>
      <c r="R70" s="80">
        <f>IF(IFERROR(FIND("+",Q70),0)," ",IF(Q70="AB","",IF(Q70&lt;$R$27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S70" s="23">
        <v>24</v>
      </c>
      <c r="T70" s="80">
        <f>IF(IFERROR(FIND("+",S70),0)," ",IF(S70="AB","",IF(S70&lt;$T$27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U70" s="23">
        <v>20</v>
      </c>
      <c r="V70" s="80">
        <f>IF(IFERROR(FIND("+",U70),0)," ",IF(U70="AB","",IF(U70&lt;$V$27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W70" s="21">
        <v>41</v>
      </c>
      <c r="X70" s="80">
        <f>IF(IFERROR(FIND("+",W70),0)," ",IF(W70="AB","",IF(W70&lt;$X$27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Y70" s="23">
        <v>20</v>
      </c>
      <c r="Z70" s="80">
        <f>IF(IFERROR(FIND("+",Y70),0)," ",IF(Y70="AB","",IF(Y70&lt;$Z$27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AA70" s="23">
        <v>21</v>
      </c>
      <c r="AB70" s="80">
        <f>IF(IFERROR(FIND("+",AA70),0)," ",IF(AA70="AB","",IF(AA70&lt;$AB$27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AC70" t="s" s="31">
        <v>36</v>
      </c>
      <c r="AD70" s="80">
        <f>IF(IFERROR(FIND("+",AC70),0)," ",IF(AC70="AB","",IF(AC70&lt;$AD$27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AE70" s="23">
        <v>21</v>
      </c>
      <c r="AF70" s="80">
        <f>IF(IFERROR(FIND("+",AE70),0)," ",IF(AE70="AB","",IF(AE70&lt;$AF$27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AH70&lt;&gt;"AB")),"","E"))))</f>
      </c>
      <c r="AG70" s="23">
        <v>18</v>
      </c>
      <c r="AH70" s="80">
        <f>IF(IFERROR(FIND("+",AG70),0)," ",IF(AG70="AB","",IF(AG70&lt;$AH$27,"F",IF(AND(C70&gt;=$D$27,E70&gt;=$F$27,G70&gt;=$H$27,I70&gt;=$J$27,K70&gt;=$L$27,M70&gt;=$N$27,O70&gt;=$P$27,Q70&gt;=$R$27,S70&gt;=$T$27,U70&gt;=$V$27,W70&gt;=$X$27,Y70&gt;=$Z$27,AA70&gt;=$AB$27,AC70&gt;=$AD$27,AE70&gt;=$AF$27,AG70&gt;=$AH$27,C70&lt;&gt;"AB",E70&lt;&gt;"AB",G70&lt;&gt;"AB",I70&lt;&gt;"AB",K70&lt;&gt;"AB",M70&lt;&gt;"AB",O70&lt;&gt;"AB",Q70&lt;&gt;"AB",S70&lt;&gt;"AB",U70&lt;&gt;"AB",W70&lt;&gt;"AB",Y70&lt;&gt;"AB",AA70&lt;&gt;"AB",AND(AC70&lt;&gt;"AB",AE70&lt;&gt;"AB",AG70&lt;&gt;"AB")),"","E"))))</f>
      </c>
      <c r="AI70" s="78">
        <v>476</v>
      </c>
      <c r="AJ70" t="s" s="32">
        <v>224</v>
      </c>
      <c r="AK70" s="26">
        <v>994</v>
      </c>
      <c r="AL70" t="s" s="32">
        <f>IF(AND(COUNTIF(C70:AH70,"AB")&lt;16-COUNTIF(C70:AH70," "),COUNTIF(C70:AH70,"AB")&lt;&gt;0),"FAIL",IF(COUNTIF(C70:AH70,"AB")=16-COUNTIF(C70:AH70," "),"ABSENT",IF(AND(COUNTIF(C70:AH70,"AB")=0,COUNTIF(C70:AH70,"F")=0),"PASS","FAIL")))</f>
        <v>19</v>
      </c>
      <c r="AM70" t="s" s="77">
        <v>15</v>
      </c>
      <c r="AN70" t="s" s="29">
        <v>110</v>
      </c>
    </row>
    <row r="71" ht="15" customHeight="1">
      <c r="A71" s="19">
        <v>134270</v>
      </c>
      <c r="B71" t="s" s="20">
        <v>225</v>
      </c>
      <c r="C71" t="s" s="31">
        <v>226</v>
      </c>
      <c r="D71" s="80">
        <f>IF(IFERROR(FIND("+",C71),0)," ",IF(C71="AB","",IF(C71&lt;$D$27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E71" s="23">
        <v>15</v>
      </c>
      <c r="F71" s="80">
        <f>IF(IFERROR(FIND("+",E71),0)," ",IF(E71="AB","",IF(E71&lt;$F$27,"F",IF(AND(E71&gt;=$F$27,C71&gt;=$D$27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G71" s="21">
        <v>43</v>
      </c>
      <c r="H71" s="80">
        <f>IF(IFERROR(FIND("+",G71),0)," ",IF(G71="AB","",IF(G71&lt;$H$27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I71" s="23">
        <v>16</v>
      </c>
      <c r="J71" s="80">
        <f>IF(IFERROR(FIND("+",I71),0)," ",IF(I71="AB","",IF(I71&lt;$J$27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K71" s="21">
        <v>58</v>
      </c>
      <c r="L71" s="80">
        <f>IF(IFERROR(FIND("+",K71),0)," ",IF(K71="AB","",IF(K71&lt;$L$27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M71" s="23">
        <v>17</v>
      </c>
      <c r="N71" s="80">
        <f>IF(IFERROR(FIND("+",M71),0)," ",IF(M71="AB","",IF(M71&lt;$N$27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E"))))</f>
      </c>
      <c r="O71" s="23">
        <v>17</v>
      </c>
      <c r="P71" s="80">
        <f>IF(IFERROR(FIND("+",O71),0)," ",IF(O71="AB","",IF(O71&lt;$P$27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Q71" s="21">
        <v>63</v>
      </c>
      <c r="R71" s="80">
        <f>IF(IFERROR(FIND("+",Q71),0)," ",IF(Q71="AB","",IF(Q71&lt;$R$27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S71" s="23">
        <v>17</v>
      </c>
      <c r="T71" s="80">
        <f>IF(IFERROR(FIND("+",S71),0)," ",IF(S71="AB","",IF(S71&lt;$T$27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U71" s="23">
        <v>20</v>
      </c>
      <c r="V71" s="80">
        <f>IF(IFERROR(FIND("+",U71),0)," ",IF(U71="AB","",IF(U71&lt;$V$27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W71" s="21">
        <v>51</v>
      </c>
      <c r="X71" s="80">
        <f>IF(IFERROR(FIND("+",W71),0)," ",IF(W71="AB","",IF(W71&lt;$X$27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Y71" s="23">
        <v>21</v>
      </c>
      <c r="Z71" s="80">
        <f>IF(IFERROR(FIND("+",Y71),0)," ",IF(Y71="AB","",IF(Y71&lt;$Z$27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AA71" s="23">
        <v>22</v>
      </c>
      <c r="AB71" s="80">
        <f>IF(IFERROR(FIND("+",AA71),0)," ",IF(AA71="AB","",IF(AA71&lt;$AB$27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AC71" s="21">
        <v>54</v>
      </c>
      <c r="AD71" s="80">
        <f>IF(IFERROR(FIND("+",AC71),0)," ",IF(AC71="AB","",IF(AC71&lt;$AD$27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AE71" s="23">
        <v>19</v>
      </c>
      <c r="AF71" s="80">
        <f>IF(IFERROR(FIND("+",AE71),0)," ",IF(AE71="AB","",IF(AE71&lt;$AF$27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AH71&lt;&gt;"AB")),"","E"))))</f>
      </c>
      <c r="AG71" s="23">
        <v>16</v>
      </c>
      <c r="AH71" s="80">
        <f>IF(IFERROR(FIND("+",AG71),0)," ",IF(AG71="AB","",IF(AG71&lt;$AH$27,"F",IF(AND(C71&gt;=$D$27,E71&gt;=$F$27,G71&gt;=$H$27,I71&gt;=$J$27,K71&gt;=$L$27,M71&gt;=$N$27,O71&gt;=$P$27,Q71&gt;=$R$27,S71&gt;=$T$27,U71&gt;=$V$27,W71&gt;=$X$27,Y71&gt;=$Z$27,AA71&gt;=$AB$27,AC71&gt;=$AD$27,AE71&gt;=$AF$27,AG71&gt;=$AH$27,C71&lt;&gt;"AB",E71&lt;&gt;"AB",G71&lt;&gt;"AB",I71&lt;&gt;"AB",K71&lt;&gt;"AB",M71&lt;&gt;"AB",O71&lt;&gt;"AB",Q71&lt;&gt;"AB",S71&lt;&gt;"AB",U71&lt;&gt;"AB",W71&lt;&gt;"AB",Y71&lt;&gt;"AB",AA71&lt;&gt;"AB",AND(AC71&lt;&gt;"AB",AE71&lt;&gt;"AB",AG71&lt;&gt;"AB")),"","E"))))</f>
      </c>
      <c r="AI71" t="s" s="77">
        <v>227</v>
      </c>
      <c r="AJ71" s="82">
        <v>0</v>
      </c>
      <c r="AK71" s="26">
        <v>480</v>
      </c>
      <c r="AL71" t="s" s="32">
        <f>IF(AND(COUNTIF(C71:AH71,"AB")&lt;16-COUNTIF(C71:AH71," "),COUNTIF(C71:AH71,"AB")&lt;&gt;0),"FAIL",IF(COUNTIF(C71:AH71,"AB")=16-COUNTIF(C71:AH71," "),"ABSENT",IF(AND(COUNTIF(C71:AH71,"AB")=0,COUNTIF(C71:AH71,"F")=0),"PASS","FAIL")))</f>
        <v>19</v>
      </c>
      <c r="AM71" t="s" s="77">
        <v>20</v>
      </c>
      <c r="AN71" t="s" s="29">
        <v>228</v>
      </c>
    </row>
    <row r="72" ht="15" customHeight="1">
      <c r="A72" s="19">
        <v>134271</v>
      </c>
      <c r="B72" t="s" s="20">
        <v>229</v>
      </c>
      <c r="C72" t="s" s="74">
        <v>592</v>
      </c>
      <c r="D72" s="75"/>
      <c r="E72" t="s" s="74">
        <v>593</v>
      </c>
      <c r="F72" s="75"/>
      <c r="G72" t="s" s="74">
        <v>606</v>
      </c>
      <c r="H72" s="75"/>
      <c r="I72" t="s" s="74">
        <v>597</v>
      </c>
      <c r="J72" s="75"/>
      <c r="K72" t="s" s="74">
        <v>603</v>
      </c>
      <c r="L72" s="75"/>
      <c r="M72" t="s" s="74">
        <v>595</v>
      </c>
      <c r="N72" s="75"/>
      <c r="O72" t="s" s="74">
        <v>593</v>
      </c>
      <c r="P72" s="75"/>
      <c r="Q72" t="s" s="74">
        <v>615</v>
      </c>
      <c r="R72" s="75"/>
      <c r="S72" t="s" s="74">
        <v>597</v>
      </c>
      <c r="T72" s="75"/>
      <c r="U72" t="s" s="74">
        <v>597</v>
      </c>
      <c r="V72" s="75"/>
      <c r="W72" t="s" s="74">
        <v>618</v>
      </c>
      <c r="X72" s="75"/>
      <c r="Y72" t="s" s="74">
        <v>597</v>
      </c>
      <c r="Z72" s="75"/>
      <c r="AA72" t="s" s="74">
        <v>597</v>
      </c>
      <c r="AB72" s="75"/>
      <c r="AC72" t="s" s="74">
        <v>611</v>
      </c>
      <c r="AD72" s="75"/>
      <c r="AE72" t="s" s="74">
        <v>608</v>
      </c>
      <c r="AF72" s="75"/>
      <c r="AG72" t="s" s="74">
        <v>593</v>
      </c>
      <c r="AH72" s="75"/>
      <c r="AI72" s="78">
        <v>518</v>
      </c>
      <c r="AJ72" t="s" s="32">
        <v>230</v>
      </c>
      <c r="AK72" s="26">
        <v>956</v>
      </c>
      <c r="AL72" t="s" s="32">
        <v>19</v>
      </c>
      <c r="AM72" t="s" s="77">
        <v>15</v>
      </c>
      <c r="AN72" t="s" s="29">
        <v>231</v>
      </c>
    </row>
    <row r="73" ht="15" customHeight="1">
      <c r="A73" s="19">
        <v>134272</v>
      </c>
      <c r="B73" t="s" s="20">
        <v>232</v>
      </c>
      <c r="C73" t="s" s="74">
        <v>613</v>
      </c>
      <c r="D73" s="75"/>
      <c r="E73" t="s" s="74">
        <v>593</v>
      </c>
      <c r="F73" s="75"/>
      <c r="G73" t="s" s="74">
        <v>669</v>
      </c>
      <c r="H73" s="75"/>
      <c r="I73" t="s" s="74">
        <v>608</v>
      </c>
      <c r="J73" s="75"/>
      <c r="K73" t="s" s="74">
        <v>613</v>
      </c>
      <c r="L73" s="75"/>
      <c r="M73" t="s" s="74">
        <v>598</v>
      </c>
      <c r="N73" s="75"/>
      <c r="O73" t="s" s="74">
        <v>595</v>
      </c>
      <c r="P73" s="75"/>
      <c r="Q73" t="s" s="74">
        <v>627</v>
      </c>
      <c r="R73" s="75"/>
      <c r="S73" t="s" s="74">
        <v>597</v>
      </c>
      <c r="T73" s="75"/>
      <c r="U73" t="s" s="74">
        <v>597</v>
      </c>
      <c r="V73" s="75"/>
      <c r="W73" t="s" s="74">
        <v>670</v>
      </c>
      <c r="X73" s="75"/>
      <c r="Y73" t="s" s="74">
        <v>597</v>
      </c>
      <c r="Z73" s="75"/>
      <c r="AA73" t="s" s="74">
        <v>605</v>
      </c>
      <c r="AB73" s="75"/>
      <c r="AC73" t="s" s="74">
        <v>658</v>
      </c>
      <c r="AD73" s="75"/>
      <c r="AE73" t="s" s="74">
        <v>593</v>
      </c>
      <c r="AF73" s="75"/>
      <c r="AG73" t="s" s="74">
        <v>608</v>
      </c>
      <c r="AH73" s="75"/>
      <c r="AI73" s="78">
        <v>555</v>
      </c>
      <c r="AJ73" t="s" s="32">
        <v>233</v>
      </c>
      <c r="AK73" s="26">
        <v>1083</v>
      </c>
      <c r="AL73" t="s" s="32">
        <v>19</v>
      </c>
      <c r="AM73" t="s" s="77">
        <v>24</v>
      </c>
      <c r="AN73" t="s" s="29">
        <v>234</v>
      </c>
    </row>
    <row r="74" ht="15" customHeight="1">
      <c r="A74" s="19">
        <v>134273</v>
      </c>
      <c r="B74" t="s" s="20">
        <v>235</v>
      </c>
      <c r="C74" t="s" s="74">
        <v>611</v>
      </c>
      <c r="D74" s="75"/>
      <c r="E74" t="s" s="74">
        <v>595</v>
      </c>
      <c r="F74" s="75"/>
      <c r="G74" t="s" s="74">
        <v>620</v>
      </c>
      <c r="H74" s="75"/>
      <c r="I74" t="s" s="74">
        <v>608</v>
      </c>
      <c r="J74" s="75"/>
      <c r="K74" t="s" s="74">
        <v>617</v>
      </c>
      <c r="L74" s="75"/>
      <c r="M74" t="s" s="74">
        <v>598</v>
      </c>
      <c r="N74" s="75"/>
      <c r="O74" t="s" s="74">
        <v>598</v>
      </c>
      <c r="P74" s="75"/>
      <c r="Q74" t="s" s="74">
        <v>615</v>
      </c>
      <c r="R74" s="75"/>
      <c r="S74" t="s" s="74">
        <v>597</v>
      </c>
      <c r="T74" s="75"/>
      <c r="U74" t="s" s="74">
        <v>608</v>
      </c>
      <c r="V74" s="75"/>
      <c r="W74" t="s" s="74">
        <v>640</v>
      </c>
      <c r="X74" s="75"/>
      <c r="Y74" t="s" s="74">
        <v>594</v>
      </c>
      <c r="Z74" s="75"/>
      <c r="AA74" t="s" s="74">
        <v>594</v>
      </c>
      <c r="AB74" s="75"/>
      <c r="AC74" t="s" s="74">
        <v>623</v>
      </c>
      <c r="AD74" s="75"/>
      <c r="AE74" t="s" s="74">
        <v>597</v>
      </c>
      <c r="AF74" s="75"/>
      <c r="AG74" t="s" s="74">
        <v>602</v>
      </c>
      <c r="AH74" s="75"/>
      <c r="AI74" s="78">
        <v>539</v>
      </c>
      <c r="AJ74" t="s" s="32">
        <v>236</v>
      </c>
      <c r="AK74" s="26">
        <v>1064</v>
      </c>
      <c r="AL74" t="s" s="32">
        <v>19</v>
      </c>
      <c r="AM74" t="s" s="77">
        <v>24</v>
      </c>
      <c r="AN74" t="s" s="29">
        <v>237</v>
      </c>
    </row>
    <row r="75" ht="15" customHeight="1">
      <c r="A75" s="19">
        <v>134274</v>
      </c>
      <c r="B75" t="s" s="20">
        <v>238</v>
      </c>
      <c r="C75" s="21">
        <v>22</v>
      </c>
      <c r="D75" s="80">
        <f>IF(IFERROR(FIND("+",C75),0)," ",IF(C75="AB","",IF(C75&lt;$D$27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E75" s="23">
        <v>18</v>
      </c>
      <c r="F75" s="80">
        <f>IF(IFERROR(FIND("+",E75),0)," ",IF(E75="AB","",IF(E75&lt;$F$27,"F",IF(AND(E75&gt;=$F$27,C75&gt;=$D$27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G75" s="21">
        <v>50</v>
      </c>
      <c r="H75" s="80">
        <f>IF(IFERROR(FIND("+",G75),0)," ",IF(G75="AB","",IF(G75&lt;$H$27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I75" s="23">
        <v>19</v>
      </c>
      <c r="J75" s="80">
        <f>IF(IFERROR(FIND("+",I75),0)," ",IF(I75="AB","",IF(I75&lt;$J$27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K75" s="21">
        <v>60</v>
      </c>
      <c r="L75" s="80">
        <f>IF(IFERROR(FIND("+",K75),0)," ",IF(K75="AB","",IF(K75&lt;$L$27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M75" s="23">
        <v>18</v>
      </c>
      <c r="N75" s="80">
        <f>IF(IFERROR(FIND("+",M75),0)," ",IF(M75="AB","",IF(M75&lt;$N$27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E"))))</f>
      </c>
      <c r="O75" s="23">
        <v>19</v>
      </c>
      <c r="P75" s="80">
        <f>IF(IFERROR(FIND("+",O75),0)," ",IF(O75="AB","",IF(O75&lt;$P$27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Q75" s="21">
        <v>25</v>
      </c>
      <c r="R75" s="80">
        <f>IF(IFERROR(FIND("+",Q75),0)," ",IF(Q75="AB","",IF(Q75&lt;$R$27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S75" s="23">
        <v>21</v>
      </c>
      <c r="T75" s="80">
        <f>IF(IFERROR(FIND("+",S75),0)," ",IF(S75="AB","",IF(S75&lt;$T$27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U75" s="23">
        <v>16</v>
      </c>
      <c r="V75" s="80">
        <f>IF(IFERROR(FIND("+",U75),0)," ",IF(U75="AB","",IF(U75&lt;$V$27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W75" s="21">
        <v>48</v>
      </c>
      <c r="X75" s="80">
        <f>IF(IFERROR(FIND("+",W75),0)," ",IF(W75="AB","",IF(W75&lt;$X$27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Y75" s="23">
        <v>21</v>
      </c>
      <c r="Z75" s="80">
        <f>IF(IFERROR(FIND("+",Y75),0)," ",IF(Y75="AB","",IF(Y75&lt;$Z$27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AA75" s="23">
        <v>21</v>
      </c>
      <c r="AB75" s="80">
        <f>IF(IFERROR(FIND("+",AA75),0)," ",IF(AA75="AB","",IF(AA75&lt;$AB$27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AC75" s="21">
        <v>46</v>
      </c>
      <c r="AD75" s="80">
        <f>IF(IFERROR(FIND("+",AC75),0)," ",IF(AC75="AB","",IF(AC75&lt;$AD$27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AE75" s="23">
        <v>22</v>
      </c>
      <c r="AF75" s="80">
        <f>IF(IFERROR(FIND("+",AE75),0)," ",IF(AE75="AB","",IF(AE75&lt;$AF$27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AH75&lt;&gt;"AB")),"","E"))))</f>
      </c>
      <c r="AG75" s="23">
        <v>18</v>
      </c>
      <c r="AH75" s="80">
        <f>IF(IFERROR(FIND("+",AG75),0)," ",IF(AG75="AB","",IF(AG75&lt;$AH$27,"F",IF(AND(C75&gt;=$D$27,E75&gt;=$F$27,G75&gt;=$H$27,I75&gt;=$J$27,K75&gt;=$L$27,M75&gt;=$N$27,O75&gt;=$P$27,Q75&gt;=$R$27,S75&gt;=$T$27,U75&gt;=$V$27,W75&gt;=$X$27,Y75&gt;=$Z$27,AA75&gt;=$AB$27,AC75&gt;=$AD$27,AE75&gt;=$AF$27,AG75&gt;=$AH$27,C75&lt;&gt;"AB",E75&lt;&gt;"AB",G75&lt;&gt;"AB",I75&lt;&gt;"AB",K75&lt;&gt;"AB",M75&lt;&gt;"AB",O75&lt;&gt;"AB",Q75&lt;&gt;"AB",S75&lt;&gt;"AB",U75&lt;&gt;"AB",W75&lt;&gt;"AB",Y75&lt;&gt;"AB",AA75&lt;&gt;"AB",AND(AC75&lt;&gt;"AB",AE75&lt;&gt;"AB",AG75&lt;&gt;"AB")),"","E"))))</f>
      </c>
      <c r="AI75" s="78">
        <v>444</v>
      </c>
      <c r="AJ75" t="s" s="32">
        <v>239</v>
      </c>
      <c r="AK75" s="26">
        <v>913</v>
      </c>
      <c r="AL75" t="s" s="32">
        <f>IF(AND(COUNTIF(C75:AH75,"AB")&lt;16-COUNTIF(C75:AH75," "),COUNTIF(C75:AH75,"AB")&lt;&gt;0),"FAIL",IF(COUNTIF(C75:AH75,"AB")=16-COUNTIF(C75:AH75," "),"ABSENT",IF(AND(COUNTIF(C75:AH75,"AB")=0,COUNTIF(C75:AH75,"F")=0),"PASS","FAIL")))</f>
        <v>19</v>
      </c>
      <c r="AM75" t="s" s="77">
        <v>30</v>
      </c>
      <c r="AN75" t="s" s="29">
        <v>240</v>
      </c>
    </row>
    <row r="76" ht="15" customHeight="1">
      <c r="A76" s="19">
        <v>134275</v>
      </c>
      <c r="B76" t="s" s="20">
        <v>241</v>
      </c>
      <c r="C76" t="s" s="74">
        <v>619</v>
      </c>
      <c r="D76" s="75"/>
      <c r="E76" t="s" s="74">
        <v>602</v>
      </c>
      <c r="F76" s="75"/>
      <c r="G76" t="s" s="74">
        <v>670</v>
      </c>
      <c r="H76" s="75"/>
      <c r="I76" t="s" s="74">
        <v>602</v>
      </c>
      <c r="J76" s="75"/>
      <c r="K76" t="s" s="74">
        <v>618</v>
      </c>
      <c r="L76" s="75"/>
      <c r="M76" t="s" s="74">
        <v>602</v>
      </c>
      <c r="N76" s="75"/>
      <c r="O76" t="s" s="74">
        <v>629</v>
      </c>
      <c r="P76" s="75"/>
      <c r="Q76" t="s" s="74">
        <v>655</v>
      </c>
      <c r="R76" s="75"/>
      <c r="S76" t="s" s="74">
        <v>594</v>
      </c>
      <c r="T76" s="75"/>
      <c r="U76" t="s" s="74">
        <v>594</v>
      </c>
      <c r="V76" s="75"/>
      <c r="W76" t="s" s="74">
        <v>601</v>
      </c>
      <c r="X76" s="75"/>
      <c r="Y76" t="s" s="74">
        <v>594</v>
      </c>
      <c r="Z76" s="75"/>
      <c r="AA76" t="s" s="74">
        <v>605</v>
      </c>
      <c r="AB76" s="75"/>
      <c r="AC76" t="s" s="74">
        <v>622</v>
      </c>
      <c r="AD76" s="75"/>
      <c r="AE76" t="s" s="74">
        <v>629</v>
      </c>
      <c r="AF76" s="75"/>
      <c r="AG76" t="s" s="74">
        <v>598</v>
      </c>
      <c r="AH76" s="75"/>
      <c r="AI76" s="78">
        <v>610</v>
      </c>
      <c r="AJ76" t="s" s="32">
        <v>242</v>
      </c>
      <c r="AK76" s="26">
        <v>1252</v>
      </c>
      <c r="AL76" t="s" s="32">
        <v>19</v>
      </c>
      <c r="AM76" t="s" s="77">
        <v>24</v>
      </c>
      <c r="AN76" t="s" s="29">
        <v>243</v>
      </c>
    </row>
    <row r="77" ht="15" customHeight="1">
      <c r="A77" s="19">
        <v>134276</v>
      </c>
      <c r="B77" t="s" s="20">
        <v>244</v>
      </c>
      <c r="C77" s="21">
        <v>40</v>
      </c>
      <c r="D77" s="80">
        <f>IF(IFERROR(FIND("+",C77),0)," ",IF(C77="AB","",IF(C77&lt;$D$27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E77" s="23">
        <v>20</v>
      </c>
      <c r="F77" s="80">
        <f>IF(IFERROR(FIND("+",E77),0)," ",IF(E77="AB","",IF(E77&lt;$F$27,"F",IF(AND(E77&gt;=$F$27,C77&gt;=$D$27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G77" s="21">
        <v>51</v>
      </c>
      <c r="H77" s="80">
        <f>IF(IFERROR(FIND("+",G77),0)," ",IF(G77="AB","",IF(G77&lt;$H$27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I77" s="23">
        <v>18</v>
      </c>
      <c r="J77" s="80">
        <f>IF(IFERROR(FIND("+",I77),0)," ",IF(I77="AB","",IF(I77&lt;$J$27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K77" s="21">
        <v>40</v>
      </c>
      <c r="L77" s="80">
        <f>IF(IFERROR(FIND("+",K77),0)," ",IF(K77="AB","",IF(K77&lt;$L$27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M77" s="23">
        <v>14</v>
      </c>
      <c r="N77" s="80">
        <f>IF(IFERROR(FIND("+",M77),0)," ",IF(M77="AB","",IF(M77&lt;$N$27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E"))))</f>
      </c>
      <c r="O77" s="23">
        <v>17</v>
      </c>
      <c r="P77" s="80">
        <f>IF(IFERROR(FIND("+",O77),0)," ",IF(O77="AB","",IF(O77&lt;$P$27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Q77" s="21">
        <v>44</v>
      </c>
      <c r="R77" s="80">
        <f>IF(IFERROR(FIND("+",Q77),0)," ",IF(Q77="AB","",IF(Q77&lt;$R$27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S77" s="23">
        <v>20</v>
      </c>
      <c r="T77" s="80">
        <f>IF(IFERROR(FIND("+",S77),0)," ",IF(S77="AB","",IF(S77&lt;$T$27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U77" s="23">
        <v>18</v>
      </c>
      <c r="V77" s="80">
        <f>IF(IFERROR(FIND("+",U77),0)," ",IF(U77="AB","",IF(U77&lt;$V$27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W77" s="21">
        <v>40</v>
      </c>
      <c r="X77" s="80">
        <f>IF(IFERROR(FIND("+",W77),0)," ",IF(W77="AB","",IF(W77&lt;$X$27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Y77" s="23">
        <v>21</v>
      </c>
      <c r="Z77" s="80">
        <f>IF(IFERROR(FIND("+",Y77),0)," ",IF(Y77="AB","",IF(Y77&lt;$Z$27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AA77" s="23">
        <v>22</v>
      </c>
      <c r="AB77" s="80">
        <f>IF(IFERROR(FIND("+",AA77),0)," ",IF(AA77="AB","",IF(AA77&lt;$AB$27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AC77" s="21">
        <v>40</v>
      </c>
      <c r="AD77" s="80">
        <f>IF(IFERROR(FIND("+",AC77),0)," ",IF(AC77="AB","",IF(AC77&lt;$AD$27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AE77" s="23">
        <v>18</v>
      </c>
      <c r="AF77" s="80">
        <f>IF(IFERROR(FIND("+",AE77),0)," ",IF(AE77="AB","",IF(AE77&lt;$AF$27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AH77&lt;&gt;"AB")),"","E"))))</f>
      </c>
      <c r="AG77" s="23">
        <v>18</v>
      </c>
      <c r="AH77" s="80">
        <f>IF(IFERROR(FIND("+",AG77),0)," ",IF(AG77="AB","",IF(AG77&lt;$AH$27,"F",IF(AND(C77&gt;=$D$27,E77&gt;=$F$27,G77&gt;=$H$27,I77&gt;=$J$27,K77&gt;=$L$27,M77&gt;=$N$27,O77&gt;=$P$27,Q77&gt;=$R$27,S77&gt;=$T$27,U77&gt;=$V$27,W77&gt;=$X$27,Y77&gt;=$Z$27,AA77&gt;=$AB$27,AC77&gt;=$AD$27,AE77&gt;=$AF$27,AG77&gt;=$AH$27,C77&lt;&gt;"AB",E77&lt;&gt;"AB",G77&lt;&gt;"AB",I77&lt;&gt;"AB",K77&lt;&gt;"AB",M77&lt;&gt;"AB",O77&lt;&gt;"AB",Q77&lt;&gt;"AB",S77&lt;&gt;"AB",U77&lt;&gt;"AB",W77&lt;&gt;"AB",Y77&lt;&gt;"AB",AA77&lt;&gt;"AB",AND(AC77&lt;&gt;"AB",AE77&lt;&gt;"AB",AG77&lt;&gt;"AB")),"","E"))))</f>
      </c>
      <c r="AI77" s="78">
        <v>441</v>
      </c>
      <c r="AJ77" t="s" s="32">
        <v>245</v>
      </c>
      <c r="AK77" s="26">
        <v>929</v>
      </c>
      <c r="AL77" t="s" s="32">
        <f>IF(AND(COUNTIF(C77:AH77,"AB")&lt;16-COUNTIF(C77:AH77," "),COUNTIF(C77:AH77,"AB")&lt;&gt;0),"FAIL",IF(COUNTIF(C77:AH77,"AB")=16-COUNTIF(C77:AH77," "),"ABSENT",IF(AND(COUNTIF(C77:AH77,"AB")=0,COUNTIF(C77:AH77,"F")=0),"PASS","FAIL")))</f>
        <v>19</v>
      </c>
      <c r="AM77" t="s" s="77">
        <v>109</v>
      </c>
      <c r="AN77" t="s" s="29">
        <v>143</v>
      </c>
    </row>
    <row r="78" ht="15" customHeight="1">
      <c r="A78" s="19">
        <v>134277</v>
      </c>
      <c r="B78" t="s" s="20">
        <v>246</v>
      </c>
      <c r="C78" t="s" s="74">
        <v>85</v>
      </c>
      <c r="D78" s="75"/>
      <c r="E78" t="s" s="74">
        <v>654</v>
      </c>
      <c r="F78" t="s" s="79">
        <v>27</v>
      </c>
      <c r="G78" t="s" s="74">
        <v>85</v>
      </c>
      <c r="H78" s="75"/>
      <c r="I78" t="s" s="74">
        <v>597</v>
      </c>
      <c r="J78" t="s" s="79">
        <v>27</v>
      </c>
      <c r="K78" t="s" s="74">
        <v>85</v>
      </c>
      <c r="L78" s="75"/>
      <c r="M78" t="s" s="74">
        <v>650</v>
      </c>
      <c r="N78" t="s" s="79">
        <v>27</v>
      </c>
      <c r="O78" t="s" s="74">
        <v>671</v>
      </c>
      <c r="P78" t="s" s="79">
        <v>27</v>
      </c>
      <c r="Q78" t="s" s="74">
        <v>85</v>
      </c>
      <c r="R78" s="75"/>
      <c r="S78" t="s" s="74">
        <v>671</v>
      </c>
      <c r="T78" t="s" s="79">
        <v>27</v>
      </c>
      <c r="U78" t="s" s="74">
        <v>598</v>
      </c>
      <c r="V78" t="s" s="79">
        <v>27</v>
      </c>
      <c r="W78" t="s" s="74">
        <v>85</v>
      </c>
      <c r="X78" s="75"/>
      <c r="Y78" t="s" s="74">
        <v>605</v>
      </c>
      <c r="Z78" t="s" s="79">
        <v>27</v>
      </c>
      <c r="AA78" t="s" s="74">
        <v>594</v>
      </c>
      <c r="AB78" t="s" s="79">
        <v>27</v>
      </c>
      <c r="AC78" t="s" s="74">
        <v>85</v>
      </c>
      <c r="AD78" s="75"/>
      <c r="AE78" t="s" s="74">
        <v>602</v>
      </c>
      <c r="AF78" t="s" s="79">
        <v>27</v>
      </c>
      <c r="AG78" t="s" s="74">
        <v>598</v>
      </c>
      <c r="AH78" t="s" s="79">
        <v>27</v>
      </c>
      <c r="AI78" s="78">
        <v>163</v>
      </c>
      <c r="AJ78" t="s" s="32">
        <v>599</v>
      </c>
      <c r="AK78" s="26">
        <v>163</v>
      </c>
      <c r="AL78" t="s" s="32">
        <v>29</v>
      </c>
      <c r="AM78" t="s" s="77">
        <v>30</v>
      </c>
      <c r="AN78" t="s" s="29">
        <v>247</v>
      </c>
    </row>
    <row r="79" ht="15" customHeight="1">
      <c r="A79" s="19">
        <v>134278</v>
      </c>
      <c r="B79" t="s" s="20">
        <v>248</v>
      </c>
      <c r="C79" t="s" s="74">
        <v>650</v>
      </c>
      <c r="D79" t="s" s="79">
        <v>28</v>
      </c>
      <c r="E79" t="s" s="74">
        <v>637</v>
      </c>
      <c r="F79" t="s" s="79">
        <v>27</v>
      </c>
      <c r="G79" t="s" s="74">
        <v>611</v>
      </c>
      <c r="H79" t="s" s="79">
        <v>27</v>
      </c>
      <c r="I79" t="s" s="74">
        <v>598</v>
      </c>
      <c r="J79" t="s" s="79">
        <v>27</v>
      </c>
      <c r="K79" t="s" s="74">
        <v>615</v>
      </c>
      <c r="L79" t="s" s="79">
        <v>27</v>
      </c>
      <c r="M79" t="s" s="74">
        <v>654</v>
      </c>
      <c r="N79" t="s" s="79">
        <v>27</v>
      </c>
      <c r="O79" t="s" s="74">
        <v>654</v>
      </c>
      <c r="P79" t="s" s="79">
        <v>27</v>
      </c>
      <c r="Q79" t="s" s="74">
        <v>631</v>
      </c>
      <c r="R79" t="s" s="79">
        <v>28</v>
      </c>
      <c r="S79" t="s" s="74">
        <v>594</v>
      </c>
      <c r="T79" t="s" s="79">
        <v>27</v>
      </c>
      <c r="U79" t="s" s="74">
        <v>654</v>
      </c>
      <c r="V79" t="s" s="79">
        <v>27</v>
      </c>
      <c r="W79" t="s" s="74">
        <v>613</v>
      </c>
      <c r="X79" t="s" s="79">
        <v>27</v>
      </c>
      <c r="Y79" t="s" s="74">
        <v>594</v>
      </c>
      <c r="Z79" t="s" s="79">
        <v>27</v>
      </c>
      <c r="AA79" t="s" s="74">
        <v>605</v>
      </c>
      <c r="AB79" t="s" s="79">
        <v>27</v>
      </c>
      <c r="AC79" t="s" s="74">
        <v>596</v>
      </c>
      <c r="AD79" t="s" s="79">
        <v>27</v>
      </c>
      <c r="AE79" t="s" s="74">
        <v>593</v>
      </c>
      <c r="AF79" t="s" s="79">
        <v>27</v>
      </c>
      <c r="AG79" t="s" s="74">
        <v>595</v>
      </c>
      <c r="AH79" t="s" s="79">
        <v>27</v>
      </c>
      <c r="AI79" s="78">
        <v>407</v>
      </c>
      <c r="AJ79" t="s" s="32">
        <v>599</v>
      </c>
      <c r="AK79" s="26">
        <v>407</v>
      </c>
      <c r="AL79" t="s" s="32">
        <v>29</v>
      </c>
      <c r="AM79" t="s" s="77">
        <v>30</v>
      </c>
      <c r="AN79" t="s" s="29">
        <v>249</v>
      </c>
    </row>
    <row r="80" ht="15" customHeight="1">
      <c r="A80" s="19">
        <v>134279</v>
      </c>
      <c r="B80" t="s" s="20">
        <v>250</v>
      </c>
      <c r="C80" t="s" s="74">
        <v>595</v>
      </c>
      <c r="D80" t="s" s="79">
        <v>28</v>
      </c>
      <c r="E80" t="s" s="74">
        <v>595</v>
      </c>
      <c r="F80" t="s" s="79">
        <v>27</v>
      </c>
      <c r="G80" t="s" s="74">
        <v>632</v>
      </c>
      <c r="H80" t="s" s="79">
        <v>27</v>
      </c>
      <c r="I80" t="s" s="74">
        <v>597</v>
      </c>
      <c r="J80" t="s" s="79">
        <v>27</v>
      </c>
      <c r="K80" t="s" s="74">
        <v>619</v>
      </c>
      <c r="L80" t="s" s="79">
        <v>27</v>
      </c>
      <c r="M80" t="s" s="74">
        <v>593</v>
      </c>
      <c r="N80" t="s" s="79">
        <v>27</v>
      </c>
      <c r="O80" t="s" s="74">
        <v>608</v>
      </c>
      <c r="P80" t="s" s="79">
        <v>27</v>
      </c>
      <c r="Q80" t="s" s="74">
        <v>592</v>
      </c>
      <c r="R80" t="s" s="79">
        <v>27</v>
      </c>
      <c r="S80" t="s" s="74">
        <v>636</v>
      </c>
      <c r="T80" t="s" s="79">
        <v>27</v>
      </c>
      <c r="U80" t="s" s="74">
        <v>608</v>
      </c>
      <c r="V80" t="s" s="79">
        <v>27</v>
      </c>
      <c r="W80" t="s" s="74">
        <v>641</v>
      </c>
      <c r="X80" t="s" s="79">
        <v>27</v>
      </c>
      <c r="Y80" t="s" s="74">
        <v>594</v>
      </c>
      <c r="Z80" t="s" s="79">
        <v>27</v>
      </c>
      <c r="AA80" t="s" s="74">
        <v>605</v>
      </c>
      <c r="AB80" t="s" s="79">
        <v>27</v>
      </c>
      <c r="AC80" t="s" s="74">
        <v>633</v>
      </c>
      <c r="AD80" t="s" s="79">
        <v>27</v>
      </c>
      <c r="AE80" t="s" s="74">
        <v>597</v>
      </c>
      <c r="AF80" t="s" s="79">
        <v>27</v>
      </c>
      <c r="AG80" t="s" s="74">
        <v>597</v>
      </c>
      <c r="AH80" t="s" s="79">
        <v>27</v>
      </c>
      <c r="AI80" s="78">
        <v>446</v>
      </c>
      <c r="AJ80" t="s" s="32">
        <v>251</v>
      </c>
      <c r="AK80" s="26">
        <v>896</v>
      </c>
      <c r="AL80" t="s" s="32">
        <v>29</v>
      </c>
      <c r="AM80" t="s" s="77">
        <v>30</v>
      </c>
      <c r="AN80" t="s" s="29">
        <v>252</v>
      </c>
    </row>
    <row r="81" ht="15" customHeight="1">
      <c r="A81" s="19">
        <v>134280</v>
      </c>
      <c r="B81" t="s" s="20">
        <v>253</v>
      </c>
      <c r="C81" t="s" s="74">
        <v>593</v>
      </c>
      <c r="D81" t="s" s="79">
        <v>28</v>
      </c>
      <c r="E81" t="s" s="74">
        <v>654</v>
      </c>
      <c r="F81" t="s" s="79">
        <v>27</v>
      </c>
      <c r="G81" t="s" s="74">
        <v>649</v>
      </c>
      <c r="H81" t="s" s="79">
        <v>28</v>
      </c>
      <c r="I81" t="s" s="74">
        <v>602</v>
      </c>
      <c r="J81" t="s" s="79">
        <v>27</v>
      </c>
      <c r="K81" t="s" s="74">
        <v>614</v>
      </c>
      <c r="L81" t="s" s="79">
        <v>27</v>
      </c>
      <c r="M81" t="s" s="74">
        <v>594</v>
      </c>
      <c r="N81" t="s" s="79">
        <v>27</v>
      </c>
      <c r="O81" t="s" s="74">
        <v>594</v>
      </c>
      <c r="P81" t="s" s="79">
        <v>27</v>
      </c>
      <c r="Q81" t="s" s="74">
        <v>643</v>
      </c>
      <c r="R81" t="s" s="79">
        <v>28</v>
      </c>
      <c r="S81" t="s" s="74">
        <v>629</v>
      </c>
      <c r="T81" t="s" s="79">
        <v>27</v>
      </c>
      <c r="U81" t="s" s="74">
        <v>605</v>
      </c>
      <c r="V81" t="s" s="79">
        <v>27</v>
      </c>
      <c r="W81" t="s" s="74">
        <v>630</v>
      </c>
      <c r="X81" t="s" s="79">
        <v>28</v>
      </c>
      <c r="Y81" t="s" s="74">
        <v>602</v>
      </c>
      <c r="Z81" t="s" s="79">
        <v>27</v>
      </c>
      <c r="AA81" t="s" s="74">
        <v>594</v>
      </c>
      <c r="AB81" t="s" s="79">
        <v>27</v>
      </c>
      <c r="AC81" t="s" s="74">
        <v>609</v>
      </c>
      <c r="AD81" t="s" s="79">
        <v>27</v>
      </c>
      <c r="AE81" t="s" s="74">
        <v>602</v>
      </c>
      <c r="AF81" t="s" s="79">
        <v>27</v>
      </c>
      <c r="AG81" t="s" s="74">
        <v>595</v>
      </c>
      <c r="AH81" t="s" s="79">
        <v>27</v>
      </c>
      <c r="AI81" s="78">
        <v>397</v>
      </c>
      <c r="AJ81" t="s" s="32">
        <v>599</v>
      </c>
      <c r="AK81" s="26">
        <v>397</v>
      </c>
      <c r="AL81" t="s" s="32">
        <v>29</v>
      </c>
      <c r="AM81" t="s" s="77">
        <v>30</v>
      </c>
      <c r="AN81" t="s" s="29">
        <v>254</v>
      </c>
    </row>
    <row r="82" ht="15" customHeight="1">
      <c r="A82" s="19">
        <v>134281</v>
      </c>
      <c r="B82" t="s" s="20">
        <v>255</v>
      </c>
      <c r="C82" t="s" s="74">
        <v>597</v>
      </c>
      <c r="D82" t="s" s="79">
        <v>28</v>
      </c>
      <c r="E82" t="s" s="74">
        <v>642</v>
      </c>
      <c r="F82" t="s" s="79">
        <v>27</v>
      </c>
      <c r="G82" t="s" s="74">
        <v>614</v>
      </c>
      <c r="H82" t="s" s="79">
        <v>27</v>
      </c>
      <c r="I82" t="s" s="74">
        <v>595</v>
      </c>
      <c r="J82" t="s" s="79">
        <v>27</v>
      </c>
      <c r="K82" t="s" s="74">
        <v>631</v>
      </c>
      <c r="L82" t="s" s="79">
        <v>28</v>
      </c>
      <c r="M82" t="s" s="74">
        <v>598</v>
      </c>
      <c r="N82" t="s" s="79">
        <v>27</v>
      </c>
      <c r="O82" t="s" s="74">
        <v>595</v>
      </c>
      <c r="P82" t="s" s="79">
        <v>27</v>
      </c>
      <c r="Q82" t="s" s="74">
        <v>592</v>
      </c>
      <c r="R82" t="s" s="79">
        <v>27</v>
      </c>
      <c r="S82" t="s" s="74">
        <v>595</v>
      </c>
      <c r="T82" t="s" s="79">
        <v>27</v>
      </c>
      <c r="U82" t="s" s="74">
        <v>605</v>
      </c>
      <c r="V82" t="s" s="79">
        <v>27</v>
      </c>
      <c r="W82" t="s" s="74">
        <v>632</v>
      </c>
      <c r="X82" t="s" s="79">
        <v>27</v>
      </c>
      <c r="Y82" t="s" s="74">
        <v>594</v>
      </c>
      <c r="Z82" t="s" s="79">
        <v>27</v>
      </c>
      <c r="AA82" t="s" s="74">
        <v>594</v>
      </c>
      <c r="AB82" t="s" s="79">
        <v>27</v>
      </c>
      <c r="AC82" t="s" s="74">
        <v>632</v>
      </c>
      <c r="AD82" t="s" s="79">
        <v>27</v>
      </c>
      <c r="AE82" t="s" s="74">
        <v>593</v>
      </c>
      <c r="AF82" t="s" s="79">
        <v>27</v>
      </c>
      <c r="AG82" t="s" s="74">
        <v>594</v>
      </c>
      <c r="AH82" t="s" s="79">
        <v>27</v>
      </c>
      <c r="AI82" s="78">
        <v>412</v>
      </c>
      <c r="AJ82" t="s" s="32">
        <v>599</v>
      </c>
      <c r="AK82" s="26">
        <v>412</v>
      </c>
      <c r="AL82" t="s" s="32">
        <v>29</v>
      </c>
      <c r="AM82" t="s" s="77">
        <v>30</v>
      </c>
      <c r="AN82" t="s" s="29">
        <v>256</v>
      </c>
    </row>
    <row r="83" ht="15" customHeight="1">
      <c r="A83" s="19">
        <v>134282</v>
      </c>
      <c r="B83" t="s" s="20">
        <v>257</v>
      </c>
      <c r="C83" t="s" s="74">
        <v>672</v>
      </c>
      <c r="D83" t="s" s="79">
        <v>28</v>
      </c>
      <c r="E83" t="s" s="74">
        <v>593</v>
      </c>
      <c r="F83" t="s" s="79">
        <v>27</v>
      </c>
      <c r="G83" t="s" s="74">
        <v>629</v>
      </c>
      <c r="H83" t="s" s="79">
        <v>28</v>
      </c>
      <c r="I83" t="s" s="74">
        <v>598</v>
      </c>
      <c r="J83" t="s" s="79">
        <v>27</v>
      </c>
      <c r="K83" t="s" s="74">
        <v>592</v>
      </c>
      <c r="L83" t="s" s="79">
        <v>27</v>
      </c>
      <c r="M83" t="s" s="74">
        <v>636</v>
      </c>
      <c r="N83" t="s" s="79">
        <v>27</v>
      </c>
      <c r="O83" t="s" s="74">
        <v>598</v>
      </c>
      <c r="P83" t="s" s="79">
        <v>27</v>
      </c>
      <c r="Q83" t="s" s="74">
        <v>629</v>
      </c>
      <c r="R83" t="s" s="79">
        <v>28</v>
      </c>
      <c r="S83" t="s" s="74">
        <v>597</v>
      </c>
      <c r="T83" t="s" s="79">
        <v>27</v>
      </c>
      <c r="U83" t="s" s="74">
        <v>608</v>
      </c>
      <c r="V83" t="s" s="79">
        <v>27</v>
      </c>
      <c r="W83" t="s" s="74">
        <v>597</v>
      </c>
      <c r="X83" t="s" s="79">
        <v>28</v>
      </c>
      <c r="Y83" t="s" s="74">
        <v>605</v>
      </c>
      <c r="Z83" t="s" s="79">
        <v>27</v>
      </c>
      <c r="AA83" t="s" s="74">
        <v>605</v>
      </c>
      <c r="AB83" t="s" s="79">
        <v>27</v>
      </c>
      <c r="AC83" t="s" s="74">
        <v>592</v>
      </c>
      <c r="AD83" t="s" s="79">
        <v>27</v>
      </c>
      <c r="AE83" t="s" s="74">
        <v>597</v>
      </c>
      <c r="AF83" t="s" s="79">
        <v>27</v>
      </c>
      <c r="AG83" t="s" s="74">
        <v>598</v>
      </c>
      <c r="AH83" t="s" s="79">
        <v>27</v>
      </c>
      <c r="AI83" s="78">
        <v>330</v>
      </c>
      <c r="AJ83" t="s" s="32">
        <v>599</v>
      </c>
      <c r="AK83" s="26">
        <v>330</v>
      </c>
      <c r="AL83" t="s" s="32">
        <v>29</v>
      </c>
      <c r="AM83" t="s" s="77">
        <v>30</v>
      </c>
      <c r="AN83" t="s" s="29">
        <v>258</v>
      </c>
    </row>
    <row r="84" ht="15" customHeight="1">
      <c r="A84" s="19">
        <v>134283</v>
      </c>
      <c r="B84" t="s" s="20">
        <v>259</v>
      </c>
      <c r="C84" t="s" s="74">
        <v>607</v>
      </c>
      <c r="D84" t="s" s="79">
        <v>27</v>
      </c>
      <c r="E84" t="s" s="74">
        <v>593</v>
      </c>
      <c r="F84" t="s" s="79">
        <v>27</v>
      </c>
      <c r="G84" t="s" s="74">
        <v>622</v>
      </c>
      <c r="H84" t="s" s="79">
        <v>27</v>
      </c>
      <c r="I84" t="s" s="74">
        <v>602</v>
      </c>
      <c r="J84" t="s" s="79">
        <v>27</v>
      </c>
      <c r="K84" t="s" s="74">
        <v>603</v>
      </c>
      <c r="L84" t="s" s="79">
        <v>27</v>
      </c>
      <c r="M84" t="s" s="74">
        <v>594</v>
      </c>
      <c r="N84" t="s" s="79">
        <v>27</v>
      </c>
      <c r="O84" t="s" s="74">
        <v>594</v>
      </c>
      <c r="P84" t="s" s="79">
        <v>27</v>
      </c>
      <c r="Q84" t="s" s="74">
        <v>85</v>
      </c>
      <c r="R84" s="75"/>
      <c r="S84" t="s" s="74">
        <v>602</v>
      </c>
      <c r="T84" t="s" s="79">
        <v>27</v>
      </c>
      <c r="U84" t="s" s="74">
        <v>597</v>
      </c>
      <c r="V84" t="s" s="79">
        <v>27</v>
      </c>
      <c r="W84" t="s" s="74">
        <v>640</v>
      </c>
      <c r="X84" t="s" s="79">
        <v>27</v>
      </c>
      <c r="Y84" t="s" s="74">
        <v>602</v>
      </c>
      <c r="Z84" t="s" s="79">
        <v>27</v>
      </c>
      <c r="AA84" t="s" s="74">
        <v>594</v>
      </c>
      <c r="AB84" t="s" s="79">
        <v>27</v>
      </c>
      <c r="AC84" t="s" s="74">
        <v>607</v>
      </c>
      <c r="AD84" t="s" s="79">
        <v>27</v>
      </c>
      <c r="AE84" t="s" s="74">
        <v>602</v>
      </c>
      <c r="AF84" t="s" s="79">
        <v>27</v>
      </c>
      <c r="AG84" t="s" s="74">
        <v>608</v>
      </c>
      <c r="AH84" t="s" s="79">
        <v>27</v>
      </c>
      <c r="AI84" s="78">
        <v>505</v>
      </c>
      <c r="AJ84" t="s" s="32">
        <v>260</v>
      </c>
      <c r="AK84" s="26">
        <v>1070</v>
      </c>
      <c r="AL84" t="s" s="32">
        <v>29</v>
      </c>
      <c r="AM84" t="s" s="77">
        <v>30</v>
      </c>
      <c r="AN84" t="s" s="29">
        <v>261</v>
      </c>
    </row>
    <row r="85" ht="15" customHeight="1">
      <c r="A85" s="19">
        <v>134284</v>
      </c>
      <c r="B85" t="s" s="20">
        <v>262</v>
      </c>
      <c r="C85" t="s" s="74">
        <v>647</v>
      </c>
      <c r="D85" s="75"/>
      <c r="E85" t="s" s="74">
        <v>597</v>
      </c>
      <c r="F85" s="75"/>
      <c r="G85" t="s" s="74">
        <v>615</v>
      </c>
      <c r="H85" s="75"/>
      <c r="I85" t="s" s="74">
        <v>598</v>
      </c>
      <c r="J85" s="75"/>
      <c r="K85" t="s" s="74">
        <v>610</v>
      </c>
      <c r="L85" s="75"/>
      <c r="M85" t="s" s="74">
        <v>598</v>
      </c>
      <c r="N85" s="75"/>
      <c r="O85" t="s" s="74">
        <v>598</v>
      </c>
      <c r="P85" s="75"/>
      <c r="Q85" t="s" s="74">
        <v>592</v>
      </c>
      <c r="R85" s="75"/>
      <c r="S85" t="s" s="74">
        <v>598</v>
      </c>
      <c r="T85" s="75"/>
      <c r="U85" t="s" s="74">
        <v>595</v>
      </c>
      <c r="V85" s="75"/>
      <c r="W85" t="s" s="74">
        <v>615</v>
      </c>
      <c r="X85" s="75"/>
      <c r="Y85" t="s" s="74">
        <v>605</v>
      </c>
      <c r="Z85" s="75"/>
      <c r="AA85" t="s" s="74">
        <v>594</v>
      </c>
      <c r="AB85" s="75"/>
      <c r="AC85" t="s" s="74">
        <v>611</v>
      </c>
      <c r="AD85" s="75"/>
      <c r="AE85" t="s" s="74">
        <v>608</v>
      </c>
      <c r="AF85" s="75"/>
      <c r="AG85" t="s" s="74">
        <v>595</v>
      </c>
      <c r="AH85" s="75"/>
      <c r="AI85" s="78">
        <v>462</v>
      </c>
      <c r="AJ85" t="s" s="32">
        <v>263</v>
      </c>
      <c r="AK85" s="26">
        <v>976</v>
      </c>
      <c r="AL85" t="s" s="32">
        <v>19</v>
      </c>
      <c r="AM85" t="s" s="77">
        <v>109</v>
      </c>
      <c r="AN85" t="s" s="29">
        <v>264</v>
      </c>
    </row>
    <row r="86" ht="15" customHeight="1">
      <c r="A86" s="19">
        <v>134285</v>
      </c>
      <c r="B86" t="s" s="20">
        <v>265</v>
      </c>
      <c r="C86" t="s" s="74">
        <v>673</v>
      </c>
      <c r="D86" t="s" s="79">
        <v>28</v>
      </c>
      <c r="E86" t="s" s="74">
        <v>593</v>
      </c>
      <c r="F86" t="s" s="79">
        <v>27</v>
      </c>
      <c r="G86" t="s" s="74">
        <v>549</v>
      </c>
      <c r="H86" t="s" s="79">
        <v>28</v>
      </c>
      <c r="I86" t="s" s="74">
        <v>597</v>
      </c>
      <c r="J86" t="s" s="79">
        <v>27</v>
      </c>
      <c r="K86" t="s" s="74">
        <v>595</v>
      </c>
      <c r="L86" t="s" s="79">
        <v>28</v>
      </c>
      <c r="M86" t="s" s="74">
        <v>598</v>
      </c>
      <c r="N86" t="s" s="79">
        <v>27</v>
      </c>
      <c r="O86" t="s" s="74">
        <v>595</v>
      </c>
      <c r="P86" t="s" s="79">
        <v>27</v>
      </c>
      <c r="Q86" t="s" s="74">
        <v>593</v>
      </c>
      <c r="R86" t="s" s="79">
        <v>28</v>
      </c>
      <c r="S86" t="s" s="74">
        <v>642</v>
      </c>
      <c r="T86" t="s" s="79">
        <v>27</v>
      </c>
      <c r="U86" t="s" s="74">
        <v>598</v>
      </c>
      <c r="V86" t="s" s="79">
        <v>27</v>
      </c>
      <c r="W86" t="s" s="74">
        <v>85</v>
      </c>
      <c r="X86" s="75"/>
      <c r="Y86" t="s" s="74">
        <v>602</v>
      </c>
      <c r="Z86" t="s" s="79">
        <v>27</v>
      </c>
      <c r="AA86" t="s" s="74">
        <v>594</v>
      </c>
      <c r="AB86" t="s" s="79">
        <v>27</v>
      </c>
      <c r="AC86" t="s" s="74">
        <v>629</v>
      </c>
      <c r="AD86" t="s" s="79">
        <v>28</v>
      </c>
      <c r="AE86" t="s" s="74">
        <v>593</v>
      </c>
      <c r="AF86" t="s" s="79">
        <v>27</v>
      </c>
      <c r="AG86" t="s" s="74">
        <v>598</v>
      </c>
      <c r="AH86" t="s" s="79">
        <v>27</v>
      </c>
      <c r="AI86" s="78">
        <v>247</v>
      </c>
      <c r="AJ86" t="s" s="32">
        <v>599</v>
      </c>
      <c r="AK86" s="26">
        <v>247</v>
      </c>
      <c r="AL86" t="s" s="32">
        <v>29</v>
      </c>
      <c r="AM86" t="s" s="77">
        <v>30</v>
      </c>
      <c r="AN86" t="s" s="29">
        <v>266</v>
      </c>
    </row>
    <row r="87" ht="15" customHeight="1">
      <c r="A87" s="19">
        <v>134286</v>
      </c>
      <c r="B87" t="s" s="20">
        <v>267</v>
      </c>
      <c r="C87" t="s" s="74">
        <v>643</v>
      </c>
      <c r="D87" t="s" s="79">
        <v>28</v>
      </c>
      <c r="E87" t="s" s="74">
        <v>595</v>
      </c>
      <c r="F87" t="s" s="79">
        <v>27</v>
      </c>
      <c r="G87" t="s" s="74">
        <v>608</v>
      </c>
      <c r="H87" t="s" s="79">
        <v>28</v>
      </c>
      <c r="I87" t="s" s="74">
        <v>608</v>
      </c>
      <c r="J87" t="s" s="79">
        <v>27</v>
      </c>
      <c r="K87" t="s" s="74">
        <v>594</v>
      </c>
      <c r="L87" t="s" s="79">
        <v>28</v>
      </c>
      <c r="M87" t="s" s="74">
        <v>598</v>
      </c>
      <c r="N87" t="s" s="79">
        <v>27</v>
      </c>
      <c r="O87" t="s" s="74">
        <v>595</v>
      </c>
      <c r="P87" t="s" s="79">
        <v>27</v>
      </c>
      <c r="Q87" t="s" s="74">
        <v>643</v>
      </c>
      <c r="R87" t="s" s="79">
        <v>28</v>
      </c>
      <c r="S87" t="s" s="74">
        <v>605</v>
      </c>
      <c r="T87" t="s" s="79">
        <v>27</v>
      </c>
      <c r="U87" t="s" s="74">
        <v>608</v>
      </c>
      <c r="V87" t="s" s="79">
        <v>27</v>
      </c>
      <c r="W87" t="s" s="74">
        <v>641</v>
      </c>
      <c r="X87" t="s" s="79">
        <v>27</v>
      </c>
      <c r="Y87" t="s" s="74">
        <v>605</v>
      </c>
      <c r="Z87" t="s" s="79">
        <v>27</v>
      </c>
      <c r="AA87" t="s" s="74">
        <v>605</v>
      </c>
      <c r="AB87" t="s" s="79">
        <v>27</v>
      </c>
      <c r="AC87" t="s" s="74">
        <v>609</v>
      </c>
      <c r="AD87" t="s" s="79">
        <v>27</v>
      </c>
      <c r="AE87" t="s" s="74">
        <v>594</v>
      </c>
      <c r="AF87" t="s" s="79">
        <v>27</v>
      </c>
      <c r="AG87" t="s" s="74">
        <v>598</v>
      </c>
      <c r="AH87" t="s" s="79">
        <v>27</v>
      </c>
      <c r="AI87" s="78">
        <v>383</v>
      </c>
      <c r="AJ87" t="s" s="32">
        <v>599</v>
      </c>
      <c r="AK87" s="26">
        <v>383</v>
      </c>
      <c r="AL87" t="s" s="32">
        <v>29</v>
      </c>
      <c r="AM87" t="s" s="77">
        <v>30</v>
      </c>
      <c r="AN87" t="s" s="29">
        <v>674</v>
      </c>
    </row>
    <row r="88" ht="15" customHeight="1">
      <c r="A88" s="19">
        <v>134287</v>
      </c>
      <c r="B88" t="s" s="20">
        <v>270</v>
      </c>
      <c r="C88" t="s" s="74">
        <v>85</v>
      </c>
      <c r="D88" s="75"/>
      <c r="E88" t="s" s="74">
        <v>654</v>
      </c>
      <c r="F88" t="s" s="79">
        <v>27</v>
      </c>
      <c r="G88" t="s" s="74">
        <v>85</v>
      </c>
      <c r="H88" s="75"/>
      <c r="I88" t="s" s="74">
        <v>598</v>
      </c>
      <c r="J88" t="s" s="79">
        <v>27</v>
      </c>
      <c r="K88" t="s" s="74">
        <v>85</v>
      </c>
      <c r="L88" s="75"/>
      <c r="M88" t="s" s="74">
        <v>598</v>
      </c>
      <c r="N88" t="s" s="79">
        <v>27</v>
      </c>
      <c r="O88" t="s" s="74">
        <v>642</v>
      </c>
      <c r="P88" t="s" s="79">
        <v>27</v>
      </c>
      <c r="Q88" t="s" s="74">
        <v>85</v>
      </c>
      <c r="R88" s="75"/>
      <c r="S88" t="s" s="74">
        <v>605</v>
      </c>
      <c r="T88" t="s" s="79">
        <v>27</v>
      </c>
      <c r="U88" t="s" s="74">
        <v>608</v>
      </c>
      <c r="V88" t="s" s="79">
        <v>27</v>
      </c>
      <c r="W88" t="s" s="74">
        <v>611</v>
      </c>
      <c r="X88" t="s" s="79">
        <v>27</v>
      </c>
      <c r="Y88" t="s" s="74">
        <v>605</v>
      </c>
      <c r="Z88" t="s" s="79">
        <v>27</v>
      </c>
      <c r="AA88" t="s" s="74">
        <v>605</v>
      </c>
      <c r="AB88" t="s" s="79">
        <v>27</v>
      </c>
      <c r="AC88" t="s" s="74">
        <v>666</v>
      </c>
      <c r="AD88" t="s" s="79">
        <v>28</v>
      </c>
      <c r="AE88" t="s" s="74">
        <v>608</v>
      </c>
      <c r="AF88" t="s" s="79">
        <v>27</v>
      </c>
      <c r="AG88" t="s" s="74">
        <v>598</v>
      </c>
      <c r="AH88" t="s" s="79">
        <v>27</v>
      </c>
      <c r="AI88" s="78">
        <v>245</v>
      </c>
      <c r="AJ88" t="s" s="32">
        <v>599</v>
      </c>
      <c r="AK88" s="26">
        <v>245</v>
      </c>
      <c r="AL88" t="s" s="32">
        <v>29</v>
      </c>
      <c r="AM88" t="s" s="77">
        <v>30</v>
      </c>
      <c r="AN88" t="s" s="29">
        <v>271</v>
      </c>
    </row>
    <row r="89" ht="15" customHeight="1">
      <c r="A89" s="19">
        <v>134288</v>
      </c>
      <c r="B89" t="s" s="20">
        <v>272</v>
      </c>
      <c r="C89" t="s" s="74">
        <v>593</v>
      </c>
      <c r="D89" t="s" s="79">
        <v>28</v>
      </c>
      <c r="E89" t="s" s="74">
        <v>593</v>
      </c>
      <c r="F89" t="s" s="79">
        <v>27</v>
      </c>
      <c r="G89" t="s" s="74">
        <v>592</v>
      </c>
      <c r="H89" t="s" s="79">
        <v>27</v>
      </c>
      <c r="I89" t="s" s="74">
        <v>597</v>
      </c>
      <c r="J89" t="s" s="79">
        <v>27</v>
      </c>
      <c r="K89" t="s" s="74">
        <v>592</v>
      </c>
      <c r="L89" t="s" s="79">
        <v>27</v>
      </c>
      <c r="M89" t="s" s="74">
        <v>608</v>
      </c>
      <c r="N89" t="s" s="79">
        <v>27</v>
      </c>
      <c r="O89" t="s" s="74">
        <v>608</v>
      </c>
      <c r="P89" t="s" s="79">
        <v>27</v>
      </c>
      <c r="Q89" t="s" s="74">
        <v>666</v>
      </c>
      <c r="R89" t="s" s="79">
        <v>28</v>
      </c>
      <c r="S89" t="s" s="74">
        <v>605</v>
      </c>
      <c r="T89" t="s" s="79">
        <v>27</v>
      </c>
      <c r="U89" t="s" s="74">
        <v>593</v>
      </c>
      <c r="V89" t="s" s="79">
        <v>27</v>
      </c>
      <c r="W89" t="s" s="74">
        <v>624</v>
      </c>
      <c r="X89" t="s" s="79">
        <v>27</v>
      </c>
      <c r="Y89" t="s" s="74">
        <v>605</v>
      </c>
      <c r="Z89" t="s" s="79">
        <v>27</v>
      </c>
      <c r="AA89" t="s" s="74">
        <v>605</v>
      </c>
      <c r="AB89" t="s" s="79">
        <v>27</v>
      </c>
      <c r="AC89" t="s" s="74">
        <v>614</v>
      </c>
      <c r="AD89" t="s" s="79">
        <v>27</v>
      </c>
      <c r="AE89" t="s" s="74">
        <v>605</v>
      </c>
      <c r="AF89" t="s" s="79">
        <v>27</v>
      </c>
      <c r="AG89" t="s" s="74">
        <v>595</v>
      </c>
      <c r="AH89" t="s" s="79">
        <v>27</v>
      </c>
      <c r="AI89" s="78">
        <v>423</v>
      </c>
      <c r="AJ89" t="s" s="32">
        <v>599</v>
      </c>
      <c r="AK89" s="26">
        <v>423</v>
      </c>
      <c r="AL89" t="s" s="32">
        <v>29</v>
      </c>
      <c r="AM89" t="s" s="77">
        <v>30</v>
      </c>
      <c r="AN89" t="s" s="29">
        <v>273</v>
      </c>
    </row>
    <row r="90" ht="15" customHeight="1">
      <c r="A90" s="19">
        <v>134289</v>
      </c>
      <c r="B90" t="s" s="20">
        <v>274</v>
      </c>
      <c r="C90" t="s" s="74">
        <v>608</v>
      </c>
      <c r="D90" t="s" s="79">
        <v>28</v>
      </c>
      <c r="E90" t="s" s="74">
        <v>593</v>
      </c>
      <c r="F90" t="s" s="79">
        <v>27</v>
      </c>
      <c r="G90" t="s" s="74">
        <v>648</v>
      </c>
      <c r="H90" t="s" s="79">
        <v>28</v>
      </c>
      <c r="I90" t="s" s="74">
        <v>598</v>
      </c>
      <c r="J90" t="s" s="79">
        <v>27</v>
      </c>
      <c r="K90" t="s" s="74">
        <v>597</v>
      </c>
      <c r="L90" t="s" s="79">
        <v>28</v>
      </c>
      <c r="M90" t="s" s="74">
        <v>593</v>
      </c>
      <c r="N90" t="s" s="79">
        <v>27</v>
      </c>
      <c r="O90" t="s" s="74">
        <v>595</v>
      </c>
      <c r="P90" t="s" s="79">
        <v>27</v>
      </c>
      <c r="Q90" t="s" s="74">
        <v>628</v>
      </c>
      <c r="R90" t="s" s="79">
        <v>28</v>
      </c>
      <c r="S90" t="s" s="74">
        <v>594</v>
      </c>
      <c r="T90" t="s" s="79">
        <v>27</v>
      </c>
      <c r="U90" t="s" s="74">
        <v>608</v>
      </c>
      <c r="V90" t="s" s="79">
        <v>27</v>
      </c>
      <c r="W90" t="s" s="74">
        <v>615</v>
      </c>
      <c r="X90" t="s" s="79">
        <v>27</v>
      </c>
      <c r="Y90" t="s" s="74">
        <v>597</v>
      </c>
      <c r="Z90" t="s" s="79">
        <v>27</v>
      </c>
      <c r="AA90" t="s" s="74">
        <v>605</v>
      </c>
      <c r="AB90" t="s" s="79">
        <v>27</v>
      </c>
      <c r="AC90" t="s" s="74">
        <v>649</v>
      </c>
      <c r="AD90" t="s" s="79">
        <v>28</v>
      </c>
      <c r="AE90" t="s" s="74">
        <v>608</v>
      </c>
      <c r="AF90" t="s" s="79">
        <v>27</v>
      </c>
      <c r="AG90" t="s" s="74">
        <v>593</v>
      </c>
      <c r="AH90" t="s" s="79">
        <v>27</v>
      </c>
      <c r="AI90" s="78">
        <v>336</v>
      </c>
      <c r="AJ90" t="s" s="32">
        <v>599</v>
      </c>
      <c r="AK90" s="26">
        <v>336</v>
      </c>
      <c r="AL90" t="s" s="32">
        <v>29</v>
      </c>
      <c r="AM90" t="s" s="77">
        <v>30</v>
      </c>
      <c r="AN90" t="s" s="29">
        <v>275</v>
      </c>
    </row>
    <row r="91" ht="15" customHeight="1">
      <c r="A91" s="19">
        <v>134290</v>
      </c>
      <c r="B91" t="s" s="20">
        <v>276</v>
      </c>
      <c r="C91" t="s" s="74">
        <v>593</v>
      </c>
      <c r="D91" t="s" s="79">
        <v>28</v>
      </c>
      <c r="E91" t="s" s="74">
        <v>598</v>
      </c>
      <c r="F91" t="s" s="79">
        <v>27</v>
      </c>
      <c r="G91" t="s" s="74">
        <v>613</v>
      </c>
      <c r="H91" t="s" s="79">
        <v>27</v>
      </c>
      <c r="I91" t="s" s="74">
        <v>593</v>
      </c>
      <c r="J91" t="s" s="79">
        <v>27</v>
      </c>
      <c r="K91" t="s" s="74">
        <v>627</v>
      </c>
      <c r="L91" t="s" s="79">
        <v>27</v>
      </c>
      <c r="M91" t="s" s="74">
        <v>593</v>
      </c>
      <c r="N91" t="s" s="79">
        <v>27</v>
      </c>
      <c r="O91" t="s" s="74">
        <v>595</v>
      </c>
      <c r="P91" t="s" s="79">
        <v>27</v>
      </c>
      <c r="Q91" t="s" s="74">
        <v>616</v>
      </c>
      <c r="R91" t="s" s="79">
        <v>27</v>
      </c>
      <c r="S91" t="s" s="74">
        <v>594</v>
      </c>
      <c r="T91" t="s" s="79">
        <v>27</v>
      </c>
      <c r="U91" t="s" s="74">
        <v>593</v>
      </c>
      <c r="V91" t="s" s="79">
        <v>27</v>
      </c>
      <c r="W91" t="s" s="74">
        <v>623</v>
      </c>
      <c r="X91" t="s" s="79">
        <v>27</v>
      </c>
      <c r="Y91" t="s" s="74">
        <v>597</v>
      </c>
      <c r="Z91" t="s" s="79">
        <v>27</v>
      </c>
      <c r="AA91" t="s" s="74">
        <v>594</v>
      </c>
      <c r="AB91" t="s" s="79">
        <v>27</v>
      </c>
      <c r="AC91" t="s" s="74">
        <v>616</v>
      </c>
      <c r="AD91" t="s" s="79">
        <v>27</v>
      </c>
      <c r="AE91" t="s" s="74">
        <v>593</v>
      </c>
      <c r="AF91" t="s" s="79">
        <v>27</v>
      </c>
      <c r="AG91" t="s" s="74">
        <v>595</v>
      </c>
      <c r="AH91" t="s" s="79">
        <v>27</v>
      </c>
      <c r="AI91" s="78">
        <v>459</v>
      </c>
      <c r="AJ91" t="s" s="32">
        <v>599</v>
      </c>
      <c r="AK91" s="26">
        <v>459</v>
      </c>
      <c r="AL91" t="s" s="32">
        <v>29</v>
      </c>
      <c r="AM91" t="s" s="77">
        <v>30</v>
      </c>
      <c r="AN91" t="s" s="29">
        <v>675</v>
      </c>
    </row>
    <row r="92" ht="15" customHeight="1">
      <c r="A92" s="19">
        <v>134291</v>
      </c>
      <c r="B92" t="s" s="20">
        <v>279</v>
      </c>
      <c r="C92" t="s" s="74">
        <v>616</v>
      </c>
      <c r="D92" s="75"/>
      <c r="E92" t="s" s="74">
        <v>597</v>
      </c>
      <c r="F92" s="75"/>
      <c r="G92" t="s" s="74">
        <v>592</v>
      </c>
      <c r="H92" s="75"/>
      <c r="I92" t="s" s="74">
        <v>629</v>
      </c>
      <c r="J92" s="75"/>
      <c r="K92" t="s" s="74">
        <v>610</v>
      </c>
      <c r="L92" s="75"/>
      <c r="M92" t="s" s="74">
        <v>605</v>
      </c>
      <c r="N92" s="75"/>
      <c r="O92" t="s" s="74">
        <v>594</v>
      </c>
      <c r="P92" s="75"/>
      <c r="Q92" t="s" s="74">
        <v>592</v>
      </c>
      <c r="R92" s="75"/>
      <c r="S92" t="s" s="74">
        <v>629</v>
      </c>
      <c r="T92" s="75"/>
      <c r="U92" t="s" s="74">
        <v>608</v>
      </c>
      <c r="V92" s="75"/>
      <c r="W92" t="s" s="74">
        <v>615</v>
      </c>
      <c r="X92" s="75"/>
      <c r="Y92" t="s" s="74">
        <v>605</v>
      </c>
      <c r="Z92" s="75"/>
      <c r="AA92" t="s" s="74">
        <v>594</v>
      </c>
      <c r="AB92" s="75"/>
      <c r="AC92" t="s" s="74">
        <v>607</v>
      </c>
      <c r="AD92" s="75"/>
      <c r="AE92" t="s" s="74">
        <v>608</v>
      </c>
      <c r="AF92" s="75"/>
      <c r="AG92" t="s" s="74">
        <v>598</v>
      </c>
      <c r="AH92" s="75"/>
      <c r="AI92" s="78">
        <v>482</v>
      </c>
      <c r="AJ92" t="s" s="32">
        <v>280</v>
      </c>
      <c r="AK92" s="26">
        <v>975</v>
      </c>
      <c r="AL92" t="s" s="32">
        <v>19</v>
      </c>
      <c r="AM92" t="s" s="77">
        <v>109</v>
      </c>
      <c r="AN92" t="s" s="29">
        <v>281</v>
      </c>
    </row>
    <row r="93" ht="17.25" customHeight="1">
      <c r="A93" s="19">
        <v>134292</v>
      </c>
      <c r="B93" t="s" s="20">
        <v>282</v>
      </c>
      <c r="C93" t="s" s="74">
        <v>643</v>
      </c>
      <c r="D93" t="s" s="79">
        <v>28</v>
      </c>
      <c r="E93" t="s" s="74">
        <v>597</v>
      </c>
      <c r="F93" t="s" s="79">
        <v>27</v>
      </c>
      <c r="G93" t="s" s="74">
        <v>596</v>
      </c>
      <c r="H93" t="s" s="79">
        <v>27</v>
      </c>
      <c r="I93" t="s" s="74">
        <v>605</v>
      </c>
      <c r="J93" t="s" s="79">
        <v>27</v>
      </c>
      <c r="K93" t="s" s="74">
        <v>597</v>
      </c>
      <c r="L93" t="s" s="79">
        <v>28</v>
      </c>
      <c r="M93" t="s" s="74">
        <v>595</v>
      </c>
      <c r="N93" t="s" s="79">
        <v>27</v>
      </c>
      <c r="O93" t="s" s="74">
        <v>608</v>
      </c>
      <c r="P93" t="s" s="79">
        <v>27</v>
      </c>
      <c r="Q93" t="s" s="74">
        <v>611</v>
      </c>
      <c r="R93" t="s" s="79">
        <v>27</v>
      </c>
      <c r="S93" t="s" s="74">
        <v>594</v>
      </c>
      <c r="T93" t="s" s="79">
        <v>27</v>
      </c>
      <c r="U93" t="s" s="74">
        <v>608</v>
      </c>
      <c r="V93" t="s" s="79">
        <v>27</v>
      </c>
      <c r="W93" t="s" s="74">
        <v>622</v>
      </c>
      <c r="X93" t="s" s="79">
        <v>27</v>
      </c>
      <c r="Y93" t="s" s="74">
        <v>597</v>
      </c>
      <c r="Z93" t="s" s="79">
        <v>27</v>
      </c>
      <c r="AA93" t="s" s="74">
        <v>605</v>
      </c>
      <c r="AB93" t="s" s="79">
        <v>27</v>
      </c>
      <c r="AC93" t="s" s="74">
        <v>592</v>
      </c>
      <c r="AD93" t="s" s="79">
        <v>27</v>
      </c>
      <c r="AE93" t="s" s="74">
        <v>605</v>
      </c>
      <c r="AF93" t="s" s="79">
        <v>27</v>
      </c>
      <c r="AG93" t="s" s="74">
        <v>595</v>
      </c>
      <c r="AH93" t="s" s="79">
        <v>27</v>
      </c>
      <c r="AI93" s="78">
        <v>447</v>
      </c>
      <c r="AJ93" t="s" s="32">
        <v>599</v>
      </c>
      <c r="AK93" s="26">
        <v>447</v>
      </c>
      <c r="AL93" t="s" s="32">
        <v>29</v>
      </c>
      <c r="AM93" t="s" s="77">
        <v>30</v>
      </c>
      <c r="AN93" t="s" s="29">
        <v>676</v>
      </c>
    </row>
    <row r="94" ht="15" customHeight="1">
      <c r="A94" s="19">
        <v>134293</v>
      </c>
      <c r="B94" t="s" s="20">
        <v>285</v>
      </c>
      <c r="C94" s="21">
        <v>42</v>
      </c>
      <c r="D94" s="80"/>
      <c r="E94" s="23">
        <v>23</v>
      </c>
      <c r="F94" s="80"/>
      <c r="G94" s="21">
        <v>73</v>
      </c>
      <c r="H94" s="80"/>
      <c r="I94" s="23">
        <v>24</v>
      </c>
      <c r="J94" s="80"/>
      <c r="K94" s="21">
        <v>45</v>
      </c>
      <c r="L94" s="80"/>
      <c r="M94" s="23">
        <v>22</v>
      </c>
      <c r="N94" s="80"/>
      <c r="O94" s="23">
        <v>23</v>
      </c>
      <c r="P94" s="80"/>
      <c r="Q94" s="21">
        <v>69</v>
      </c>
      <c r="R94" s="80"/>
      <c r="S94" s="23">
        <v>22</v>
      </c>
      <c r="T94" s="80"/>
      <c r="U94" s="23">
        <v>19</v>
      </c>
      <c r="V94" s="80"/>
      <c r="W94" s="21">
        <v>58</v>
      </c>
      <c r="X94" s="80"/>
      <c r="Y94" s="23">
        <v>22</v>
      </c>
      <c r="Z94" s="80"/>
      <c r="AA94" s="23">
        <v>22</v>
      </c>
      <c r="AB94" s="80"/>
      <c r="AC94" s="21">
        <v>54</v>
      </c>
      <c r="AD94" s="80"/>
      <c r="AE94" s="23">
        <v>23</v>
      </c>
      <c r="AF94" s="80"/>
      <c r="AG94" s="23">
        <v>20</v>
      </c>
      <c r="AH94" s="80"/>
      <c r="AI94" s="78">
        <v>561</v>
      </c>
      <c r="AJ94" t="s" s="32">
        <v>286</v>
      </c>
      <c r="AK94" s="26">
        <v>1101</v>
      </c>
      <c r="AL94" t="s" s="32">
        <v>19</v>
      </c>
      <c r="AM94" t="s" s="77">
        <v>24</v>
      </c>
      <c r="AN94" t="s" s="29">
        <v>287</v>
      </c>
    </row>
    <row r="95" ht="15" customHeight="1">
      <c r="A95" s="19">
        <v>134294</v>
      </c>
      <c r="B95" t="s" s="20">
        <v>288</v>
      </c>
      <c r="C95" s="21">
        <v>40</v>
      </c>
      <c r="D95" s="80">
        <f>IF(IFERROR(FIND("+",C95),0)," ",IF(C95="AB","",IF(C95&lt;$D$27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E95" s="23">
        <v>21</v>
      </c>
      <c r="F95" s="80">
        <f>IF(IFERROR(FIND("+",E95),0)," ",IF(E95="AB","",IF(E95&lt;$F$27,"F",IF(AND(E95&gt;=$F$27,C95&gt;=$D$27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G95" s="21">
        <v>66</v>
      </c>
      <c r="H95" s="80">
        <f>IF(IFERROR(FIND("+",G95),0)," ",IF(G95="AB","",IF(G95&lt;$H$27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I95" s="23">
        <v>19</v>
      </c>
      <c r="J95" s="80">
        <f>IF(IFERROR(FIND("+",I95),0)," ",IF(I95="AB","",IF(I95&lt;$J$27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K95" s="21">
        <v>49</v>
      </c>
      <c r="L95" s="80">
        <f>IF(IFERROR(FIND("+",K95),0)," ",IF(K95="AB","",IF(K95&lt;$L$27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M95" s="23">
        <v>20</v>
      </c>
      <c r="N95" s="80">
        <f>IF(IFERROR(FIND("+",M95),0)," ",IF(M95="AB","",IF(M95&lt;$N$27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E"))))</f>
      </c>
      <c r="O95" s="23">
        <v>20</v>
      </c>
      <c r="P95" s="80">
        <f>IF(IFERROR(FIND("+",O95),0)," ",IF(O95="AB","",IF(O95&lt;$P$27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Q95" s="21">
        <v>50</v>
      </c>
      <c r="R95" s="80">
        <f>IF(IFERROR(FIND("+",Q95),0)," ",IF(Q95="AB","",IF(Q95&lt;$R$27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S95" s="23">
        <v>22</v>
      </c>
      <c r="T95" s="80">
        <f>IF(IFERROR(FIND("+",S95),0)," ",IF(S95="AB","",IF(S95&lt;$T$27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U95" s="23">
        <v>19</v>
      </c>
      <c r="V95" s="80">
        <f>IF(IFERROR(FIND("+",U95),0)," ",IF(U95="AB","",IF(U95&lt;$V$27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W95" s="21">
        <v>46</v>
      </c>
      <c r="X95" s="80">
        <f>IF(IFERROR(FIND("+",W95),0)," ",IF(W95="AB","",IF(W95&lt;$X$27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Y95" s="23">
        <v>21</v>
      </c>
      <c r="Z95" s="80">
        <f>IF(IFERROR(FIND("+",Y95),0)," ",IF(Y95="AB","",IF(Y95&lt;$Z$27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AA95" s="23">
        <v>21</v>
      </c>
      <c r="AB95" s="80">
        <f>IF(IFERROR(FIND("+",AA95),0)," ",IF(AA95="AB","",IF(AA95&lt;$AB$27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AC95" s="21">
        <v>50</v>
      </c>
      <c r="AD95" s="80">
        <f>IF(IFERROR(FIND("+",AC95),0)," ",IF(AC95="AB","",IF(AC95&lt;$AD$27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AE95" s="23">
        <v>22</v>
      </c>
      <c r="AF95" s="80">
        <f>IF(IFERROR(FIND("+",AE95),0)," ",IF(AE95="AB","",IF(AE95&lt;$AF$27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AH95&lt;&gt;"AB")),"","E"))))</f>
      </c>
      <c r="AG95" s="23">
        <v>19</v>
      </c>
      <c r="AH95" s="80">
        <f>IF(IFERROR(FIND("+",AG95),0)," ",IF(AG95="AB","",IF(AG95&lt;$AH$27,"F",IF(AND(C95&gt;=$D$27,E95&gt;=$F$27,G95&gt;=$H$27,I95&gt;=$J$27,K95&gt;=$L$27,M95&gt;=$N$27,O95&gt;=$P$27,Q95&gt;=$R$27,S95&gt;=$T$27,U95&gt;=$V$27,W95&gt;=$X$27,Y95&gt;=$Z$27,AA95&gt;=$AB$27,AC95&gt;=$AD$27,AE95&gt;=$AF$27,AG95&gt;=$AH$27,C95&lt;&gt;"AB",E95&lt;&gt;"AB",G95&lt;&gt;"AB",I95&lt;&gt;"AB",K95&lt;&gt;"AB",M95&lt;&gt;"AB",O95&lt;&gt;"AB",Q95&lt;&gt;"AB",S95&lt;&gt;"AB",U95&lt;&gt;"AB",W95&lt;&gt;"AB",Y95&lt;&gt;"AB",AA95&lt;&gt;"AB",AND(AC95&lt;&gt;"AB",AE95&lt;&gt;"AB",AG95&lt;&gt;"AB")),"","E"))))</f>
      </c>
      <c r="AI95" s="78">
        <v>505</v>
      </c>
      <c r="AJ95" t="s" s="32">
        <v>289</v>
      </c>
      <c r="AK95" s="26">
        <v>1029</v>
      </c>
      <c r="AL95" t="s" s="32">
        <f>IF(AND(COUNTIF(C95:AH95,"AB")&lt;16-COUNTIF(C95:AH95," "),COUNTIF(C95:AH95,"AB")&lt;&gt;0),"FAIL",IF(COUNTIF(C95:AH95,"AB")=16-COUNTIF(C95:AH95," "),"ABSENT",IF(AND(COUNTIF(C95:AH95,"AB")=0,COUNTIF(C95:AH95,"F")=0),"PASS","FAIL")))</f>
        <v>19</v>
      </c>
      <c r="AM95" t="s" s="77">
        <v>15</v>
      </c>
      <c r="AN95" t="s" s="29">
        <v>290</v>
      </c>
    </row>
    <row r="96" ht="15" customHeight="1">
      <c r="A96" s="19">
        <v>134295</v>
      </c>
      <c r="B96" t="s" s="20">
        <v>291</v>
      </c>
      <c r="C96" t="s" s="74">
        <v>609</v>
      </c>
      <c r="D96" t="s" s="79">
        <v>27</v>
      </c>
      <c r="E96" t="s" s="74">
        <v>598</v>
      </c>
      <c r="F96" t="s" s="79">
        <v>27</v>
      </c>
      <c r="G96" t="s" s="74">
        <v>614</v>
      </c>
      <c r="H96" t="s" s="79">
        <v>27</v>
      </c>
      <c r="I96" t="s" s="74">
        <v>593</v>
      </c>
      <c r="J96" t="s" s="79">
        <v>27</v>
      </c>
      <c r="K96" t="s" s="74">
        <v>608</v>
      </c>
      <c r="L96" t="s" s="79">
        <v>28</v>
      </c>
      <c r="M96" t="s" s="74">
        <v>595</v>
      </c>
      <c r="N96" t="s" s="79">
        <v>27</v>
      </c>
      <c r="O96" t="s" s="74">
        <v>595</v>
      </c>
      <c r="P96" t="s" s="79">
        <v>27</v>
      </c>
      <c r="Q96" t="s" s="74">
        <v>613</v>
      </c>
      <c r="R96" t="s" s="79">
        <v>27</v>
      </c>
      <c r="S96" t="s" s="74">
        <v>594</v>
      </c>
      <c r="T96" t="s" s="79">
        <v>27</v>
      </c>
      <c r="U96" t="s" s="74">
        <v>595</v>
      </c>
      <c r="V96" t="s" s="79">
        <v>27</v>
      </c>
      <c r="W96" t="s" s="74">
        <v>603</v>
      </c>
      <c r="X96" t="s" s="79">
        <v>27</v>
      </c>
      <c r="Y96" t="s" s="74">
        <v>594</v>
      </c>
      <c r="Z96" t="s" s="79">
        <v>27</v>
      </c>
      <c r="AA96" t="s" s="74">
        <v>594</v>
      </c>
      <c r="AB96" t="s" s="79">
        <v>27</v>
      </c>
      <c r="AC96" t="s" s="74">
        <v>614</v>
      </c>
      <c r="AD96" t="s" s="79">
        <v>27</v>
      </c>
      <c r="AE96" t="s" s="74">
        <v>608</v>
      </c>
      <c r="AF96" t="s" s="79">
        <v>27</v>
      </c>
      <c r="AG96" t="s" s="74">
        <v>594</v>
      </c>
      <c r="AH96" t="s" s="79">
        <v>27</v>
      </c>
      <c r="AI96" s="78">
        <v>457</v>
      </c>
      <c r="AJ96" t="s" s="32">
        <v>292</v>
      </c>
      <c r="AK96" s="26">
        <v>890</v>
      </c>
      <c r="AL96" t="s" s="32">
        <v>29</v>
      </c>
      <c r="AM96" t="s" s="77">
        <v>30</v>
      </c>
      <c r="AN96" t="s" s="29">
        <v>39</v>
      </c>
    </row>
    <row r="97" ht="15" customHeight="1">
      <c r="A97" s="19">
        <v>134296</v>
      </c>
      <c r="B97" t="s" s="20">
        <v>293</v>
      </c>
      <c r="C97" s="21">
        <v>59</v>
      </c>
      <c r="D97" s="80">
        <f>IF(IFERROR(FIND("+",C97),0)," ",IF(C97="AB","",IF(C97&lt;$D$27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E97" s="23">
        <v>16</v>
      </c>
      <c r="F97" s="80">
        <f>IF(IFERROR(FIND("+",E97),0)," ",IF(E97="AB","",IF(E97&lt;$F$27,"F",IF(AND(E97&gt;=$F$27,C97&gt;=$D$27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G97" s="21">
        <v>53</v>
      </c>
      <c r="H97" s="80">
        <f>IF(IFERROR(FIND("+",G97),0)," ",IF(G97="AB","",IF(G97&lt;$H$27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I97" s="23">
        <v>16</v>
      </c>
      <c r="J97" s="80">
        <f>IF(IFERROR(FIND("+",I97),0)," ",IF(I97="AB","",IF(I97&lt;$J$27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K97" s="21">
        <v>45</v>
      </c>
      <c r="L97" s="80">
        <f>IF(IFERROR(FIND("+",K97),0)," ",IF(K97="AB","",IF(K97&lt;$L$27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M97" s="23">
        <v>16</v>
      </c>
      <c r="N97" s="80">
        <f>IF(IFERROR(FIND("+",M97),0)," ",IF(M97="AB","",IF(M97&lt;$N$27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E"))))</f>
      </c>
      <c r="O97" s="23">
        <v>16</v>
      </c>
      <c r="P97" s="80">
        <f>IF(IFERROR(FIND("+",O97),0)," ",IF(O97="AB","",IF(O97&lt;$P$27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Q97" s="21">
        <v>42</v>
      </c>
      <c r="R97" s="80">
        <f>IF(IFERROR(FIND("+",Q97),0)," ",IF(Q97="AB","",IF(Q97&lt;$R$27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S97" s="23">
        <v>22</v>
      </c>
      <c r="T97" s="80">
        <f>IF(IFERROR(FIND("+",S97),0)," ",IF(S97="AB","",IF(S97&lt;$T$27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U97" s="23">
        <v>14</v>
      </c>
      <c r="V97" s="80">
        <f>IF(IFERROR(FIND("+",U97),0)," ",IF(U97="AB","",IF(U97&lt;$V$27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W97" s="21">
        <v>40</v>
      </c>
      <c r="X97" s="80">
        <f>IF(IFERROR(FIND("+",W97),0)," ",IF(W97="AB","",IF(W97&lt;$X$27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Y97" s="23">
        <v>22</v>
      </c>
      <c r="Z97" s="80">
        <f>IF(IFERROR(FIND("+",Y97),0)," ",IF(Y97="AB","",IF(Y97&lt;$Z$27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AA97" s="23">
        <v>22</v>
      </c>
      <c r="AB97" s="80">
        <f>IF(IFERROR(FIND("+",AA97),0)," ",IF(AA97="AB","",IF(AA97&lt;$AB$27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AC97" t="s" s="31">
        <v>36</v>
      </c>
      <c r="AD97" s="80">
        <f>IF(IFERROR(FIND("+",AC97),0)," ",IF(AC97="AB","",IF(AC97&lt;$AD$27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AE97" s="23">
        <v>20</v>
      </c>
      <c r="AF97" s="80">
        <f>IF(IFERROR(FIND("+",AE97),0)," ",IF(AE97="AB","",IF(AE97&lt;$AF$27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AH97&lt;&gt;"AB")),"","E"))))</f>
      </c>
      <c r="AG97" s="23">
        <v>16</v>
      </c>
      <c r="AH97" s="80">
        <f>IF(IFERROR(FIND("+",AG97),0)," ",IF(AG97="AB","",IF(AG97&lt;$AH$27,"F",IF(AND(C97&gt;=$D$27,E97&gt;=$F$27,G97&gt;=$H$27,I97&gt;=$J$27,K97&gt;=$L$27,M97&gt;=$N$27,O97&gt;=$P$27,Q97&gt;=$R$27,S97&gt;=$T$27,U97&gt;=$V$27,W97&gt;=$X$27,Y97&gt;=$Z$27,AA97&gt;=$AB$27,AC97&gt;=$AD$27,AE97&gt;=$AF$27,AG97&gt;=$AH$27,C97&lt;&gt;"AB",E97&lt;&gt;"AB",G97&lt;&gt;"AB",I97&lt;&gt;"AB",K97&lt;&gt;"AB",M97&lt;&gt;"AB",O97&lt;&gt;"AB",Q97&lt;&gt;"AB",S97&lt;&gt;"AB",U97&lt;&gt;"AB",W97&lt;&gt;"AB",Y97&lt;&gt;"AB",AA97&lt;&gt;"AB",AND(AC97&lt;&gt;"AB",AE97&lt;&gt;"AB",AG97&lt;&gt;"AB")),"","E"))))</f>
      </c>
      <c r="AI97" t="s" s="77">
        <v>294</v>
      </c>
      <c r="AJ97" t="s" s="32">
        <v>295</v>
      </c>
      <c r="AK97" s="26">
        <v>955</v>
      </c>
      <c r="AL97" t="s" s="32">
        <f>IF(AND(COUNTIF(C97:AH97,"AB")&lt;16-COUNTIF(C97:AH97," "),COUNTIF(C97:AH97,"AB")&lt;&gt;0),"FAIL",IF(COUNTIF(C97:AH97,"AB")=16-COUNTIF(C97:AH97," "),"ABSENT",IF(AND(COUNTIF(C97:AH97,"AB")=0,COUNTIF(C97:AH97,"F")=0),"PASS","FAIL")))</f>
        <v>19</v>
      </c>
      <c r="AM97" t="s" s="77">
        <v>109</v>
      </c>
      <c r="AN97" t="s" s="29">
        <v>48</v>
      </c>
    </row>
    <row r="98" ht="15" customHeight="1">
      <c r="A98" s="19">
        <v>134297</v>
      </c>
      <c r="B98" t="s" s="20">
        <v>296</v>
      </c>
      <c r="C98" t="s" s="74">
        <v>641</v>
      </c>
      <c r="D98" s="75"/>
      <c r="E98" t="s" s="74">
        <v>629</v>
      </c>
      <c r="F98" s="75"/>
      <c r="G98" t="s" s="74">
        <v>669</v>
      </c>
      <c r="H98" s="75"/>
      <c r="I98" t="s" s="74">
        <v>605</v>
      </c>
      <c r="J98" s="75"/>
      <c r="K98" t="s" s="74">
        <v>619</v>
      </c>
      <c r="L98" s="75"/>
      <c r="M98" t="s" s="74">
        <v>594</v>
      </c>
      <c r="N98" s="75"/>
      <c r="O98" t="s" s="74">
        <v>594</v>
      </c>
      <c r="P98" s="75"/>
      <c r="Q98" t="s" s="74">
        <v>604</v>
      </c>
      <c r="R98" s="75"/>
      <c r="S98" t="s" s="74">
        <v>594</v>
      </c>
      <c r="T98" s="75"/>
      <c r="U98" t="s" s="74">
        <v>594</v>
      </c>
      <c r="V98" s="75"/>
      <c r="W98" t="s" s="74">
        <v>613</v>
      </c>
      <c r="X98" s="75"/>
      <c r="Y98" t="s" s="74">
        <v>629</v>
      </c>
      <c r="Z98" s="75"/>
      <c r="AA98" t="s" s="74">
        <v>602</v>
      </c>
      <c r="AB98" s="75"/>
      <c r="AC98" t="s" s="74">
        <v>613</v>
      </c>
      <c r="AD98" s="75"/>
      <c r="AE98" t="s" s="74">
        <v>602</v>
      </c>
      <c r="AF98" s="75"/>
      <c r="AG98" t="s" s="74">
        <v>594</v>
      </c>
      <c r="AH98" s="75"/>
      <c r="AI98" s="78">
        <v>576</v>
      </c>
      <c r="AJ98" t="s" s="32">
        <v>297</v>
      </c>
      <c r="AK98" s="26">
        <v>1219</v>
      </c>
      <c r="AL98" t="s" s="32">
        <v>19</v>
      </c>
      <c r="AM98" t="s" s="77">
        <v>24</v>
      </c>
      <c r="AN98" t="s" s="29">
        <v>298</v>
      </c>
    </row>
    <row r="99" ht="15" customHeight="1">
      <c r="A99" s="19">
        <v>134298</v>
      </c>
      <c r="B99" t="s" s="20">
        <v>299</v>
      </c>
      <c r="C99" t="s" s="74">
        <v>627</v>
      </c>
      <c r="D99" s="75"/>
      <c r="E99" t="s" s="74">
        <v>597</v>
      </c>
      <c r="F99" s="75"/>
      <c r="G99" t="s" s="74">
        <v>669</v>
      </c>
      <c r="H99" s="75"/>
      <c r="I99" t="s" s="74">
        <v>608</v>
      </c>
      <c r="J99" s="75"/>
      <c r="K99" t="s" s="74">
        <v>619</v>
      </c>
      <c r="L99" s="75"/>
      <c r="M99" t="s" s="74">
        <v>597</v>
      </c>
      <c r="N99" s="75"/>
      <c r="O99" t="s" s="74">
        <v>597</v>
      </c>
      <c r="P99" s="75"/>
      <c r="Q99" t="s" s="74">
        <v>655</v>
      </c>
      <c r="R99" s="75"/>
      <c r="S99" t="s" s="74">
        <v>602</v>
      </c>
      <c r="T99" s="75"/>
      <c r="U99" t="s" s="74">
        <v>594</v>
      </c>
      <c r="V99" s="75"/>
      <c r="W99" t="s" s="74">
        <v>596</v>
      </c>
      <c r="X99" s="75"/>
      <c r="Y99" t="s" s="74">
        <v>602</v>
      </c>
      <c r="Z99" s="75"/>
      <c r="AA99" t="s" s="74">
        <v>594</v>
      </c>
      <c r="AB99" s="75"/>
      <c r="AC99" t="s" s="74">
        <v>623</v>
      </c>
      <c r="AD99" s="75"/>
      <c r="AE99" t="s" s="74">
        <v>593</v>
      </c>
      <c r="AF99" s="75"/>
      <c r="AG99" t="s" s="74">
        <v>598</v>
      </c>
      <c r="AH99" s="75"/>
      <c r="AI99" s="78">
        <v>544</v>
      </c>
      <c r="AJ99" t="s" s="32">
        <v>300</v>
      </c>
      <c r="AK99" s="26">
        <v>1106</v>
      </c>
      <c r="AL99" t="s" s="32">
        <v>19</v>
      </c>
      <c r="AM99" t="s" s="77">
        <v>24</v>
      </c>
      <c r="AN99" t="s" s="29">
        <v>301</v>
      </c>
    </row>
    <row r="100" ht="15" customHeight="1">
      <c r="A100" s="19">
        <v>134299</v>
      </c>
      <c r="B100" t="s" s="20">
        <v>302</v>
      </c>
      <c r="C100" t="s" s="74">
        <v>592</v>
      </c>
      <c r="D100" s="75"/>
      <c r="E100" t="s" s="74">
        <v>593</v>
      </c>
      <c r="F100" s="75"/>
      <c r="G100" t="s" s="74">
        <v>641</v>
      </c>
      <c r="H100" s="75"/>
      <c r="I100" t="s" s="74">
        <v>602</v>
      </c>
      <c r="J100" s="75"/>
      <c r="K100" t="s" s="74">
        <v>616</v>
      </c>
      <c r="L100" s="75"/>
      <c r="M100" t="s" s="74">
        <v>594</v>
      </c>
      <c r="N100" s="75"/>
      <c r="O100" t="s" s="74">
        <v>594</v>
      </c>
      <c r="P100" s="75"/>
      <c r="Q100" t="s" s="74">
        <v>611</v>
      </c>
      <c r="R100" s="75"/>
      <c r="S100" t="s" s="74">
        <v>602</v>
      </c>
      <c r="T100" s="75"/>
      <c r="U100" t="s" s="74">
        <v>594</v>
      </c>
      <c r="V100" s="75"/>
      <c r="W100" t="s" s="74">
        <v>611</v>
      </c>
      <c r="X100" s="75"/>
      <c r="Y100" t="s" s="74">
        <v>605</v>
      </c>
      <c r="Z100" s="75"/>
      <c r="AA100" t="s" s="74">
        <v>605</v>
      </c>
      <c r="AB100" s="75"/>
      <c r="AC100" t="s" s="74">
        <v>614</v>
      </c>
      <c r="AD100" s="75"/>
      <c r="AE100" t="s" s="74">
        <v>608</v>
      </c>
      <c r="AF100" s="75"/>
      <c r="AG100" t="s" s="74">
        <v>595</v>
      </c>
      <c r="AH100" s="75"/>
      <c r="AI100" s="78">
        <v>477</v>
      </c>
      <c r="AJ100" t="s" s="32">
        <v>303</v>
      </c>
      <c r="AK100" s="26">
        <v>1013</v>
      </c>
      <c r="AL100" t="s" s="32">
        <v>19</v>
      </c>
      <c r="AM100" t="s" s="77">
        <v>15</v>
      </c>
      <c r="AN100" t="s" s="29">
        <v>304</v>
      </c>
    </row>
    <row r="101" ht="15" customHeight="1">
      <c r="A101" s="19">
        <v>134300</v>
      </c>
      <c r="B101" t="s" s="20">
        <v>305</v>
      </c>
      <c r="C101" t="s" s="74">
        <v>598</v>
      </c>
      <c r="D101" t="s" s="79">
        <v>28</v>
      </c>
      <c r="E101" t="s" s="74">
        <v>597</v>
      </c>
      <c r="F101" t="s" s="79">
        <v>27</v>
      </c>
      <c r="G101" t="s" s="74">
        <v>604</v>
      </c>
      <c r="H101" t="s" s="79">
        <v>27</v>
      </c>
      <c r="I101" t="s" s="74">
        <v>608</v>
      </c>
      <c r="J101" t="s" s="79">
        <v>27</v>
      </c>
      <c r="K101" t="s" s="74">
        <v>614</v>
      </c>
      <c r="L101" t="s" s="79">
        <v>27</v>
      </c>
      <c r="M101" t="s" s="74">
        <v>605</v>
      </c>
      <c r="N101" t="s" s="79">
        <v>27</v>
      </c>
      <c r="O101" t="s" s="74">
        <v>597</v>
      </c>
      <c r="P101" t="s" s="79">
        <v>27</v>
      </c>
      <c r="Q101" t="s" s="74">
        <v>647</v>
      </c>
      <c r="R101" t="s" s="79">
        <v>27</v>
      </c>
      <c r="S101" t="s" s="74">
        <v>594</v>
      </c>
      <c r="T101" t="s" s="79">
        <v>27</v>
      </c>
      <c r="U101" t="s" s="74">
        <v>595</v>
      </c>
      <c r="V101" t="s" s="79">
        <v>27</v>
      </c>
      <c r="W101" t="s" s="74">
        <v>623</v>
      </c>
      <c r="X101" t="s" s="79">
        <v>27</v>
      </c>
      <c r="Y101" t="s" s="74">
        <v>605</v>
      </c>
      <c r="Z101" t="s" s="79">
        <v>27</v>
      </c>
      <c r="AA101" t="s" s="74">
        <v>605</v>
      </c>
      <c r="AB101" t="s" s="79">
        <v>27</v>
      </c>
      <c r="AC101" t="s" s="74">
        <v>596</v>
      </c>
      <c r="AD101" t="s" s="79">
        <v>27</v>
      </c>
      <c r="AE101" t="s" s="74">
        <v>594</v>
      </c>
      <c r="AF101" t="s" s="79">
        <v>27</v>
      </c>
      <c r="AG101" t="s" s="74">
        <v>608</v>
      </c>
      <c r="AH101" t="s" s="79">
        <v>27</v>
      </c>
      <c r="AI101" s="78">
        <v>487</v>
      </c>
      <c r="AJ101" t="s" s="32">
        <v>599</v>
      </c>
      <c r="AK101" s="26">
        <v>487</v>
      </c>
      <c r="AL101" t="s" s="32">
        <v>29</v>
      </c>
      <c r="AM101" t="s" s="77">
        <v>30</v>
      </c>
      <c r="AN101" t="s" s="29">
        <v>677</v>
      </c>
    </row>
    <row r="102" ht="15" customHeight="1">
      <c r="A102" s="19">
        <v>134301</v>
      </c>
      <c r="B102" t="s" s="20">
        <v>307</v>
      </c>
      <c r="C102" t="s" s="74">
        <v>549</v>
      </c>
      <c r="D102" t="s" s="79">
        <v>28</v>
      </c>
      <c r="E102" t="s" s="74">
        <v>637</v>
      </c>
      <c r="F102" t="s" s="79">
        <v>27</v>
      </c>
      <c r="G102" t="s" s="74">
        <v>671</v>
      </c>
      <c r="H102" t="s" s="79">
        <v>28</v>
      </c>
      <c r="I102" t="s" s="74">
        <v>595</v>
      </c>
      <c r="J102" t="s" s="79">
        <v>27</v>
      </c>
      <c r="K102" t="s" s="74">
        <v>598</v>
      </c>
      <c r="L102" t="s" s="79">
        <v>28</v>
      </c>
      <c r="M102" t="s" s="74">
        <v>598</v>
      </c>
      <c r="N102" t="s" s="79">
        <v>27</v>
      </c>
      <c r="O102" t="s" s="74">
        <v>598</v>
      </c>
      <c r="P102" t="s" s="79">
        <v>27</v>
      </c>
      <c r="Q102" t="s" s="74">
        <v>631</v>
      </c>
      <c r="R102" t="s" s="79">
        <v>28</v>
      </c>
      <c r="S102" t="s" s="74">
        <v>642</v>
      </c>
      <c r="T102" t="s" s="79">
        <v>27</v>
      </c>
      <c r="U102" t="s" s="74">
        <v>608</v>
      </c>
      <c r="V102" t="s" s="79">
        <v>27</v>
      </c>
      <c r="W102" t="s" s="74">
        <v>632</v>
      </c>
      <c r="X102" t="s" s="79">
        <v>27</v>
      </c>
      <c r="Y102" t="s" s="74">
        <v>605</v>
      </c>
      <c r="Z102" t="s" s="79">
        <v>27</v>
      </c>
      <c r="AA102" t="s" s="74">
        <v>594</v>
      </c>
      <c r="AB102" t="s" s="79">
        <v>27</v>
      </c>
      <c r="AC102" t="s" s="74">
        <v>628</v>
      </c>
      <c r="AD102" t="s" s="79">
        <v>28</v>
      </c>
      <c r="AE102" t="s" s="74">
        <v>608</v>
      </c>
      <c r="AF102" t="s" s="79">
        <v>27</v>
      </c>
      <c r="AG102" t="s" s="74">
        <v>593</v>
      </c>
      <c r="AH102" t="s" s="79">
        <v>27</v>
      </c>
      <c r="AI102" s="78">
        <v>310</v>
      </c>
      <c r="AJ102" t="s" s="32">
        <v>599</v>
      </c>
      <c r="AK102" s="26">
        <v>310</v>
      </c>
      <c r="AL102" t="s" s="32">
        <v>29</v>
      </c>
      <c r="AM102" t="s" s="77">
        <v>30</v>
      </c>
      <c r="AN102" t="s" s="29">
        <v>308</v>
      </c>
    </row>
    <row r="103" ht="15" customHeight="1">
      <c r="A103" s="19">
        <v>134302</v>
      </c>
      <c r="B103" t="s" s="20">
        <v>309</v>
      </c>
      <c r="C103" t="s" s="74">
        <v>649</v>
      </c>
      <c r="D103" t="s" s="79">
        <v>28</v>
      </c>
      <c r="E103" t="s" s="74">
        <v>598</v>
      </c>
      <c r="F103" t="s" s="79">
        <v>27</v>
      </c>
      <c r="G103" t="s" s="74">
        <v>592</v>
      </c>
      <c r="H103" t="s" s="79">
        <v>27</v>
      </c>
      <c r="I103" t="s" s="74">
        <v>608</v>
      </c>
      <c r="J103" t="s" s="79">
        <v>27</v>
      </c>
      <c r="K103" t="s" s="74">
        <v>609</v>
      </c>
      <c r="L103" t="s" s="79">
        <v>27</v>
      </c>
      <c r="M103" t="s" s="74">
        <v>595</v>
      </c>
      <c r="N103" t="s" s="79">
        <v>27</v>
      </c>
      <c r="O103" t="s" s="74">
        <v>595</v>
      </c>
      <c r="P103" t="s" s="79">
        <v>27</v>
      </c>
      <c r="Q103" t="s" s="74">
        <v>633</v>
      </c>
      <c r="R103" t="s" s="79">
        <v>27</v>
      </c>
      <c r="S103" t="s" s="74">
        <v>605</v>
      </c>
      <c r="T103" t="s" s="79">
        <v>27</v>
      </c>
      <c r="U103" t="s" s="74">
        <v>608</v>
      </c>
      <c r="V103" t="s" s="79">
        <v>27</v>
      </c>
      <c r="W103" t="s" s="74">
        <v>632</v>
      </c>
      <c r="X103" t="s" s="79">
        <v>27</v>
      </c>
      <c r="Y103" t="s" s="74">
        <v>605</v>
      </c>
      <c r="Z103" t="s" s="79">
        <v>27</v>
      </c>
      <c r="AA103" t="s" s="74">
        <v>594</v>
      </c>
      <c r="AB103" t="s" s="79">
        <v>27</v>
      </c>
      <c r="AC103" t="s" s="74">
        <v>607</v>
      </c>
      <c r="AD103" t="s" s="79">
        <v>27</v>
      </c>
      <c r="AE103" t="s" s="74">
        <v>605</v>
      </c>
      <c r="AF103" t="s" s="79">
        <v>27</v>
      </c>
      <c r="AG103" t="s" s="74">
        <v>597</v>
      </c>
      <c r="AH103" t="s" s="79">
        <v>27</v>
      </c>
      <c r="AI103" s="78">
        <v>439</v>
      </c>
      <c r="AJ103" t="s" s="32">
        <v>599</v>
      </c>
      <c r="AK103" s="26">
        <v>439</v>
      </c>
      <c r="AL103" t="s" s="32">
        <v>29</v>
      </c>
      <c r="AM103" t="s" s="77">
        <v>30</v>
      </c>
      <c r="AN103" t="s" s="29">
        <v>678</v>
      </c>
    </row>
    <row r="104" ht="15" customHeight="1">
      <c r="A104" s="19">
        <v>134303</v>
      </c>
      <c r="B104" t="s" s="20">
        <v>311</v>
      </c>
      <c r="C104" t="s" s="74">
        <v>603</v>
      </c>
      <c r="D104" s="75"/>
      <c r="E104" t="s" s="74">
        <v>605</v>
      </c>
      <c r="F104" s="75"/>
      <c r="G104" t="s" s="74">
        <v>640</v>
      </c>
      <c r="H104" s="75"/>
      <c r="I104" t="s" s="74">
        <v>629</v>
      </c>
      <c r="J104" s="75"/>
      <c r="K104" t="s" s="74">
        <v>616</v>
      </c>
      <c r="L104" s="75"/>
      <c r="M104" t="s" s="74">
        <v>605</v>
      </c>
      <c r="N104" s="75"/>
      <c r="O104" t="s" s="74">
        <v>605</v>
      </c>
      <c r="P104" s="75"/>
      <c r="Q104" t="s" s="74">
        <v>592</v>
      </c>
      <c r="R104" s="75"/>
      <c r="S104" t="s" s="74">
        <v>605</v>
      </c>
      <c r="T104" s="75"/>
      <c r="U104" t="s" s="74">
        <v>605</v>
      </c>
      <c r="V104" s="75"/>
      <c r="W104" t="s" s="74">
        <v>601</v>
      </c>
      <c r="X104" s="75"/>
      <c r="Y104" t="s" s="74">
        <v>594</v>
      </c>
      <c r="Z104" s="75"/>
      <c r="AA104" t="s" s="74">
        <v>602</v>
      </c>
      <c r="AB104" s="75"/>
      <c r="AC104" t="s" s="74">
        <v>596</v>
      </c>
      <c r="AD104" s="75"/>
      <c r="AE104" t="s" s="74">
        <v>605</v>
      </c>
      <c r="AF104" s="75"/>
      <c r="AG104" t="s" s="74">
        <v>608</v>
      </c>
      <c r="AH104" s="75"/>
      <c r="AI104" s="78">
        <v>546</v>
      </c>
      <c r="AJ104" t="s" s="32">
        <v>312</v>
      </c>
      <c r="AK104" s="26">
        <v>1056</v>
      </c>
      <c r="AL104" t="s" s="32">
        <v>19</v>
      </c>
      <c r="AM104" t="s" s="77">
        <v>24</v>
      </c>
      <c r="AN104" t="s" s="29">
        <v>313</v>
      </c>
    </row>
    <row r="105" ht="15" customHeight="1">
      <c r="A105" s="19">
        <v>134304</v>
      </c>
      <c r="B105" t="s" s="20">
        <v>314</v>
      </c>
      <c r="C105" t="s" s="74">
        <v>603</v>
      </c>
      <c r="D105" s="75"/>
      <c r="E105" t="s" s="74">
        <v>629</v>
      </c>
      <c r="F105" s="75"/>
      <c r="G105" t="s" s="74">
        <v>622</v>
      </c>
      <c r="H105" s="75"/>
      <c r="I105" t="s" s="74">
        <v>629</v>
      </c>
      <c r="J105" s="75"/>
      <c r="K105" t="s" s="74">
        <v>641</v>
      </c>
      <c r="L105" s="75"/>
      <c r="M105" t="s" s="74">
        <v>602</v>
      </c>
      <c r="N105" s="75"/>
      <c r="O105" t="s" s="74">
        <v>629</v>
      </c>
      <c r="P105" s="75"/>
      <c r="Q105" t="s" s="74">
        <v>618</v>
      </c>
      <c r="R105" s="75"/>
      <c r="S105" t="s" s="74">
        <v>605</v>
      </c>
      <c r="T105" s="75"/>
      <c r="U105" t="s" s="74">
        <v>629</v>
      </c>
      <c r="V105" s="75"/>
      <c r="W105" t="s" s="74">
        <v>620</v>
      </c>
      <c r="X105" s="75"/>
      <c r="Y105" t="s" s="74">
        <v>629</v>
      </c>
      <c r="Z105" s="75"/>
      <c r="AA105" t="s" s="74">
        <v>605</v>
      </c>
      <c r="AB105" s="75"/>
      <c r="AC105" t="s" s="74">
        <v>638</v>
      </c>
      <c r="AD105" s="75"/>
      <c r="AE105" t="s" s="74">
        <v>629</v>
      </c>
      <c r="AF105" s="75"/>
      <c r="AG105" t="s" s="74">
        <v>602</v>
      </c>
      <c r="AH105" s="75"/>
      <c r="AI105" s="78">
        <v>594</v>
      </c>
      <c r="AJ105" t="s" s="32">
        <v>315</v>
      </c>
      <c r="AK105" s="26">
        <v>1164</v>
      </c>
      <c r="AL105" t="s" s="32">
        <v>19</v>
      </c>
      <c r="AM105" t="s" s="77">
        <v>24</v>
      </c>
      <c r="AN105" t="s" s="29">
        <v>316</v>
      </c>
    </row>
    <row r="106" ht="15" customHeight="1">
      <c r="A106" s="19">
        <v>134305</v>
      </c>
      <c r="B106" t="s" s="20">
        <v>317</v>
      </c>
      <c r="C106" t="s" s="74">
        <v>649</v>
      </c>
      <c r="D106" t="s" s="79">
        <v>28</v>
      </c>
      <c r="E106" t="s" s="74">
        <v>598</v>
      </c>
      <c r="F106" t="s" s="79">
        <v>27</v>
      </c>
      <c r="G106" t="s" s="74">
        <v>658</v>
      </c>
      <c r="H106" t="s" s="79">
        <v>27</v>
      </c>
      <c r="I106" t="s" s="74">
        <v>605</v>
      </c>
      <c r="J106" t="s" s="79">
        <v>27</v>
      </c>
      <c r="K106" t="s" s="74">
        <v>627</v>
      </c>
      <c r="L106" t="s" s="79">
        <v>27</v>
      </c>
      <c r="M106" t="s" s="74">
        <v>593</v>
      </c>
      <c r="N106" t="s" s="79">
        <v>27</v>
      </c>
      <c r="O106" t="s" s="74">
        <v>593</v>
      </c>
      <c r="P106" t="s" s="79">
        <v>27</v>
      </c>
      <c r="Q106" t="s" s="74">
        <v>655</v>
      </c>
      <c r="R106" t="s" s="79">
        <v>27</v>
      </c>
      <c r="S106" t="s" s="74">
        <v>608</v>
      </c>
      <c r="T106" t="s" s="79">
        <v>27</v>
      </c>
      <c r="U106" t="s" s="74">
        <v>605</v>
      </c>
      <c r="V106" t="s" s="79">
        <v>27</v>
      </c>
      <c r="W106" t="s" s="74">
        <v>647</v>
      </c>
      <c r="X106" t="s" s="79">
        <v>27</v>
      </c>
      <c r="Y106" t="s" s="74">
        <v>597</v>
      </c>
      <c r="Z106" t="s" s="79">
        <v>27</v>
      </c>
      <c r="AA106" t="s" s="74">
        <v>605</v>
      </c>
      <c r="AB106" t="s" s="79">
        <v>27</v>
      </c>
      <c r="AC106" t="s" s="74">
        <v>616</v>
      </c>
      <c r="AD106" t="s" s="79">
        <v>27</v>
      </c>
      <c r="AE106" t="s" s="74">
        <v>608</v>
      </c>
      <c r="AF106" t="s" s="79">
        <v>27</v>
      </c>
      <c r="AG106" t="s" s="74">
        <v>605</v>
      </c>
      <c r="AH106" t="s" s="79">
        <v>27</v>
      </c>
      <c r="AI106" s="78">
        <v>493</v>
      </c>
      <c r="AJ106" t="s" s="32">
        <v>599</v>
      </c>
      <c r="AK106" s="26">
        <v>493</v>
      </c>
      <c r="AL106" t="s" s="32">
        <v>29</v>
      </c>
      <c r="AM106" t="s" s="77">
        <v>30</v>
      </c>
      <c r="AN106" t="s" s="29">
        <v>679</v>
      </c>
    </row>
    <row r="107" ht="15" customHeight="1">
      <c r="A107" s="19">
        <v>134306</v>
      </c>
      <c r="B107" t="s" s="20">
        <v>319</v>
      </c>
      <c r="C107" t="s" s="74">
        <v>597</v>
      </c>
      <c r="D107" t="s" s="79">
        <v>28</v>
      </c>
      <c r="E107" t="s" s="74">
        <v>642</v>
      </c>
      <c r="F107" t="s" s="79">
        <v>27</v>
      </c>
      <c r="G107" t="s" s="74">
        <v>630</v>
      </c>
      <c r="H107" t="s" s="79">
        <v>28</v>
      </c>
      <c r="I107" t="s" s="74">
        <v>608</v>
      </c>
      <c r="J107" t="s" s="79">
        <v>27</v>
      </c>
      <c r="K107" t="s" s="74">
        <v>592</v>
      </c>
      <c r="L107" t="s" s="79">
        <v>27</v>
      </c>
      <c r="M107" t="s" s="74">
        <v>598</v>
      </c>
      <c r="N107" t="s" s="79">
        <v>27</v>
      </c>
      <c r="O107" t="s" s="74">
        <v>595</v>
      </c>
      <c r="P107" t="s" s="79">
        <v>27</v>
      </c>
      <c r="Q107" t="s" s="74">
        <v>638</v>
      </c>
      <c r="R107" t="s" s="79">
        <v>27</v>
      </c>
      <c r="S107" t="s" s="74">
        <v>605</v>
      </c>
      <c r="T107" t="s" s="79">
        <v>27</v>
      </c>
      <c r="U107" t="s" s="74">
        <v>598</v>
      </c>
      <c r="V107" t="s" s="79">
        <v>27</v>
      </c>
      <c r="W107" t="s" s="74">
        <v>632</v>
      </c>
      <c r="X107" t="s" s="79">
        <v>27</v>
      </c>
      <c r="Y107" t="s" s="74">
        <v>605</v>
      </c>
      <c r="Z107" t="s" s="79">
        <v>27</v>
      </c>
      <c r="AA107" t="s" s="74">
        <v>605</v>
      </c>
      <c r="AB107" t="s" s="79">
        <v>27</v>
      </c>
      <c r="AC107" t="s" s="74">
        <v>610</v>
      </c>
      <c r="AD107" t="s" s="79">
        <v>27</v>
      </c>
      <c r="AE107" t="s" s="74">
        <v>597</v>
      </c>
      <c r="AF107" t="s" s="79">
        <v>27</v>
      </c>
      <c r="AG107" t="s" s="74">
        <v>605</v>
      </c>
      <c r="AH107" t="s" s="79">
        <v>27</v>
      </c>
      <c r="AI107" s="78">
        <v>412</v>
      </c>
      <c r="AJ107" t="s" s="32">
        <v>599</v>
      </c>
      <c r="AK107" s="26">
        <v>412</v>
      </c>
      <c r="AL107" t="s" s="32">
        <v>29</v>
      </c>
      <c r="AM107" t="s" s="77">
        <v>30</v>
      </c>
      <c r="AN107" t="s" s="29">
        <v>256</v>
      </c>
    </row>
    <row r="108" ht="15" customHeight="1">
      <c r="A108" s="19">
        <v>134307</v>
      </c>
      <c r="B108" t="s" s="20">
        <v>320</v>
      </c>
      <c r="C108" t="s" s="74">
        <v>669</v>
      </c>
      <c r="D108" s="75"/>
      <c r="E108" t="s" s="74">
        <v>595</v>
      </c>
      <c r="F108" s="75"/>
      <c r="G108" t="s" s="74">
        <v>617</v>
      </c>
      <c r="H108" s="75"/>
      <c r="I108" t="s" s="74">
        <v>608</v>
      </c>
      <c r="J108" s="75"/>
      <c r="K108" t="s" s="74">
        <v>623</v>
      </c>
      <c r="L108" s="75"/>
      <c r="M108" t="s" s="74">
        <v>642</v>
      </c>
      <c r="N108" s="75"/>
      <c r="O108" t="s" s="74">
        <v>598</v>
      </c>
      <c r="P108" s="75"/>
      <c r="Q108" t="s" s="74">
        <v>611</v>
      </c>
      <c r="R108" s="75"/>
      <c r="S108" t="s" s="74">
        <v>602</v>
      </c>
      <c r="T108" s="75"/>
      <c r="U108" t="s" s="74">
        <v>605</v>
      </c>
      <c r="V108" s="75"/>
      <c r="W108" t="s" s="74">
        <v>604</v>
      </c>
      <c r="X108" s="75"/>
      <c r="Y108" t="s" s="74">
        <v>605</v>
      </c>
      <c r="Z108" s="75"/>
      <c r="AA108" t="s" s="74">
        <v>605</v>
      </c>
      <c r="AB108" s="75"/>
      <c r="AC108" t="s" s="74">
        <v>610</v>
      </c>
      <c r="AD108" s="75"/>
      <c r="AE108" t="s" s="74">
        <v>598</v>
      </c>
      <c r="AF108" s="75"/>
      <c r="AG108" t="s" s="74">
        <v>593</v>
      </c>
      <c r="AH108" s="75"/>
      <c r="AI108" s="78">
        <v>525</v>
      </c>
      <c r="AJ108" t="s" s="32">
        <v>321</v>
      </c>
      <c r="AK108" s="26">
        <v>1106</v>
      </c>
      <c r="AL108" t="s" s="32">
        <v>19</v>
      </c>
      <c r="AM108" t="s" s="77">
        <v>24</v>
      </c>
      <c r="AN108" t="s" s="29">
        <v>301</v>
      </c>
    </row>
    <row r="109" ht="15" customHeight="1">
      <c r="A109" s="19">
        <v>134308</v>
      </c>
      <c r="B109" t="s" s="20">
        <v>322</v>
      </c>
      <c r="C109" t="s" s="31">
        <v>36</v>
      </c>
      <c r="D109" s="80">
        <f>IF(IFERROR(FIND("+",C109),0)," ",IF(C109="AB","",IF(C109&lt;$D$27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E109" s="23">
        <v>20</v>
      </c>
      <c r="F109" s="80">
        <f>IF(IFERROR(FIND("+",E109),0)," ",IF(E109="AB","",IF(E109&lt;$F$27,"F",IF(AND(E109&gt;=$F$27,C109&gt;=$D$27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G109" s="21">
        <v>65</v>
      </c>
      <c r="H109" s="80">
        <f>IF(IFERROR(FIND("+",G109),0)," ",IF(G109="AB","",IF(G109&lt;$H$27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I109" s="23">
        <v>20</v>
      </c>
      <c r="J109" s="80">
        <f>IF(IFERROR(FIND("+",I109),0)," ",IF(I109="AB","",IF(I109&lt;$J$27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K109" s="21">
        <v>56</v>
      </c>
      <c r="L109" s="80">
        <f>IF(IFERROR(FIND("+",K109),0)," ",IF(K109="AB","",IF(K109&lt;$L$27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M109" s="23">
        <v>18</v>
      </c>
      <c r="N109" s="80">
        <f>IF(IFERROR(FIND("+",M109),0)," ",IF(M109="AB","",IF(M109&lt;$N$27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E"))))</f>
      </c>
      <c r="O109" s="23">
        <v>20</v>
      </c>
      <c r="P109" s="80">
        <f>IF(IFERROR(FIND("+",O109),0)," ",IF(O109="AB","",IF(O109&lt;$P$27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Q109" s="21">
        <v>49</v>
      </c>
      <c r="R109" s="80">
        <f>IF(IFERROR(FIND("+",Q109),0)," ",IF(Q109="AB","",IF(Q109&lt;$R$27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S109" s="23">
        <v>21</v>
      </c>
      <c r="T109" s="80">
        <f>IF(IFERROR(FIND("+",S109),0)," ",IF(S109="AB","",IF(S109&lt;$T$27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U109" s="23">
        <v>21</v>
      </c>
      <c r="V109" s="80">
        <f>IF(IFERROR(FIND("+",U109),0)," ",IF(U109="AB","",IF(U109&lt;$V$27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W109" s="21">
        <v>47</v>
      </c>
      <c r="X109" s="80">
        <f>IF(IFERROR(FIND("+",W109),0)," ",IF(W109="AB","",IF(W109&lt;$X$27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Y109" s="23">
        <v>21</v>
      </c>
      <c r="Z109" s="80">
        <f>IF(IFERROR(FIND("+",Y109),0)," ",IF(Y109="AB","",IF(Y109&lt;$Z$27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AA109" s="23">
        <v>21</v>
      </c>
      <c r="AB109" s="80">
        <f>IF(IFERROR(FIND("+",AA109),0)," ",IF(AA109="AB","",IF(AA109&lt;$AB$27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AC109" s="21">
        <v>47</v>
      </c>
      <c r="AD109" s="80">
        <f>IF(IFERROR(FIND("+",AC109),0)," ",IF(AC109="AB","",IF(AC109&lt;$AD$27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AE109" s="23">
        <v>20</v>
      </c>
      <c r="AF109" s="80">
        <f>IF(IFERROR(FIND("+",AE109),0)," ",IF(AE109="AB","",IF(AE109&lt;$AF$27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AH109&lt;&gt;"AB")),"","E"))))</f>
      </c>
      <c r="AG109" s="23">
        <v>21</v>
      </c>
      <c r="AH109" s="80">
        <f>IF(IFERROR(FIND("+",AG109),0)," ",IF(AG109="AB","",IF(AG109&lt;$AH$27,"F",IF(AND(C109&gt;=$D$27,E109&gt;=$F$27,G109&gt;=$H$27,I109&gt;=$J$27,K109&gt;=$L$27,M109&gt;=$N$27,O109&gt;=$P$27,Q109&gt;=$R$27,S109&gt;=$T$27,U109&gt;=$V$27,W109&gt;=$X$27,Y109&gt;=$Z$27,AA109&gt;=$AB$27,AC109&gt;=$AD$27,AE109&gt;=$AF$27,AG109&gt;=$AH$27,C109&lt;&gt;"AB",E109&lt;&gt;"AB",G109&lt;&gt;"AB",I109&lt;&gt;"AB",K109&lt;&gt;"AB",M109&lt;&gt;"AB",O109&lt;&gt;"AB",Q109&lt;&gt;"AB",S109&lt;&gt;"AB",U109&lt;&gt;"AB",W109&lt;&gt;"AB",Y109&lt;&gt;"AB",AA109&lt;&gt;"AB",AND(AC109&lt;&gt;"AB",AE109&lt;&gt;"AB",AG109&lt;&gt;"AB")),"","E"))))</f>
      </c>
      <c r="AI109" t="s" s="77">
        <v>323</v>
      </c>
      <c r="AJ109" t="s" s="32">
        <v>324</v>
      </c>
      <c r="AK109" s="26">
        <v>1050</v>
      </c>
      <c r="AL109" t="s" s="32">
        <f>IF(AND(COUNTIF(C109:AH109,"AB")&lt;16-COUNTIF(C109:AH109," "),COUNTIF(C109:AH109,"AB")&lt;&gt;0),"FAIL",IF(COUNTIF(C109:AH109,"AB")=16-COUNTIF(C109:AH109," "),"ABSENT",IF(AND(COUNTIF(C109:AH109,"AB")=0,COUNTIF(C109:AH109,"F")=0),"PASS","FAIL")))</f>
        <v>19</v>
      </c>
      <c r="AM109" t="s" s="77">
        <v>15</v>
      </c>
      <c r="AN109" t="s" s="29">
        <v>325</v>
      </c>
    </row>
    <row r="110" ht="15" customHeight="1">
      <c r="A110" s="19">
        <v>134309</v>
      </c>
      <c r="B110" t="s" s="20">
        <v>326</v>
      </c>
      <c r="C110" t="s" s="74">
        <v>627</v>
      </c>
      <c r="D110" s="75"/>
      <c r="E110" t="s" s="74">
        <v>594</v>
      </c>
      <c r="F110" s="75"/>
      <c r="G110" t="s" s="74">
        <v>670</v>
      </c>
      <c r="H110" s="75"/>
      <c r="I110" t="s" s="74">
        <v>597</v>
      </c>
      <c r="J110" s="75"/>
      <c r="K110" t="s" s="74">
        <v>647</v>
      </c>
      <c r="L110" s="75"/>
      <c r="M110" t="s" s="74">
        <v>593</v>
      </c>
      <c r="N110" s="75"/>
      <c r="O110" t="s" s="74">
        <v>593</v>
      </c>
      <c r="P110" s="75"/>
      <c r="Q110" t="s" s="74">
        <v>592</v>
      </c>
      <c r="R110" s="75"/>
      <c r="S110" t="s" s="74">
        <v>605</v>
      </c>
      <c r="T110" s="75"/>
      <c r="U110" t="s" s="74">
        <v>605</v>
      </c>
      <c r="V110" s="75"/>
      <c r="W110" t="s" s="74">
        <v>609</v>
      </c>
      <c r="X110" s="75"/>
      <c r="Y110" t="s" s="74">
        <v>597</v>
      </c>
      <c r="Z110" s="75"/>
      <c r="AA110" t="s" s="74">
        <v>594</v>
      </c>
      <c r="AB110" s="75"/>
      <c r="AC110" t="s" s="74">
        <v>611</v>
      </c>
      <c r="AD110" s="75"/>
      <c r="AE110" t="s" s="74">
        <v>594</v>
      </c>
      <c r="AF110" s="75"/>
      <c r="AG110" t="s" s="74">
        <v>598</v>
      </c>
      <c r="AH110" s="75"/>
      <c r="AI110" s="78">
        <v>500</v>
      </c>
      <c r="AJ110" t="s" s="32">
        <v>327</v>
      </c>
      <c r="AK110" s="26">
        <v>1020</v>
      </c>
      <c r="AL110" t="s" s="32">
        <v>19</v>
      </c>
      <c r="AM110" t="s" s="77">
        <v>24</v>
      </c>
      <c r="AN110" t="s" s="29">
        <v>157</v>
      </c>
    </row>
    <row r="111" ht="15" customHeight="1">
      <c r="A111" s="19">
        <v>134310</v>
      </c>
      <c r="B111" t="s" s="20">
        <v>328</v>
      </c>
      <c r="C111" t="s" s="74">
        <v>632</v>
      </c>
      <c r="D111" s="75"/>
      <c r="E111" t="s" s="74">
        <v>642</v>
      </c>
      <c r="F111" s="75"/>
      <c r="G111" t="s" s="74">
        <v>600</v>
      </c>
      <c r="H111" s="75"/>
      <c r="I111" t="s" s="74">
        <v>598</v>
      </c>
      <c r="J111" s="75"/>
      <c r="K111" t="s" s="74">
        <v>627</v>
      </c>
      <c r="L111" s="75"/>
      <c r="M111" t="s" s="74">
        <v>642</v>
      </c>
      <c r="N111" s="75"/>
      <c r="O111" t="s" s="74">
        <v>598</v>
      </c>
      <c r="P111" s="75"/>
      <c r="Q111" t="s" s="74">
        <v>609</v>
      </c>
      <c r="R111" s="75"/>
      <c r="S111" t="s" s="74">
        <v>605</v>
      </c>
      <c r="T111" s="75"/>
      <c r="U111" t="s" s="74">
        <v>608</v>
      </c>
      <c r="V111" s="75"/>
      <c r="W111" t="s" s="74">
        <v>592</v>
      </c>
      <c r="X111" s="75"/>
      <c r="Y111" t="s" s="74">
        <v>594</v>
      </c>
      <c r="Z111" s="75"/>
      <c r="AA111" t="s" s="74">
        <v>605</v>
      </c>
      <c r="AB111" s="75"/>
      <c r="AC111" t="s" s="74">
        <v>329</v>
      </c>
      <c r="AD111" s="75"/>
      <c r="AE111" t="s" s="74">
        <v>597</v>
      </c>
      <c r="AF111" s="75"/>
      <c r="AG111" t="s" s="74">
        <v>598</v>
      </c>
      <c r="AH111" s="75"/>
      <c r="AI111" t="s" s="77">
        <v>294</v>
      </c>
      <c r="AJ111" t="s" s="32">
        <v>599</v>
      </c>
      <c r="AK111" s="26">
        <v>452</v>
      </c>
      <c r="AL111" t="s" s="32">
        <v>19</v>
      </c>
      <c r="AM111" t="s" s="77">
        <v>20</v>
      </c>
      <c r="AN111" t="s" s="29">
        <v>680</v>
      </c>
    </row>
    <row r="112" ht="15" customHeight="1">
      <c r="A112" s="19">
        <v>134311</v>
      </c>
      <c r="B112" t="s" s="20">
        <v>332</v>
      </c>
      <c r="C112" t="s" s="74">
        <v>614</v>
      </c>
      <c r="D112" s="75"/>
      <c r="E112" t="s" s="74">
        <v>598</v>
      </c>
      <c r="F112" s="75"/>
      <c r="G112" t="s" s="74">
        <v>614</v>
      </c>
      <c r="H112" s="75"/>
      <c r="I112" t="s" s="74">
        <v>608</v>
      </c>
      <c r="J112" s="75"/>
      <c r="K112" t="s" s="74">
        <v>609</v>
      </c>
      <c r="L112" s="75"/>
      <c r="M112" t="s" s="74">
        <v>642</v>
      </c>
      <c r="N112" s="75"/>
      <c r="O112" t="s" s="74">
        <v>598</v>
      </c>
      <c r="P112" s="75"/>
      <c r="Q112" t="s" s="74">
        <v>592</v>
      </c>
      <c r="R112" s="75"/>
      <c r="S112" t="s" s="74">
        <v>605</v>
      </c>
      <c r="T112" s="75"/>
      <c r="U112" t="s" s="74">
        <v>605</v>
      </c>
      <c r="V112" s="75"/>
      <c r="W112" t="s" s="74">
        <v>592</v>
      </c>
      <c r="X112" s="75"/>
      <c r="Y112" t="s" s="74">
        <v>597</v>
      </c>
      <c r="Z112" s="75"/>
      <c r="AA112" t="s" s="74">
        <v>605</v>
      </c>
      <c r="AB112" s="75"/>
      <c r="AC112" t="s" s="74">
        <v>610</v>
      </c>
      <c r="AD112" s="75"/>
      <c r="AE112" t="s" s="74">
        <v>593</v>
      </c>
      <c r="AF112" s="75"/>
      <c r="AG112" t="s" s="74">
        <v>598</v>
      </c>
      <c r="AH112" s="75"/>
      <c r="AI112" s="78">
        <v>439</v>
      </c>
      <c r="AJ112" t="s" s="32">
        <v>333</v>
      </c>
      <c r="AK112" s="26">
        <v>927</v>
      </c>
      <c r="AL112" t="s" s="32">
        <v>19</v>
      </c>
      <c r="AM112" t="s" s="77">
        <v>109</v>
      </c>
      <c r="AN112" t="s" s="29">
        <v>334</v>
      </c>
    </row>
    <row r="113" ht="15" customHeight="1">
      <c r="A113" s="19">
        <v>134312</v>
      </c>
      <c r="B113" t="s" s="20">
        <v>335</v>
      </c>
      <c r="C113" t="s" s="74">
        <v>603</v>
      </c>
      <c r="D113" s="75"/>
      <c r="E113" t="s" s="74">
        <v>642</v>
      </c>
      <c r="F113" s="75"/>
      <c r="G113" t="s" s="74">
        <v>681</v>
      </c>
      <c r="H113" s="75"/>
      <c r="I113" t="s" s="74">
        <v>608</v>
      </c>
      <c r="J113" s="75"/>
      <c r="K113" t="s" s="74">
        <v>619</v>
      </c>
      <c r="L113" s="75"/>
      <c r="M113" t="s" s="74">
        <v>593</v>
      </c>
      <c r="N113" s="75"/>
      <c r="O113" t="s" s="74">
        <v>597</v>
      </c>
      <c r="P113" s="75"/>
      <c r="Q113" t="s" s="74">
        <v>615</v>
      </c>
      <c r="R113" s="75"/>
      <c r="S113" t="s" s="74">
        <v>602</v>
      </c>
      <c r="T113" s="75"/>
      <c r="U113" t="s" s="74">
        <v>597</v>
      </c>
      <c r="V113" s="75"/>
      <c r="W113" t="s" s="74">
        <v>596</v>
      </c>
      <c r="X113" s="75"/>
      <c r="Y113" t="s" s="74">
        <v>597</v>
      </c>
      <c r="Z113" s="75"/>
      <c r="AA113" t="s" s="74">
        <v>642</v>
      </c>
      <c r="AB113" s="75"/>
      <c r="AC113" t="s" s="74">
        <v>604</v>
      </c>
      <c r="AD113" s="75"/>
      <c r="AE113" t="s" s="74">
        <v>597</v>
      </c>
      <c r="AF113" s="75"/>
      <c r="AG113" t="s" s="74">
        <v>593</v>
      </c>
      <c r="AH113" s="75"/>
      <c r="AI113" s="78">
        <v>549</v>
      </c>
      <c r="AJ113" t="s" s="32">
        <v>139</v>
      </c>
      <c r="AK113" s="26">
        <v>1139</v>
      </c>
      <c r="AL113" t="s" s="32">
        <v>19</v>
      </c>
      <c r="AM113" t="s" s="77">
        <v>24</v>
      </c>
      <c r="AN113" t="s" s="29">
        <v>169</v>
      </c>
    </row>
    <row r="114" ht="15" customHeight="1">
      <c r="A114" s="19">
        <v>134313</v>
      </c>
      <c r="B114" t="s" s="20">
        <v>336</v>
      </c>
      <c r="C114" t="s" s="74">
        <v>611</v>
      </c>
      <c r="D114" s="75"/>
      <c r="E114" t="s" s="74">
        <v>608</v>
      </c>
      <c r="F114" s="75"/>
      <c r="G114" t="s" s="74">
        <v>612</v>
      </c>
      <c r="H114" s="75"/>
      <c r="I114" t="s" s="74">
        <v>594</v>
      </c>
      <c r="J114" s="75"/>
      <c r="K114" t="s" s="74">
        <v>613</v>
      </c>
      <c r="L114" s="75"/>
      <c r="M114" t="s" s="74">
        <v>605</v>
      </c>
      <c r="N114" s="75"/>
      <c r="O114" t="s" s="74">
        <v>605</v>
      </c>
      <c r="P114" s="75"/>
      <c r="Q114" t="s" s="74">
        <v>616</v>
      </c>
      <c r="R114" s="75"/>
      <c r="S114" t="s" s="74">
        <v>597</v>
      </c>
      <c r="T114" s="75"/>
      <c r="U114" t="s" s="74">
        <v>605</v>
      </c>
      <c r="V114" s="75"/>
      <c r="W114" t="s" s="74">
        <v>627</v>
      </c>
      <c r="X114" s="75"/>
      <c r="Y114" t="s" s="74">
        <v>594</v>
      </c>
      <c r="Z114" s="75"/>
      <c r="AA114" t="s" s="74">
        <v>594</v>
      </c>
      <c r="AB114" s="75"/>
      <c r="AC114" t="s" s="74">
        <v>592</v>
      </c>
      <c r="AD114" s="75"/>
      <c r="AE114" t="s" s="74">
        <v>605</v>
      </c>
      <c r="AF114" s="75"/>
      <c r="AG114" t="s" s="74">
        <v>597</v>
      </c>
      <c r="AH114" s="75"/>
      <c r="AI114" s="78">
        <v>514</v>
      </c>
      <c r="AJ114" t="s" s="32">
        <v>337</v>
      </c>
      <c r="AK114" s="26">
        <v>1059</v>
      </c>
      <c r="AL114" t="s" s="32">
        <v>19</v>
      </c>
      <c r="AM114" t="s" s="77">
        <v>24</v>
      </c>
      <c r="AN114" t="s" s="29">
        <v>338</v>
      </c>
    </row>
    <row r="115" ht="15" customHeight="1">
      <c r="A115" s="19">
        <v>134314</v>
      </c>
      <c r="B115" t="s" s="20">
        <v>339</v>
      </c>
      <c r="C115" t="s" s="74">
        <v>623</v>
      </c>
      <c r="D115" s="75"/>
      <c r="E115" t="s" s="74">
        <v>594</v>
      </c>
      <c r="F115" s="75"/>
      <c r="G115" t="s" s="74">
        <v>682</v>
      </c>
      <c r="H115" s="75"/>
      <c r="I115" t="s" s="74">
        <v>602</v>
      </c>
      <c r="J115" s="75"/>
      <c r="K115" t="s" s="74">
        <v>647</v>
      </c>
      <c r="L115" s="75"/>
      <c r="M115" t="s" s="74">
        <v>594</v>
      </c>
      <c r="N115" s="75"/>
      <c r="O115" t="s" s="74">
        <v>602</v>
      </c>
      <c r="P115" s="75"/>
      <c r="Q115" t="s" s="74">
        <v>623</v>
      </c>
      <c r="R115" s="75"/>
      <c r="S115" t="s" s="74">
        <v>594</v>
      </c>
      <c r="T115" s="75"/>
      <c r="U115" t="s" s="74">
        <v>629</v>
      </c>
      <c r="V115" s="75"/>
      <c r="W115" t="s" s="74">
        <v>624</v>
      </c>
      <c r="X115" s="75"/>
      <c r="Y115" t="s" s="74">
        <v>594</v>
      </c>
      <c r="Z115" s="75"/>
      <c r="AA115" t="s" s="74">
        <v>594</v>
      </c>
      <c r="AB115" s="75"/>
      <c r="AC115" t="s" s="74">
        <v>624</v>
      </c>
      <c r="AD115" s="75"/>
      <c r="AE115" t="s" s="74">
        <v>594</v>
      </c>
      <c r="AF115" s="75"/>
      <c r="AG115" t="s" s="74">
        <v>605</v>
      </c>
      <c r="AH115" s="75"/>
      <c r="AI115" s="78">
        <v>588</v>
      </c>
      <c r="AJ115" t="s" s="32">
        <v>340</v>
      </c>
      <c r="AK115" s="26">
        <v>1175</v>
      </c>
      <c r="AL115" t="s" s="32">
        <v>19</v>
      </c>
      <c r="AM115" t="s" s="77">
        <v>24</v>
      </c>
      <c r="AN115" t="s" s="29">
        <v>341</v>
      </c>
    </row>
    <row r="116" ht="15" customHeight="1">
      <c r="A116" s="19">
        <v>134315</v>
      </c>
      <c r="B116" t="s" s="20">
        <v>342</v>
      </c>
      <c r="C116" t="s" s="74">
        <v>596</v>
      </c>
      <c r="D116" s="75"/>
      <c r="E116" t="s" s="74">
        <v>636</v>
      </c>
      <c r="F116" s="75"/>
      <c r="G116" t="s" s="74">
        <v>683</v>
      </c>
      <c r="H116" s="75"/>
      <c r="I116" t="s" s="74">
        <v>608</v>
      </c>
      <c r="J116" s="75"/>
      <c r="K116" t="s" s="74">
        <v>641</v>
      </c>
      <c r="L116" s="75"/>
      <c r="M116" t="s" s="74">
        <v>642</v>
      </c>
      <c r="N116" s="75"/>
      <c r="O116" t="s" s="74">
        <v>598</v>
      </c>
      <c r="P116" s="75"/>
      <c r="Q116" t="s" s="74">
        <v>618</v>
      </c>
      <c r="R116" s="75"/>
      <c r="S116" t="s" s="74">
        <v>605</v>
      </c>
      <c r="T116" s="75"/>
      <c r="U116" t="s" s="74">
        <v>654</v>
      </c>
      <c r="V116" s="75"/>
      <c r="W116" t="s" s="74">
        <v>616</v>
      </c>
      <c r="X116" s="75"/>
      <c r="Y116" t="s" s="74">
        <v>597</v>
      </c>
      <c r="Z116" s="75"/>
      <c r="AA116" t="s" s="74">
        <v>605</v>
      </c>
      <c r="AB116" s="75"/>
      <c r="AC116" t="s" s="74">
        <v>614</v>
      </c>
      <c r="AD116" s="75"/>
      <c r="AE116" t="s" s="74">
        <v>593</v>
      </c>
      <c r="AF116" s="75"/>
      <c r="AG116" t="s" s="74">
        <v>598</v>
      </c>
      <c r="AH116" s="75"/>
      <c r="AI116" s="78">
        <v>519</v>
      </c>
      <c r="AJ116" t="s" s="32">
        <v>343</v>
      </c>
      <c r="AK116" s="26">
        <v>1070</v>
      </c>
      <c r="AL116" t="s" s="32">
        <v>19</v>
      </c>
      <c r="AM116" t="s" s="77">
        <v>24</v>
      </c>
      <c r="AN116" t="s" s="29">
        <v>261</v>
      </c>
    </row>
    <row r="117" ht="15" customHeight="1">
      <c r="A117" s="19">
        <v>134316</v>
      </c>
      <c r="B117" t="s" s="20">
        <v>344</v>
      </c>
      <c r="C117" t="s" s="74">
        <v>608</v>
      </c>
      <c r="D117" t="s" s="79">
        <v>28</v>
      </c>
      <c r="E117" t="s" s="74">
        <v>654</v>
      </c>
      <c r="F117" t="s" s="79">
        <v>27</v>
      </c>
      <c r="G117" t="s" s="74">
        <v>649</v>
      </c>
      <c r="H117" t="s" s="79">
        <v>28</v>
      </c>
      <c r="I117" t="s" s="74">
        <v>597</v>
      </c>
      <c r="J117" t="s" s="79">
        <v>27</v>
      </c>
      <c r="K117" t="s" s="74">
        <v>643</v>
      </c>
      <c r="L117" t="s" s="79">
        <v>28</v>
      </c>
      <c r="M117" t="s" s="74">
        <v>593</v>
      </c>
      <c r="N117" t="s" s="79">
        <v>27</v>
      </c>
      <c r="O117" t="s" s="74">
        <v>593</v>
      </c>
      <c r="P117" t="s" s="79">
        <v>27</v>
      </c>
      <c r="Q117" t="s" s="74">
        <v>643</v>
      </c>
      <c r="R117" t="s" s="79">
        <v>28</v>
      </c>
      <c r="S117" t="s" s="74">
        <v>597</v>
      </c>
      <c r="T117" t="s" s="79">
        <v>27</v>
      </c>
      <c r="U117" t="s" s="74">
        <v>594</v>
      </c>
      <c r="V117" t="s" s="79">
        <v>27</v>
      </c>
      <c r="W117" t="s" s="74">
        <v>631</v>
      </c>
      <c r="X117" t="s" s="79">
        <v>28</v>
      </c>
      <c r="Y117" t="s" s="74">
        <v>597</v>
      </c>
      <c r="Z117" t="s" s="79">
        <v>27</v>
      </c>
      <c r="AA117" t="s" s="74">
        <v>605</v>
      </c>
      <c r="AB117" t="s" s="79">
        <v>27</v>
      </c>
      <c r="AC117" t="s" s="74">
        <v>592</v>
      </c>
      <c r="AD117" t="s" s="79">
        <v>27</v>
      </c>
      <c r="AE117" t="s" s="74">
        <v>597</v>
      </c>
      <c r="AF117" t="s" s="79">
        <v>27</v>
      </c>
      <c r="AG117" t="s" s="74">
        <v>593</v>
      </c>
      <c r="AH117" t="s" s="79">
        <v>27</v>
      </c>
      <c r="AI117" s="78">
        <v>361</v>
      </c>
      <c r="AJ117" t="s" s="32">
        <v>599</v>
      </c>
      <c r="AK117" s="26">
        <v>361</v>
      </c>
      <c r="AL117" t="s" s="32">
        <v>29</v>
      </c>
      <c r="AM117" t="s" s="77">
        <v>30</v>
      </c>
      <c r="AN117" t="s" s="29">
        <v>65</v>
      </c>
    </row>
    <row r="118" ht="15" customHeight="1">
      <c r="A118" s="19">
        <v>134317</v>
      </c>
      <c r="B118" t="s" s="20">
        <v>347</v>
      </c>
      <c r="C118" t="s" s="74">
        <v>592</v>
      </c>
      <c r="D118" s="75"/>
      <c r="E118" t="s" s="74">
        <v>594</v>
      </c>
      <c r="F118" s="75"/>
      <c r="G118" t="s" s="74">
        <v>641</v>
      </c>
      <c r="H118" s="75"/>
      <c r="I118" t="s" s="74">
        <v>602</v>
      </c>
      <c r="J118" s="75"/>
      <c r="K118" t="s" s="74">
        <v>627</v>
      </c>
      <c r="L118" s="75"/>
      <c r="M118" t="s" s="74">
        <v>594</v>
      </c>
      <c r="N118" s="75"/>
      <c r="O118" t="s" s="74">
        <v>594</v>
      </c>
      <c r="P118" s="75"/>
      <c r="Q118" t="s" s="74">
        <v>36</v>
      </c>
      <c r="R118" s="75"/>
      <c r="S118" t="s" s="74">
        <v>602</v>
      </c>
      <c r="T118" s="75"/>
      <c r="U118" t="s" s="74">
        <v>608</v>
      </c>
      <c r="V118" s="75"/>
      <c r="W118" t="s" s="74">
        <v>613</v>
      </c>
      <c r="X118" s="75"/>
      <c r="Y118" t="s" s="74">
        <v>605</v>
      </c>
      <c r="Z118" s="75"/>
      <c r="AA118" t="s" s="74">
        <v>605</v>
      </c>
      <c r="AB118" s="75"/>
      <c r="AC118" t="s" s="74">
        <v>632</v>
      </c>
      <c r="AD118" s="75"/>
      <c r="AE118" t="s" s="74">
        <v>594</v>
      </c>
      <c r="AF118" s="75"/>
      <c r="AG118" t="s" s="74">
        <v>598</v>
      </c>
      <c r="AH118" s="75"/>
      <c r="AI118" t="s" s="77">
        <v>348</v>
      </c>
      <c r="AJ118" t="s" s="32">
        <v>599</v>
      </c>
      <c r="AK118" s="26">
        <v>484</v>
      </c>
      <c r="AL118" t="s" s="32">
        <v>19</v>
      </c>
      <c r="AM118" t="s" s="77">
        <v>20</v>
      </c>
      <c r="AN118" t="s" s="29">
        <v>684</v>
      </c>
    </row>
    <row r="119" ht="15" customHeight="1">
      <c r="A119" s="19">
        <v>134318</v>
      </c>
      <c r="B119" t="s" s="20">
        <v>350</v>
      </c>
      <c r="C119" t="s" s="74">
        <v>685</v>
      </c>
      <c r="D119" t="s" s="79">
        <v>28</v>
      </c>
      <c r="E119" t="s" s="74">
        <v>654</v>
      </c>
      <c r="F119" t="s" s="79">
        <v>27</v>
      </c>
      <c r="G119" t="s" s="74">
        <v>656</v>
      </c>
      <c r="H119" t="s" s="79">
        <v>28</v>
      </c>
      <c r="I119" t="s" s="74">
        <v>608</v>
      </c>
      <c r="J119" t="s" s="79">
        <v>27</v>
      </c>
      <c r="K119" t="s" s="74">
        <v>592</v>
      </c>
      <c r="L119" t="s" s="79">
        <v>27</v>
      </c>
      <c r="M119" t="s" s="74">
        <v>595</v>
      </c>
      <c r="N119" t="s" s="79">
        <v>27</v>
      </c>
      <c r="O119" t="s" s="74">
        <v>595</v>
      </c>
      <c r="P119" t="s" s="79">
        <v>27</v>
      </c>
      <c r="Q119" t="s" s="74">
        <v>592</v>
      </c>
      <c r="R119" t="s" s="79">
        <v>27</v>
      </c>
      <c r="S119" t="s" s="74">
        <v>605</v>
      </c>
      <c r="T119" t="s" s="79">
        <v>27</v>
      </c>
      <c r="U119" t="s" s="74">
        <v>654</v>
      </c>
      <c r="V119" t="s" s="79">
        <v>27</v>
      </c>
      <c r="W119" t="s" s="74">
        <v>592</v>
      </c>
      <c r="X119" t="s" s="79">
        <v>27</v>
      </c>
      <c r="Y119" t="s" s="74">
        <v>605</v>
      </c>
      <c r="Z119" t="s" s="79">
        <v>27</v>
      </c>
      <c r="AA119" t="s" s="74">
        <v>594</v>
      </c>
      <c r="AB119" t="s" s="79">
        <v>27</v>
      </c>
      <c r="AC119" t="s" s="74">
        <v>643</v>
      </c>
      <c r="AD119" t="s" s="79">
        <v>28</v>
      </c>
      <c r="AE119" t="s" s="74">
        <v>597</v>
      </c>
      <c r="AF119" t="s" s="79">
        <v>27</v>
      </c>
      <c r="AG119" t="s" s="74">
        <v>593</v>
      </c>
      <c r="AH119" t="s" s="79">
        <v>27</v>
      </c>
      <c r="AI119" s="78">
        <v>346</v>
      </c>
      <c r="AJ119" t="s" s="32">
        <v>599</v>
      </c>
      <c r="AK119" s="26">
        <v>346</v>
      </c>
      <c r="AL119" t="s" s="32">
        <v>29</v>
      </c>
      <c r="AM119" t="s" s="77">
        <v>30</v>
      </c>
      <c r="AN119" t="s" s="29">
        <v>351</v>
      </c>
    </row>
    <row r="120" ht="15" customHeight="1">
      <c r="A120" s="19">
        <v>134319</v>
      </c>
      <c r="B120" t="s" s="20">
        <v>352</v>
      </c>
      <c r="C120" t="s" s="74">
        <v>655</v>
      </c>
      <c r="D120" s="75"/>
      <c r="E120" t="s" s="74">
        <v>595</v>
      </c>
      <c r="F120" s="75"/>
      <c r="G120" t="s" s="74">
        <v>604</v>
      </c>
      <c r="H120" s="75"/>
      <c r="I120" t="s" s="74">
        <v>608</v>
      </c>
      <c r="J120" s="75"/>
      <c r="K120" t="s" s="74">
        <v>618</v>
      </c>
      <c r="L120" s="75"/>
      <c r="M120" t="s" s="74">
        <v>593</v>
      </c>
      <c r="N120" s="75"/>
      <c r="O120" t="s" s="74">
        <v>595</v>
      </c>
      <c r="P120" s="75"/>
      <c r="Q120" t="s" s="74">
        <v>616</v>
      </c>
      <c r="R120" s="75"/>
      <c r="S120" t="s" s="74">
        <v>594</v>
      </c>
      <c r="T120" s="75"/>
      <c r="U120" t="s" s="74">
        <v>605</v>
      </c>
      <c r="V120" s="75"/>
      <c r="W120" t="s" s="74">
        <v>617</v>
      </c>
      <c r="X120" s="75"/>
      <c r="Y120" t="s" s="74">
        <v>594</v>
      </c>
      <c r="Z120" s="75"/>
      <c r="AA120" t="s" s="74">
        <v>605</v>
      </c>
      <c r="AB120" s="75"/>
      <c r="AC120" t="s" s="74">
        <v>613</v>
      </c>
      <c r="AD120" s="75"/>
      <c r="AE120" t="s" s="74">
        <v>605</v>
      </c>
      <c r="AF120" s="75"/>
      <c r="AG120" t="s" s="74">
        <v>593</v>
      </c>
      <c r="AH120" s="75"/>
      <c r="AI120" s="78">
        <v>545</v>
      </c>
      <c r="AJ120" t="s" s="32">
        <v>353</v>
      </c>
      <c r="AK120" s="26">
        <v>1081</v>
      </c>
      <c r="AL120" t="s" s="32">
        <v>19</v>
      </c>
      <c r="AM120" t="s" s="77">
        <v>24</v>
      </c>
      <c r="AN120" t="s" s="29">
        <v>354</v>
      </c>
    </row>
    <row r="121" ht="15" customHeight="1">
      <c r="A121" s="19">
        <v>134320</v>
      </c>
      <c r="B121" t="s" s="20">
        <v>355</v>
      </c>
      <c r="C121" t="s" s="74">
        <v>592</v>
      </c>
      <c r="D121" t="s" s="79">
        <v>27</v>
      </c>
      <c r="E121" t="s" s="74">
        <v>602</v>
      </c>
      <c r="F121" t="s" s="79">
        <v>27</v>
      </c>
      <c r="G121" t="s" s="74">
        <v>607</v>
      </c>
      <c r="H121" t="s" s="79">
        <v>27</v>
      </c>
      <c r="I121" t="s" s="74">
        <v>605</v>
      </c>
      <c r="J121" t="s" s="79">
        <v>27</v>
      </c>
      <c r="K121" t="s" s="74">
        <v>649</v>
      </c>
      <c r="L121" t="s" s="79">
        <v>28</v>
      </c>
      <c r="M121" t="s" s="74">
        <v>608</v>
      </c>
      <c r="N121" t="s" s="79">
        <v>27</v>
      </c>
      <c r="O121" t="s" s="74">
        <v>608</v>
      </c>
      <c r="P121" t="s" s="79">
        <v>27</v>
      </c>
      <c r="Q121" t="s" s="74">
        <v>592</v>
      </c>
      <c r="R121" t="s" s="79">
        <v>27</v>
      </c>
      <c r="S121" t="s" s="74">
        <v>605</v>
      </c>
      <c r="T121" t="s" s="79">
        <v>27</v>
      </c>
      <c r="U121" t="s" s="74">
        <v>593</v>
      </c>
      <c r="V121" t="s" s="79">
        <v>27</v>
      </c>
      <c r="W121" t="s" s="74">
        <v>667</v>
      </c>
      <c r="X121" t="s" s="79">
        <v>28</v>
      </c>
      <c r="Y121" t="s" s="74">
        <v>594</v>
      </c>
      <c r="Z121" t="s" s="79">
        <v>27</v>
      </c>
      <c r="AA121" t="s" s="74">
        <v>594</v>
      </c>
      <c r="AB121" t="s" s="79">
        <v>27</v>
      </c>
      <c r="AC121" t="s" s="74">
        <v>85</v>
      </c>
      <c r="AD121" s="75"/>
      <c r="AE121" t="s" s="74">
        <v>608</v>
      </c>
      <c r="AF121" t="s" s="79">
        <v>27</v>
      </c>
      <c r="AG121" t="s" s="74">
        <v>608</v>
      </c>
      <c r="AH121" t="s" s="79">
        <v>27</v>
      </c>
      <c r="AI121" s="78">
        <v>391</v>
      </c>
      <c r="AJ121" t="s" s="32">
        <v>599</v>
      </c>
      <c r="AK121" s="26">
        <v>391</v>
      </c>
      <c r="AL121" t="s" s="32">
        <v>29</v>
      </c>
      <c r="AM121" t="s" s="77">
        <v>30</v>
      </c>
      <c r="AN121" t="s" s="29">
        <v>199</v>
      </c>
    </row>
    <row r="122" ht="15" customHeight="1">
      <c r="A122" s="19">
        <v>134321</v>
      </c>
      <c r="B122" t="s" s="20">
        <v>356</v>
      </c>
      <c r="C122" t="s" s="74">
        <v>627</v>
      </c>
      <c r="D122" s="75"/>
      <c r="E122" t="s" s="74">
        <v>608</v>
      </c>
      <c r="F122" s="75"/>
      <c r="G122" t="s" s="74">
        <v>647</v>
      </c>
      <c r="H122" s="75"/>
      <c r="I122" t="s" s="74">
        <v>629</v>
      </c>
      <c r="J122" s="75"/>
      <c r="K122" t="s" s="74">
        <v>632</v>
      </c>
      <c r="L122" s="75"/>
      <c r="M122" t="s" s="74">
        <v>597</v>
      </c>
      <c r="N122" s="75"/>
      <c r="O122" t="s" s="74">
        <v>597</v>
      </c>
      <c r="P122" s="75"/>
      <c r="Q122" t="s" s="74">
        <v>638</v>
      </c>
      <c r="R122" s="75"/>
      <c r="S122" t="s" s="74">
        <v>594</v>
      </c>
      <c r="T122" s="75"/>
      <c r="U122" t="s" s="74">
        <v>593</v>
      </c>
      <c r="V122" s="75"/>
      <c r="W122" t="s" s="74">
        <v>652</v>
      </c>
      <c r="X122" s="75"/>
      <c r="Y122" t="s" s="74">
        <v>597</v>
      </c>
      <c r="Z122" s="75"/>
      <c r="AA122" t="s" s="74">
        <v>605</v>
      </c>
      <c r="AB122" s="75"/>
      <c r="AC122" t="s" s="74">
        <v>632</v>
      </c>
      <c r="AD122" s="75"/>
      <c r="AE122" t="s" s="74">
        <v>602</v>
      </c>
      <c r="AF122" s="75"/>
      <c r="AG122" t="s" s="74">
        <v>597</v>
      </c>
      <c r="AH122" s="75"/>
      <c r="AI122" s="78">
        <v>526</v>
      </c>
      <c r="AJ122" t="s" s="32">
        <v>357</v>
      </c>
      <c r="AK122" s="26">
        <v>1030</v>
      </c>
      <c r="AL122" t="s" s="32">
        <v>19</v>
      </c>
      <c r="AM122" t="s" s="77">
        <v>24</v>
      </c>
      <c r="AN122" t="s" s="29">
        <v>358</v>
      </c>
    </row>
    <row r="123" ht="15" customHeight="1">
      <c r="A123" s="19">
        <v>134322</v>
      </c>
      <c r="B123" t="s" s="20">
        <v>359</v>
      </c>
      <c r="C123" t="s" s="74">
        <v>632</v>
      </c>
      <c r="D123" s="75"/>
      <c r="E123" t="s" s="74">
        <v>598</v>
      </c>
      <c r="F123" s="75"/>
      <c r="G123" t="s" s="74">
        <v>619</v>
      </c>
      <c r="H123" s="75"/>
      <c r="I123" t="s" s="74">
        <v>608</v>
      </c>
      <c r="J123" s="75"/>
      <c r="K123" t="s" s="74">
        <v>614</v>
      </c>
      <c r="L123" s="75"/>
      <c r="M123" t="s" s="74">
        <v>595</v>
      </c>
      <c r="N123" s="75"/>
      <c r="O123" t="s" s="74">
        <v>593</v>
      </c>
      <c r="P123" s="75"/>
      <c r="Q123" t="s" s="74">
        <v>655</v>
      </c>
      <c r="R123" s="75"/>
      <c r="S123" t="s" s="74">
        <v>605</v>
      </c>
      <c r="T123" s="75"/>
      <c r="U123" t="s" s="74">
        <v>654</v>
      </c>
      <c r="V123" s="75"/>
      <c r="W123" t="s" s="74">
        <v>604</v>
      </c>
      <c r="X123" s="75"/>
      <c r="Y123" t="s" s="74">
        <v>605</v>
      </c>
      <c r="Z123" s="75"/>
      <c r="AA123" t="s" s="74">
        <v>605</v>
      </c>
      <c r="AB123" s="75"/>
      <c r="AC123" t="s" s="74">
        <v>592</v>
      </c>
      <c r="AD123" s="75"/>
      <c r="AE123" t="s" s="74">
        <v>597</v>
      </c>
      <c r="AF123" s="75"/>
      <c r="AG123" t="s" s="74">
        <v>598</v>
      </c>
      <c r="AH123" s="75"/>
      <c r="AI123" s="78">
        <v>490</v>
      </c>
      <c r="AJ123" t="s" s="32">
        <v>142</v>
      </c>
      <c r="AK123" s="26">
        <v>937</v>
      </c>
      <c r="AL123" t="s" s="32">
        <v>19</v>
      </c>
      <c r="AM123" t="s" s="77">
        <v>15</v>
      </c>
      <c r="AN123" t="s" s="29">
        <v>686</v>
      </c>
    </row>
    <row r="124" ht="15" customHeight="1">
      <c r="A124" s="19">
        <v>134323</v>
      </c>
      <c r="B124" t="s" s="20">
        <v>361</v>
      </c>
      <c r="C124" s="21">
        <v>40</v>
      </c>
      <c r="D124" s="80">
        <f>IF(IFERROR(FIND("+",C124),0)," ",IF(C124="AB","",IF(C124&lt;$D$27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E124" s="23">
        <v>16</v>
      </c>
      <c r="F124" s="80">
        <f>IF(IFERROR(FIND("+",E124),0)," ",IF(E124="AB","",IF(E124&lt;$F$27,"F",IF(AND(E124&gt;=$F$27,C124&gt;=$D$27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G124" s="21">
        <v>59</v>
      </c>
      <c r="H124" s="80">
        <f>IF(IFERROR(FIND("+",G124),0)," ",IF(G124="AB","",IF(G124&lt;$H$27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I124" s="23">
        <v>19</v>
      </c>
      <c r="J124" s="80">
        <f>IF(IFERROR(FIND("+",I124),0)," ",IF(I124="AB","",IF(I124&lt;$J$27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K124" s="21">
        <v>44</v>
      </c>
      <c r="L124" s="80">
        <f>IF(IFERROR(FIND("+",K124),0)," ",IF(K124="AB","",IF(K124&lt;$L$27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M124" s="23">
        <v>16</v>
      </c>
      <c r="N124" s="80">
        <f>IF(IFERROR(FIND("+",M124),0)," ",IF(M124="AB","",IF(M124&lt;$N$27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E"))))</f>
      </c>
      <c r="O124" s="23">
        <v>17</v>
      </c>
      <c r="P124" s="80">
        <f>IF(IFERROR(FIND("+",O124),0)," ",IF(O124="AB","",IF(O124&lt;$P$27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Q124" s="21">
        <v>40</v>
      </c>
      <c r="R124" s="80">
        <f>IF(IFERROR(FIND("+",Q124),0)," ",IF(Q124="AB","",IF(Q124&lt;$R$27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S124" s="23">
        <v>22</v>
      </c>
      <c r="T124" s="80">
        <f>IF(IFERROR(FIND("+",S124),0)," ",IF(S124="AB","",IF(S124&lt;$T$27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U124" s="23">
        <v>14</v>
      </c>
      <c r="V124" s="80">
        <f>IF(IFERROR(FIND("+",U124),0)," ",IF(U124="AB","",IF(U124&lt;$V$27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W124" s="21">
        <v>59</v>
      </c>
      <c r="X124" s="80">
        <f>IF(IFERROR(FIND("+",W124),0)," ",IF(W124="AB","",IF(W124&lt;$X$27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Y124" s="23">
        <v>21</v>
      </c>
      <c r="Z124" s="80">
        <f>IF(IFERROR(FIND("+",Y124),0)," ",IF(Y124="AB","",IF(Y124&lt;$Z$27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AA124" s="23">
        <v>21</v>
      </c>
      <c r="AB124" s="80">
        <f>IF(IFERROR(FIND("+",AA124),0)," ",IF(AA124="AB","",IF(AA124&lt;$AB$27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AC124" s="21">
        <v>40</v>
      </c>
      <c r="AD124" s="80">
        <f>IF(IFERROR(FIND("+",AC124),0)," ",IF(AC124="AB","",IF(AC124&lt;$AD$27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AE124" s="23">
        <v>21</v>
      </c>
      <c r="AF124" s="80">
        <f>IF(IFERROR(FIND("+",AE124),0)," ",IF(AE124="AB","",IF(AE124&lt;$AF$27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AH124&lt;&gt;"AB")),"","E"))))</f>
      </c>
      <c r="AG124" s="23">
        <v>18</v>
      </c>
      <c r="AH124" s="80">
        <f>IF(IFERROR(FIND("+",AG124),0)," ",IF(AG124="AB","",IF(AG124&lt;$AH$27,"F",IF(AND(C124&gt;=$D$27,E124&gt;=$F$27,G124&gt;=$H$27,I124&gt;=$J$27,K124&gt;=$L$27,M124&gt;=$N$27,O124&gt;=$P$27,Q124&gt;=$R$27,S124&gt;=$T$27,U124&gt;=$V$27,W124&gt;=$X$27,Y124&gt;=$Z$27,AA124&gt;=$AB$27,AC124&gt;=$AD$27,AE124&gt;=$AF$27,AG124&gt;=$AH$27,C124&lt;&gt;"AB",E124&lt;&gt;"AB",G124&lt;&gt;"AB",I124&lt;&gt;"AB",K124&lt;&gt;"AB",M124&lt;&gt;"AB",O124&lt;&gt;"AB",Q124&lt;&gt;"AB",S124&lt;&gt;"AB",U124&lt;&gt;"AB",W124&lt;&gt;"AB",Y124&lt;&gt;"AB",AA124&lt;&gt;"AB",AND(AC124&lt;&gt;"AB",AE124&lt;&gt;"AB",AG124&lt;&gt;"AB")),"","E"))))</f>
      </c>
      <c r="AI124" s="78">
        <v>467</v>
      </c>
      <c r="AJ124" t="s" s="32">
        <v>362</v>
      </c>
      <c r="AK124" s="26">
        <v>933</v>
      </c>
      <c r="AL124" t="s" s="32">
        <f>IF(AND(COUNTIF(C124:AH124,"AB")&lt;16-COUNTIF(C124:AH124," "),COUNTIF(C124:AH124,"AB")&lt;&gt;0),"FAIL",IF(COUNTIF(C124:AH124,"AB")=16-COUNTIF(C124:AH124," "),"ABSENT",IF(AND(COUNTIF(C124:AH124,"AB")=0,COUNTIF(C124:AH124,"F")=0),"PASS","FAIL")))</f>
        <v>19</v>
      </c>
      <c r="AM124" t="s" s="77">
        <v>15</v>
      </c>
      <c r="AN124" t="s" s="29">
        <v>172</v>
      </c>
    </row>
    <row r="125" ht="15" customHeight="1">
      <c r="A125" s="19">
        <v>134324</v>
      </c>
      <c r="B125" t="s" s="20">
        <v>363</v>
      </c>
      <c r="C125" t="s" s="74">
        <v>609</v>
      </c>
      <c r="D125" s="75"/>
      <c r="E125" t="s" s="74">
        <v>595</v>
      </c>
      <c r="F125" s="75"/>
      <c r="G125" t="s" s="74">
        <v>601</v>
      </c>
      <c r="H125" s="75"/>
      <c r="I125" t="s" s="74">
        <v>595</v>
      </c>
      <c r="J125" s="75"/>
      <c r="K125" t="s" s="74">
        <v>655</v>
      </c>
      <c r="L125" s="75"/>
      <c r="M125" t="s" s="74">
        <v>598</v>
      </c>
      <c r="N125" s="75"/>
      <c r="O125" t="s" s="74">
        <v>595</v>
      </c>
      <c r="P125" s="75"/>
      <c r="Q125" t="s" s="74">
        <v>603</v>
      </c>
      <c r="R125" s="75"/>
      <c r="S125" t="s" s="74">
        <v>605</v>
      </c>
      <c r="T125" s="75"/>
      <c r="U125" t="s" s="74">
        <v>654</v>
      </c>
      <c r="V125" s="75"/>
      <c r="W125" t="s" s="74">
        <v>607</v>
      </c>
      <c r="X125" s="75"/>
      <c r="Y125" t="s" s="74">
        <v>597</v>
      </c>
      <c r="Z125" s="75"/>
      <c r="AA125" t="s" s="74">
        <v>597</v>
      </c>
      <c r="AB125" s="75"/>
      <c r="AC125" t="s" s="74">
        <v>655</v>
      </c>
      <c r="AD125" s="75"/>
      <c r="AE125" t="s" s="74">
        <v>605</v>
      </c>
      <c r="AF125" s="75"/>
      <c r="AG125" t="s" s="74">
        <v>595</v>
      </c>
      <c r="AH125" s="75"/>
      <c r="AI125" s="78">
        <v>515</v>
      </c>
      <c r="AJ125" t="s" s="32">
        <v>364</v>
      </c>
      <c r="AK125" s="26">
        <v>1092</v>
      </c>
      <c r="AL125" t="s" s="32">
        <v>19</v>
      </c>
      <c r="AM125" t="s" s="77">
        <v>24</v>
      </c>
      <c r="AN125" t="s" s="29">
        <v>365</v>
      </c>
    </row>
    <row r="126" ht="15" customHeight="1">
      <c r="A126" s="19">
        <v>134325</v>
      </c>
      <c r="B126" t="s" s="20">
        <v>366</v>
      </c>
      <c r="C126" t="s" s="74">
        <v>614</v>
      </c>
      <c r="D126" t="s" s="79">
        <v>27</v>
      </c>
      <c r="E126" t="s" s="74">
        <v>636</v>
      </c>
      <c r="F126" t="s" s="79">
        <v>27</v>
      </c>
      <c r="G126" t="s" s="74">
        <v>619</v>
      </c>
      <c r="H126" t="s" s="79">
        <v>27</v>
      </c>
      <c r="I126" t="s" s="74">
        <v>598</v>
      </c>
      <c r="J126" t="s" s="79">
        <v>27</v>
      </c>
      <c r="K126" t="s" s="74">
        <v>592</v>
      </c>
      <c r="L126" t="s" s="79">
        <v>27</v>
      </c>
      <c r="M126" t="s" s="74">
        <v>598</v>
      </c>
      <c r="N126" t="s" s="79">
        <v>27</v>
      </c>
      <c r="O126" t="s" s="74">
        <v>595</v>
      </c>
      <c r="P126" t="s" s="79">
        <v>27</v>
      </c>
      <c r="Q126" t="s" s="74">
        <v>649</v>
      </c>
      <c r="R126" t="s" s="79">
        <v>28</v>
      </c>
      <c r="S126" t="s" s="74">
        <v>594</v>
      </c>
      <c r="T126" t="s" s="79">
        <v>27</v>
      </c>
      <c r="U126" t="s" s="74">
        <v>605</v>
      </c>
      <c r="V126" t="s" s="79">
        <v>27</v>
      </c>
      <c r="W126" t="s" s="74">
        <v>592</v>
      </c>
      <c r="X126" t="s" s="79">
        <v>27</v>
      </c>
      <c r="Y126" t="s" s="74">
        <v>597</v>
      </c>
      <c r="Z126" t="s" s="79">
        <v>27</v>
      </c>
      <c r="AA126" t="s" s="74">
        <v>605</v>
      </c>
      <c r="AB126" t="s" s="79">
        <v>27</v>
      </c>
      <c r="AC126" t="s" s="74">
        <v>645</v>
      </c>
      <c r="AD126" t="s" s="79">
        <v>28</v>
      </c>
      <c r="AE126" t="s" s="74">
        <v>598</v>
      </c>
      <c r="AF126" t="s" s="79">
        <v>27</v>
      </c>
      <c r="AG126" t="s" s="74">
        <v>595</v>
      </c>
      <c r="AH126" t="s" s="79">
        <v>27</v>
      </c>
      <c r="AI126" s="78">
        <v>417</v>
      </c>
      <c r="AJ126" t="s" s="32">
        <v>367</v>
      </c>
      <c r="AK126" s="26">
        <v>922</v>
      </c>
      <c r="AL126" t="s" s="32">
        <v>29</v>
      </c>
      <c r="AM126" t="s" s="77">
        <v>30</v>
      </c>
      <c r="AN126" t="s" s="29">
        <v>284</v>
      </c>
    </row>
    <row r="127" ht="15" customHeight="1">
      <c r="A127" s="19">
        <v>134326</v>
      </c>
      <c r="B127" t="s" s="20">
        <v>368</v>
      </c>
      <c r="C127" s="21">
        <v>40</v>
      </c>
      <c r="D127" s="80">
        <f>IF(IFERROR(FIND("+",C127),0)," ",IF(C127="AB","",IF(C127&lt;$D$27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E127" s="23">
        <v>21</v>
      </c>
      <c r="F127" s="80">
        <f>IF(IFERROR(FIND("+",E127),0)," ",IF(E127="AB","",IF(E127&lt;$F$27,"F",IF(AND(E127&gt;=$F$27,C127&gt;=$D$27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G127" s="21">
        <v>52</v>
      </c>
      <c r="H127" s="80">
        <f>IF(IFERROR(FIND("+",G127),0)," ",IF(G127="AB","",IF(G127&lt;$H$27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I127" s="23">
        <v>20</v>
      </c>
      <c r="J127" s="80">
        <f>IF(IFERROR(FIND("+",I127),0)," ",IF(I127="AB","",IF(I127&lt;$J$27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K127" s="21">
        <v>53</v>
      </c>
      <c r="L127" s="80">
        <f>IF(IFERROR(FIND("+",K127),0)," ",IF(K127="AB","",IF(K127&lt;$L$27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M127" s="23">
        <v>20</v>
      </c>
      <c r="N127" s="80">
        <f>IF(IFERROR(FIND("+",M127),0)," ",IF(M127="AB","",IF(M127&lt;$N$27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E"))))</f>
      </c>
      <c r="O127" s="23">
        <v>22</v>
      </c>
      <c r="P127" s="80">
        <f>IF(IFERROR(FIND("+",O127),0)," ",IF(O127="AB","",IF(O127&lt;$P$27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Q127" s="21">
        <v>42</v>
      </c>
      <c r="R127" s="80">
        <f>IF(IFERROR(FIND("+",Q127),0)," ",IF(Q127="AB","",IF(Q127&lt;$R$27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S127" s="23">
        <v>21</v>
      </c>
      <c r="T127" s="80">
        <f>IF(IFERROR(FIND("+",S127),0)," ",IF(S127="AB","",IF(S127&lt;$T$27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U127" s="23">
        <v>16</v>
      </c>
      <c r="V127" s="80">
        <f>IF(IFERROR(FIND("+",U127),0)," ",IF(U127="AB","",IF(U127&lt;$V$27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W127" s="21">
        <v>47</v>
      </c>
      <c r="X127" s="80">
        <f>IF(IFERROR(FIND("+",W127),0)," ",IF(W127="AB","",IF(W127&lt;$X$27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Y127" s="23">
        <v>21</v>
      </c>
      <c r="Z127" s="80">
        <f>IF(IFERROR(FIND("+",Y127),0)," ",IF(Y127="AB","",IF(Y127&lt;$Z$27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AA127" s="23">
        <v>22</v>
      </c>
      <c r="AB127" s="80">
        <f>IF(IFERROR(FIND("+",AA127),0)," ",IF(AA127="AB","",IF(AA127&lt;$AB$27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AC127" s="21">
        <v>48</v>
      </c>
      <c r="AD127" s="80">
        <f>IF(IFERROR(FIND("+",AC127),0)," ",IF(AC127="AB","",IF(AC127&lt;$AD$27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AE127" s="23">
        <v>20</v>
      </c>
      <c r="AF127" s="80">
        <f>IF(IFERROR(FIND("+",AE127),0)," ",IF(AE127="AB","",IF(AE127&lt;$AF$27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AH127&lt;&gt;"AB")),"","E"))))</f>
      </c>
      <c r="AG127" s="23">
        <v>18</v>
      </c>
      <c r="AH127" s="80">
        <f>IF(IFERROR(FIND("+",AG127),0)," ",IF(AG127="AB","",IF(AG127&lt;$AH$27,"F",IF(AND(C127&gt;=$D$27,E127&gt;=$F$27,G127&gt;=$H$27,I127&gt;=$J$27,K127&gt;=$L$27,M127&gt;=$N$27,O127&gt;=$P$27,Q127&gt;=$R$27,S127&gt;=$T$27,U127&gt;=$V$27,W127&gt;=$X$27,Y127&gt;=$Z$27,AA127&gt;=$AB$27,AC127&gt;=$AD$27,AE127&gt;=$AF$27,AG127&gt;=$AH$27,C127&lt;&gt;"AB",E127&lt;&gt;"AB",G127&lt;&gt;"AB",I127&lt;&gt;"AB",K127&lt;&gt;"AB",M127&lt;&gt;"AB",O127&lt;&gt;"AB",Q127&lt;&gt;"AB",S127&lt;&gt;"AB",U127&lt;&gt;"AB",W127&lt;&gt;"AB",Y127&lt;&gt;"AB",AA127&lt;&gt;"AB",AND(AC127&lt;&gt;"AB",AE127&lt;&gt;"AB",AG127&lt;&gt;"AB")),"","E"))))</f>
      </c>
      <c r="AI127" s="78">
        <v>483</v>
      </c>
      <c r="AJ127" t="s" s="32">
        <v>369</v>
      </c>
      <c r="AK127" s="26">
        <v>967</v>
      </c>
      <c r="AL127" t="s" s="32">
        <f>IF(AND(COUNTIF(C127:AH127,"AB")&lt;16-COUNTIF(C127:AH127," "),COUNTIF(C127:AH127,"AB")&lt;&gt;0),"FAIL",IF(COUNTIF(C127:AH127,"AB")=16-COUNTIF(C127:AH127," "),"ABSENT",IF(AND(COUNTIF(C127:AH127,"AB")=0,COUNTIF(C127:AH127,"F")=0),"PASS","FAIL")))</f>
        <v>19</v>
      </c>
      <c r="AM127" t="s" s="77">
        <v>15</v>
      </c>
      <c r="AN127" t="s" s="29">
        <v>370</v>
      </c>
    </row>
    <row r="128" ht="15" customHeight="1">
      <c r="A128" s="19">
        <v>134327</v>
      </c>
      <c r="B128" t="s" s="20">
        <v>371</v>
      </c>
      <c r="C128" s="21">
        <v>40</v>
      </c>
      <c r="D128" s="80">
        <f>IF(IFERROR(FIND("+",C128),0)," ",IF(C128="AB","",IF(C128&lt;$D$27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E128" s="23">
        <v>13</v>
      </c>
      <c r="F128" s="80">
        <f>IF(IFERROR(FIND("+",E128),0)," ",IF(E128="AB","",IF(E128&lt;$F$27,"F",IF(AND(E128&gt;=$F$27,C128&gt;=$D$27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G128" s="21">
        <v>67</v>
      </c>
      <c r="H128" s="80">
        <f>IF(IFERROR(FIND("+",G128),0)," ",IF(G128="AB","",IF(G128&lt;$H$27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I128" s="23">
        <v>20</v>
      </c>
      <c r="J128" s="80">
        <f>IF(IFERROR(FIND("+",I128),0)," ",IF(I128="AB","",IF(I128&lt;$J$27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K128" s="21">
        <v>44</v>
      </c>
      <c r="L128" s="80">
        <f>IF(IFERROR(FIND("+",K128),0)," ",IF(K128="AB","",IF(K128&lt;$L$27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M128" s="23">
        <v>16</v>
      </c>
      <c r="N128" s="80">
        <f>IF(IFERROR(FIND("+",M128),0)," ",IF(M128="AB","",IF(M128&lt;$N$27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E"))))</f>
      </c>
      <c r="O128" s="23">
        <v>17</v>
      </c>
      <c r="P128" s="80">
        <f>IF(IFERROR(FIND("+",O128),0)," ",IF(O128="AB","",IF(O128&lt;$P$27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Q128" s="21">
        <v>45</v>
      </c>
      <c r="R128" s="80">
        <f>IF(IFERROR(FIND("+",Q128),0)," ",IF(Q128="AB","",IF(Q128&lt;$R$27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S128" s="23">
        <v>22</v>
      </c>
      <c r="T128" s="80">
        <f>IF(IFERROR(FIND("+",S128),0)," ",IF(S128="AB","",IF(S128&lt;$T$27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U128" s="23">
        <v>19</v>
      </c>
      <c r="V128" s="80">
        <f>IF(IFERROR(FIND("+",U128),0)," ",IF(U128="AB","",IF(U128&lt;$V$27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W128" s="21">
        <v>65</v>
      </c>
      <c r="X128" s="80">
        <f>IF(IFERROR(FIND("+",W128),0)," ",IF(W128="AB","",IF(W128&lt;$X$27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Y128" s="23">
        <v>21</v>
      </c>
      <c r="Z128" s="80">
        <f>IF(IFERROR(FIND("+",Y128),0)," ",IF(Y128="AB","",IF(Y128&lt;$Z$27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AA128" s="23">
        <v>22</v>
      </c>
      <c r="AB128" s="80">
        <f>IF(IFERROR(FIND("+",AA128),0)," ",IF(AA128="AB","",IF(AA128&lt;$AB$27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AC128" s="21">
        <v>41</v>
      </c>
      <c r="AD128" s="80">
        <f>IF(IFERROR(FIND("+",AC128),0)," ",IF(AC128="AB","",IF(AC128&lt;$AD$27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AE128" s="23">
        <v>21</v>
      </c>
      <c r="AF128" s="80">
        <f>IF(IFERROR(FIND("+",AE128),0)," ",IF(AE128="AB","",IF(AE128&lt;$AF$27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AH128&lt;&gt;"AB")),"","E"))))</f>
      </c>
      <c r="AG128" s="23">
        <v>16</v>
      </c>
      <c r="AH128" s="80">
        <f>IF(IFERROR(FIND("+",AG128),0)," ",IF(AG128="AB","",IF(AG128&lt;$AH$27,"F",IF(AND(C128&gt;=$D$27,E128&gt;=$F$27,G128&gt;=$H$27,I128&gt;=$J$27,K128&gt;=$L$27,M128&gt;=$N$27,O128&gt;=$P$27,Q128&gt;=$R$27,S128&gt;=$T$27,U128&gt;=$V$27,W128&gt;=$X$27,Y128&gt;=$Z$27,AA128&gt;=$AB$27,AC128&gt;=$AD$27,AE128&gt;=$AF$27,AG128&gt;=$AH$27,C128&lt;&gt;"AB",E128&lt;&gt;"AB",G128&lt;&gt;"AB",I128&lt;&gt;"AB",K128&lt;&gt;"AB",M128&lt;&gt;"AB",O128&lt;&gt;"AB",Q128&lt;&gt;"AB",S128&lt;&gt;"AB",U128&lt;&gt;"AB",W128&lt;&gt;"AB",Y128&lt;&gt;"AB",AA128&lt;&gt;"AB",AND(AC128&lt;&gt;"AB",AE128&lt;&gt;"AB",AG128&lt;&gt;"AB")),"","E"))))</f>
      </c>
      <c r="AI128" s="78">
        <v>489</v>
      </c>
      <c r="AJ128" t="s" s="32">
        <v>372</v>
      </c>
      <c r="AK128" s="26">
        <v>971</v>
      </c>
      <c r="AL128" t="s" s="32">
        <f>IF(AND(COUNTIF(C128:AH128,"AB")&lt;16-COUNTIF(C128:AH128," "),COUNTIF(C128:AH128,"AB")&lt;&gt;0),"FAIL",IF(COUNTIF(C128:AH128,"AB")=16-COUNTIF(C128:AH128," "),"ABSENT",IF(AND(COUNTIF(C128:AH128,"AB")=0,COUNTIF(C128:AH128,"F")=0),"PASS","FAIL")))</f>
        <v>19</v>
      </c>
      <c r="AM128" t="s" s="77">
        <v>109</v>
      </c>
      <c r="AN128" t="s" s="29">
        <v>373</v>
      </c>
    </row>
    <row r="129" ht="15" customHeight="1">
      <c r="A129" s="19">
        <v>134328</v>
      </c>
      <c r="B129" t="s" s="20">
        <v>374</v>
      </c>
      <c r="C129" t="s" s="74">
        <v>627</v>
      </c>
      <c r="D129" s="75"/>
      <c r="E129" t="s" s="74">
        <v>595</v>
      </c>
      <c r="F129" s="75"/>
      <c r="G129" t="s" s="74">
        <v>607</v>
      </c>
      <c r="H129" s="75"/>
      <c r="I129" t="s" s="74">
        <v>593</v>
      </c>
      <c r="J129" s="75"/>
      <c r="K129" t="s" s="74">
        <v>592</v>
      </c>
      <c r="L129" s="75"/>
      <c r="M129" t="s" s="74">
        <v>594</v>
      </c>
      <c r="N129" s="75"/>
      <c r="O129" t="s" s="74">
        <v>594</v>
      </c>
      <c r="P129" s="75"/>
      <c r="Q129" t="s" s="74">
        <v>592</v>
      </c>
      <c r="R129" s="75"/>
      <c r="S129" t="s" s="74">
        <v>608</v>
      </c>
      <c r="T129" s="75"/>
      <c r="U129" t="s" s="74">
        <v>608</v>
      </c>
      <c r="V129" s="75"/>
      <c r="W129" t="s" s="74">
        <v>640</v>
      </c>
      <c r="X129" s="75"/>
      <c r="Y129" t="s" s="74">
        <v>594</v>
      </c>
      <c r="Z129" s="75"/>
      <c r="AA129" t="s" s="74">
        <v>605</v>
      </c>
      <c r="AB129" s="75"/>
      <c r="AC129" t="s" s="74">
        <v>592</v>
      </c>
      <c r="AD129" s="75"/>
      <c r="AE129" t="s" s="74">
        <v>608</v>
      </c>
      <c r="AF129" s="75"/>
      <c r="AG129" t="s" s="74">
        <v>642</v>
      </c>
      <c r="AH129" s="75"/>
      <c r="AI129" s="78">
        <v>473</v>
      </c>
      <c r="AJ129" t="s" s="32">
        <v>375</v>
      </c>
      <c r="AK129" s="26">
        <v>962</v>
      </c>
      <c r="AL129" t="s" s="32">
        <v>19</v>
      </c>
      <c r="AM129" t="s" s="77">
        <v>109</v>
      </c>
      <c r="AN129" t="s" s="29">
        <v>376</v>
      </c>
    </row>
    <row r="130" ht="15" customHeight="1">
      <c r="A130" s="19">
        <v>134329</v>
      </c>
      <c r="B130" t="s" s="20">
        <v>377</v>
      </c>
      <c r="C130" t="s" s="74">
        <v>592</v>
      </c>
      <c r="D130" s="75"/>
      <c r="E130" t="s" s="74">
        <v>642</v>
      </c>
      <c r="F130" s="75"/>
      <c r="G130" t="s" s="74">
        <v>592</v>
      </c>
      <c r="H130" s="75"/>
      <c r="I130" t="s" s="74">
        <v>602</v>
      </c>
      <c r="J130" s="75"/>
      <c r="K130" t="s" s="74">
        <v>609</v>
      </c>
      <c r="L130" s="75"/>
      <c r="M130" t="s" s="74">
        <v>594</v>
      </c>
      <c r="N130" s="75"/>
      <c r="O130" t="s" s="74">
        <v>594</v>
      </c>
      <c r="P130" s="75"/>
      <c r="Q130" t="s" s="74">
        <v>627</v>
      </c>
      <c r="R130" s="75"/>
      <c r="S130" t="s" s="74">
        <v>602</v>
      </c>
      <c r="T130" s="75"/>
      <c r="U130" t="s" s="74">
        <v>605</v>
      </c>
      <c r="V130" s="75"/>
      <c r="W130" t="s" s="74">
        <v>641</v>
      </c>
      <c r="X130" s="75"/>
      <c r="Y130" t="s" s="74">
        <v>602</v>
      </c>
      <c r="Z130" s="75"/>
      <c r="AA130" t="s" s="74">
        <v>594</v>
      </c>
      <c r="AB130" s="75"/>
      <c r="AC130" t="s" s="74">
        <v>633</v>
      </c>
      <c r="AD130" s="75"/>
      <c r="AE130" t="s" s="74">
        <v>602</v>
      </c>
      <c r="AF130" s="75"/>
      <c r="AG130" t="s" s="74">
        <v>636</v>
      </c>
      <c r="AH130" s="75"/>
      <c r="AI130" s="78">
        <v>472</v>
      </c>
      <c r="AJ130" t="s" s="32">
        <v>369</v>
      </c>
      <c r="AK130" s="26">
        <v>956</v>
      </c>
      <c r="AL130" t="s" s="32">
        <v>19</v>
      </c>
      <c r="AM130" t="s" s="77">
        <v>15</v>
      </c>
      <c r="AN130" t="s" s="29">
        <v>231</v>
      </c>
    </row>
    <row r="131" ht="15" customHeight="1">
      <c r="A131" s="19">
        <v>134330</v>
      </c>
      <c r="B131" t="s" s="20">
        <v>378</v>
      </c>
      <c r="C131" t="s" s="74">
        <v>616</v>
      </c>
      <c r="D131" s="75"/>
      <c r="E131" t="s" s="74">
        <v>608</v>
      </c>
      <c r="F131" s="75"/>
      <c r="G131" t="s" s="74">
        <v>638</v>
      </c>
      <c r="H131" s="75"/>
      <c r="I131" t="s" s="74">
        <v>594</v>
      </c>
      <c r="J131" s="75"/>
      <c r="K131" t="s" s="74">
        <v>592</v>
      </c>
      <c r="L131" s="75"/>
      <c r="M131" t="s" s="74">
        <v>595</v>
      </c>
      <c r="N131" s="75"/>
      <c r="O131" t="s" s="74">
        <v>608</v>
      </c>
      <c r="P131" s="75"/>
      <c r="Q131" t="s" s="74">
        <v>592</v>
      </c>
      <c r="R131" s="75"/>
      <c r="S131" t="s" s="74">
        <v>602</v>
      </c>
      <c r="T131" s="75"/>
      <c r="U131" t="s" s="74">
        <v>602</v>
      </c>
      <c r="V131" s="75"/>
      <c r="W131" t="s" s="74">
        <v>596</v>
      </c>
      <c r="X131" s="75"/>
      <c r="Y131" t="s" s="74">
        <v>605</v>
      </c>
      <c r="Z131" s="75"/>
      <c r="AA131" t="s" s="74">
        <v>597</v>
      </c>
      <c r="AB131" s="75"/>
      <c r="AC131" t="s" s="74">
        <v>614</v>
      </c>
      <c r="AD131" s="75"/>
      <c r="AE131" t="s" s="74">
        <v>602</v>
      </c>
      <c r="AF131" s="75"/>
      <c r="AG131" t="s" s="74">
        <v>597</v>
      </c>
      <c r="AH131" s="75"/>
      <c r="AI131" s="78">
        <v>481</v>
      </c>
      <c r="AJ131" t="s" s="32">
        <v>295</v>
      </c>
      <c r="AK131" s="26">
        <v>984</v>
      </c>
      <c r="AL131" t="s" s="32">
        <v>19</v>
      </c>
      <c r="AM131" t="s" s="77">
        <v>109</v>
      </c>
      <c r="AN131" t="s" s="29">
        <v>379</v>
      </c>
    </row>
    <row r="132" ht="15" customHeight="1">
      <c r="A132" s="19">
        <v>134331</v>
      </c>
      <c r="B132" t="s" s="20">
        <v>380</v>
      </c>
      <c r="C132" t="s" s="74">
        <v>593</v>
      </c>
      <c r="D132" t="s" s="79">
        <v>28</v>
      </c>
      <c r="E132" t="s" s="74">
        <v>654</v>
      </c>
      <c r="F132" t="s" s="79">
        <v>27</v>
      </c>
      <c r="G132" t="s" s="74">
        <v>593</v>
      </c>
      <c r="H132" t="s" s="79">
        <v>28</v>
      </c>
      <c r="I132" t="s" s="74">
        <v>593</v>
      </c>
      <c r="J132" t="s" s="79">
        <v>27</v>
      </c>
      <c r="K132" t="s" s="74">
        <v>592</v>
      </c>
      <c r="L132" t="s" s="79">
        <v>27</v>
      </c>
      <c r="M132" t="s" s="74">
        <v>595</v>
      </c>
      <c r="N132" t="s" s="79">
        <v>27</v>
      </c>
      <c r="O132" t="s" s="74">
        <v>595</v>
      </c>
      <c r="P132" t="s" s="79">
        <v>27</v>
      </c>
      <c r="Q132" t="s" s="74">
        <v>630</v>
      </c>
      <c r="R132" t="s" s="79">
        <v>28</v>
      </c>
      <c r="S132" t="s" s="74">
        <v>593</v>
      </c>
      <c r="T132" t="s" s="79">
        <v>27</v>
      </c>
      <c r="U132" t="s" s="74">
        <v>608</v>
      </c>
      <c r="V132" t="s" s="79">
        <v>27</v>
      </c>
      <c r="W132" t="s" s="74">
        <v>592</v>
      </c>
      <c r="X132" t="s" s="79">
        <v>27</v>
      </c>
      <c r="Y132" t="s" s="74">
        <v>605</v>
      </c>
      <c r="Z132" t="s" s="79">
        <v>27</v>
      </c>
      <c r="AA132" t="s" s="74">
        <v>605</v>
      </c>
      <c r="AB132" t="s" s="79">
        <v>27</v>
      </c>
      <c r="AC132" t="s" s="74">
        <v>687</v>
      </c>
      <c r="AD132" t="s" s="79">
        <v>28</v>
      </c>
      <c r="AE132" t="s" s="74">
        <v>608</v>
      </c>
      <c r="AF132" t="s" s="79">
        <v>27</v>
      </c>
      <c r="AG132" t="s" s="74">
        <v>598</v>
      </c>
      <c r="AH132" t="s" s="79">
        <v>27</v>
      </c>
      <c r="AI132" s="78">
        <v>354</v>
      </c>
      <c r="AJ132" t="s" s="32">
        <v>599</v>
      </c>
      <c r="AK132" s="26">
        <v>354</v>
      </c>
      <c r="AL132" t="s" s="32">
        <v>29</v>
      </c>
      <c r="AM132" t="s" s="77">
        <v>30</v>
      </c>
      <c r="AN132" t="s" s="29">
        <v>381</v>
      </c>
    </row>
    <row r="133" ht="15" customHeight="1">
      <c r="A133" s="19">
        <v>134332</v>
      </c>
      <c r="B133" t="s" s="20">
        <v>382</v>
      </c>
      <c r="C133" t="s" s="74">
        <v>592</v>
      </c>
      <c r="D133" s="75"/>
      <c r="E133" t="s" s="74">
        <v>636</v>
      </c>
      <c r="F133" s="75"/>
      <c r="G133" t="s" s="74">
        <v>603</v>
      </c>
      <c r="H133" s="75"/>
      <c r="I133" t="s" s="74">
        <v>608</v>
      </c>
      <c r="J133" s="75"/>
      <c r="K133" t="s" s="74">
        <v>647</v>
      </c>
      <c r="L133" s="75"/>
      <c r="M133" t="s" s="74">
        <v>598</v>
      </c>
      <c r="N133" s="75"/>
      <c r="O133" t="s" s="74">
        <v>595</v>
      </c>
      <c r="P133" s="75"/>
      <c r="Q133" t="s" s="74">
        <v>618</v>
      </c>
      <c r="R133" s="75"/>
      <c r="S133" t="s" s="74">
        <v>594</v>
      </c>
      <c r="T133" s="75"/>
      <c r="U133" t="s" s="74">
        <v>654</v>
      </c>
      <c r="V133" s="75"/>
      <c r="W133" t="s" s="74">
        <v>624</v>
      </c>
      <c r="X133" s="75"/>
      <c r="Y133" t="s" s="74">
        <v>605</v>
      </c>
      <c r="Z133" s="75"/>
      <c r="AA133" t="s" s="74">
        <v>605</v>
      </c>
      <c r="AB133" s="75"/>
      <c r="AC133" t="s" s="74">
        <v>596</v>
      </c>
      <c r="AD133" s="75"/>
      <c r="AE133" t="s" s="74">
        <v>605</v>
      </c>
      <c r="AF133" s="75"/>
      <c r="AG133" t="s" s="74">
        <v>642</v>
      </c>
      <c r="AH133" s="75"/>
      <c r="AI133" s="78">
        <v>508</v>
      </c>
      <c r="AJ133" t="s" s="32">
        <v>599</v>
      </c>
      <c r="AK133" s="26">
        <v>508</v>
      </c>
      <c r="AL133" t="s" s="32">
        <v>19</v>
      </c>
      <c r="AM133" t="s" s="77">
        <v>20</v>
      </c>
      <c r="AN133" t="s" s="29">
        <v>383</v>
      </c>
    </row>
    <row r="134" ht="15" customHeight="1">
      <c r="A134" s="19">
        <v>134333</v>
      </c>
      <c r="B134" t="s" s="20">
        <v>384</v>
      </c>
      <c r="C134" s="21">
        <v>41</v>
      </c>
      <c r="D134" s="80">
        <f>IF(IFERROR(FIND("+",C134),0)," ",IF(C134="AB","",IF(C134&lt;$D$27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E134" s="23">
        <v>20</v>
      </c>
      <c r="F134" s="80">
        <f>IF(IFERROR(FIND("+",E134),0)," ",IF(E134="AB","",IF(E134&lt;$F$27,"F",IF(AND(E134&gt;=$F$27,C134&gt;=$D$27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G134" s="21">
        <v>40</v>
      </c>
      <c r="H134" s="80">
        <f>IF(IFERROR(FIND("+",G134),0)," ",IF(G134="AB","",IF(G134&lt;$H$27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I134" s="23">
        <v>21</v>
      </c>
      <c r="J134" s="80">
        <f>IF(IFERROR(FIND("+",I134),0)," ",IF(I134="AB","",IF(I134&lt;$J$27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K134" s="21">
        <v>43</v>
      </c>
      <c r="L134" s="80">
        <f>IF(IFERROR(FIND("+",K134),0)," ",IF(K134="AB","",IF(K134&lt;$L$27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M134" s="23">
        <v>22</v>
      </c>
      <c r="N134" s="80">
        <f>IF(IFERROR(FIND("+",M134),0)," ",IF(M134="AB","",IF(M134&lt;$N$27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E"))))</f>
      </c>
      <c r="O134" s="23">
        <v>22</v>
      </c>
      <c r="P134" s="80">
        <f>IF(IFERROR(FIND("+",O134),0)," ",IF(O134="AB","",IF(O134&lt;$P$27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Q134" s="21">
        <v>43</v>
      </c>
      <c r="R134" s="80">
        <f>IF(IFERROR(FIND("+",Q134),0)," ",IF(Q134="AB","",IF(Q134&lt;$R$27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S134" s="23">
        <v>22</v>
      </c>
      <c r="T134" s="80">
        <f>IF(IFERROR(FIND("+",S134),0)," ",IF(S134="AB","",IF(S134&lt;$T$27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U134" s="23">
        <v>20</v>
      </c>
      <c r="V134" s="80">
        <f>IF(IFERROR(FIND("+",U134),0)," ",IF(U134="AB","",IF(U134&lt;$V$27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W134" s="21">
        <v>54</v>
      </c>
      <c r="X134" s="80">
        <f>IF(IFERROR(FIND("+",W134),0)," ",IF(W134="AB","",IF(W134&lt;$X$27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Y134" s="23">
        <v>21</v>
      </c>
      <c r="Z134" s="80">
        <f>IF(IFERROR(FIND("+",Y134),0)," ",IF(Y134="AB","",IF(Y134&lt;$Z$27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AA134" s="23">
        <v>21</v>
      </c>
      <c r="AB134" s="80">
        <f>IF(IFERROR(FIND("+",AA134),0)," ",IF(AA134="AB","",IF(AA134&lt;$AB$27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AC134" s="21">
        <v>43</v>
      </c>
      <c r="AD134" s="80">
        <f>IF(IFERROR(FIND("+",AC134),0)," ",IF(AC134="AB","",IF(AC134&lt;$AD$27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AE134" s="23">
        <v>18</v>
      </c>
      <c r="AF134" s="80">
        <f>IF(IFERROR(FIND("+",AE134),0)," ",IF(AE134="AB","",IF(AE134&lt;$AF$27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AH134&lt;&gt;"AB")),"","E"))))</f>
      </c>
      <c r="AG134" s="23">
        <v>18</v>
      </c>
      <c r="AH134" s="80">
        <f>IF(IFERROR(FIND("+",AG134),0)," ",IF(AG134="AB","",IF(AG134&lt;$AH$27,"F",IF(AND(C134&gt;=$D$27,E134&gt;=$F$27,G134&gt;=$H$27,I134&gt;=$J$27,K134&gt;=$L$27,M134&gt;=$N$27,O134&gt;=$P$27,Q134&gt;=$R$27,S134&gt;=$T$27,U134&gt;=$V$27,W134&gt;=$X$27,Y134&gt;=$Z$27,AA134&gt;=$AB$27,AC134&gt;=$AD$27,AE134&gt;=$AF$27,AG134&gt;=$AH$27,C134&lt;&gt;"AB",E134&lt;&gt;"AB",G134&lt;&gt;"AB",I134&lt;&gt;"AB",K134&lt;&gt;"AB",M134&lt;&gt;"AB",O134&lt;&gt;"AB",Q134&lt;&gt;"AB",S134&lt;&gt;"AB",U134&lt;&gt;"AB",W134&lt;&gt;"AB",Y134&lt;&gt;"AB",AA134&lt;&gt;"AB",AND(AC134&lt;&gt;"AB",AE134&lt;&gt;"AB",AG134&lt;&gt;"AB")),"","E"))))</f>
      </c>
      <c r="AI134" s="78">
        <v>469</v>
      </c>
      <c r="AJ134" t="s" s="32">
        <v>385</v>
      </c>
      <c r="AK134" s="26">
        <v>963</v>
      </c>
      <c r="AL134" t="s" s="32">
        <f>IF(AND(COUNTIF(C134:AH134,"AB")&lt;16-COUNTIF(C134:AH134," "),COUNTIF(C134:AH134,"AB")&lt;&gt;0),"FAIL",IF(COUNTIF(C134:AH134,"AB")=16-COUNTIF(C134:AH134," "),"ABSENT",IF(AND(COUNTIF(C134:AH134,"AB")=0,COUNTIF(C134:AH134,"F")=0),"PASS","FAIL")))</f>
        <v>19</v>
      </c>
      <c r="AM134" t="s" s="77">
        <v>109</v>
      </c>
      <c r="AN134" t="s" s="29">
        <v>386</v>
      </c>
    </row>
    <row r="135" ht="15" customHeight="1">
      <c r="A135" s="19">
        <v>134334</v>
      </c>
      <c r="B135" t="s" s="20">
        <v>387</v>
      </c>
      <c r="C135" t="s" s="74">
        <v>85</v>
      </c>
      <c r="D135" s="75"/>
      <c r="E135" t="s" s="74">
        <v>598</v>
      </c>
      <c r="F135" t="s" s="79">
        <v>27</v>
      </c>
      <c r="G135" t="s" s="74">
        <v>592</v>
      </c>
      <c r="H135" t="s" s="79">
        <v>27</v>
      </c>
      <c r="I135" t="s" s="74">
        <v>597</v>
      </c>
      <c r="J135" t="s" s="79">
        <v>27</v>
      </c>
      <c r="K135" t="s" s="74">
        <v>629</v>
      </c>
      <c r="L135" t="s" s="79">
        <v>28</v>
      </c>
      <c r="M135" t="s" s="74">
        <v>595</v>
      </c>
      <c r="N135" t="s" s="79">
        <v>27</v>
      </c>
      <c r="O135" t="s" s="74">
        <v>608</v>
      </c>
      <c r="P135" t="s" s="79">
        <v>27</v>
      </c>
      <c r="Q135" t="s" s="74">
        <v>597</v>
      </c>
      <c r="R135" t="s" s="79">
        <v>28</v>
      </c>
      <c r="S135" t="s" s="74">
        <v>594</v>
      </c>
      <c r="T135" t="s" s="79">
        <v>27</v>
      </c>
      <c r="U135" t="s" s="74">
        <v>598</v>
      </c>
      <c r="V135" t="s" s="79">
        <v>27</v>
      </c>
      <c r="W135" t="s" s="74">
        <v>592</v>
      </c>
      <c r="X135" t="s" s="79">
        <v>27</v>
      </c>
      <c r="Y135" t="s" s="74">
        <v>605</v>
      </c>
      <c r="Z135" t="s" s="79">
        <v>27</v>
      </c>
      <c r="AA135" t="s" s="74">
        <v>597</v>
      </c>
      <c r="AB135" t="s" s="79">
        <v>27</v>
      </c>
      <c r="AC135" t="s" s="74">
        <v>592</v>
      </c>
      <c r="AD135" t="s" s="79">
        <v>27</v>
      </c>
      <c r="AE135" t="s" s="74">
        <v>597</v>
      </c>
      <c r="AF135" t="s" s="79">
        <v>27</v>
      </c>
      <c r="AG135" t="s" s="74">
        <v>598</v>
      </c>
      <c r="AH135" t="s" s="79">
        <v>27</v>
      </c>
      <c r="AI135" s="78">
        <v>351</v>
      </c>
      <c r="AJ135" t="s" s="32">
        <v>599</v>
      </c>
      <c r="AK135" s="26">
        <v>351</v>
      </c>
      <c r="AL135" t="s" s="32">
        <v>29</v>
      </c>
      <c r="AM135" t="s" s="77">
        <v>30</v>
      </c>
      <c r="AN135" t="s" s="29">
        <v>388</v>
      </c>
    </row>
    <row r="136" ht="15" customHeight="1">
      <c r="A136" s="19">
        <v>134335</v>
      </c>
      <c r="B136" t="s" s="20">
        <v>389</v>
      </c>
      <c r="C136" t="s" s="74">
        <v>643</v>
      </c>
      <c r="D136" t="s" s="79">
        <v>28</v>
      </c>
      <c r="E136" t="s" s="74">
        <v>636</v>
      </c>
      <c r="F136" t="s" s="79">
        <v>27</v>
      </c>
      <c r="G136" t="s" s="74">
        <v>647</v>
      </c>
      <c r="H136" t="s" s="79">
        <v>27</v>
      </c>
      <c r="I136" t="s" s="74">
        <v>602</v>
      </c>
      <c r="J136" t="s" s="79">
        <v>27</v>
      </c>
      <c r="K136" t="s" s="74">
        <v>627</v>
      </c>
      <c r="L136" t="s" s="79">
        <v>27</v>
      </c>
      <c r="M136" t="s" s="74">
        <v>594</v>
      </c>
      <c r="N136" t="s" s="79">
        <v>27</v>
      </c>
      <c r="O136" t="s" s="74">
        <v>594</v>
      </c>
      <c r="P136" t="s" s="79">
        <v>27</v>
      </c>
      <c r="Q136" t="s" s="74">
        <v>611</v>
      </c>
      <c r="R136" t="s" s="79">
        <v>27</v>
      </c>
      <c r="S136" t="s" s="74">
        <v>602</v>
      </c>
      <c r="T136" t="s" s="79">
        <v>27</v>
      </c>
      <c r="U136" t="s" s="74">
        <v>598</v>
      </c>
      <c r="V136" t="s" s="79">
        <v>27</v>
      </c>
      <c r="W136" t="s" s="74">
        <v>614</v>
      </c>
      <c r="X136" t="s" s="79">
        <v>27</v>
      </c>
      <c r="Y136" t="s" s="74">
        <v>602</v>
      </c>
      <c r="Z136" t="s" s="79">
        <v>27</v>
      </c>
      <c r="AA136" t="s" s="74">
        <v>594</v>
      </c>
      <c r="AB136" t="s" s="79">
        <v>27</v>
      </c>
      <c r="AC136" t="s" s="74">
        <v>687</v>
      </c>
      <c r="AD136" t="s" s="79">
        <v>28</v>
      </c>
      <c r="AE136" t="s" s="74">
        <v>602</v>
      </c>
      <c r="AF136" t="s" s="79">
        <v>27</v>
      </c>
      <c r="AG136" t="s" s="74">
        <v>593</v>
      </c>
      <c r="AH136" t="s" s="79">
        <v>27</v>
      </c>
      <c r="AI136" s="78">
        <v>453</v>
      </c>
      <c r="AJ136" t="s" s="32">
        <v>390</v>
      </c>
      <c r="AK136" s="26">
        <v>914</v>
      </c>
      <c r="AL136" t="s" s="32">
        <v>29</v>
      </c>
      <c r="AM136" t="s" s="77">
        <v>30</v>
      </c>
      <c r="AN136" t="s" s="29">
        <v>71</v>
      </c>
    </row>
    <row r="137" ht="15" customHeight="1">
      <c r="A137" s="19">
        <v>134336</v>
      </c>
      <c r="B137" t="s" s="20">
        <v>391</v>
      </c>
      <c r="C137" t="s" s="74">
        <v>629</v>
      </c>
      <c r="D137" t="s" s="79">
        <v>28</v>
      </c>
      <c r="E137" t="s" s="74">
        <v>642</v>
      </c>
      <c r="F137" t="s" s="79">
        <v>27</v>
      </c>
      <c r="G137" t="s" s="74">
        <v>592</v>
      </c>
      <c r="H137" t="s" s="79">
        <v>27</v>
      </c>
      <c r="I137" t="s" s="74">
        <v>595</v>
      </c>
      <c r="J137" t="s" s="79">
        <v>27</v>
      </c>
      <c r="K137" t="s" s="74">
        <v>610</v>
      </c>
      <c r="L137" t="s" s="79">
        <v>27</v>
      </c>
      <c r="M137" t="s" s="74">
        <v>654</v>
      </c>
      <c r="N137" t="s" s="79">
        <v>27</v>
      </c>
      <c r="O137" t="s" s="74">
        <v>598</v>
      </c>
      <c r="P137" t="s" s="79">
        <v>27</v>
      </c>
      <c r="Q137" t="s" s="74">
        <v>592</v>
      </c>
      <c r="R137" t="s" s="79">
        <v>27</v>
      </c>
      <c r="S137" t="s" s="74">
        <v>594</v>
      </c>
      <c r="T137" t="s" s="79">
        <v>27</v>
      </c>
      <c r="U137" t="s" s="74">
        <v>608</v>
      </c>
      <c r="V137" t="s" s="79">
        <v>27</v>
      </c>
      <c r="W137" t="s" s="74">
        <v>592</v>
      </c>
      <c r="X137" t="s" s="79">
        <v>27</v>
      </c>
      <c r="Y137" t="s" s="74">
        <v>594</v>
      </c>
      <c r="Z137" t="s" s="79">
        <v>27</v>
      </c>
      <c r="AA137" t="s" s="74">
        <v>594</v>
      </c>
      <c r="AB137" t="s" s="79">
        <v>27</v>
      </c>
      <c r="AC137" t="s" s="74">
        <v>592</v>
      </c>
      <c r="AD137" t="s" s="79">
        <v>27</v>
      </c>
      <c r="AE137" t="s" s="74">
        <v>608</v>
      </c>
      <c r="AF137" t="s" s="79">
        <v>27</v>
      </c>
      <c r="AG137" t="s" s="74">
        <v>595</v>
      </c>
      <c r="AH137" t="s" s="79">
        <v>27</v>
      </c>
      <c r="AI137" s="78">
        <v>411</v>
      </c>
      <c r="AJ137" t="s" s="32">
        <v>599</v>
      </c>
      <c r="AK137" s="26">
        <v>411</v>
      </c>
      <c r="AL137" t="s" s="32">
        <v>29</v>
      </c>
      <c r="AM137" t="s" s="77">
        <v>30</v>
      </c>
      <c r="AN137" t="s" s="29">
        <v>516</v>
      </c>
    </row>
    <row r="138" ht="15" customHeight="1">
      <c r="A138" s="19">
        <v>134337</v>
      </c>
      <c r="B138" t="s" s="20">
        <v>393</v>
      </c>
      <c r="C138" t="s" s="74">
        <v>623</v>
      </c>
      <c r="D138" s="75"/>
      <c r="E138" t="s" s="74">
        <v>629</v>
      </c>
      <c r="F138" s="75"/>
      <c r="G138" t="s" s="74">
        <v>623</v>
      </c>
      <c r="H138" s="75"/>
      <c r="I138" t="s" s="74">
        <v>629</v>
      </c>
      <c r="J138" s="75"/>
      <c r="K138" t="s" s="74">
        <v>624</v>
      </c>
      <c r="L138" s="75"/>
      <c r="M138" t="s" s="74">
        <v>602</v>
      </c>
      <c r="N138" s="75"/>
      <c r="O138" t="s" s="74">
        <v>629</v>
      </c>
      <c r="P138" s="75"/>
      <c r="Q138" t="s" s="74">
        <v>616</v>
      </c>
      <c r="R138" s="75"/>
      <c r="S138" t="s" s="74">
        <v>629</v>
      </c>
      <c r="T138" s="75"/>
      <c r="U138" t="s" s="74">
        <v>629</v>
      </c>
      <c r="V138" s="75"/>
      <c r="W138" t="s" s="74">
        <v>619</v>
      </c>
      <c r="X138" s="75"/>
      <c r="Y138" t="s" s="74">
        <v>629</v>
      </c>
      <c r="Z138" s="75"/>
      <c r="AA138" t="s" s="74">
        <v>594</v>
      </c>
      <c r="AB138" s="75"/>
      <c r="AC138" t="s" s="74">
        <v>615</v>
      </c>
      <c r="AD138" s="75"/>
      <c r="AE138" t="s" s="74">
        <v>629</v>
      </c>
      <c r="AF138" s="75"/>
      <c r="AG138" t="s" s="74">
        <v>594</v>
      </c>
      <c r="AH138" s="75"/>
      <c r="AI138" s="78">
        <v>564</v>
      </c>
      <c r="AJ138" t="s" s="32">
        <v>315</v>
      </c>
      <c r="AK138" s="26">
        <v>1134</v>
      </c>
      <c r="AL138" t="s" s="32">
        <v>19</v>
      </c>
      <c r="AM138" t="s" s="77">
        <v>24</v>
      </c>
      <c r="AN138" t="s" s="29">
        <v>394</v>
      </c>
    </row>
    <row r="139" ht="15" customHeight="1">
      <c r="A139" s="19">
        <v>134338</v>
      </c>
      <c r="B139" t="s" s="20">
        <v>395</v>
      </c>
      <c r="C139" t="s" s="74">
        <v>595</v>
      </c>
      <c r="D139" t="s" s="79">
        <v>28</v>
      </c>
      <c r="E139" t="s" s="74">
        <v>598</v>
      </c>
      <c r="F139" t="s" s="79">
        <v>27</v>
      </c>
      <c r="G139" t="s" s="74">
        <v>651</v>
      </c>
      <c r="H139" t="s" s="79">
        <v>27</v>
      </c>
      <c r="I139" t="s" s="74">
        <v>608</v>
      </c>
      <c r="J139" t="s" s="79">
        <v>27</v>
      </c>
      <c r="K139" t="s" s="74">
        <v>627</v>
      </c>
      <c r="L139" t="s" s="79">
        <v>27</v>
      </c>
      <c r="M139" t="s" s="74">
        <v>594</v>
      </c>
      <c r="N139" t="s" s="79">
        <v>27</v>
      </c>
      <c r="O139" t="s" s="74">
        <v>594</v>
      </c>
      <c r="P139" t="s" s="79">
        <v>27</v>
      </c>
      <c r="Q139" t="s" s="74">
        <v>611</v>
      </c>
      <c r="R139" t="s" s="79">
        <v>27</v>
      </c>
      <c r="S139" t="s" s="74">
        <v>594</v>
      </c>
      <c r="T139" t="s" s="79">
        <v>27</v>
      </c>
      <c r="U139" t="s" s="74">
        <v>598</v>
      </c>
      <c r="V139" t="s" s="79">
        <v>27</v>
      </c>
      <c r="W139" t="s" s="74">
        <v>633</v>
      </c>
      <c r="X139" t="s" s="79">
        <v>27</v>
      </c>
      <c r="Y139" t="s" s="74">
        <v>594</v>
      </c>
      <c r="Z139" t="s" s="79">
        <v>27</v>
      </c>
      <c r="AA139" t="s" s="74">
        <v>605</v>
      </c>
      <c r="AB139" t="s" s="79">
        <v>27</v>
      </c>
      <c r="AC139" t="s" s="74">
        <v>641</v>
      </c>
      <c r="AD139" t="s" s="79">
        <v>27</v>
      </c>
      <c r="AE139" t="s" s="74">
        <v>597</v>
      </c>
      <c r="AF139" t="s" s="79">
        <v>27</v>
      </c>
      <c r="AG139" t="s" s="74">
        <v>597</v>
      </c>
      <c r="AH139" t="s" s="79">
        <v>27</v>
      </c>
      <c r="AI139" s="78">
        <v>468</v>
      </c>
      <c r="AJ139" t="s" s="32">
        <v>599</v>
      </c>
      <c r="AK139" s="26">
        <v>468</v>
      </c>
      <c r="AL139" t="s" s="32">
        <v>29</v>
      </c>
      <c r="AM139" t="s" s="77">
        <v>30</v>
      </c>
      <c r="AN139" t="s" s="29">
        <v>688</v>
      </c>
    </row>
    <row r="140" ht="15" customHeight="1">
      <c r="A140" s="19">
        <v>134339</v>
      </c>
      <c r="B140" t="s" s="20">
        <v>397</v>
      </c>
      <c r="C140" t="s" s="74">
        <v>608</v>
      </c>
      <c r="D140" t="s" s="79">
        <v>28</v>
      </c>
      <c r="E140" t="s" s="74">
        <v>654</v>
      </c>
      <c r="F140" t="s" s="79">
        <v>27</v>
      </c>
      <c r="G140" t="s" s="74">
        <v>617</v>
      </c>
      <c r="H140" t="s" s="79">
        <v>27</v>
      </c>
      <c r="I140" t="s" s="74">
        <v>602</v>
      </c>
      <c r="J140" t="s" s="79">
        <v>27</v>
      </c>
      <c r="K140" t="s" s="74">
        <v>615</v>
      </c>
      <c r="L140" t="s" s="79">
        <v>27</v>
      </c>
      <c r="M140" t="s" s="74">
        <v>594</v>
      </c>
      <c r="N140" t="s" s="79">
        <v>27</v>
      </c>
      <c r="O140" t="s" s="74">
        <v>594</v>
      </c>
      <c r="P140" t="s" s="79">
        <v>27</v>
      </c>
      <c r="Q140" t="s" s="74">
        <v>616</v>
      </c>
      <c r="R140" t="s" s="79">
        <v>27</v>
      </c>
      <c r="S140" t="s" s="74">
        <v>602</v>
      </c>
      <c r="T140" t="s" s="79">
        <v>27</v>
      </c>
      <c r="U140" t="s" s="74">
        <v>605</v>
      </c>
      <c r="V140" t="s" s="79">
        <v>27</v>
      </c>
      <c r="W140" t="s" s="74">
        <v>669</v>
      </c>
      <c r="X140" t="s" s="79">
        <v>27</v>
      </c>
      <c r="Y140" t="s" s="74">
        <v>602</v>
      </c>
      <c r="Z140" t="s" s="79">
        <v>27</v>
      </c>
      <c r="AA140" t="s" s="74">
        <v>605</v>
      </c>
      <c r="AB140" t="s" s="79">
        <v>27</v>
      </c>
      <c r="AC140" t="s" s="74">
        <v>616</v>
      </c>
      <c r="AD140" t="s" s="79">
        <v>27</v>
      </c>
      <c r="AE140" t="s" s="74">
        <v>602</v>
      </c>
      <c r="AF140" t="s" s="79">
        <v>27</v>
      </c>
      <c r="AG140" t="s" s="74">
        <v>594</v>
      </c>
      <c r="AH140" t="s" s="79">
        <v>27</v>
      </c>
      <c r="AI140" s="78">
        <v>518</v>
      </c>
      <c r="AJ140" t="s" s="32">
        <v>599</v>
      </c>
      <c r="AK140" s="26">
        <v>518</v>
      </c>
      <c r="AL140" t="s" s="32">
        <v>29</v>
      </c>
      <c r="AM140" t="s" s="77">
        <v>30</v>
      </c>
      <c r="AN140" t="s" s="29">
        <v>689</v>
      </c>
    </row>
    <row r="141" ht="15" customHeight="1">
      <c r="A141" s="19">
        <v>134340</v>
      </c>
      <c r="B141" t="s" s="20">
        <v>399</v>
      </c>
      <c r="C141" s="21">
        <v>16</v>
      </c>
      <c r="D141" s="80">
        <f>IF(IFERROR(FIND("+",C141),0)," ",IF(C141="AB","",IF(C141&lt;$D$27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E141" s="23">
        <v>17</v>
      </c>
      <c r="F141" s="80">
        <f>IF(IFERROR(FIND("+",E141),0)," ",IF(E141="AB","",IF(E141&lt;$F$27,"F",IF(AND(E141&gt;=$F$27,C141&gt;=$D$27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G141" s="21">
        <v>43</v>
      </c>
      <c r="H141" s="80">
        <f>IF(IFERROR(FIND("+",G141),0)," ",IF(G141="AB","",IF(G141&lt;$H$27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I141" s="23">
        <v>19</v>
      </c>
      <c r="J141" s="80">
        <f>IF(IFERROR(FIND("+",I141),0)," ",IF(I141="AB","",IF(I141&lt;$J$27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K141" s="21">
        <v>40</v>
      </c>
      <c r="L141" s="80">
        <f>IF(IFERROR(FIND("+",K141),0)," ",IF(K141="AB","",IF(K141&lt;$L$27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M141" s="23">
        <v>17</v>
      </c>
      <c r="N141" s="80">
        <f>IF(IFERROR(FIND("+",M141),0)," ",IF(M141="AB","",IF(M141&lt;$N$27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E"))))</f>
      </c>
      <c r="O141" s="23">
        <v>18</v>
      </c>
      <c r="P141" s="80">
        <f>IF(IFERROR(FIND("+",O141),0)," ",IF(O141="AB","",IF(O141&lt;$P$27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Q141" s="21">
        <v>15</v>
      </c>
      <c r="R141" s="80">
        <f>IF(IFERROR(FIND("+",Q141),0)," ",IF(Q141="AB","",IF(Q141&lt;$R$27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S141" s="23">
        <v>22</v>
      </c>
      <c r="T141" s="80">
        <f>IF(IFERROR(FIND("+",S141),0)," ",IF(S141="AB","",IF(S141&lt;$T$27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U141" s="23">
        <v>16</v>
      </c>
      <c r="V141" s="80">
        <f>IF(IFERROR(FIND("+",U141),0)," ",IF(U141="AB","",IF(U141&lt;$V$27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W141" s="21">
        <v>40</v>
      </c>
      <c r="X141" s="80">
        <f>IF(IFERROR(FIND("+",W141),0)," ",IF(W141="AB","",IF(W141&lt;$X$27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Y141" s="23">
        <v>23</v>
      </c>
      <c r="Z141" s="80">
        <f>IF(IFERROR(FIND("+",Y141),0)," ",IF(Y141="AB","",IF(Y141&lt;$Z$27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AA141" s="23">
        <v>20</v>
      </c>
      <c r="AB141" s="80">
        <f>IF(IFERROR(FIND("+",AA141),0)," ",IF(AA141="AB","",IF(AA141&lt;$AB$27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AC141" s="21">
        <v>28</v>
      </c>
      <c r="AD141" s="80">
        <f>IF(IFERROR(FIND("+",AC141),0)," ",IF(AC141="AB","",IF(AC141&lt;$AD$27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AE141" s="23">
        <v>20</v>
      </c>
      <c r="AF141" s="80">
        <f>IF(IFERROR(FIND("+",AE141),0)," ",IF(AE141="AB","",IF(AE141&lt;$AF$27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AH141&lt;&gt;"AB")),"","E"))))</f>
      </c>
      <c r="AG141" s="23">
        <v>16</v>
      </c>
      <c r="AH141" s="80">
        <f>IF(IFERROR(FIND("+",AG141),0)," ",IF(AG141="AB","",IF(AG141&lt;$AH$27,"F",IF(AND(C141&gt;=$D$27,E141&gt;=$F$27,G141&gt;=$H$27,I141&gt;=$J$27,K141&gt;=$L$27,M141&gt;=$N$27,O141&gt;=$P$27,Q141&gt;=$R$27,S141&gt;=$T$27,U141&gt;=$V$27,W141&gt;=$X$27,Y141&gt;=$Z$27,AA141&gt;=$AB$27,AC141&gt;=$AD$27,AE141&gt;=$AF$27,AG141&gt;=$AH$27,C141&lt;&gt;"AB",E141&lt;&gt;"AB",G141&lt;&gt;"AB",I141&lt;&gt;"AB",K141&lt;&gt;"AB",M141&lt;&gt;"AB",O141&lt;&gt;"AB",Q141&lt;&gt;"AB",S141&lt;&gt;"AB",U141&lt;&gt;"AB",W141&lt;&gt;"AB",Y141&lt;&gt;"AB",AA141&lt;&gt;"AB",AND(AC141&lt;&gt;"AB",AE141&lt;&gt;"AB",AG141&lt;&gt;"AB")),"","E"))))</f>
      </c>
      <c r="AI141" s="78">
        <v>370</v>
      </c>
      <c r="AJ141" s="82">
        <v>0</v>
      </c>
      <c r="AK141" s="26">
        <v>370</v>
      </c>
      <c r="AL141" t="s" s="32">
        <f>IF(AND(COUNTIF(C141:AH141,"AB")&lt;16-COUNTIF(C141:AH141," "),COUNTIF(C141:AH141,"AB")&lt;&gt;0),"FAIL",IF(COUNTIF(C141:AH141,"AB")=16-COUNTIF(C141:AH141," "),"ABSENT",IF(AND(COUNTIF(C141:AH141,"AB")=0,COUNTIF(C141:AH141,"F")=0),"PASS","FAIL")))</f>
        <v>19</v>
      </c>
      <c r="AM141" t="s" s="77">
        <v>30</v>
      </c>
      <c r="AN141" t="s" s="29">
        <v>400</v>
      </c>
    </row>
    <row r="142" ht="15" customHeight="1">
      <c r="A142" s="19">
        <v>134341</v>
      </c>
      <c r="B142" t="s" s="20">
        <v>401</v>
      </c>
      <c r="C142" t="s" s="74">
        <v>592</v>
      </c>
      <c r="D142" s="75"/>
      <c r="E142" t="s" s="74">
        <v>605</v>
      </c>
      <c r="F142" s="75"/>
      <c r="G142" t="s" s="74">
        <v>613</v>
      </c>
      <c r="H142" s="75"/>
      <c r="I142" t="s" s="74">
        <v>605</v>
      </c>
      <c r="J142" s="75"/>
      <c r="K142" t="s" s="74">
        <v>623</v>
      </c>
      <c r="L142" s="75"/>
      <c r="M142" t="s" s="74">
        <v>594</v>
      </c>
      <c r="N142" s="75"/>
      <c r="O142" t="s" s="74">
        <v>594</v>
      </c>
      <c r="P142" s="75"/>
      <c r="Q142" t="s" s="74">
        <v>596</v>
      </c>
      <c r="R142" s="75"/>
      <c r="S142" t="s" s="74">
        <v>602</v>
      </c>
      <c r="T142" s="75"/>
      <c r="U142" t="s" s="74">
        <v>608</v>
      </c>
      <c r="V142" s="75"/>
      <c r="W142" t="s" s="74">
        <v>640</v>
      </c>
      <c r="X142" s="75"/>
      <c r="Y142" t="s" s="74">
        <v>597</v>
      </c>
      <c r="Z142" s="75"/>
      <c r="AA142" t="s" s="74">
        <v>605</v>
      </c>
      <c r="AB142" s="75"/>
      <c r="AC142" t="s" s="74">
        <v>633</v>
      </c>
      <c r="AD142" s="75"/>
      <c r="AE142" t="s" s="74">
        <v>608</v>
      </c>
      <c r="AF142" s="75"/>
      <c r="AG142" t="s" s="74">
        <v>654</v>
      </c>
      <c r="AH142" s="75"/>
      <c r="AI142" s="78">
        <v>509</v>
      </c>
      <c r="AJ142" t="s" s="32">
        <v>599</v>
      </c>
      <c r="AK142" s="26">
        <v>509</v>
      </c>
      <c r="AL142" t="s" s="32">
        <v>19</v>
      </c>
      <c r="AM142" t="s" s="77">
        <v>20</v>
      </c>
      <c r="AN142" t="s" s="29">
        <v>690</v>
      </c>
    </row>
    <row r="143" ht="15" customHeight="1">
      <c r="A143" s="19">
        <v>134342</v>
      </c>
      <c r="B143" t="s" s="20">
        <v>404</v>
      </c>
      <c r="C143" t="s" s="74">
        <v>592</v>
      </c>
      <c r="D143" s="75"/>
      <c r="E143" t="s" s="74">
        <v>602</v>
      </c>
      <c r="F143" s="75"/>
      <c r="G143" t="s" s="74">
        <v>592</v>
      </c>
      <c r="H143" s="75"/>
      <c r="I143" t="s" s="74">
        <v>605</v>
      </c>
      <c r="J143" s="75"/>
      <c r="K143" t="s" s="74">
        <v>610</v>
      </c>
      <c r="L143" s="75"/>
      <c r="M143" t="s" s="74">
        <v>594</v>
      </c>
      <c r="N143" s="75"/>
      <c r="O143" t="s" s="74">
        <v>594</v>
      </c>
      <c r="P143" s="75"/>
      <c r="Q143" t="s" s="74">
        <v>329</v>
      </c>
      <c r="R143" s="75"/>
      <c r="S143" t="s" s="74">
        <v>605</v>
      </c>
      <c r="T143" s="75"/>
      <c r="U143" t="s" s="74">
        <v>605</v>
      </c>
      <c r="V143" s="75"/>
      <c r="W143" t="s" s="74">
        <v>611</v>
      </c>
      <c r="X143" s="75"/>
      <c r="Y143" t="s" s="74">
        <v>594</v>
      </c>
      <c r="Z143" s="75"/>
      <c r="AA143" t="s" s="74">
        <v>597</v>
      </c>
      <c r="AB143" s="75"/>
      <c r="AC143" t="s" s="74">
        <v>592</v>
      </c>
      <c r="AD143" s="75"/>
      <c r="AE143" t="s" s="74">
        <v>605</v>
      </c>
      <c r="AF143" s="75"/>
      <c r="AG143" t="s" s="74">
        <v>608</v>
      </c>
      <c r="AH143" s="75"/>
      <c r="AI143" t="s" s="77">
        <v>405</v>
      </c>
      <c r="AJ143" t="s" s="32">
        <v>599</v>
      </c>
      <c r="AK143" s="26">
        <v>449</v>
      </c>
      <c r="AL143" t="s" s="32">
        <v>19</v>
      </c>
      <c r="AM143" t="s" s="77">
        <v>20</v>
      </c>
      <c r="AN143" t="s" s="29">
        <v>528</v>
      </c>
    </row>
    <row r="144" ht="15" customHeight="1">
      <c r="A144" s="19">
        <v>134343</v>
      </c>
      <c r="B144" t="s" s="20">
        <v>408</v>
      </c>
      <c r="C144" t="s" s="74">
        <v>634</v>
      </c>
      <c r="D144" t="s" s="79">
        <v>28</v>
      </c>
      <c r="E144" t="s" s="74">
        <v>598</v>
      </c>
      <c r="F144" t="s" s="79">
        <v>27</v>
      </c>
      <c r="G144" t="s" s="74">
        <v>614</v>
      </c>
      <c r="H144" t="s" s="79">
        <v>27</v>
      </c>
      <c r="I144" t="s" s="74">
        <v>595</v>
      </c>
      <c r="J144" t="s" s="79">
        <v>27</v>
      </c>
      <c r="K144" t="s" s="74">
        <v>592</v>
      </c>
      <c r="L144" t="s" s="79">
        <v>27</v>
      </c>
      <c r="M144" t="s" s="74">
        <v>595</v>
      </c>
      <c r="N144" t="s" s="79">
        <v>27</v>
      </c>
      <c r="O144" t="s" s="74">
        <v>595</v>
      </c>
      <c r="P144" t="s" s="79">
        <v>27</v>
      </c>
      <c r="Q144" t="s" s="74">
        <v>602</v>
      </c>
      <c r="R144" t="s" s="79">
        <v>28</v>
      </c>
      <c r="S144" t="s" s="74">
        <v>642</v>
      </c>
      <c r="T144" t="s" s="79">
        <v>27</v>
      </c>
      <c r="U144" t="s" s="74">
        <v>598</v>
      </c>
      <c r="V144" t="s" s="79">
        <v>27</v>
      </c>
      <c r="W144" t="s" s="74">
        <v>592</v>
      </c>
      <c r="X144" t="s" s="79">
        <v>27</v>
      </c>
      <c r="Y144" t="s" s="74">
        <v>597</v>
      </c>
      <c r="Z144" t="s" s="79">
        <v>27</v>
      </c>
      <c r="AA144" t="s" s="74">
        <v>597</v>
      </c>
      <c r="AB144" t="s" s="79">
        <v>27</v>
      </c>
      <c r="AC144" t="s" s="74">
        <v>592</v>
      </c>
      <c r="AD144" t="s" s="79">
        <v>27</v>
      </c>
      <c r="AE144" t="s" s="74">
        <v>593</v>
      </c>
      <c r="AF144" t="s" s="79">
        <v>27</v>
      </c>
      <c r="AG144" t="s" s="74">
        <v>595</v>
      </c>
      <c r="AH144" t="s" s="79">
        <v>27</v>
      </c>
      <c r="AI144" s="78">
        <v>370</v>
      </c>
      <c r="AJ144" t="s" s="32">
        <v>599</v>
      </c>
      <c r="AK144" s="26">
        <v>370</v>
      </c>
      <c r="AL144" t="s" s="32">
        <v>29</v>
      </c>
      <c r="AM144" t="s" s="77">
        <v>30</v>
      </c>
      <c r="AN144" t="s" s="29">
        <v>400</v>
      </c>
    </row>
    <row r="145" ht="15" customHeight="1">
      <c r="A145" s="19">
        <v>134344</v>
      </c>
      <c r="B145" t="s" s="20">
        <v>409</v>
      </c>
      <c r="C145" t="s" s="74">
        <v>85</v>
      </c>
      <c r="D145" s="75"/>
      <c r="E145" t="s" s="74">
        <v>654</v>
      </c>
      <c r="F145" t="s" s="79">
        <v>27</v>
      </c>
      <c r="G145" t="s" s="74">
        <v>85</v>
      </c>
      <c r="H145" s="75"/>
      <c r="I145" t="s" s="74">
        <v>597</v>
      </c>
      <c r="J145" t="s" s="79">
        <v>27</v>
      </c>
      <c r="K145" t="s" s="74">
        <v>635</v>
      </c>
      <c r="L145" t="s" s="79">
        <v>28</v>
      </c>
      <c r="M145" t="s" s="74">
        <v>598</v>
      </c>
      <c r="N145" t="s" s="79">
        <v>27</v>
      </c>
      <c r="O145" t="s" s="74">
        <v>595</v>
      </c>
      <c r="P145" t="s" s="79">
        <v>27</v>
      </c>
      <c r="Q145" t="s" s="74">
        <v>85</v>
      </c>
      <c r="R145" s="75"/>
      <c r="S145" t="s" s="74">
        <v>654</v>
      </c>
      <c r="T145" t="s" s="79">
        <v>27</v>
      </c>
      <c r="U145" t="s" s="74">
        <v>654</v>
      </c>
      <c r="V145" t="s" s="79">
        <v>27</v>
      </c>
      <c r="W145" t="s" s="74">
        <v>85</v>
      </c>
      <c r="X145" s="75"/>
      <c r="Y145" t="s" s="74">
        <v>605</v>
      </c>
      <c r="Z145" t="s" s="79">
        <v>27</v>
      </c>
      <c r="AA145" t="s" s="74">
        <v>597</v>
      </c>
      <c r="AB145" t="s" s="79">
        <v>27</v>
      </c>
      <c r="AC145" t="s" s="74">
        <v>85</v>
      </c>
      <c r="AD145" s="75"/>
      <c r="AE145" t="s" s="74">
        <v>602</v>
      </c>
      <c r="AF145" t="s" s="79">
        <v>27</v>
      </c>
      <c r="AG145" t="s" s="74">
        <v>642</v>
      </c>
      <c r="AH145" t="s" s="79">
        <v>27</v>
      </c>
      <c r="AI145" s="78">
        <v>181</v>
      </c>
      <c r="AJ145" t="s" s="32">
        <v>599</v>
      </c>
      <c r="AK145" s="26">
        <v>181</v>
      </c>
      <c r="AL145" t="s" s="32">
        <v>29</v>
      </c>
      <c r="AM145" t="s" s="77">
        <v>30</v>
      </c>
      <c r="AN145" t="s" s="29">
        <v>410</v>
      </c>
    </row>
    <row r="146" ht="15" customHeight="1">
      <c r="A146" s="19">
        <v>134345</v>
      </c>
      <c r="B146" t="s" s="20">
        <v>411</v>
      </c>
      <c r="C146" t="s" s="74">
        <v>598</v>
      </c>
      <c r="D146" t="s" s="79">
        <v>28</v>
      </c>
      <c r="E146" t="s" s="74">
        <v>637</v>
      </c>
      <c r="F146" t="s" s="79">
        <v>27</v>
      </c>
      <c r="G146" t="s" s="74">
        <v>614</v>
      </c>
      <c r="H146" t="s" s="79">
        <v>27</v>
      </c>
      <c r="I146" t="s" s="74">
        <v>605</v>
      </c>
      <c r="J146" t="s" s="79">
        <v>27</v>
      </c>
      <c r="K146" t="s" s="74">
        <v>631</v>
      </c>
      <c r="L146" t="s" s="79">
        <v>28</v>
      </c>
      <c r="M146" t="s" s="74">
        <v>595</v>
      </c>
      <c r="N146" t="s" s="79">
        <v>27</v>
      </c>
      <c r="O146" t="s" s="74">
        <v>593</v>
      </c>
      <c r="P146" t="s" s="79">
        <v>27</v>
      </c>
      <c r="Q146" t="s" s="74">
        <v>595</v>
      </c>
      <c r="R146" t="s" s="79">
        <v>28</v>
      </c>
      <c r="S146" t="s" s="74">
        <v>629</v>
      </c>
      <c r="T146" t="s" s="79">
        <v>27</v>
      </c>
      <c r="U146" t="s" s="74">
        <v>598</v>
      </c>
      <c r="V146" t="s" s="79">
        <v>27</v>
      </c>
      <c r="W146" t="s" s="74">
        <v>643</v>
      </c>
      <c r="X146" t="s" s="79">
        <v>28</v>
      </c>
      <c r="Y146" t="s" s="74">
        <v>597</v>
      </c>
      <c r="Z146" t="s" s="79">
        <v>27</v>
      </c>
      <c r="AA146" t="s" s="74">
        <v>594</v>
      </c>
      <c r="AB146" t="s" s="79">
        <v>27</v>
      </c>
      <c r="AC146" t="s" s="74">
        <v>592</v>
      </c>
      <c r="AD146" t="s" s="79">
        <v>27</v>
      </c>
      <c r="AE146" t="s" s="74">
        <v>597</v>
      </c>
      <c r="AF146" t="s" s="79">
        <v>27</v>
      </c>
      <c r="AG146" t="s" s="74">
        <v>598</v>
      </c>
      <c r="AH146" t="s" s="79">
        <v>27</v>
      </c>
      <c r="AI146" s="78">
        <v>361</v>
      </c>
      <c r="AJ146" t="s" s="32">
        <v>599</v>
      </c>
      <c r="AK146" s="26">
        <v>361</v>
      </c>
      <c r="AL146" t="s" s="32">
        <v>29</v>
      </c>
      <c r="AM146" t="s" s="77">
        <v>30</v>
      </c>
      <c r="AN146" t="s" s="29">
        <v>65</v>
      </c>
    </row>
    <row r="147" ht="15" customHeight="1">
      <c r="A147" s="19">
        <v>134346</v>
      </c>
      <c r="B147" t="s" s="20">
        <v>412</v>
      </c>
      <c r="C147" t="s" s="74">
        <v>691</v>
      </c>
      <c r="D147" t="s" s="79">
        <v>28</v>
      </c>
      <c r="E147" t="s" s="74">
        <v>636</v>
      </c>
      <c r="F147" t="s" s="79">
        <v>27</v>
      </c>
      <c r="G147" t="s" s="74">
        <v>592</v>
      </c>
      <c r="H147" t="s" s="79">
        <v>27</v>
      </c>
      <c r="I147" t="s" s="74">
        <v>595</v>
      </c>
      <c r="J147" t="s" s="79">
        <v>27</v>
      </c>
      <c r="K147" t="s" s="74">
        <v>650</v>
      </c>
      <c r="L147" t="s" s="79">
        <v>28</v>
      </c>
      <c r="M147" t="s" s="74">
        <v>654</v>
      </c>
      <c r="N147" t="s" s="79">
        <v>27</v>
      </c>
      <c r="O147" t="s" s="74">
        <v>598</v>
      </c>
      <c r="P147" t="s" s="79">
        <v>27</v>
      </c>
      <c r="Q147" t="s" s="74">
        <v>634</v>
      </c>
      <c r="R147" t="s" s="79">
        <v>28</v>
      </c>
      <c r="S147" t="s" s="74">
        <v>594</v>
      </c>
      <c r="T147" t="s" s="79">
        <v>27</v>
      </c>
      <c r="U147" t="s" s="74">
        <v>654</v>
      </c>
      <c r="V147" t="s" s="79">
        <v>27</v>
      </c>
      <c r="W147" t="s" s="74">
        <v>631</v>
      </c>
      <c r="X147" t="s" s="79">
        <v>28</v>
      </c>
      <c r="Y147" t="s" s="74">
        <v>594</v>
      </c>
      <c r="Z147" t="s" s="79">
        <v>27</v>
      </c>
      <c r="AA147" t="s" s="74">
        <v>594</v>
      </c>
      <c r="AB147" t="s" s="79">
        <v>27</v>
      </c>
      <c r="AC147" t="s" s="74">
        <v>649</v>
      </c>
      <c r="AD147" t="s" s="79">
        <v>28</v>
      </c>
      <c r="AE147" t="s" s="74">
        <v>608</v>
      </c>
      <c r="AF147" t="s" s="79">
        <v>27</v>
      </c>
      <c r="AG147" t="s" s="74">
        <v>654</v>
      </c>
      <c r="AH147" t="s" s="79">
        <v>27</v>
      </c>
      <c r="AI147" s="78">
        <v>286</v>
      </c>
      <c r="AJ147" t="s" s="32">
        <v>599</v>
      </c>
      <c r="AK147" s="26">
        <v>286</v>
      </c>
      <c r="AL147" t="s" s="32">
        <v>29</v>
      </c>
      <c r="AM147" t="s" s="77">
        <v>30</v>
      </c>
      <c r="AN147" t="s" s="29">
        <v>413</v>
      </c>
    </row>
    <row r="148" ht="15" customHeight="1">
      <c r="A148" s="19">
        <v>134347</v>
      </c>
      <c r="B148" t="s" s="20">
        <v>414</v>
      </c>
      <c r="C148" t="s" s="74">
        <v>654</v>
      </c>
      <c r="D148" t="s" s="79">
        <v>28</v>
      </c>
      <c r="E148" t="s" s="74">
        <v>415</v>
      </c>
      <c r="F148" t="s" s="79">
        <v>416</v>
      </c>
      <c r="G148" t="s" s="74">
        <v>630</v>
      </c>
      <c r="H148" t="s" s="79">
        <v>28</v>
      </c>
      <c r="I148" t="s" s="74">
        <v>415</v>
      </c>
      <c r="J148" t="s" s="79">
        <v>416</v>
      </c>
      <c r="K148" t="s" s="74">
        <v>417</v>
      </c>
      <c r="L148" t="s" s="79">
        <v>416</v>
      </c>
      <c r="M148" t="s" s="74">
        <v>415</v>
      </c>
      <c r="N148" t="s" s="79">
        <v>416</v>
      </c>
      <c r="O148" t="s" s="74">
        <v>418</v>
      </c>
      <c r="P148" t="s" s="79">
        <v>416</v>
      </c>
      <c r="Q148" t="s" s="74">
        <v>419</v>
      </c>
      <c r="R148" t="s" s="79">
        <v>416</v>
      </c>
      <c r="S148" t="s" s="74">
        <v>420</v>
      </c>
      <c r="T148" t="s" s="79">
        <v>416</v>
      </c>
      <c r="U148" t="s" s="74">
        <v>415</v>
      </c>
      <c r="V148" t="s" s="79">
        <v>416</v>
      </c>
      <c r="W148" t="s" s="74">
        <v>421</v>
      </c>
      <c r="X148" t="s" s="79">
        <v>416</v>
      </c>
      <c r="Y148" t="s" s="74">
        <v>415</v>
      </c>
      <c r="Z148" t="s" s="79">
        <v>416</v>
      </c>
      <c r="AA148" t="s" s="74">
        <v>422</v>
      </c>
      <c r="AB148" t="s" s="79">
        <v>416</v>
      </c>
      <c r="AC148" t="s" s="74">
        <v>419</v>
      </c>
      <c r="AD148" t="s" s="79">
        <v>416</v>
      </c>
      <c r="AE148" t="s" s="74">
        <v>420</v>
      </c>
      <c r="AF148" t="s" s="79">
        <v>416</v>
      </c>
      <c r="AG148" t="s" s="74">
        <v>422</v>
      </c>
      <c r="AH148" t="s" s="79">
        <v>416</v>
      </c>
      <c r="AI148" s="78">
        <v>392</v>
      </c>
      <c r="AJ148" t="s" s="32">
        <v>599</v>
      </c>
      <c r="AK148" s="26">
        <v>392</v>
      </c>
      <c r="AL148" t="s" s="32">
        <v>29</v>
      </c>
      <c r="AM148" t="s" s="77">
        <v>30</v>
      </c>
      <c r="AN148" t="s" s="29">
        <v>423</v>
      </c>
    </row>
    <row r="149" ht="15" customHeight="1">
      <c r="A149" s="19">
        <v>134348</v>
      </c>
      <c r="B149" t="s" s="20">
        <v>424</v>
      </c>
      <c r="C149" t="s" s="74">
        <v>594</v>
      </c>
      <c r="D149" t="s" s="79">
        <v>28</v>
      </c>
      <c r="E149" t="s" s="74">
        <v>425</v>
      </c>
      <c r="F149" t="s" s="79">
        <v>416</v>
      </c>
      <c r="G149" t="s" s="74">
        <v>610</v>
      </c>
      <c r="H149" t="s" s="79">
        <v>27</v>
      </c>
      <c r="I149" t="s" s="74">
        <v>420</v>
      </c>
      <c r="J149" t="s" s="79">
        <v>416</v>
      </c>
      <c r="K149" t="s" s="74">
        <v>417</v>
      </c>
      <c r="L149" t="s" s="79">
        <v>416</v>
      </c>
      <c r="M149" t="s" s="74">
        <v>426</v>
      </c>
      <c r="N149" t="s" s="79">
        <v>416</v>
      </c>
      <c r="O149" t="s" s="74">
        <v>426</v>
      </c>
      <c r="P149" t="s" s="79">
        <v>416</v>
      </c>
      <c r="Q149" t="s" s="74">
        <v>419</v>
      </c>
      <c r="R149" t="s" s="79">
        <v>416</v>
      </c>
      <c r="S149" t="s" s="74">
        <v>426</v>
      </c>
      <c r="T149" t="s" s="79">
        <v>416</v>
      </c>
      <c r="U149" t="s" s="74">
        <v>420</v>
      </c>
      <c r="V149" t="s" s="79">
        <v>416</v>
      </c>
      <c r="W149" t="s" s="74">
        <v>427</v>
      </c>
      <c r="X149" t="s" s="79">
        <v>416</v>
      </c>
      <c r="Y149" t="s" s="74">
        <v>426</v>
      </c>
      <c r="Z149" t="s" s="79">
        <v>416</v>
      </c>
      <c r="AA149" t="s" s="74">
        <v>418</v>
      </c>
      <c r="AB149" t="s" s="79">
        <v>416</v>
      </c>
      <c r="AC149" t="s" s="74">
        <v>419</v>
      </c>
      <c r="AD149" t="s" s="79">
        <v>416</v>
      </c>
      <c r="AE149" t="s" s="74">
        <v>415</v>
      </c>
      <c r="AF149" t="s" s="79">
        <v>416</v>
      </c>
      <c r="AG149" t="s" s="74">
        <v>428</v>
      </c>
      <c r="AH149" t="s" s="79">
        <v>416</v>
      </c>
      <c r="AI149" s="78">
        <v>445</v>
      </c>
      <c r="AJ149" t="s" s="32">
        <v>599</v>
      </c>
      <c r="AK149" s="26">
        <v>445</v>
      </c>
      <c r="AL149" t="s" s="32">
        <v>29</v>
      </c>
      <c r="AM149" t="s" s="77">
        <v>30</v>
      </c>
      <c r="AN149" t="s" s="29">
        <v>429</v>
      </c>
    </row>
    <row r="150" ht="15" customHeight="1">
      <c r="A150" s="19">
        <v>134349</v>
      </c>
      <c r="B150" t="s" s="20">
        <v>430</v>
      </c>
      <c r="C150" t="s" s="74">
        <v>431</v>
      </c>
      <c r="D150" t="s" s="79">
        <v>416</v>
      </c>
      <c r="E150" t="s" s="74">
        <v>432</v>
      </c>
      <c r="F150" t="s" s="79">
        <v>416</v>
      </c>
      <c r="G150" t="s" s="74">
        <v>85</v>
      </c>
      <c r="H150" s="75"/>
      <c r="I150" t="s" s="74">
        <v>433</v>
      </c>
      <c r="J150" t="s" s="79">
        <v>416</v>
      </c>
      <c r="K150" t="s" s="74">
        <v>419</v>
      </c>
      <c r="L150" t="s" s="79">
        <v>416</v>
      </c>
      <c r="M150" t="s" s="74">
        <v>418</v>
      </c>
      <c r="N150" t="s" s="79">
        <v>416</v>
      </c>
      <c r="O150" t="s" s="74">
        <v>434</v>
      </c>
      <c r="P150" t="s" s="79">
        <v>416</v>
      </c>
      <c r="Q150" t="s" s="74">
        <v>435</v>
      </c>
      <c r="R150" t="s" s="79">
        <v>416</v>
      </c>
      <c r="S150" t="s" s="74">
        <v>418</v>
      </c>
      <c r="T150" t="s" s="79">
        <v>416</v>
      </c>
      <c r="U150" t="s" s="74">
        <v>428</v>
      </c>
      <c r="V150" t="s" s="79">
        <v>416</v>
      </c>
      <c r="W150" t="s" s="74">
        <v>85</v>
      </c>
      <c r="X150" s="75"/>
      <c r="Y150" t="s" s="74">
        <v>418</v>
      </c>
      <c r="Z150" t="s" s="79">
        <v>416</v>
      </c>
      <c r="AA150" t="s" s="74">
        <v>418</v>
      </c>
      <c r="AB150" t="s" s="79">
        <v>416</v>
      </c>
      <c r="AC150" t="s" s="74">
        <v>85</v>
      </c>
      <c r="AD150" s="75"/>
      <c r="AE150" t="s" s="74">
        <v>418</v>
      </c>
      <c r="AF150" t="s" s="79">
        <v>416</v>
      </c>
      <c r="AG150" t="s" s="74">
        <v>434</v>
      </c>
      <c r="AH150" t="s" s="79">
        <v>416</v>
      </c>
      <c r="AI150" s="78">
        <v>283</v>
      </c>
      <c r="AJ150" t="s" s="32">
        <v>599</v>
      </c>
      <c r="AK150" s="26">
        <v>283</v>
      </c>
      <c r="AL150" t="s" s="32">
        <v>436</v>
      </c>
      <c r="AM150" t="s" s="77">
        <v>85</v>
      </c>
      <c r="AN150" t="s" s="29">
        <v>437</v>
      </c>
    </row>
    <row r="151" ht="15" customHeight="1">
      <c r="A151" s="19">
        <v>134350</v>
      </c>
      <c r="B151" t="s" s="20">
        <v>438</v>
      </c>
      <c r="C151" s="21">
        <v>40</v>
      </c>
      <c r="D151" s="80">
        <f>IF(IFERROR(FIND("+",C151),0)," ",IF(C151="AB","",IF(C151&lt;$D$27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c>
      <c r="E151" t="s" s="33">
        <v>420</v>
      </c>
      <c r="F151" t="s" s="22">
        <f>IF(IFERROR(FIND("+",E151),0)," ",IF(E151="AB","",IF(E151&lt;$F$27,"F",IF(AND(E151&gt;=$F$27,C151&gt;=$D$27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G151" t="s" s="31">
        <v>419</v>
      </c>
      <c r="H151" t="s" s="22">
        <f>IF(IFERROR(FIND("+",G151),0)," ",IF(G151="AB","",IF(G151&lt;$H$27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I151" t="s" s="33">
        <v>420</v>
      </c>
      <c r="J151" t="s" s="22">
        <f>IF(IFERROR(FIND("+",I151),0)," ",IF(I151="AB","",IF(I151&lt;$J$27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K151" t="s" s="31">
        <v>419</v>
      </c>
      <c r="L151" t="s" s="22">
        <f>IF(IFERROR(FIND("+",K151),0)," ",IF(K151="AB","",IF(K151&lt;$L$27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M151" t="s" s="33">
        <v>420</v>
      </c>
      <c r="N151" t="s" s="22">
        <f>IF(IFERROR(FIND("+",M151),0)," ",IF(M151="AB","",IF(M151&lt;$N$27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E"))))</f>
        <v>416</v>
      </c>
      <c r="O151" t="s" s="33">
        <v>420</v>
      </c>
      <c r="P151" t="s" s="22">
        <f>IF(IFERROR(FIND("+",O151),0)," ",IF(O151="AB","",IF(O151&lt;$P$27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Q151" t="s" s="31">
        <v>419</v>
      </c>
      <c r="R151" t="s" s="22">
        <f>IF(IFERROR(FIND("+",Q151),0)," ",IF(Q151="AB","",IF(Q151&lt;$R$27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S151" t="s" s="33">
        <v>420</v>
      </c>
      <c r="T151" t="s" s="22">
        <f>IF(IFERROR(FIND("+",S151),0)," ",IF(S151="AB","",IF(S151&lt;$T$27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U151" t="s" s="33">
        <v>426</v>
      </c>
      <c r="V151" t="s" s="22">
        <f>IF(IFERROR(FIND("+",U151),0)," ",IF(U151="AB","",IF(U151&lt;$V$27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W151" t="s" s="31">
        <v>419</v>
      </c>
      <c r="X151" t="s" s="22">
        <f>IF(IFERROR(FIND("+",W151),0)," ",IF(W151="AB","",IF(W151&lt;$X$27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Y151" t="s" s="33">
        <v>420</v>
      </c>
      <c r="Z151" t="s" s="22">
        <f>IF(IFERROR(FIND("+",Y151),0)," ",IF(Y151="AB","",IF(Y151&lt;$Z$27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AA151" t="s" s="33">
        <v>418</v>
      </c>
      <c r="AB151" t="s" s="22">
        <f>IF(IFERROR(FIND("+",AA151),0)," ",IF(AA151="AB","",IF(AA151&lt;$AB$27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AC151" t="s" s="31">
        <v>419</v>
      </c>
      <c r="AD151" t="s" s="22">
        <f>IF(IFERROR(FIND("+",AC151),0)," ",IF(AC151="AB","",IF(AC151&lt;$AD$27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AE151" t="s" s="33">
        <v>415</v>
      </c>
      <c r="AF151" t="s" s="22">
        <f>IF(IFERROR(FIND("+",AE151),0)," ",IF(AE151="AB","",IF(AE151&lt;$AF$27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AH151&lt;&gt;"AB")),"","E"))))</f>
        <v>416</v>
      </c>
      <c r="AG151" t="s" s="33">
        <v>428</v>
      </c>
      <c r="AH151" t="s" s="22">
        <f>IF(IFERROR(FIND("+",AG151),0)," ",IF(AG151="AB","",IF(AG151&lt;$AH$27,"F",IF(AND(C151&gt;=$D$27,E151&gt;=$F$27,G151&gt;=$H$27,I151&gt;=$J$27,K151&gt;=$L$27,M151&gt;=$N$27,O151&gt;=$P$27,Q151&gt;=$R$27,S151&gt;=$T$27,U151&gt;=$V$27,W151&gt;=$X$27,Y151&gt;=$Z$27,AA151&gt;=$AB$27,AC151&gt;=$AD$27,AE151&gt;=$AF$27,AG151&gt;=$AH$27,C151&lt;&gt;"AB",E151&lt;&gt;"AB",G151&lt;&gt;"AB",I151&lt;&gt;"AB",K151&lt;&gt;"AB",M151&lt;&gt;"AB",O151&lt;&gt;"AB",Q151&lt;&gt;"AB",S151&lt;&gt;"AB",U151&lt;&gt;"AB",W151&lt;&gt;"AB",Y151&lt;&gt;"AB",AA151&lt;&gt;"AB",AND(AC151&lt;&gt;"AB",AE151&lt;&gt;"AB",AG151&lt;&gt;"AB")),"","E"))))</f>
        <v>416</v>
      </c>
      <c r="AI151" s="78">
        <v>437</v>
      </c>
      <c r="AJ151" t="s" s="32">
        <v>439</v>
      </c>
      <c r="AK151" s="26">
        <v>899</v>
      </c>
      <c r="AL151" t="s" s="32">
        <f>IF(AND(COUNTIF(C151:AH151,"AB")&lt;16-COUNTIF(C151:AH151," "),COUNTIF(C151:AH151,"AB")&lt;&gt;0),"FAIL",IF(COUNTIF(C151:AH151,"AB")=16-COUNTIF(C151:AH151," "),"ABSENT",IF(AND(COUNTIF(C151:AH151,"AB")=0,COUNTIF(C151:AH151,"F")=0),"PASS","FAIL")))</f>
        <v>19</v>
      </c>
      <c r="AM151" t="s" s="77">
        <v>15</v>
      </c>
      <c r="AN151" t="s" s="29">
        <v>440</v>
      </c>
    </row>
    <row r="152" ht="15" customHeight="1">
      <c r="A152" s="19">
        <v>134351</v>
      </c>
      <c r="B152" t="s" s="20">
        <v>441</v>
      </c>
      <c r="C152" t="s" s="74">
        <v>442</v>
      </c>
      <c r="D152" t="s" s="79">
        <v>416</v>
      </c>
      <c r="E152" t="s" s="74">
        <v>415</v>
      </c>
      <c r="F152" t="s" s="79">
        <v>416</v>
      </c>
      <c r="G152" t="s" s="74">
        <v>640</v>
      </c>
      <c r="H152" s="75"/>
      <c r="I152" t="s" s="74">
        <v>422</v>
      </c>
      <c r="J152" t="s" s="79">
        <v>416</v>
      </c>
      <c r="K152" t="s" s="74">
        <v>592</v>
      </c>
      <c r="L152" s="75"/>
      <c r="M152" t="s" s="74">
        <v>415</v>
      </c>
      <c r="N152" t="s" s="79">
        <v>416</v>
      </c>
      <c r="O152" t="s" s="74">
        <v>432</v>
      </c>
      <c r="P152" t="s" s="79">
        <v>416</v>
      </c>
      <c r="Q152" t="s" s="74">
        <v>443</v>
      </c>
      <c r="R152" t="s" s="79">
        <v>416</v>
      </c>
      <c r="S152" t="s" s="74">
        <v>444</v>
      </c>
      <c r="T152" t="s" s="79">
        <v>416</v>
      </c>
      <c r="U152" t="s" s="74">
        <v>426</v>
      </c>
      <c r="V152" t="s" s="79">
        <v>416</v>
      </c>
      <c r="W152" t="s" s="74">
        <v>445</v>
      </c>
      <c r="X152" t="s" s="79">
        <v>416</v>
      </c>
      <c r="Y152" t="s" s="74">
        <v>422</v>
      </c>
      <c r="Z152" t="s" s="79">
        <v>416</v>
      </c>
      <c r="AA152" t="s" s="74">
        <v>422</v>
      </c>
      <c r="AB152" t="s" s="79">
        <v>416</v>
      </c>
      <c r="AC152" t="s" s="74">
        <v>435</v>
      </c>
      <c r="AD152" t="s" s="79">
        <v>416</v>
      </c>
      <c r="AE152" t="s" s="74">
        <v>425</v>
      </c>
      <c r="AF152" t="s" s="79">
        <v>416</v>
      </c>
      <c r="AG152" t="s" s="74">
        <v>446</v>
      </c>
      <c r="AH152" t="s" s="79">
        <v>416</v>
      </c>
      <c r="AI152" s="78">
        <v>497</v>
      </c>
      <c r="AJ152" t="s" s="32">
        <v>447</v>
      </c>
      <c r="AK152" s="26">
        <v>979</v>
      </c>
      <c r="AL152" t="s" s="32">
        <v>19</v>
      </c>
      <c r="AM152" t="s" s="77">
        <v>15</v>
      </c>
      <c r="AN152" t="s" s="29">
        <v>448</v>
      </c>
    </row>
    <row r="153" ht="15" customHeight="1">
      <c r="A153" s="19">
        <v>134352</v>
      </c>
      <c r="B153" t="s" s="20">
        <v>449</v>
      </c>
      <c r="C153" t="s" s="74">
        <v>450</v>
      </c>
      <c r="D153" t="s" s="79">
        <v>416</v>
      </c>
      <c r="E153" t="s" s="74">
        <v>444</v>
      </c>
      <c r="F153" t="s" s="79">
        <v>416</v>
      </c>
      <c r="G153" t="s" s="74">
        <v>640</v>
      </c>
      <c r="H153" s="75"/>
      <c r="I153" t="s" s="74">
        <v>420</v>
      </c>
      <c r="J153" t="s" s="79">
        <v>416</v>
      </c>
      <c r="K153" t="s" s="74">
        <v>421</v>
      </c>
      <c r="L153" t="s" s="79">
        <v>416</v>
      </c>
      <c r="M153" t="s" s="74">
        <v>420</v>
      </c>
      <c r="N153" t="s" s="79">
        <v>416</v>
      </c>
      <c r="O153" t="s" s="74">
        <v>444</v>
      </c>
      <c r="P153" t="s" s="79">
        <v>416</v>
      </c>
      <c r="Q153" t="s" s="74">
        <v>419</v>
      </c>
      <c r="R153" t="s" s="79">
        <v>416</v>
      </c>
      <c r="S153" t="s" s="74">
        <v>420</v>
      </c>
      <c r="T153" t="s" s="79">
        <v>416</v>
      </c>
      <c r="U153" t="s" s="74">
        <v>446</v>
      </c>
      <c r="V153" t="s" s="79">
        <v>416</v>
      </c>
      <c r="W153" t="s" s="74">
        <v>451</v>
      </c>
      <c r="X153" t="s" s="79">
        <v>416</v>
      </c>
      <c r="Y153" t="s" s="74">
        <v>420</v>
      </c>
      <c r="Z153" t="s" s="79">
        <v>416</v>
      </c>
      <c r="AA153" t="s" s="74">
        <v>420</v>
      </c>
      <c r="AB153" t="s" s="79">
        <v>416</v>
      </c>
      <c r="AC153" t="s" s="74">
        <v>417</v>
      </c>
      <c r="AD153" t="s" s="79">
        <v>416</v>
      </c>
      <c r="AE153" t="s" s="74">
        <v>415</v>
      </c>
      <c r="AF153" t="s" s="79">
        <v>416</v>
      </c>
      <c r="AG153" t="s" s="74">
        <v>418</v>
      </c>
      <c r="AH153" t="s" s="79">
        <v>416</v>
      </c>
      <c r="AI153" s="78">
        <v>499</v>
      </c>
      <c r="AJ153" t="s" s="32">
        <v>452</v>
      </c>
      <c r="AK153" s="26">
        <v>995</v>
      </c>
      <c r="AL153" t="s" s="32">
        <v>19</v>
      </c>
      <c r="AM153" t="s" s="77">
        <v>15</v>
      </c>
      <c r="AN153" t="s" s="29">
        <v>453</v>
      </c>
    </row>
    <row r="154" ht="15" customHeight="1">
      <c r="A154" s="19">
        <v>134353</v>
      </c>
      <c r="B154" t="s" s="20">
        <v>454</v>
      </c>
      <c r="C154" t="s" s="74">
        <v>692</v>
      </c>
      <c r="D154" t="s" s="79">
        <v>28</v>
      </c>
      <c r="E154" t="s" s="74">
        <v>415</v>
      </c>
      <c r="F154" t="s" s="79">
        <v>416</v>
      </c>
      <c r="G154" t="s" s="74">
        <v>549</v>
      </c>
      <c r="H154" t="s" s="79">
        <v>28</v>
      </c>
      <c r="I154" t="s" s="74">
        <v>420</v>
      </c>
      <c r="J154" t="s" s="79">
        <v>416</v>
      </c>
      <c r="K154" t="s" s="74">
        <v>419</v>
      </c>
      <c r="L154" t="s" s="79">
        <v>416</v>
      </c>
      <c r="M154" t="s" s="74">
        <v>418</v>
      </c>
      <c r="N154" t="s" s="79">
        <v>416</v>
      </c>
      <c r="O154" t="s" s="74">
        <v>418</v>
      </c>
      <c r="P154" t="s" s="79">
        <v>416</v>
      </c>
      <c r="Q154" t="s" s="74">
        <v>672</v>
      </c>
      <c r="R154" t="s" s="79">
        <v>28</v>
      </c>
      <c r="S154" t="s" s="74">
        <v>418</v>
      </c>
      <c r="T154" t="s" s="79">
        <v>416</v>
      </c>
      <c r="U154" t="s" s="74">
        <v>444</v>
      </c>
      <c r="V154" t="s" s="79">
        <v>416</v>
      </c>
      <c r="W154" t="s" s="74">
        <v>687</v>
      </c>
      <c r="X154" t="s" s="79">
        <v>28</v>
      </c>
      <c r="Y154" t="s" s="74">
        <v>428</v>
      </c>
      <c r="Z154" t="s" s="79">
        <v>416</v>
      </c>
      <c r="AA154" t="s" s="74">
        <v>422</v>
      </c>
      <c r="AB154" t="s" s="79">
        <v>416</v>
      </c>
      <c r="AC154" t="s" s="74">
        <v>419</v>
      </c>
      <c r="AD154" t="s" s="79">
        <v>416</v>
      </c>
      <c r="AE154" t="s" s="74">
        <v>426</v>
      </c>
      <c r="AF154" t="s" s="79">
        <v>416</v>
      </c>
      <c r="AG154" t="s" s="74">
        <v>415</v>
      </c>
      <c r="AH154" t="s" s="79">
        <v>416</v>
      </c>
      <c r="AI154" s="78">
        <v>306</v>
      </c>
      <c r="AJ154" t="s" s="32">
        <v>599</v>
      </c>
      <c r="AK154" s="26">
        <v>306</v>
      </c>
      <c r="AL154" t="s" s="32">
        <v>29</v>
      </c>
      <c r="AM154" t="s" s="77">
        <v>30</v>
      </c>
      <c r="AN154" t="s" s="29">
        <v>455</v>
      </c>
    </row>
    <row r="155" ht="15" customHeight="1">
      <c r="A155" s="19">
        <v>134354</v>
      </c>
      <c r="B155" t="s" s="20">
        <v>456</v>
      </c>
      <c r="C155" t="s" s="74">
        <v>595</v>
      </c>
      <c r="D155" t="s" s="79">
        <v>28</v>
      </c>
      <c r="E155" t="s" s="74">
        <v>433</v>
      </c>
      <c r="F155" t="s" s="79">
        <v>416</v>
      </c>
      <c r="G155" t="s" s="74">
        <v>421</v>
      </c>
      <c r="H155" t="s" s="79">
        <v>416</v>
      </c>
      <c r="I155" t="s" s="74">
        <v>415</v>
      </c>
      <c r="J155" t="s" s="79">
        <v>416</v>
      </c>
      <c r="K155" t="s" s="74">
        <v>419</v>
      </c>
      <c r="L155" t="s" s="79">
        <v>416</v>
      </c>
      <c r="M155" t="s" s="74">
        <v>457</v>
      </c>
      <c r="N155" t="s" s="79">
        <v>416</v>
      </c>
      <c r="O155" t="s" s="74">
        <v>433</v>
      </c>
      <c r="P155" t="s" s="79">
        <v>416</v>
      </c>
      <c r="Q155" t="s" s="74">
        <v>458</v>
      </c>
      <c r="R155" t="s" s="79">
        <v>416</v>
      </c>
      <c r="S155" t="s" s="74">
        <v>415</v>
      </c>
      <c r="T155" t="s" s="79">
        <v>416</v>
      </c>
      <c r="U155" t="s" s="74">
        <v>426</v>
      </c>
      <c r="V155" t="s" s="79">
        <v>416</v>
      </c>
      <c r="W155" t="s" s="74">
        <v>419</v>
      </c>
      <c r="X155" t="s" s="79">
        <v>416</v>
      </c>
      <c r="Y155" t="s" s="74">
        <v>418</v>
      </c>
      <c r="Z155" t="s" s="79">
        <v>416</v>
      </c>
      <c r="AA155" t="s" s="74">
        <v>426</v>
      </c>
      <c r="AB155" t="s" s="79">
        <v>416</v>
      </c>
      <c r="AC155" t="s" s="74">
        <v>419</v>
      </c>
      <c r="AD155" t="s" s="79">
        <v>416</v>
      </c>
      <c r="AE155" t="s" s="74">
        <v>420</v>
      </c>
      <c r="AF155" t="s" s="79">
        <v>416</v>
      </c>
      <c r="AG155" t="s" s="74">
        <v>422</v>
      </c>
      <c r="AH155" t="s" s="79">
        <v>416</v>
      </c>
      <c r="AI155" s="78">
        <v>397</v>
      </c>
      <c r="AJ155" t="s" s="32">
        <v>599</v>
      </c>
      <c r="AK155" s="26">
        <v>397</v>
      </c>
      <c r="AL155" t="s" s="32">
        <v>29</v>
      </c>
      <c r="AM155" t="s" s="77">
        <v>30</v>
      </c>
      <c r="AN155" t="s" s="29">
        <v>254</v>
      </c>
    </row>
    <row r="156" ht="15" customHeight="1">
      <c r="A156" s="19">
        <v>134355</v>
      </c>
      <c r="B156" t="s" s="20">
        <v>459</v>
      </c>
      <c r="C156" t="s" s="74">
        <v>442</v>
      </c>
      <c r="D156" t="s" s="79">
        <v>416</v>
      </c>
      <c r="E156" t="s" s="74">
        <v>426</v>
      </c>
      <c r="F156" t="s" s="79">
        <v>416</v>
      </c>
      <c r="G156" t="s" s="74">
        <v>616</v>
      </c>
      <c r="H156" s="75"/>
      <c r="I156" t="s" s="74">
        <v>418</v>
      </c>
      <c r="J156" t="s" s="79">
        <v>416</v>
      </c>
      <c r="K156" t="s" s="74">
        <v>419</v>
      </c>
      <c r="L156" t="s" s="79">
        <v>416</v>
      </c>
      <c r="M156" t="s" s="74">
        <v>415</v>
      </c>
      <c r="N156" t="s" s="79">
        <v>416</v>
      </c>
      <c r="O156" t="s" s="74">
        <v>418</v>
      </c>
      <c r="P156" t="s" s="79">
        <v>416</v>
      </c>
      <c r="Q156" t="s" s="74">
        <v>435</v>
      </c>
      <c r="R156" t="s" s="79">
        <v>416</v>
      </c>
      <c r="S156" t="s" s="74">
        <v>426</v>
      </c>
      <c r="T156" t="s" s="79">
        <v>416</v>
      </c>
      <c r="U156" t="s" s="74">
        <v>418</v>
      </c>
      <c r="V156" t="s" s="79">
        <v>416</v>
      </c>
      <c r="W156" t="s" s="74">
        <v>460</v>
      </c>
      <c r="X156" t="s" s="79">
        <v>416</v>
      </c>
      <c r="Y156" t="s" s="74">
        <v>422</v>
      </c>
      <c r="Z156" t="s" s="79">
        <v>416</v>
      </c>
      <c r="AA156" t="s" s="74">
        <v>426</v>
      </c>
      <c r="AB156" t="s" s="79">
        <v>416</v>
      </c>
      <c r="AC156" t="s" s="74">
        <v>431</v>
      </c>
      <c r="AD156" t="s" s="79">
        <v>416</v>
      </c>
      <c r="AE156" t="s" s="74">
        <v>426</v>
      </c>
      <c r="AF156" t="s" s="79">
        <v>416</v>
      </c>
      <c r="AG156" t="s" s="74">
        <v>422</v>
      </c>
      <c r="AH156" t="s" s="79">
        <v>416</v>
      </c>
      <c r="AI156" s="78">
        <v>475</v>
      </c>
      <c r="AJ156" t="s" s="32">
        <v>461</v>
      </c>
      <c r="AK156" s="26">
        <v>918</v>
      </c>
      <c r="AL156" t="s" s="32">
        <v>19</v>
      </c>
      <c r="AM156" t="s" s="77">
        <v>15</v>
      </c>
      <c r="AN156" t="s" s="29">
        <v>462</v>
      </c>
    </row>
    <row r="157" ht="15" customHeight="1">
      <c r="A157" s="19">
        <v>134356</v>
      </c>
      <c r="B157" t="s" s="20">
        <v>463</v>
      </c>
      <c r="C157" t="s" s="74">
        <v>673</v>
      </c>
      <c r="D157" t="s" s="79">
        <v>28</v>
      </c>
      <c r="E157" t="s" s="74">
        <v>426</v>
      </c>
      <c r="F157" t="s" s="79">
        <v>416</v>
      </c>
      <c r="G157" t="s" s="74">
        <v>645</v>
      </c>
      <c r="H157" t="s" s="79">
        <v>28</v>
      </c>
      <c r="I157" t="s" s="74">
        <v>418</v>
      </c>
      <c r="J157" t="s" s="79">
        <v>416</v>
      </c>
      <c r="K157" t="s" s="74">
        <v>637</v>
      </c>
      <c r="L157" t="s" s="79">
        <v>28</v>
      </c>
      <c r="M157" t="s" s="74">
        <v>415</v>
      </c>
      <c r="N157" t="s" s="79">
        <v>416</v>
      </c>
      <c r="O157" t="s" s="74">
        <v>418</v>
      </c>
      <c r="P157" t="s" s="79">
        <v>416</v>
      </c>
      <c r="Q157" t="s" s="74">
        <v>643</v>
      </c>
      <c r="R157" t="s" s="79">
        <v>28</v>
      </c>
      <c r="S157" t="s" s="74">
        <v>418</v>
      </c>
      <c r="T157" t="s" s="79">
        <v>416</v>
      </c>
      <c r="U157" t="s" s="74">
        <v>426</v>
      </c>
      <c r="V157" t="s" s="79">
        <v>416</v>
      </c>
      <c r="W157" t="s" s="74">
        <v>592</v>
      </c>
      <c r="X157" t="s" s="79">
        <v>27</v>
      </c>
      <c r="Y157" t="s" s="74">
        <v>415</v>
      </c>
      <c r="Z157" t="s" s="79">
        <v>416</v>
      </c>
      <c r="AA157" t="s" s="74">
        <v>418</v>
      </c>
      <c r="AB157" t="s" s="79">
        <v>416</v>
      </c>
      <c r="AC157" t="s" s="74">
        <v>597</v>
      </c>
      <c r="AD157" t="s" s="79">
        <v>28</v>
      </c>
      <c r="AE157" t="s" s="74">
        <v>415</v>
      </c>
      <c r="AF157" t="s" s="79">
        <v>416</v>
      </c>
      <c r="AG157" t="s" s="74">
        <v>418</v>
      </c>
      <c r="AH157" t="s" s="79">
        <v>416</v>
      </c>
      <c r="AI157" s="78">
        <v>314</v>
      </c>
      <c r="AJ157" t="s" s="32">
        <v>599</v>
      </c>
      <c r="AK157" s="26">
        <v>314</v>
      </c>
      <c r="AL157" t="s" s="32">
        <v>29</v>
      </c>
      <c r="AM157" t="s" s="77">
        <v>30</v>
      </c>
      <c r="AN157" t="s" s="29">
        <v>464</v>
      </c>
    </row>
    <row r="158" ht="15" customHeight="1">
      <c r="A158" s="19">
        <v>134357</v>
      </c>
      <c r="B158" t="s" s="20">
        <v>465</v>
      </c>
      <c r="C158" s="21">
        <v>40</v>
      </c>
      <c r="D158" s="80">
        <f>IF(IFERROR(FIND("+",C158),0)," ",IF(C158="AB","",IF(C158&lt;$D$27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c>
      <c r="E158" t="s" s="33">
        <v>426</v>
      </c>
      <c r="F158" t="s" s="22">
        <f>IF(IFERROR(FIND("+",E158),0)," ",IF(E158="AB","",IF(E158&lt;$F$27,"F",IF(AND(E158&gt;=$F$27,C158&gt;=$D$27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G158" t="s" s="31">
        <v>419</v>
      </c>
      <c r="H158" t="s" s="22">
        <f>IF(IFERROR(FIND("+",G158),0)," ",IF(G158="AB","",IF(G158&lt;$H$27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I158" t="s" s="33">
        <v>426</v>
      </c>
      <c r="J158" t="s" s="22">
        <f>IF(IFERROR(FIND("+",I158),0)," ",IF(I158="AB","",IF(I158&lt;$J$27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K158" t="s" s="31">
        <v>419</v>
      </c>
      <c r="L158" t="s" s="22">
        <f>IF(IFERROR(FIND("+",K158),0)," ",IF(K158="AB","",IF(K158&lt;$L$27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M158" t="s" s="33">
        <v>420</v>
      </c>
      <c r="N158" t="s" s="22">
        <f>IF(IFERROR(FIND("+",M158),0)," ",IF(M158="AB","",IF(M158&lt;$N$27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E"))))</f>
        <v>416</v>
      </c>
      <c r="O158" t="s" s="33">
        <v>426</v>
      </c>
      <c r="P158" t="s" s="22">
        <f>IF(IFERROR(FIND("+",O158),0)," ",IF(O158="AB","",IF(O158&lt;$P$27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Q158" t="s" s="31">
        <v>451</v>
      </c>
      <c r="R158" t="s" s="22">
        <f>IF(IFERROR(FIND("+",Q158),0)," ",IF(Q158="AB","",IF(Q158&lt;$R$27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S158" t="s" s="33">
        <v>426</v>
      </c>
      <c r="T158" t="s" s="22">
        <f>IF(IFERROR(FIND("+",S158),0)," ",IF(S158="AB","",IF(S158&lt;$T$27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U158" t="s" s="33">
        <v>426</v>
      </c>
      <c r="V158" t="s" s="22">
        <f>IF(IFERROR(FIND("+",U158),0)," ",IF(U158="AB","",IF(U158&lt;$V$27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W158" t="s" s="31">
        <v>419</v>
      </c>
      <c r="X158" t="s" s="22">
        <f>IF(IFERROR(FIND("+",W158),0)," ",IF(W158="AB","",IF(W158&lt;$X$27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Y158" t="s" s="33">
        <v>444</v>
      </c>
      <c r="Z158" t="s" s="22">
        <f>IF(IFERROR(FIND("+",Y158),0)," ",IF(Y158="AB","",IF(Y158&lt;$Z$27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AA158" t="s" s="33">
        <v>420</v>
      </c>
      <c r="AB158" t="s" s="22">
        <f>IF(IFERROR(FIND("+",AA158),0)," ",IF(AA158="AB","",IF(AA158&lt;$AB$27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AC158" t="s" s="31">
        <v>421</v>
      </c>
      <c r="AD158" t="s" s="22">
        <f>IF(IFERROR(FIND("+",AC158),0)," ",IF(AC158="AB","",IF(AC158&lt;$AD$27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AE158" t="s" s="33">
        <v>420</v>
      </c>
      <c r="AF158" t="s" s="22">
        <f>IF(IFERROR(FIND("+",AE158),0)," ",IF(AE158="AB","",IF(AE158&lt;$AF$27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AH158&lt;&gt;"AB")),"","E"))))</f>
        <v>416</v>
      </c>
      <c r="AG158" t="s" s="33">
        <v>415</v>
      </c>
      <c r="AH158" t="s" s="22">
        <f>IF(IFERROR(FIND("+",AG158),0)," ",IF(AG158="AB","",IF(AG158&lt;$AH$27,"F",IF(AND(C158&gt;=$D$27,E158&gt;=$F$27,G158&gt;=$H$27,I158&gt;=$J$27,K158&gt;=$L$27,M158&gt;=$N$27,O158&gt;=$P$27,Q158&gt;=$R$27,S158&gt;=$T$27,U158&gt;=$V$27,W158&gt;=$X$27,Y158&gt;=$Z$27,AA158&gt;=$AB$27,AC158&gt;=$AD$27,AE158&gt;=$AF$27,AG158&gt;=$AH$27,C158&lt;&gt;"AB",E158&lt;&gt;"AB",G158&lt;&gt;"AB",I158&lt;&gt;"AB",K158&lt;&gt;"AB",M158&lt;&gt;"AB",O158&lt;&gt;"AB",Q158&lt;&gt;"AB",S158&lt;&gt;"AB",U158&lt;&gt;"AB",W158&lt;&gt;"AB",Y158&lt;&gt;"AB",AA158&lt;&gt;"AB",AND(AC158&lt;&gt;"AB",AE158&lt;&gt;"AB",AG158&lt;&gt;"AB")),"","E"))))</f>
        <v>416</v>
      </c>
      <c r="AI158" s="78">
        <v>455</v>
      </c>
      <c r="AJ158" t="s" s="32">
        <v>466</v>
      </c>
      <c r="AK158" s="26">
        <v>938</v>
      </c>
      <c r="AL158" t="s" s="32">
        <f>IF(AND(COUNTIF(C158:AH158,"AB")&lt;16-COUNTIF(C158:AH158," "),COUNTIF(C158:AH158,"AB")&lt;&gt;0),"FAIL",IF(COUNTIF(C158:AH158,"AB")=16-COUNTIF(C158:AH158," "),"ABSENT",IF(AND(COUNTIF(C158:AH158,"AB")=0,COUNTIF(C158:AH158,"F")=0),"PASS","FAIL")))</f>
        <v>19</v>
      </c>
      <c r="AM158" t="s" s="77">
        <v>15</v>
      </c>
      <c r="AN158" t="s" s="29">
        <v>407</v>
      </c>
    </row>
    <row r="159" ht="15" customHeight="1">
      <c r="A159" s="19">
        <v>134358</v>
      </c>
      <c r="B159" t="s" s="20">
        <v>467</v>
      </c>
      <c r="C159" t="s" s="74">
        <v>610</v>
      </c>
      <c r="D159" s="75"/>
      <c r="E159" t="s" s="74">
        <v>426</v>
      </c>
      <c r="F159" t="s" s="79">
        <v>416</v>
      </c>
      <c r="G159" t="s" s="74">
        <v>468</v>
      </c>
      <c r="H159" t="s" s="79">
        <v>416</v>
      </c>
      <c r="I159" t="s" s="74">
        <v>426</v>
      </c>
      <c r="J159" t="s" s="79">
        <v>416</v>
      </c>
      <c r="K159" t="s" s="74">
        <v>469</v>
      </c>
      <c r="L159" t="s" s="79">
        <v>416</v>
      </c>
      <c r="M159" t="s" s="74">
        <v>428</v>
      </c>
      <c r="N159" t="s" s="79">
        <v>416</v>
      </c>
      <c r="O159" t="s" s="74">
        <v>428</v>
      </c>
      <c r="P159" t="s" s="79">
        <v>416</v>
      </c>
      <c r="Q159" t="s" s="74">
        <v>419</v>
      </c>
      <c r="R159" t="s" s="79">
        <v>416</v>
      </c>
      <c r="S159" t="s" s="74">
        <v>432</v>
      </c>
      <c r="T159" t="s" s="79">
        <v>416</v>
      </c>
      <c r="U159" t="s" s="74">
        <v>433</v>
      </c>
      <c r="V159" t="s" s="79">
        <v>416</v>
      </c>
      <c r="W159" t="s" s="74">
        <v>458</v>
      </c>
      <c r="X159" t="s" s="79">
        <v>416</v>
      </c>
      <c r="Y159" t="s" s="74">
        <v>433</v>
      </c>
      <c r="Z159" t="s" s="79">
        <v>416</v>
      </c>
      <c r="AA159" t="s" s="74">
        <v>418</v>
      </c>
      <c r="AB159" t="s" s="79">
        <v>416</v>
      </c>
      <c r="AC159" t="s" s="74">
        <v>435</v>
      </c>
      <c r="AD159" t="s" s="79">
        <v>416</v>
      </c>
      <c r="AE159" t="s" s="74">
        <v>426</v>
      </c>
      <c r="AF159" t="s" s="79">
        <v>416</v>
      </c>
      <c r="AG159" t="s" s="74">
        <v>428</v>
      </c>
      <c r="AH159" t="s" s="79">
        <v>416</v>
      </c>
      <c r="AI159" s="78">
        <v>432</v>
      </c>
      <c r="AJ159" t="s" s="32">
        <v>470</v>
      </c>
      <c r="AK159" s="26">
        <v>935</v>
      </c>
      <c r="AL159" t="s" s="32">
        <v>19</v>
      </c>
      <c r="AM159" t="s" s="77">
        <v>15</v>
      </c>
      <c r="AN159" t="s" s="29">
        <v>471</v>
      </c>
    </row>
    <row r="160" ht="15" customHeight="1">
      <c r="A160" s="19">
        <v>134359</v>
      </c>
      <c r="B160" t="s" s="20">
        <v>472</v>
      </c>
      <c r="C160" t="s" s="74">
        <v>419</v>
      </c>
      <c r="D160" t="s" s="79">
        <v>416</v>
      </c>
      <c r="E160" t="s" s="74">
        <v>426</v>
      </c>
      <c r="F160" t="s" s="79">
        <v>416</v>
      </c>
      <c r="G160" t="s" s="74">
        <v>631</v>
      </c>
      <c r="H160" t="s" s="79">
        <v>28</v>
      </c>
      <c r="I160" t="s" s="74">
        <v>426</v>
      </c>
      <c r="J160" t="s" s="79">
        <v>416</v>
      </c>
      <c r="K160" t="s" s="74">
        <v>445</v>
      </c>
      <c r="L160" t="s" s="79">
        <v>416</v>
      </c>
      <c r="M160" t="s" s="74">
        <v>422</v>
      </c>
      <c r="N160" t="s" s="79">
        <v>416</v>
      </c>
      <c r="O160" t="s" s="74">
        <v>415</v>
      </c>
      <c r="P160" t="s" s="79">
        <v>416</v>
      </c>
      <c r="Q160" t="s" s="74">
        <v>592</v>
      </c>
      <c r="R160" t="s" s="79">
        <v>27</v>
      </c>
      <c r="S160" t="s" s="74">
        <v>422</v>
      </c>
      <c r="T160" t="s" s="79">
        <v>416</v>
      </c>
      <c r="U160" t="s" s="74">
        <v>432</v>
      </c>
      <c r="V160" t="s" s="79">
        <v>416</v>
      </c>
      <c r="W160" t="s" s="74">
        <v>473</v>
      </c>
      <c r="X160" t="s" s="79">
        <v>416</v>
      </c>
      <c r="Y160" t="s" s="74">
        <v>415</v>
      </c>
      <c r="Z160" t="s" s="79">
        <v>416</v>
      </c>
      <c r="AA160" t="s" s="74">
        <v>420</v>
      </c>
      <c r="AB160" t="s" s="79">
        <v>416</v>
      </c>
      <c r="AC160" t="s" s="74">
        <v>419</v>
      </c>
      <c r="AD160" t="s" s="79">
        <v>416</v>
      </c>
      <c r="AE160" t="s" s="74">
        <v>420</v>
      </c>
      <c r="AF160" t="s" s="79">
        <v>416</v>
      </c>
      <c r="AG160" t="s" s="74">
        <v>428</v>
      </c>
      <c r="AH160" t="s" s="79">
        <v>416</v>
      </c>
      <c r="AI160" s="78">
        <v>437</v>
      </c>
      <c r="AJ160" t="s" s="32">
        <v>599</v>
      </c>
      <c r="AK160" s="26">
        <v>437</v>
      </c>
      <c r="AL160" t="s" s="32">
        <v>29</v>
      </c>
      <c r="AM160" t="s" s="77">
        <v>30</v>
      </c>
      <c r="AN160" t="s" s="29">
        <v>474</v>
      </c>
    </row>
    <row r="161" ht="15" customHeight="1">
      <c r="A161" s="19">
        <v>134360</v>
      </c>
      <c r="B161" t="s" s="20">
        <v>475</v>
      </c>
      <c r="C161" t="s" s="74">
        <v>85</v>
      </c>
      <c r="D161" s="75"/>
      <c r="E161" t="s" s="74">
        <v>420</v>
      </c>
      <c r="F161" t="s" s="79">
        <v>416</v>
      </c>
      <c r="G161" t="s" s="74">
        <v>85</v>
      </c>
      <c r="H161" s="75"/>
      <c r="I161" t="s" s="74">
        <v>422</v>
      </c>
      <c r="J161" t="s" s="79">
        <v>416</v>
      </c>
      <c r="K161" t="s" s="74">
        <v>476</v>
      </c>
      <c r="L161" t="s" s="79">
        <v>416</v>
      </c>
      <c r="M161" t="s" s="74">
        <v>422</v>
      </c>
      <c r="N161" t="s" s="79">
        <v>416</v>
      </c>
      <c r="O161" t="s" s="74">
        <v>426</v>
      </c>
      <c r="P161" t="s" s="79">
        <v>416</v>
      </c>
      <c r="Q161" t="s" s="74">
        <v>85</v>
      </c>
      <c r="R161" s="75"/>
      <c r="S161" t="s" s="74">
        <v>426</v>
      </c>
      <c r="T161" t="s" s="79">
        <v>416</v>
      </c>
      <c r="U161" t="s" s="74">
        <v>426</v>
      </c>
      <c r="V161" t="s" s="79">
        <v>416</v>
      </c>
      <c r="W161" t="s" s="74">
        <v>419</v>
      </c>
      <c r="X161" t="s" s="79">
        <v>416</v>
      </c>
      <c r="Y161" t="s" s="74">
        <v>420</v>
      </c>
      <c r="Z161" t="s" s="79">
        <v>416</v>
      </c>
      <c r="AA161" t="s" s="74">
        <v>420</v>
      </c>
      <c r="AB161" t="s" s="79">
        <v>416</v>
      </c>
      <c r="AC161" t="s" s="74">
        <v>85</v>
      </c>
      <c r="AD161" s="75"/>
      <c r="AE161" t="s" s="74">
        <v>444</v>
      </c>
      <c r="AF161" t="s" s="79">
        <v>416</v>
      </c>
      <c r="AG161" t="s" s="74">
        <v>422</v>
      </c>
      <c r="AH161" t="s" s="79">
        <v>416</v>
      </c>
      <c r="AI161" s="78">
        <v>289</v>
      </c>
      <c r="AJ161" t="s" s="32">
        <v>599</v>
      </c>
      <c r="AK161" s="26">
        <v>289</v>
      </c>
      <c r="AL161" t="s" s="32">
        <v>436</v>
      </c>
      <c r="AM161" t="s" s="77">
        <v>85</v>
      </c>
      <c r="AN161" t="s" s="29">
        <v>477</v>
      </c>
    </row>
    <row r="162" ht="15" customHeight="1">
      <c r="A162" s="19">
        <v>134361</v>
      </c>
      <c r="B162" t="s" s="20">
        <v>478</v>
      </c>
      <c r="C162" t="s" s="74">
        <v>605</v>
      </c>
      <c r="D162" t="s" s="79">
        <v>28</v>
      </c>
      <c r="E162" t="s" s="74">
        <v>446</v>
      </c>
      <c r="F162" t="s" s="79">
        <v>416</v>
      </c>
      <c r="G162" t="s" s="74">
        <v>692</v>
      </c>
      <c r="H162" t="s" s="79">
        <v>28</v>
      </c>
      <c r="I162" t="s" s="74">
        <v>433</v>
      </c>
      <c r="J162" t="s" s="79">
        <v>416</v>
      </c>
      <c r="K162" t="s" s="74">
        <v>592</v>
      </c>
      <c r="L162" t="s" s="79">
        <v>27</v>
      </c>
      <c r="M162" t="s" s="74">
        <v>428</v>
      </c>
      <c r="N162" t="s" s="79">
        <v>416</v>
      </c>
      <c r="O162" t="s" s="74">
        <v>428</v>
      </c>
      <c r="P162" t="s" s="79">
        <v>416</v>
      </c>
      <c r="Q162" t="s" s="74">
        <v>605</v>
      </c>
      <c r="R162" t="s" s="79">
        <v>28</v>
      </c>
      <c r="S162" t="s" s="74">
        <v>433</v>
      </c>
      <c r="T162" t="s" s="79">
        <v>416</v>
      </c>
      <c r="U162" t="s" s="74">
        <v>415</v>
      </c>
      <c r="V162" t="s" s="79">
        <v>416</v>
      </c>
      <c r="W162" t="s" s="74">
        <v>592</v>
      </c>
      <c r="X162" t="s" s="79">
        <v>27</v>
      </c>
      <c r="Y162" t="s" s="74">
        <v>433</v>
      </c>
      <c r="Z162" t="s" s="79">
        <v>416</v>
      </c>
      <c r="AA162" t="s" s="74">
        <v>422</v>
      </c>
      <c r="AB162" t="s" s="79">
        <v>416</v>
      </c>
      <c r="AC162" t="s" s="74">
        <v>630</v>
      </c>
      <c r="AD162" t="s" s="79">
        <v>28</v>
      </c>
      <c r="AE162" t="s" s="74">
        <v>426</v>
      </c>
      <c r="AF162" t="s" s="79">
        <v>416</v>
      </c>
      <c r="AG162" t="s" s="74">
        <v>433</v>
      </c>
      <c r="AH162" t="s" s="79">
        <v>416</v>
      </c>
      <c r="AI162" s="78">
        <v>316</v>
      </c>
      <c r="AJ162" t="s" s="32">
        <v>599</v>
      </c>
      <c r="AK162" s="26">
        <v>316</v>
      </c>
      <c r="AL162" t="s" s="32">
        <v>29</v>
      </c>
      <c r="AM162" t="s" s="77">
        <v>30</v>
      </c>
      <c r="AN162" t="s" s="29">
        <v>479</v>
      </c>
    </row>
    <row r="163" ht="15" customHeight="1">
      <c r="A163" s="19">
        <v>134362</v>
      </c>
      <c r="B163" t="s" s="20">
        <v>480</v>
      </c>
      <c r="C163" t="s" s="74">
        <v>85</v>
      </c>
      <c r="D163" s="75"/>
      <c r="E163" t="s" s="74">
        <v>457</v>
      </c>
      <c r="F163" t="s" s="79">
        <v>416</v>
      </c>
      <c r="G163" t="s" s="74">
        <v>417</v>
      </c>
      <c r="H163" t="s" s="79">
        <v>416</v>
      </c>
      <c r="I163" t="s" s="74">
        <v>433</v>
      </c>
      <c r="J163" t="s" s="79">
        <v>416</v>
      </c>
      <c r="K163" t="s" s="74">
        <v>630</v>
      </c>
      <c r="L163" t="s" s="79">
        <v>28</v>
      </c>
      <c r="M163" t="s" s="74">
        <v>433</v>
      </c>
      <c r="N163" t="s" s="79">
        <v>416</v>
      </c>
      <c r="O163" t="s" s="74">
        <v>457</v>
      </c>
      <c r="P163" t="s" s="79">
        <v>416</v>
      </c>
      <c r="Q163" t="s" s="74">
        <v>419</v>
      </c>
      <c r="R163" t="s" s="79">
        <v>416</v>
      </c>
      <c r="S163" t="s" s="74">
        <v>418</v>
      </c>
      <c r="T163" t="s" s="79">
        <v>416</v>
      </c>
      <c r="U163" t="s" s="74">
        <v>418</v>
      </c>
      <c r="V163" t="s" s="79">
        <v>416</v>
      </c>
      <c r="W163" t="s" s="74">
        <v>624</v>
      </c>
      <c r="X163" t="s" s="79">
        <v>27</v>
      </c>
      <c r="Y163" t="s" s="74">
        <v>428</v>
      </c>
      <c r="Z163" t="s" s="79">
        <v>416</v>
      </c>
      <c r="AA163" t="s" s="74">
        <v>418</v>
      </c>
      <c r="AB163" t="s" s="79">
        <v>416</v>
      </c>
      <c r="AC163" t="s" s="74">
        <v>592</v>
      </c>
      <c r="AD163" t="s" s="79">
        <v>27</v>
      </c>
      <c r="AE163" t="s" s="74">
        <v>422</v>
      </c>
      <c r="AF163" t="s" s="79">
        <v>416</v>
      </c>
      <c r="AG163" t="s" s="74">
        <v>457</v>
      </c>
      <c r="AH163" t="s" s="79">
        <v>416</v>
      </c>
      <c r="AI163" s="78">
        <v>361</v>
      </c>
      <c r="AJ163" t="s" s="32">
        <v>599</v>
      </c>
      <c r="AK163" s="26">
        <v>361</v>
      </c>
      <c r="AL163" t="s" s="32">
        <v>29</v>
      </c>
      <c r="AM163" t="s" s="77">
        <v>30</v>
      </c>
      <c r="AN163" t="s" s="29">
        <v>65</v>
      </c>
    </row>
    <row r="164" ht="15" customHeight="1">
      <c r="A164" s="19">
        <v>134363</v>
      </c>
      <c r="B164" t="s" s="20">
        <v>481</v>
      </c>
      <c r="C164" t="s" s="74">
        <v>650</v>
      </c>
      <c r="D164" t="s" s="79">
        <v>28</v>
      </c>
      <c r="E164" t="s" s="74">
        <v>426</v>
      </c>
      <c r="F164" t="s" s="79">
        <v>416</v>
      </c>
      <c r="G164" t="s" s="74">
        <v>610</v>
      </c>
      <c r="H164" t="s" s="79">
        <v>27</v>
      </c>
      <c r="I164" t="s" s="74">
        <v>420</v>
      </c>
      <c r="J164" t="s" s="79">
        <v>416</v>
      </c>
      <c r="K164" t="s" s="74">
        <v>419</v>
      </c>
      <c r="L164" t="s" s="79">
        <v>416</v>
      </c>
      <c r="M164" t="s" s="74">
        <v>420</v>
      </c>
      <c r="N164" t="s" s="79">
        <v>416</v>
      </c>
      <c r="O164" t="s" s="74">
        <v>426</v>
      </c>
      <c r="P164" t="s" s="79">
        <v>416</v>
      </c>
      <c r="Q164" t="s" s="74">
        <v>419</v>
      </c>
      <c r="R164" t="s" s="79">
        <v>416</v>
      </c>
      <c r="S164" t="s" s="74">
        <v>420</v>
      </c>
      <c r="T164" t="s" s="79">
        <v>416</v>
      </c>
      <c r="U164" t="s" s="74">
        <v>415</v>
      </c>
      <c r="V164" t="s" s="79">
        <v>416</v>
      </c>
      <c r="W164" t="s" s="74">
        <v>431</v>
      </c>
      <c r="X164" t="s" s="79">
        <v>416</v>
      </c>
      <c r="Y164" t="s" s="74">
        <v>420</v>
      </c>
      <c r="Z164" t="s" s="79">
        <v>416</v>
      </c>
      <c r="AA164" t="s" s="74">
        <v>420</v>
      </c>
      <c r="AB164" t="s" s="79">
        <v>416</v>
      </c>
      <c r="AC164" t="s" s="74">
        <v>419</v>
      </c>
      <c r="AD164" t="s" s="79">
        <v>416</v>
      </c>
      <c r="AE164" t="s" s="74">
        <v>426</v>
      </c>
      <c r="AF164" t="s" s="79">
        <v>416</v>
      </c>
      <c r="AG164" t="s" s="74">
        <v>433</v>
      </c>
      <c r="AH164" t="s" s="79">
        <v>416</v>
      </c>
      <c r="AI164" s="78">
        <v>422</v>
      </c>
      <c r="AJ164" t="s" s="32">
        <v>482</v>
      </c>
      <c r="AK164" s="26">
        <v>901</v>
      </c>
      <c r="AL164" t="s" s="32">
        <v>29</v>
      </c>
      <c r="AM164" t="s" s="77">
        <v>30</v>
      </c>
      <c r="AN164" t="s" s="29">
        <v>483</v>
      </c>
    </row>
    <row r="165" ht="15" customHeight="1">
      <c r="A165" s="19">
        <v>134364</v>
      </c>
      <c r="B165" t="s" s="20">
        <v>484</v>
      </c>
      <c r="C165" t="s" s="74">
        <v>458</v>
      </c>
      <c r="D165" t="s" s="79">
        <v>416</v>
      </c>
      <c r="E165" t="s" s="74">
        <v>415</v>
      </c>
      <c r="F165" t="s" s="79">
        <v>416</v>
      </c>
      <c r="G165" t="s" s="74">
        <v>641</v>
      </c>
      <c r="H165" s="75"/>
      <c r="I165" t="s" s="74">
        <v>422</v>
      </c>
      <c r="J165" t="s" s="79">
        <v>416</v>
      </c>
      <c r="K165" t="s" s="74">
        <v>458</v>
      </c>
      <c r="L165" t="s" s="79">
        <v>416</v>
      </c>
      <c r="M165" t="s" s="74">
        <v>422</v>
      </c>
      <c r="N165" t="s" s="79">
        <v>416</v>
      </c>
      <c r="O165" t="s" s="74">
        <v>415</v>
      </c>
      <c r="P165" t="s" s="79">
        <v>416</v>
      </c>
      <c r="Q165" t="s" s="74">
        <v>458</v>
      </c>
      <c r="R165" t="s" s="79">
        <v>416</v>
      </c>
      <c r="S165" t="s" s="74">
        <v>415</v>
      </c>
      <c r="T165" t="s" s="79">
        <v>416</v>
      </c>
      <c r="U165" t="s" s="74">
        <v>420</v>
      </c>
      <c r="V165" t="s" s="79">
        <v>416</v>
      </c>
      <c r="W165" t="s" s="74">
        <v>419</v>
      </c>
      <c r="X165" t="s" s="79">
        <v>416</v>
      </c>
      <c r="Y165" t="s" s="74">
        <v>422</v>
      </c>
      <c r="Z165" t="s" s="79">
        <v>416</v>
      </c>
      <c r="AA165" t="s" s="74">
        <v>422</v>
      </c>
      <c r="AB165" t="s" s="79">
        <v>416</v>
      </c>
      <c r="AC165" t="s" s="74">
        <v>419</v>
      </c>
      <c r="AD165" t="s" s="79">
        <v>416</v>
      </c>
      <c r="AE165" t="s" s="74">
        <v>426</v>
      </c>
      <c r="AF165" t="s" s="79">
        <v>416</v>
      </c>
      <c r="AG165" t="s" s="74">
        <v>418</v>
      </c>
      <c r="AH165" t="s" s="79">
        <v>416</v>
      </c>
      <c r="AI165" s="78">
        <v>453</v>
      </c>
      <c r="AJ165" t="s" s="32">
        <v>599</v>
      </c>
      <c r="AK165" s="26">
        <v>453</v>
      </c>
      <c r="AL165" t="s" s="32">
        <v>19</v>
      </c>
      <c r="AM165" t="s" s="77">
        <v>20</v>
      </c>
      <c r="AN165" t="s" s="29">
        <v>485</v>
      </c>
    </row>
    <row r="166" ht="15" customHeight="1">
      <c r="A166" s="19">
        <v>134365</v>
      </c>
      <c r="B166" t="s" s="20">
        <v>486</v>
      </c>
      <c r="C166" t="s" s="74">
        <v>592</v>
      </c>
      <c r="D166" s="75"/>
      <c r="E166" t="s" s="74">
        <v>425</v>
      </c>
      <c r="F166" t="s" s="79">
        <v>416</v>
      </c>
      <c r="G166" t="s" s="74">
        <v>476</v>
      </c>
      <c r="H166" t="s" s="79">
        <v>416</v>
      </c>
      <c r="I166" t="s" s="74">
        <v>422</v>
      </c>
      <c r="J166" t="s" s="79">
        <v>416</v>
      </c>
      <c r="K166" t="s" s="74">
        <v>611</v>
      </c>
      <c r="L166" s="75"/>
      <c r="M166" t="s" s="74">
        <v>426</v>
      </c>
      <c r="N166" t="s" s="79">
        <v>416</v>
      </c>
      <c r="O166" t="s" s="74">
        <v>422</v>
      </c>
      <c r="P166" t="s" s="79">
        <v>416</v>
      </c>
      <c r="Q166" t="s" s="74">
        <v>476</v>
      </c>
      <c r="R166" t="s" s="79">
        <v>416</v>
      </c>
      <c r="S166" t="s" s="74">
        <v>415</v>
      </c>
      <c r="T166" t="s" s="79">
        <v>416</v>
      </c>
      <c r="U166" t="s" s="74">
        <v>415</v>
      </c>
      <c r="V166" t="s" s="79">
        <v>416</v>
      </c>
      <c r="W166" t="s" s="74">
        <v>419</v>
      </c>
      <c r="X166" t="s" s="79">
        <v>416</v>
      </c>
      <c r="Y166" t="s" s="74">
        <v>422</v>
      </c>
      <c r="Z166" t="s" s="79">
        <v>416</v>
      </c>
      <c r="AA166" t="s" s="74">
        <v>418</v>
      </c>
      <c r="AB166" t="s" s="79">
        <v>416</v>
      </c>
      <c r="AC166" t="s" s="74">
        <v>633</v>
      </c>
      <c r="AD166" s="75"/>
      <c r="AE166" t="s" s="74">
        <v>426</v>
      </c>
      <c r="AF166" t="s" s="79">
        <v>416</v>
      </c>
      <c r="AG166" t="s" s="74">
        <v>428</v>
      </c>
      <c r="AH166" t="s" s="79">
        <v>416</v>
      </c>
      <c r="AI166" s="78">
        <v>447</v>
      </c>
      <c r="AJ166" t="s" s="32">
        <v>330</v>
      </c>
      <c r="AK166" s="26">
        <v>925</v>
      </c>
      <c r="AL166" t="s" s="32">
        <v>19</v>
      </c>
      <c r="AM166" t="s" s="77">
        <v>15</v>
      </c>
      <c r="AN166" t="s" s="29">
        <v>487</v>
      </c>
    </row>
    <row r="167" ht="15" customHeight="1">
      <c r="A167" s="19">
        <v>134366</v>
      </c>
      <c r="B167" t="s" s="20">
        <v>488</v>
      </c>
      <c r="C167" t="s" s="74">
        <v>442</v>
      </c>
      <c r="D167" t="s" s="79">
        <v>416</v>
      </c>
      <c r="E167" t="s" s="74">
        <v>422</v>
      </c>
      <c r="F167" t="s" s="79">
        <v>416</v>
      </c>
      <c r="G167" t="s" s="74">
        <v>615</v>
      </c>
      <c r="H167" s="75"/>
      <c r="I167" t="s" s="74">
        <v>418</v>
      </c>
      <c r="J167" t="s" s="79">
        <v>416</v>
      </c>
      <c r="K167" t="s" s="74">
        <v>489</v>
      </c>
      <c r="L167" t="s" s="79">
        <v>416</v>
      </c>
      <c r="M167" t="s" s="74">
        <v>415</v>
      </c>
      <c r="N167" t="s" s="79">
        <v>416</v>
      </c>
      <c r="O167" t="s" s="74">
        <v>415</v>
      </c>
      <c r="P167" t="s" s="79">
        <v>416</v>
      </c>
      <c r="Q167" t="s" s="74">
        <v>419</v>
      </c>
      <c r="R167" t="s" s="79">
        <v>416</v>
      </c>
      <c r="S167" t="s" s="74">
        <v>418</v>
      </c>
      <c r="T167" t="s" s="79">
        <v>416</v>
      </c>
      <c r="U167" t="s" s="74">
        <v>422</v>
      </c>
      <c r="V167" t="s" s="79">
        <v>416</v>
      </c>
      <c r="W167" t="s" s="74">
        <v>458</v>
      </c>
      <c r="X167" t="s" s="79">
        <v>416</v>
      </c>
      <c r="Y167" t="s" s="74">
        <v>415</v>
      </c>
      <c r="Z167" t="s" s="79">
        <v>416</v>
      </c>
      <c r="AA167" t="s" s="74">
        <v>422</v>
      </c>
      <c r="AB167" t="s" s="79">
        <v>416</v>
      </c>
      <c r="AC167" t="s" s="74">
        <v>419</v>
      </c>
      <c r="AD167" t="s" s="79">
        <v>416</v>
      </c>
      <c r="AE167" t="s" s="74">
        <v>415</v>
      </c>
      <c r="AF167" t="s" s="79">
        <v>416</v>
      </c>
      <c r="AG167" t="s" s="74">
        <v>446</v>
      </c>
      <c r="AH167" t="s" s="79">
        <v>416</v>
      </c>
      <c r="AI167" s="78">
        <v>458</v>
      </c>
      <c r="AJ167" t="s" s="32">
        <v>490</v>
      </c>
      <c r="AK167" s="26">
        <v>969</v>
      </c>
      <c r="AL167" t="s" s="32">
        <v>19</v>
      </c>
      <c r="AM167" t="s" s="77">
        <v>15</v>
      </c>
      <c r="AN167" t="s" s="29">
        <v>491</v>
      </c>
    </row>
    <row r="168" ht="15" customHeight="1">
      <c r="A168" s="19">
        <v>134367</v>
      </c>
      <c r="B168" t="s" s="20">
        <v>492</v>
      </c>
      <c r="C168" t="s" s="74">
        <v>417</v>
      </c>
      <c r="D168" t="s" s="79">
        <v>416</v>
      </c>
      <c r="E168" t="s" s="74">
        <v>422</v>
      </c>
      <c r="F168" t="s" s="79">
        <v>416</v>
      </c>
      <c r="G168" t="s" s="74">
        <v>645</v>
      </c>
      <c r="H168" t="s" s="79">
        <v>28</v>
      </c>
      <c r="I168" t="s" s="74">
        <v>418</v>
      </c>
      <c r="J168" t="s" s="79">
        <v>416</v>
      </c>
      <c r="K168" t="s" s="74">
        <v>468</v>
      </c>
      <c r="L168" t="s" s="79">
        <v>416</v>
      </c>
      <c r="M168" t="s" s="74">
        <v>420</v>
      </c>
      <c r="N168" t="s" s="79">
        <v>416</v>
      </c>
      <c r="O168" t="s" s="74">
        <v>426</v>
      </c>
      <c r="P168" t="s" s="79">
        <v>416</v>
      </c>
      <c r="Q168" t="s" s="74">
        <v>419</v>
      </c>
      <c r="R168" t="s" s="79">
        <v>416</v>
      </c>
      <c r="S168" t="s" s="74">
        <v>422</v>
      </c>
      <c r="T168" t="s" s="79">
        <v>416</v>
      </c>
      <c r="U168" t="s" s="74">
        <v>415</v>
      </c>
      <c r="V168" t="s" s="79">
        <v>416</v>
      </c>
      <c r="W168" t="s" s="74">
        <v>421</v>
      </c>
      <c r="X168" t="s" s="79">
        <v>416</v>
      </c>
      <c r="Y168" t="s" s="74">
        <v>444</v>
      </c>
      <c r="Z168" t="s" s="79">
        <v>416</v>
      </c>
      <c r="AA168" t="s" s="74">
        <v>418</v>
      </c>
      <c r="AB168" t="s" s="79">
        <v>416</v>
      </c>
      <c r="AC168" t="s" s="74">
        <v>421</v>
      </c>
      <c r="AD168" t="s" s="79">
        <v>416</v>
      </c>
      <c r="AE168" t="s" s="74">
        <v>415</v>
      </c>
      <c r="AF168" t="s" s="79">
        <v>416</v>
      </c>
      <c r="AG168" t="s" s="74">
        <v>432</v>
      </c>
      <c r="AH168" t="s" s="79">
        <v>416</v>
      </c>
      <c r="AI168" s="78">
        <v>425</v>
      </c>
      <c r="AJ168" t="s" s="32">
        <v>599</v>
      </c>
      <c r="AK168" s="26">
        <v>425</v>
      </c>
      <c r="AL168" t="s" s="32">
        <v>29</v>
      </c>
      <c r="AM168" t="s" s="77">
        <v>30</v>
      </c>
      <c r="AN168" t="s" s="29">
        <v>493</v>
      </c>
    </row>
    <row r="169" ht="15" customHeight="1">
      <c r="A169" s="19">
        <v>134368</v>
      </c>
      <c r="B169" t="s" s="20">
        <v>494</v>
      </c>
      <c r="C169" s="21">
        <v>40</v>
      </c>
      <c r="D169" s="80">
        <f>IF(IFERROR(FIND("+",C169),0)," ",IF(C169="AB","",IF(C169&lt;$D$27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c>
      <c r="E169" t="s" s="33">
        <v>432</v>
      </c>
      <c r="F169" t="s" s="22">
        <f>IF(IFERROR(FIND("+",E169),0)," ",IF(E169="AB","",IF(E169&lt;$F$27,"F",IF(AND(E169&gt;=$F$27,C169&gt;=$D$27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G169" t="s" s="31">
        <v>419</v>
      </c>
      <c r="H169" t="s" s="22">
        <f>IF(IFERROR(FIND("+",G169),0)," ",IF(G169="AB","",IF(G169&lt;$H$27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I169" t="s" s="33">
        <v>422</v>
      </c>
      <c r="J169" t="s" s="22">
        <f>IF(IFERROR(FIND("+",I169),0)," ",IF(I169="AB","",IF(I169&lt;$J$27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K169" t="s" s="31">
        <v>435</v>
      </c>
      <c r="L169" t="s" s="22">
        <f>IF(IFERROR(FIND("+",K169),0)," ",IF(K169="AB","",IF(K169&lt;$L$27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M169" t="s" s="33">
        <v>428</v>
      </c>
      <c r="N169" t="s" s="22">
        <f>IF(IFERROR(FIND("+",M169),0)," ",IF(M169="AB","",IF(M169&lt;$N$27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E"))))</f>
        <v>416</v>
      </c>
      <c r="O169" t="s" s="33">
        <v>418</v>
      </c>
      <c r="P169" t="s" s="22">
        <f>IF(IFERROR(FIND("+",O169),0)," ",IF(O169="AB","",IF(O169&lt;$P$27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Q169" t="s" s="31">
        <v>419</v>
      </c>
      <c r="R169" t="s" s="22">
        <f>IF(IFERROR(FIND("+",Q169),0)," ",IF(Q169="AB","",IF(Q169&lt;$R$27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S169" t="s" s="33">
        <v>422</v>
      </c>
      <c r="T169" t="s" s="22">
        <f>IF(IFERROR(FIND("+",S169),0)," ",IF(S169="AB","",IF(S169&lt;$T$27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U169" t="s" s="33">
        <v>426</v>
      </c>
      <c r="V169" t="s" s="22">
        <f>IF(IFERROR(FIND("+",U169),0)," ",IF(U169="AB","",IF(U169&lt;$V$27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W169" t="s" s="31">
        <v>419</v>
      </c>
      <c r="X169" t="s" s="22">
        <f>IF(IFERROR(FIND("+",W169),0)," ",IF(W169="AB","",IF(W169&lt;$X$27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Y169" t="s" s="33">
        <v>422</v>
      </c>
      <c r="Z169" t="s" s="22">
        <f>IF(IFERROR(FIND("+",Y169),0)," ",IF(Y169="AB","",IF(Y169&lt;$Z$27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AA169" t="s" s="33">
        <v>422</v>
      </c>
      <c r="AB169" t="s" s="22">
        <f>IF(IFERROR(FIND("+",AA169),0)," ",IF(AA169="AB","",IF(AA169&lt;$AB$27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AC169" t="s" s="31">
        <v>495</v>
      </c>
      <c r="AD169" t="s" s="22">
        <f>IF(IFERROR(FIND("+",AC169),0)," ",IF(AC169="AB","",IF(AC169&lt;$AD$27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AE169" t="s" s="33">
        <v>444</v>
      </c>
      <c r="AF169" t="s" s="22">
        <f>IF(IFERROR(FIND("+",AE169),0)," ",IF(AE169="AB","",IF(AE169&lt;$AF$27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AH169&lt;&gt;"AB")),"","E"))))</f>
        <v>416</v>
      </c>
      <c r="AG169" t="s" s="33">
        <v>428</v>
      </c>
      <c r="AH169" t="s" s="22">
        <f>IF(IFERROR(FIND("+",AG169),0)," ",IF(AG169="AB","",IF(AG169&lt;$AH$27,"F",IF(AND(C169&gt;=$D$27,E169&gt;=$F$27,G169&gt;=$H$27,I169&gt;=$J$27,K169&gt;=$L$27,M169&gt;=$N$27,O169&gt;=$P$27,Q169&gt;=$R$27,S169&gt;=$T$27,U169&gt;=$V$27,W169&gt;=$X$27,Y169&gt;=$Z$27,AA169&gt;=$AB$27,AC169&gt;=$AD$27,AE169&gt;=$AF$27,AG169&gt;=$AH$27,C169&lt;&gt;"AB",E169&lt;&gt;"AB",G169&lt;&gt;"AB",I169&lt;&gt;"AB",K169&lt;&gt;"AB",M169&lt;&gt;"AB",O169&lt;&gt;"AB",Q169&lt;&gt;"AB",S169&lt;&gt;"AB",U169&lt;&gt;"AB",W169&lt;&gt;"AB",Y169&lt;&gt;"AB",AA169&lt;&gt;"AB",AND(AC169&lt;&gt;"AB",AE169&lt;&gt;"AB",AG169&lt;&gt;"AB")),"","E"))))</f>
        <v>416</v>
      </c>
      <c r="AI169" s="78">
        <v>433</v>
      </c>
      <c r="AJ169" t="s" s="32">
        <v>142</v>
      </c>
      <c r="AK169" s="26">
        <v>880</v>
      </c>
      <c r="AL169" t="s" s="32">
        <f>IF(AND(COUNTIF(C169:AH169,"AB")&lt;16-COUNTIF(C169:AH169," "),COUNTIF(C169:AH169,"AB")&lt;&gt;0),"FAIL",IF(COUNTIF(C169:AH169,"AB")=16-COUNTIF(C169:AH169," "),"ABSENT",IF(AND(COUNTIF(C169:AH169,"AB")=0,COUNTIF(C169:AH169,"F")=0),"PASS","FAIL")))</f>
        <v>19</v>
      </c>
      <c r="AM169" t="s" s="77">
        <v>15</v>
      </c>
      <c r="AN169" t="s" s="29">
        <v>496</v>
      </c>
    </row>
    <row r="170" ht="15" customHeight="1">
      <c r="A170" s="19">
        <v>134369</v>
      </c>
      <c r="B170" t="s" s="20">
        <v>497</v>
      </c>
      <c r="C170" t="s" s="74">
        <v>421</v>
      </c>
      <c r="D170" t="s" s="79">
        <v>416</v>
      </c>
      <c r="E170" t="s" s="74">
        <v>422</v>
      </c>
      <c r="F170" t="s" s="79">
        <v>416</v>
      </c>
      <c r="G170" t="s" s="74">
        <v>592</v>
      </c>
      <c r="H170" t="s" s="79">
        <v>27</v>
      </c>
      <c r="I170" t="s" s="74">
        <v>422</v>
      </c>
      <c r="J170" t="s" s="79">
        <v>416</v>
      </c>
      <c r="K170" t="s" s="74">
        <v>419</v>
      </c>
      <c r="L170" t="s" s="79">
        <v>416</v>
      </c>
      <c r="M170" t="s" s="74">
        <v>426</v>
      </c>
      <c r="N170" t="s" s="79">
        <v>416</v>
      </c>
      <c r="O170" t="s" s="74">
        <v>426</v>
      </c>
      <c r="P170" t="s" s="79">
        <v>416</v>
      </c>
      <c r="Q170" t="s" s="74">
        <v>654</v>
      </c>
      <c r="R170" t="s" s="79">
        <v>28</v>
      </c>
      <c r="S170" t="s" s="74">
        <v>418</v>
      </c>
      <c r="T170" t="s" s="79">
        <v>416</v>
      </c>
      <c r="U170" t="s" s="74">
        <v>433</v>
      </c>
      <c r="V170" t="s" s="79">
        <v>416</v>
      </c>
      <c r="W170" t="s" s="74">
        <v>419</v>
      </c>
      <c r="X170" t="s" s="79">
        <v>416</v>
      </c>
      <c r="Y170" t="s" s="74">
        <v>426</v>
      </c>
      <c r="Z170" t="s" s="79">
        <v>416</v>
      </c>
      <c r="AA170" t="s" s="74">
        <v>426</v>
      </c>
      <c r="AB170" t="s" s="79">
        <v>416</v>
      </c>
      <c r="AC170" t="s" s="74">
        <v>419</v>
      </c>
      <c r="AD170" t="s" s="79">
        <v>416</v>
      </c>
      <c r="AE170" t="s" s="74">
        <v>415</v>
      </c>
      <c r="AF170" t="s" s="79">
        <v>416</v>
      </c>
      <c r="AG170" t="s" s="74">
        <v>418</v>
      </c>
      <c r="AH170" t="s" s="79">
        <v>416</v>
      </c>
      <c r="AI170" s="78">
        <v>400</v>
      </c>
      <c r="AJ170" t="s" s="32">
        <v>599</v>
      </c>
      <c r="AK170" s="26">
        <v>400</v>
      </c>
      <c r="AL170" t="s" s="32">
        <v>29</v>
      </c>
      <c r="AM170" t="s" s="77">
        <v>30</v>
      </c>
      <c r="AN170" t="s" s="29">
        <v>498</v>
      </c>
    </row>
    <row r="171" ht="15" customHeight="1">
      <c r="A171" s="19">
        <v>134370</v>
      </c>
      <c r="B171" t="s" s="20">
        <v>499</v>
      </c>
      <c r="C171" t="s" s="74">
        <v>476</v>
      </c>
      <c r="D171" t="s" s="79">
        <v>416</v>
      </c>
      <c r="E171" t="s" s="74">
        <v>422</v>
      </c>
      <c r="F171" t="s" s="79">
        <v>416</v>
      </c>
      <c r="G171" t="s" s="74">
        <v>632</v>
      </c>
      <c r="H171" s="75"/>
      <c r="I171" t="s" s="74">
        <v>426</v>
      </c>
      <c r="J171" t="s" s="79">
        <v>416</v>
      </c>
      <c r="K171" t="s" s="74">
        <v>495</v>
      </c>
      <c r="L171" t="s" s="79">
        <v>416</v>
      </c>
      <c r="M171" t="s" s="74">
        <v>422</v>
      </c>
      <c r="N171" t="s" s="79">
        <v>416</v>
      </c>
      <c r="O171" t="s" s="74">
        <v>418</v>
      </c>
      <c r="P171" t="s" s="79">
        <v>416</v>
      </c>
      <c r="Q171" t="s" s="74">
        <v>445</v>
      </c>
      <c r="R171" t="s" s="79">
        <v>416</v>
      </c>
      <c r="S171" t="s" s="74">
        <v>422</v>
      </c>
      <c r="T171" t="s" s="79">
        <v>416</v>
      </c>
      <c r="U171" t="s" s="74">
        <v>422</v>
      </c>
      <c r="V171" t="s" s="79">
        <v>416</v>
      </c>
      <c r="W171" t="s" s="74">
        <v>421</v>
      </c>
      <c r="X171" t="s" s="79">
        <v>416</v>
      </c>
      <c r="Y171" t="s" s="74">
        <v>426</v>
      </c>
      <c r="Z171" t="s" s="79">
        <v>416</v>
      </c>
      <c r="AA171" t="s" s="74">
        <v>415</v>
      </c>
      <c r="AB171" t="s" s="79">
        <v>416</v>
      </c>
      <c r="AC171" t="s" s="74">
        <v>468</v>
      </c>
      <c r="AD171" t="s" s="79">
        <v>416</v>
      </c>
      <c r="AE171" t="s" s="74">
        <v>426</v>
      </c>
      <c r="AF171" t="s" s="79">
        <v>416</v>
      </c>
      <c r="AG171" t="s" s="74">
        <v>428</v>
      </c>
      <c r="AH171" t="s" s="79">
        <v>416</v>
      </c>
      <c r="AI171" s="78">
        <v>462</v>
      </c>
      <c r="AJ171" t="s" s="32">
        <v>500</v>
      </c>
      <c r="AK171" s="26">
        <v>916</v>
      </c>
      <c r="AL171" t="s" s="32">
        <v>19</v>
      </c>
      <c r="AM171" t="s" s="77">
        <v>15</v>
      </c>
      <c r="AN171" t="s" s="29">
        <v>310</v>
      </c>
    </row>
    <row r="172" ht="15" customHeight="1">
      <c r="A172" s="19">
        <v>134371</v>
      </c>
      <c r="B172" t="s" s="20">
        <v>501</v>
      </c>
      <c r="C172" t="s" s="74">
        <v>468</v>
      </c>
      <c r="D172" t="s" s="79">
        <v>416</v>
      </c>
      <c r="E172" t="s" s="74">
        <v>422</v>
      </c>
      <c r="F172" t="s" s="79">
        <v>416</v>
      </c>
      <c r="G172" t="s" s="74">
        <v>607</v>
      </c>
      <c r="H172" s="75"/>
      <c r="I172" t="s" s="74">
        <v>420</v>
      </c>
      <c r="J172" t="s" s="79">
        <v>416</v>
      </c>
      <c r="K172" t="s" s="74">
        <v>502</v>
      </c>
      <c r="L172" t="s" s="79">
        <v>416</v>
      </c>
      <c r="M172" t="s" s="74">
        <v>420</v>
      </c>
      <c r="N172" t="s" s="79">
        <v>416</v>
      </c>
      <c r="O172" t="s" s="74">
        <v>420</v>
      </c>
      <c r="P172" t="s" s="79">
        <v>416</v>
      </c>
      <c r="Q172" t="s" s="74">
        <v>458</v>
      </c>
      <c r="R172" t="s" s="79">
        <v>416</v>
      </c>
      <c r="S172" t="s" s="74">
        <v>420</v>
      </c>
      <c r="T172" t="s" s="79">
        <v>416</v>
      </c>
      <c r="U172" t="s" s="74">
        <v>420</v>
      </c>
      <c r="V172" t="s" s="79">
        <v>416</v>
      </c>
      <c r="W172" t="s" s="74">
        <v>421</v>
      </c>
      <c r="X172" t="s" s="79">
        <v>416</v>
      </c>
      <c r="Y172" t="s" s="74">
        <v>420</v>
      </c>
      <c r="Z172" t="s" s="79">
        <v>416</v>
      </c>
      <c r="AA172" t="s" s="74">
        <v>422</v>
      </c>
      <c r="AB172" t="s" s="79">
        <v>416</v>
      </c>
      <c r="AC172" t="s" s="74">
        <v>445</v>
      </c>
      <c r="AD172" t="s" s="79">
        <v>416</v>
      </c>
      <c r="AE172" t="s" s="74">
        <v>420</v>
      </c>
      <c r="AF172" t="s" s="79">
        <v>416</v>
      </c>
      <c r="AG172" t="s" s="74">
        <v>433</v>
      </c>
      <c r="AH172" t="s" s="79">
        <v>416</v>
      </c>
      <c r="AI172" s="78">
        <v>482</v>
      </c>
      <c r="AJ172" t="s" s="32">
        <v>162</v>
      </c>
      <c r="AK172" s="26">
        <v>981</v>
      </c>
      <c r="AL172" t="s" s="32">
        <v>19</v>
      </c>
      <c r="AM172" t="s" s="77">
        <v>15</v>
      </c>
      <c r="AN172" t="s" s="29">
        <v>503</v>
      </c>
    </row>
    <row r="173" ht="15" customHeight="1">
      <c r="A173" s="19">
        <v>134372</v>
      </c>
      <c r="B173" t="s" s="20">
        <v>504</v>
      </c>
      <c r="C173" t="s" s="74">
        <v>685</v>
      </c>
      <c r="D173" t="s" s="79">
        <v>28</v>
      </c>
      <c r="E173" t="s" s="74">
        <v>415</v>
      </c>
      <c r="F173" t="s" s="79">
        <v>416</v>
      </c>
      <c r="G173" t="s" s="74">
        <v>592</v>
      </c>
      <c r="H173" t="s" s="79">
        <v>27</v>
      </c>
      <c r="I173" t="s" s="74">
        <v>422</v>
      </c>
      <c r="J173" t="s" s="79">
        <v>416</v>
      </c>
      <c r="K173" t="s" s="74">
        <v>419</v>
      </c>
      <c r="L173" t="s" s="79">
        <v>416</v>
      </c>
      <c r="M173" t="s" s="74">
        <v>415</v>
      </c>
      <c r="N173" t="s" s="79">
        <v>416</v>
      </c>
      <c r="O173" t="s" s="74">
        <v>418</v>
      </c>
      <c r="P173" t="s" s="79">
        <v>416</v>
      </c>
      <c r="Q173" t="s" s="74">
        <v>419</v>
      </c>
      <c r="R173" t="s" s="79">
        <v>416</v>
      </c>
      <c r="S173" t="s" s="74">
        <v>420</v>
      </c>
      <c r="T173" t="s" s="79">
        <v>416</v>
      </c>
      <c r="U173" t="s" s="74">
        <v>420</v>
      </c>
      <c r="V173" t="s" s="79">
        <v>416</v>
      </c>
      <c r="W173" t="s" s="74">
        <v>419</v>
      </c>
      <c r="X173" t="s" s="79">
        <v>416</v>
      </c>
      <c r="Y173" t="s" s="74">
        <v>426</v>
      </c>
      <c r="Z173" t="s" s="79">
        <v>416</v>
      </c>
      <c r="AA173" t="s" s="74">
        <v>415</v>
      </c>
      <c r="AB173" t="s" s="79">
        <v>416</v>
      </c>
      <c r="AC173" t="s" s="74">
        <v>419</v>
      </c>
      <c r="AD173" t="s" s="79">
        <v>416</v>
      </c>
      <c r="AE173" t="s" s="74">
        <v>426</v>
      </c>
      <c r="AF173" t="s" s="79">
        <v>416</v>
      </c>
      <c r="AG173" t="s" s="74">
        <v>415</v>
      </c>
      <c r="AH173" t="s" s="79">
        <v>416</v>
      </c>
      <c r="AI173" s="78">
        <v>398</v>
      </c>
      <c r="AJ173" t="s" s="32">
        <v>599</v>
      </c>
      <c r="AK173" s="26">
        <v>398</v>
      </c>
      <c r="AL173" t="s" s="32">
        <v>29</v>
      </c>
      <c r="AM173" t="s" s="77">
        <v>30</v>
      </c>
      <c r="AN173" t="s" s="29">
        <v>505</v>
      </c>
    </row>
    <row r="174" ht="15" customHeight="1">
      <c r="A174" s="19">
        <v>134373</v>
      </c>
      <c r="B174" t="s" s="20">
        <v>506</v>
      </c>
      <c r="C174" t="s" s="74">
        <v>419</v>
      </c>
      <c r="D174" t="s" s="79">
        <v>416</v>
      </c>
      <c r="E174" t="s" s="74">
        <v>426</v>
      </c>
      <c r="F174" t="s" s="79">
        <v>416</v>
      </c>
      <c r="G174" t="s" s="74">
        <v>495</v>
      </c>
      <c r="H174" t="s" s="79">
        <v>416</v>
      </c>
      <c r="I174" t="s" s="74">
        <v>415</v>
      </c>
      <c r="J174" t="s" s="79">
        <v>416</v>
      </c>
      <c r="K174" t="s" s="74">
        <v>419</v>
      </c>
      <c r="L174" t="s" s="79">
        <v>416</v>
      </c>
      <c r="M174" t="s" s="74">
        <v>415</v>
      </c>
      <c r="N174" t="s" s="79">
        <v>416</v>
      </c>
      <c r="O174" t="s" s="74">
        <v>418</v>
      </c>
      <c r="P174" t="s" s="79">
        <v>416</v>
      </c>
      <c r="Q174" t="s" s="74">
        <v>419</v>
      </c>
      <c r="R174" t="s" s="79">
        <v>416</v>
      </c>
      <c r="S174" t="s" s="74">
        <v>420</v>
      </c>
      <c r="T174" t="s" s="79">
        <v>416</v>
      </c>
      <c r="U174" t="s" s="74">
        <v>415</v>
      </c>
      <c r="V174" t="s" s="79">
        <v>416</v>
      </c>
      <c r="W174" t="s" s="74">
        <v>419</v>
      </c>
      <c r="X174" t="s" s="79">
        <v>416</v>
      </c>
      <c r="Y174" t="s" s="74">
        <v>422</v>
      </c>
      <c r="Z174" t="s" s="79">
        <v>416</v>
      </c>
      <c r="AA174" t="s" s="74">
        <v>428</v>
      </c>
      <c r="AB174" t="s" s="79">
        <v>416</v>
      </c>
      <c r="AC174" t="s" s="74">
        <v>592</v>
      </c>
      <c r="AD174" s="75"/>
      <c r="AE174" t="s" s="74">
        <v>418</v>
      </c>
      <c r="AF174" t="s" s="79">
        <v>416</v>
      </c>
      <c r="AG174" t="s" s="74">
        <v>428</v>
      </c>
      <c r="AH174" t="s" s="79">
        <v>416</v>
      </c>
      <c r="AI174" s="78">
        <v>430</v>
      </c>
      <c r="AJ174" t="s" s="32">
        <v>507</v>
      </c>
      <c r="AK174" s="26">
        <v>887</v>
      </c>
      <c r="AL174" t="s" s="32">
        <v>19</v>
      </c>
      <c r="AM174" t="s" s="77">
        <v>15</v>
      </c>
      <c r="AN174" t="s" s="29">
        <v>508</v>
      </c>
    </row>
    <row r="175" ht="15" customHeight="1">
      <c r="A175" s="19">
        <v>134374</v>
      </c>
      <c r="B175" t="s" s="20">
        <v>509</v>
      </c>
      <c r="C175" t="s" s="31">
        <v>419</v>
      </c>
      <c r="D175" t="s" s="22">
        <f>IF(IFERROR(FIND("+",C175),0)," ",IF(C175="AB","",IF(C175&lt;$D$27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E175" t="s" s="33">
        <v>415</v>
      </c>
      <c r="F175" t="s" s="22">
        <f>IF(IFERROR(FIND("+",E175),0)," ",IF(E175="AB","",IF(E175&lt;$F$27,"F",IF(AND(E175&gt;=$F$27,C175&gt;=$D$27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G175" s="21">
        <v>45</v>
      </c>
      <c r="H175" s="80">
        <f>IF(IFERROR(FIND("+",G175),0)," ",IF(G175="AB","",IF(G175&lt;$H$27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c>
      <c r="I175" t="s" s="33">
        <v>420</v>
      </c>
      <c r="J175" t="s" s="22">
        <f>IF(IFERROR(FIND("+",I175),0)," ",IF(I175="AB","",IF(I175&lt;$J$27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K175" t="s" s="31">
        <v>421</v>
      </c>
      <c r="L175" t="s" s="22">
        <f>IF(IFERROR(FIND("+",K175),0)," ",IF(K175="AB","",IF(K175&lt;$L$27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M175" t="s" s="33">
        <v>433</v>
      </c>
      <c r="N175" t="s" s="22">
        <f>IF(IFERROR(FIND("+",M175),0)," ",IF(M175="AB","",IF(M175&lt;$N$27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E"))))</f>
        <v>416</v>
      </c>
      <c r="O175" t="s" s="33">
        <v>418</v>
      </c>
      <c r="P175" t="s" s="22">
        <f>IF(IFERROR(FIND("+",O175),0)," ",IF(O175="AB","",IF(O175&lt;$P$27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Q175" t="s" s="31">
        <v>421</v>
      </c>
      <c r="R175" t="s" s="22">
        <f>IF(IFERROR(FIND("+",Q175),0)," ",IF(Q175="AB","",IF(Q175&lt;$R$27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S175" t="s" s="33">
        <v>432</v>
      </c>
      <c r="T175" t="s" s="22">
        <f>IF(IFERROR(FIND("+",S175),0)," ",IF(S175="AB","",IF(S175&lt;$T$27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U175" t="s" s="33">
        <v>428</v>
      </c>
      <c r="V175" t="s" s="22">
        <f>IF(IFERROR(FIND("+",U175),0)," ",IF(U175="AB","",IF(U175&lt;$V$27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W175" s="21">
        <v>40</v>
      </c>
      <c r="X175" s="80">
        <f>IF(IFERROR(FIND("+",W175),0)," ",IF(W175="AB","",IF(W175&lt;$X$27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c>
      <c r="Y175" t="s" s="33">
        <v>433</v>
      </c>
      <c r="Z175" t="s" s="22">
        <f>IF(IFERROR(FIND("+",Y175),0)," ",IF(Y175="AB","",IF(Y175&lt;$Z$27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AA175" t="s" s="33">
        <v>418</v>
      </c>
      <c r="AB175" t="s" s="22">
        <f>IF(IFERROR(FIND("+",AA175),0)," ",IF(AA175="AB","",IF(AA175&lt;$AB$27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AC175" t="s" s="31">
        <v>419</v>
      </c>
      <c r="AD175" t="s" s="22">
        <f>IF(IFERROR(FIND("+",AC175),0)," ",IF(AC175="AB","",IF(AC175&lt;$AD$27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AE175" t="s" s="33">
        <v>426</v>
      </c>
      <c r="AF175" t="s" s="22">
        <f>IF(IFERROR(FIND("+",AE175),0)," ",IF(AE175="AB","",IF(AE175&lt;$AF$27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AH175&lt;&gt;"AB")),"","E"))))</f>
        <v>416</v>
      </c>
      <c r="AG175" t="s" s="33">
        <v>432</v>
      </c>
      <c r="AH175" t="s" s="22">
        <f>IF(IFERROR(FIND("+",AG175),0)," ",IF(AG175="AB","",IF(AG175&lt;$AH$27,"F",IF(AND(C175&gt;=$D$27,E175&gt;=$F$27,G175&gt;=$H$27,I175&gt;=$J$27,K175&gt;=$L$27,M175&gt;=$N$27,O175&gt;=$P$27,Q175&gt;=$R$27,S175&gt;=$T$27,U175&gt;=$V$27,W175&gt;=$X$27,Y175&gt;=$Z$27,AA175&gt;=$AB$27,AC175&gt;=$AD$27,AE175&gt;=$AF$27,AG175&gt;=$AH$27,C175&lt;&gt;"AB",E175&lt;&gt;"AB",G175&lt;&gt;"AB",I175&lt;&gt;"AB",K175&lt;&gt;"AB",M175&lt;&gt;"AB",O175&lt;&gt;"AB",Q175&lt;&gt;"AB",S175&lt;&gt;"AB",U175&lt;&gt;"AB",W175&lt;&gt;"AB",Y175&lt;&gt;"AB",AA175&lt;&gt;"AB",AND(AC175&lt;&gt;"AB",AE175&lt;&gt;"AB",AG175&lt;&gt;"AB")),"","E"))))</f>
        <v>416</v>
      </c>
      <c r="AI175" s="78">
        <v>414</v>
      </c>
      <c r="AJ175" t="s" s="32">
        <v>283</v>
      </c>
      <c r="AK175" s="26">
        <v>889</v>
      </c>
      <c r="AL175" t="s" s="32">
        <f>IF(AND(COUNTIF(C175:AH175,"AB")&lt;16-COUNTIF(C175:AH175," "),COUNTIF(C175:AH175,"AB")&lt;&gt;0),"FAIL",IF(COUNTIF(C175:AH175,"AB")=16-COUNTIF(C175:AH175," "),"ABSENT",IF(AND(COUNTIF(C175:AH175,"AB")=0,COUNTIF(C175:AH175,"F")=0),"PASS","FAIL")))</f>
        <v>19</v>
      </c>
      <c r="AM175" t="s" s="77">
        <v>15</v>
      </c>
      <c r="AN175" t="s" s="29">
        <v>510</v>
      </c>
    </row>
    <row r="176" ht="15" customHeight="1">
      <c r="A176" s="19">
        <v>134375</v>
      </c>
      <c r="B176" t="s" s="20">
        <v>511</v>
      </c>
      <c r="C176" t="s" s="74">
        <v>419</v>
      </c>
      <c r="D176" t="s" s="79">
        <v>416</v>
      </c>
      <c r="E176" t="s" s="74">
        <v>426</v>
      </c>
      <c r="F176" t="s" s="79">
        <v>416</v>
      </c>
      <c r="G176" t="s" s="74">
        <v>592</v>
      </c>
      <c r="H176" s="75"/>
      <c r="I176" t="s" s="74">
        <v>420</v>
      </c>
      <c r="J176" t="s" s="79">
        <v>416</v>
      </c>
      <c r="K176" t="s" s="74">
        <v>489</v>
      </c>
      <c r="L176" t="s" s="79">
        <v>416</v>
      </c>
      <c r="M176" t="s" s="74">
        <v>420</v>
      </c>
      <c r="N176" t="s" s="79">
        <v>416</v>
      </c>
      <c r="O176" t="s" s="74">
        <v>420</v>
      </c>
      <c r="P176" t="s" s="79">
        <v>416</v>
      </c>
      <c r="Q176" t="s" s="74">
        <v>445</v>
      </c>
      <c r="R176" t="s" s="79">
        <v>416</v>
      </c>
      <c r="S176" t="s" s="74">
        <v>418</v>
      </c>
      <c r="T176" t="s" s="79">
        <v>416</v>
      </c>
      <c r="U176" t="s" s="74">
        <v>444</v>
      </c>
      <c r="V176" t="s" s="79">
        <v>416</v>
      </c>
      <c r="W176" t="s" s="74">
        <v>512</v>
      </c>
      <c r="X176" t="s" s="79">
        <v>416</v>
      </c>
      <c r="Y176" t="s" s="74">
        <v>426</v>
      </c>
      <c r="Z176" t="s" s="79">
        <v>416</v>
      </c>
      <c r="AA176" t="s" s="74">
        <v>426</v>
      </c>
      <c r="AB176" t="s" s="79">
        <v>416</v>
      </c>
      <c r="AC176" t="s" s="74">
        <v>419</v>
      </c>
      <c r="AD176" t="s" s="79">
        <v>416</v>
      </c>
      <c r="AE176" t="s" s="74">
        <v>426</v>
      </c>
      <c r="AF176" t="s" s="79">
        <v>416</v>
      </c>
      <c r="AG176" t="s" s="74">
        <v>418</v>
      </c>
      <c r="AH176" t="s" s="79">
        <v>416</v>
      </c>
      <c r="AI176" s="78">
        <v>471</v>
      </c>
      <c r="AJ176" t="s" s="32">
        <v>513</v>
      </c>
      <c r="AK176" s="26">
        <v>968</v>
      </c>
      <c r="AL176" t="s" s="32">
        <v>19</v>
      </c>
      <c r="AM176" t="s" s="77">
        <v>15</v>
      </c>
      <c r="AN176" t="s" s="29">
        <v>514</v>
      </c>
    </row>
    <row r="177" ht="15" customHeight="1">
      <c r="A177" s="19">
        <v>134376</v>
      </c>
      <c r="B177" t="s" s="20">
        <v>515</v>
      </c>
      <c r="C177" t="s" s="74">
        <v>419</v>
      </c>
      <c r="D177" t="s" s="79">
        <v>416</v>
      </c>
      <c r="E177" t="s" s="74">
        <v>422</v>
      </c>
      <c r="F177" t="s" s="79">
        <v>416</v>
      </c>
      <c r="G177" t="s" s="74">
        <v>667</v>
      </c>
      <c r="H177" t="s" s="79">
        <v>28</v>
      </c>
      <c r="I177" t="s" s="74">
        <v>422</v>
      </c>
      <c r="J177" t="s" s="79">
        <v>416</v>
      </c>
      <c r="K177" t="s" s="74">
        <v>630</v>
      </c>
      <c r="L177" t="s" s="79">
        <v>28</v>
      </c>
      <c r="M177" t="s" s="74">
        <v>426</v>
      </c>
      <c r="N177" t="s" s="79">
        <v>416</v>
      </c>
      <c r="O177" t="s" s="74">
        <v>426</v>
      </c>
      <c r="P177" t="s" s="79">
        <v>416</v>
      </c>
      <c r="Q177" t="s" s="74">
        <v>419</v>
      </c>
      <c r="R177" t="s" s="79">
        <v>416</v>
      </c>
      <c r="S177" t="s" s="74">
        <v>426</v>
      </c>
      <c r="T177" t="s" s="79">
        <v>416</v>
      </c>
      <c r="U177" t="s" s="74">
        <v>422</v>
      </c>
      <c r="V177" t="s" s="79">
        <v>416</v>
      </c>
      <c r="W177" t="s" s="74">
        <v>419</v>
      </c>
      <c r="X177" t="s" s="79">
        <v>416</v>
      </c>
      <c r="Y177" t="s" s="74">
        <v>444</v>
      </c>
      <c r="Z177" t="s" s="79">
        <v>416</v>
      </c>
      <c r="AA177" t="s" s="74">
        <v>428</v>
      </c>
      <c r="AB177" t="s" s="79">
        <v>416</v>
      </c>
      <c r="AC177" t="s" s="74">
        <v>419</v>
      </c>
      <c r="AD177" t="s" s="79">
        <v>416</v>
      </c>
      <c r="AE177" t="s" s="74">
        <v>426</v>
      </c>
      <c r="AF177" t="s" s="79">
        <v>416</v>
      </c>
      <c r="AG177" t="s" s="74">
        <v>428</v>
      </c>
      <c r="AH177" t="s" s="79">
        <v>416</v>
      </c>
      <c r="AI177" s="78">
        <v>411</v>
      </c>
      <c r="AJ177" t="s" s="32">
        <v>599</v>
      </c>
      <c r="AK177" s="26">
        <v>411</v>
      </c>
      <c r="AL177" t="s" s="32">
        <v>29</v>
      </c>
      <c r="AM177" t="s" s="77">
        <v>30</v>
      </c>
      <c r="AN177" t="s" s="29">
        <v>516</v>
      </c>
    </row>
    <row r="178" ht="15" customHeight="1">
      <c r="A178" s="19">
        <v>134377</v>
      </c>
      <c r="B178" t="s" s="20">
        <v>517</v>
      </c>
      <c r="C178" t="s" s="74">
        <v>85</v>
      </c>
      <c r="D178" s="75"/>
      <c r="E178" t="s" s="74">
        <v>457</v>
      </c>
      <c r="F178" t="s" s="79">
        <v>416</v>
      </c>
      <c r="G178" t="s" s="74">
        <v>85</v>
      </c>
      <c r="H178" s="75"/>
      <c r="I178" t="s" s="74">
        <v>418</v>
      </c>
      <c r="J178" t="s" s="79">
        <v>416</v>
      </c>
      <c r="K178" t="s" s="74">
        <v>85</v>
      </c>
      <c r="L178" s="75"/>
      <c r="M178" t="s" s="74">
        <v>433</v>
      </c>
      <c r="N178" t="s" s="79">
        <v>416</v>
      </c>
      <c r="O178" t="s" s="74">
        <v>434</v>
      </c>
      <c r="P178" t="s" s="79">
        <v>416</v>
      </c>
      <c r="Q178" t="s" s="74">
        <v>419</v>
      </c>
      <c r="R178" t="s" s="79">
        <v>416</v>
      </c>
      <c r="S178" t="s" s="74">
        <v>433</v>
      </c>
      <c r="T178" t="s" s="79">
        <v>416</v>
      </c>
      <c r="U178" t="s" s="74">
        <v>428</v>
      </c>
      <c r="V178" t="s" s="79">
        <v>416</v>
      </c>
      <c r="W178" t="s" s="74">
        <v>85</v>
      </c>
      <c r="X178" s="75"/>
      <c r="Y178" t="s" s="74">
        <v>433</v>
      </c>
      <c r="Z178" t="s" s="79">
        <v>416</v>
      </c>
      <c r="AA178" t="s" s="74">
        <v>418</v>
      </c>
      <c r="AB178" t="s" s="79">
        <v>416</v>
      </c>
      <c r="AC178" t="s" s="74">
        <v>421</v>
      </c>
      <c r="AD178" t="s" s="79">
        <v>416</v>
      </c>
      <c r="AE178" t="s" s="74">
        <v>433</v>
      </c>
      <c r="AF178" t="s" s="79">
        <v>416</v>
      </c>
      <c r="AG178" t="s" s="74">
        <v>434</v>
      </c>
      <c r="AH178" t="s" s="79">
        <v>416</v>
      </c>
      <c r="AI178" s="78">
        <v>225</v>
      </c>
      <c r="AJ178" t="s" s="32">
        <v>599</v>
      </c>
      <c r="AK178" s="26">
        <v>225</v>
      </c>
      <c r="AL178" t="s" s="32">
        <v>436</v>
      </c>
      <c r="AM178" t="s" s="77">
        <v>85</v>
      </c>
      <c r="AN178" t="s" s="29">
        <v>518</v>
      </c>
    </row>
    <row r="179" ht="15" customHeight="1">
      <c r="A179" s="19">
        <v>134378</v>
      </c>
      <c r="B179" t="s" s="20">
        <v>519</v>
      </c>
      <c r="C179" t="s" s="74">
        <v>85</v>
      </c>
      <c r="D179" s="75"/>
      <c r="E179" t="s" s="74">
        <v>422</v>
      </c>
      <c r="F179" t="s" s="79">
        <v>416</v>
      </c>
      <c r="G179" t="s" s="74">
        <v>616</v>
      </c>
      <c r="H179" t="s" s="79">
        <v>27</v>
      </c>
      <c r="I179" t="s" s="74">
        <v>415</v>
      </c>
      <c r="J179" t="s" s="79">
        <v>416</v>
      </c>
      <c r="K179" t="s" s="74">
        <v>419</v>
      </c>
      <c r="L179" t="s" s="79">
        <v>416</v>
      </c>
      <c r="M179" t="s" s="74">
        <v>415</v>
      </c>
      <c r="N179" t="s" s="79">
        <v>416</v>
      </c>
      <c r="O179" t="s" s="74">
        <v>428</v>
      </c>
      <c r="P179" t="s" s="79">
        <v>416</v>
      </c>
      <c r="Q179" t="s" s="74">
        <v>419</v>
      </c>
      <c r="R179" t="s" s="79">
        <v>416</v>
      </c>
      <c r="S179" t="s" s="74">
        <v>420</v>
      </c>
      <c r="T179" t="s" s="79">
        <v>416</v>
      </c>
      <c r="U179" t="s" s="74">
        <v>446</v>
      </c>
      <c r="V179" t="s" s="79">
        <v>416</v>
      </c>
      <c r="W179" t="s" s="74">
        <v>419</v>
      </c>
      <c r="X179" t="s" s="79">
        <v>416</v>
      </c>
      <c r="Y179" t="s" s="74">
        <v>426</v>
      </c>
      <c r="Z179" t="s" s="79">
        <v>416</v>
      </c>
      <c r="AA179" t="s" s="74">
        <v>418</v>
      </c>
      <c r="AB179" t="s" s="79">
        <v>416</v>
      </c>
      <c r="AC179" t="s" s="74">
        <v>419</v>
      </c>
      <c r="AD179" t="s" s="79">
        <v>416</v>
      </c>
      <c r="AE179" t="s" s="74">
        <v>422</v>
      </c>
      <c r="AF179" t="s" s="79">
        <v>416</v>
      </c>
      <c r="AG179" t="s" s="74">
        <v>415</v>
      </c>
      <c r="AH179" t="s" s="79">
        <v>416</v>
      </c>
      <c r="AI179" s="78">
        <v>388</v>
      </c>
      <c r="AJ179" t="s" s="32">
        <v>599</v>
      </c>
      <c r="AK179" s="26">
        <v>388</v>
      </c>
      <c r="AL179" t="s" s="32">
        <v>29</v>
      </c>
      <c r="AM179" t="s" s="77">
        <v>30</v>
      </c>
      <c r="AN179" t="s" s="29">
        <v>520</v>
      </c>
    </row>
    <row r="180" ht="15" customHeight="1">
      <c r="A180" s="19">
        <v>134379</v>
      </c>
      <c r="B180" t="s" s="20">
        <v>693</v>
      </c>
      <c r="C180" t="s" s="74">
        <v>637</v>
      </c>
      <c r="D180" t="s" s="79">
        <v>28</v>
      </c>
      <c r="E180" t="s" s="74">
        <v>426</v>
      </c>
      <c r="F180" t="s" s="79">
        <v>416</v>
      </c>
      <c r="G180" t="s" s="74">
        <v>419</v>
      </c>
      <c r="H180" t="s" s="79">
        <v>416</v>
      </c>
      <c r="I180" t="s" s="74">
        <v>422</v>
      </c>
      <c r="J180" t="s" s="79">
        <v>416</v>
      </c>
      <c r="K180" t="s" s="74">
        <v>419</v>
      </c>
      <c r="L180" t="s" s="79">
        <v>416</v>
      </c>
      <c r="M180" t="s" s="74">
        <v>444</v>
      </c>
      <c r="N180" t="s" s="79">
        <v>416</v>
      </c>
      <c r="O180" t="s" s="74">
        <v>420</v>
      </c>
      <c r="P180" t="s" s="79">
        <v>416</v>
      </c>
      <c r="Q180" t="s" s="74">
        <v>419</v>
      </c>
      <c r="R180" t="s" s="79">
        <v>416</v>
      </c>
      <c r="S180" t="s" s="74">
        <v>428</v>
      </c>
      <c r="T180" t="s" s="79">
        <v>416</v>
      </c>
      <c r="U180" t="s" s="74">
        <v>415</v>
      </c>
      <c r="V180" t="s" s="79">
        <v>416</v>
      </c>
      <c r="W180" t="s" s="74">
        <v>419</v>
      </c>
      <c r="X180" t="s" s="79">
        <v>416</v>
      </c>
      <c r="Y180" t="s" s="74">
        <v>426</v>
      </c>
      <c r="Z180" t="s" s="79">
        <v>416</v>
      </c>
      <c r="AA180" t="s" s="74">
        <v>418</v>
      </c>
      <c r="AB180" t="s" s="79">
        <v>416</v>
      </c>
      <c r="AC180" t="s" s="74">
        <v>419</v>
      </c>
      <c r="AD180" t="s" s="79">
        <v>416</v>
      </c>
      <c r="AE180" t="s" s="74">
        <v>426</v>
      </c>
      <c r="AF180" t="s" s="79">
        <v>416</v>
      </c>
      <c r="AG180" t="s" s="74">
        <v>428</v>
      </c>
      <c r="AH180" t="s" s="79">
        <v>416</v>
      </c>
      <c r="AI180" s="78">
        <v>401</v>
      </c>
      <c r="AJ180" t="s" s="32">
        <v>599</v>
      </c>
      <c r="AK180" s="26">
        <v>401</v>
      </c>
      <c r="AL180" t="s" s="32">
        <v>29</v>
      </c>
      <c r="AM180" t="s" s="77">
        <v>30</v>
      </c>
      <c r="AN180" t="s" s="29">
        <v>522</v>
      </c>
    </row>
    <row r="181" ht="15" customHeight="1">
      <c r="A181" s="19">
        <v>134380</v>
      </c>
      <c r="B181" t="s" s="20">
        <v>523</v>
      </c>
      <c r="C181" t="s" s="74">
        <v>666</v>
      </c>
      <c r="D181" t="s" s="79">
        <v>28</v>
      </c>
      <c r="E181" t="s" s="74">
        <v>415</v>
      </c>
      <c r="F181" t="s" s="79">
        <v>416</v>
      </c>
      <c r="G181" t="s" s="74">
        <v>460</v>
      </c>
      <c r="H181" t="s" s="79">
        <v>416</v>
      </c>
      <c r="I181" t="s" s="74">
        <v>444</v>
      </c>
      <c r="J181" t="s" s="79">
        <v>416</v>
      </c>
      <c r="K181" t="s" s="74">
        <v>419</v>
      </c>
      <c r="L181" t="s" s="79">
        <v>416</v>
      </c>
      <c r="M181" t="s" s="74">
        <v>420</v>
      </c>
      <c r="N181" t="s" s="79">
        <v>416</v>
      </c>
      <c r="O181" t="s" s="74">
        <v>422</v>
      </c>
      <c r="P181" t="s" s="79">
        <v>416</v>
      </c>
      <c r="Q181" t="s" s="74">
        <v>451</v>
      </c>
      <c r="R181" t="s" s="79">
        <v>416</v>
      </c>
      <c r="S181" t="s" s="74">
        <v>420</v>
      </c>
      <c r="T181" t="s" s="79">
        <v>416</v>
      </c>
      <c r="U181" t="s" s="74">
        <v>415</v>
      </c>
      <c r="V181" t="s" s="79">
        <v>416</v>
      </c>
      <c r="W181" t="s" s="74">
        <v>468</v>
      </c>
      <c r="X181" t="s" s="79">
        <v>416</v>
      </c>
      <c r="Y181" t="s" s="74">
        <v>420</v>
      </c>
      <c r="Z181" t="s" s="79">
        <v>416</v>
      </c>
      <c r="AA181" t="s" s="74">
        <v>426</v>
      </c>
      <c r="AB181" t="s" s="79">
        <v>416</v>
      </c>
      <c r="AC181" t="s" s="74">
        <v>468</v>
      </c>
      <c r="AD181" t="s" s="79">
        <v>416</v>
      </c>
      <c r="AE181" t="s" s="74">
        <v>422</v>
      </c>
      <c r="AF181" t="s" s="79">
        <v>416</v>
      </c>
      <c r="AG181" t="s" s="74">
        <v>433</v>
      </c>
      <c r="AH181" t="s" s="79">
        <v>416</v>
      </c>
      <c r="AI181" s="78">
        <v>454</v>
      </c>
      <c r="AJ181" t="s" s="32">
        <v>599</v>
      </c>
      <c r="AK181" s="26">
        <v>454</v>
      </c>
      <c r="AL181" t="s" s="32">
        <v>29</v>
      </c>
      <c r="AM181" t="s" s="77">
        <v>30</v>
      </c>
      <c r="AN181" t="s" s="29">
        <v>524</v>
      </c>
    </row>
    <row r="182" ht="15" customHeight="1">
      <c r="A182" s="19">
        <v>134381</v>
      </c>
      <c r="B182" t="s" s="20">
        <v>525</v>
      </c>
      <c r="C182" t="s" s="74">
        <v>637</v>
      </c>
      <c r="D182" t="s" s="79">
        <v>28</v>
      </c>
      <c r="E182" t="s" s="74">
        <v>418</v>
      </c>
      <c r="F182" t="s" s="79">
        <v>416</v>
      </c>
      <c r="G182" t="s" s="74">
        <v>417</v>
      </c>
      <c r="H182" t="s" s="79">
        <v>416</v>
      </c>
      <c r="I182" t="s" s="74">
        <v>418</v>
      </c>
      <c r="J182" t="s" s="79">
        <v>416</v>
      </c>
      <c r="K182" t="s" s="74">
        <v>451</v>
      </c>
      <c r="L182" t="s" s="79">
        <v>416</v>
      </c>
      <c r="M182" t="s" s="74">
        <v>428</v>
      </c>
      <c r="N182" t="s" s="79">
        <v>416</v>
      </c>
      <c r="O182" t="s" s="74">
        <v>457</v>
      </c>
      <c r="P182" t="s" s="79">
        <v>416</v>
      </c>
      <c r="Q182" t="s" s="74">
        <v>468</v>
      </c>
      <c r="R182" t="s" s="79">
        <v>416</v>
      </c>
      <c r="S182" t="s" s="74">
        <v>426</v>
      </c>
      <c r="T182" t="s" s="79">
        <v>416</v>
      </c>
      <c r="U182" t="s" s="74">
        <v>426</v>
      </c>
      <c r="V182" t="s" s="79">
        <v>416</v>
      </c>
      <c r="W182" t="s" s="74">
        <v>526</v>
      </c>
      <c r="X182" t="s" s="79">
        <v>416</v>
      </c>
      <c r="Y182" t="s" s="74">
        <v>415</v>
      </c>
      <c r="Z182" t="s" s="79">
        <v>416</v>
      </c>
      <c r="AA182" t="s" s="74">
        <v>415</v>
      </c>
      <c r="AB182" t="s" s="79">
        <v>416</v>
      </c>
      <c r="AC182" t="s" s="74">
        <v>527</v>
      </c>
      <c r="AD182" t="s" s="79">
        <v>416</v>
      </c>
      <c r="AE182" t="s" s="74">
        <v>432</v>
      </c>
      <c r="AF182" t="s" s="79">
        <v>416</v>
      </c>
      <c r="AG182" t="s" s="74">
        <v>446</v>
      </c>
      <c r="AH182" t="s" s="79">
        <v>416</v>
      </c>
      <c r="AI182" s="78">
        <v>449</v>
      </c>
      <c r="AJ182" t="s" s="32">
        <v>599</v>
      </c>
      <c r="AK182" s="26">
        <v>449</v>
      </c>
      <c r="AL182" t="s" s="32">
        <v>29</v>
      </c>
      <c r="AM182" t="s" s="77">
        <v>30</v>
      </c>
      <c r="AN182" t="s" s="29">
        <v>528</v>
      </c>
    </row>
    <row r="183" ht="15" customHeight="1">
      <c r="A183" s="19">
        <v>134382</v>
      </c>
      <c r="B183" t="s" s="20">
        <v>529</v>
      </c>
      <c r="C183" t="s" s="74">
        <v>691</v>
      </c>
      <c r="D183" t="s" s="79">
        <v>28</v>
      </c>
      <c r="E183" t="s" s="74">
        <v>654</v>
      </c>
      <c r="F183" t="s" s="79">
        <v>27</v>
      </c>
      <c r="G183" t="s" s="74">
        <v>592</v>
      </c>
      <c r="H183" t="s" s="79">
        <v>27</v>
      </c>
      <c r="I183" t="s" s="74">
        <v>602</v>
      </c>
      <c r="J183" t="s" s="79">
        <v>27</v>
      </c>
      <c r="K183" t="s" s="74">
        <v>592</v>
      </c>
      <c r="L183" t="s" s="79">
        <v>27</v>
      </c>
      <c r="M183" t="s" s="74">
        <v>654</v>
      </c>
      <c r="N183" t="s" s="79">
        <v>27</v>
      </c>
      <c r="O183" t="s" s="74">
        <v>642</v>
      </c>
      <c r="P183" t="s" s="79">
        <v>27</v>
      </c>
      <c r="Q183" t="s" s="74">
        <v>650</v>
      </c>
      <c r="R183" t="s" s="79">
        <v>28</v>
      </c>
      <c r="S183" t="s" s="74">
        <v>594</v>
      </c>
      <c r="T183" t="s" s="79">
        <v>27</v>
      </c>
      <c r="U183" t="s" s="74">
        <v>598</v>
      </c>
      <c r="V183" t="s" s="79">
        <v>27</v>
      </c>
      <c r="W183" t="s" s="74">
        <v>627</v>
      </c>
      <c r="X183" t="s" s="79">
        <v>27</v>
      </c>
      <c r="Y183" t="s" s="74">
        <v>597</v>
      </c>
      <c r="Z183" t="s" s="79">
        <v>27</v>
      </c>
      <c r="AA183" t="s" s="74">
        <v>605</v>
      </c>
      <c r="AB183" t="s" s="79">
        <v>27</v>
      </c>
      <c r="AC183" t="s" s="74">
        <v>592</v>
      </c>
      <c r="AD183" t="s" s="79">
        <v>27</v>
      </c>
      <c r="AE183" t="s" s="74">
        <v>608</v>
      </c>
      <c r="AF183" t="s" s="79">
        <v>27</v>
      </c>
      <c r="AG183" t="s" s="74">
        <v>608</v>
      </c>
      <c r="AH183" t="s" s="79">
        <v>27</v>
      </c>
      <c r="AI183" s="78">
        <v>361</v>
      </c>
      <c r="AJ183" t="s" s="32">
        <v>599</v>
      </c>
      <c r="AK183" s="26">
        <v>361</v>
      </c>
      <c r="AL183" t="s" s="32">
        <v>29</v>
      </c>
      <c r="AM183" t="s" s="77">
        <v>30</v>
      </c>
      <c r="AN183" t="s" s="29">
        <v>65</v>
      </c>
    </row>
    <row r="184" ht="15.75" customHeight="1">
      <c r="A184" t="s" s="83">
        <v>694</v>
      </c>
      <c r="B184" t="s" s="83">
        <v>695</v>
      </c>
      <c r="C184" s="84">
        <v>40</v>
      </c>
      <c r="D184" s="75"/>
      <c r="E184" s="85">
        <v>16</v>
      </c>
      <c r="F184" s="75"/>
      <c r="G184" s="84">
        <v>49</v>
      </c>
      <c r="H184" s="75"/>
      <c r="I184" s="85">
        <v>18</v>
      </c>
      <c r="J184" s="75"/>
      <c r="K184" s="84">
        <v>40</v>
      </c>
      <c r="L184" s="75"/>
      <c r="M184" s="85">
        <v>18</v>
      </c>
      <c r="N184" s="75"/>
      <c r="O184" s="85">
        <v>18</v>
      </c>
      <c r="P184" s="75"/>
      <c r="Q184" t="s" s="74">
        <v>329</v>
      </c>
      <c r="R184" s="75"/>
      <c r="S184" s="85">
        <v>22</v>
      </c>
      <c r="T184" s="75"/>
      <c r="U184" s="85">
        <v>21</v>
      </c>
      <c r="V184" s="75"/>
      <c r="W184" s="84">
        <v>56</v>
      </c>
      <c r="X184" s="75"/>
      <c r="Y184" s="85">
        <v>20</v>
      </c>
      <c r="Z184" s="75"/>
      <c r="AA184" s="85">
        <v>21</v>
      </c>
      <c r="AB184" s="75"/>
      <c r="AC184" s="84">
        <v>40</v>
      </c>
      <c r="AD184" s="75"/>
      <c r="AE184" s="85">
        <v>19</v>
      </c>
      <c r="AF184" s="75"/>
      <c r="AG184" s="85">
        <v>15</v>
      </c>
      <c r="AH184" s="75"/>
      <c r="AI184" t="s" s="86">
        <v>696</v>
      </c>
      <c r="AJ184" t="s" s="86">
        <v>697</v>
      </c>
      <c r="AK184" s="87">
        <v>903</v>
      </c>
      <c r="AL184" t="s" s="86">
        <v>19</v>
      </c>
      <c r="AM184" t="s" s="88">
        <v>15</v>
      </c>
      <c r="AN184" t="s" s="29">
        <v>698</v>
      </c>
    </row>
    <row r="185" ht="15.75" customHeight="1">
      <c r="A185" t="s" s="83">
        <v>699</v>
      </c>
      <c r="B185" t="s" s="83">
        <v>700</v>
      </c>
      <c r="C185" s="84">
        <v>40</v>
      </c>
      <c r="D185" s="75"/>
      <c r="E185" s="85">
        <v>22</v>
      </c>
      <c r="F185" s="75"/>
      <c r="G185" s="84">
        <v>42</v>
      </c>
      <c r="H185" s="75"/>
      <c r="I185" s="85">
        <v>19</v>
      </c>
      <c r="J185" s="75"/>
      <c r="K185" s="84">
        <v>40</v>
      </c>
      <c r="L185" s="75"/>
      <c r="M185" s="85">
        <v>18</v>
      </c>
      <c r="N185" s="75"/>
      <c r="O185" s="85">
        <v>18</v>
      </c>
      <c r="P185" s="75"/>
      <c r="Q185" t="s" s="74">
        <v>329</v>
      </c>
      <c r="R185" s="75"/>
      <c r="S185" s="85">
        <v>21</v>
      </c>
      <c r="T185" s="75"/>
      <c r="U185" s="85">
        <v>16</v>
      </c>
      <c r="V185" s="75"/>
      <c r="W185" s="84">
        <v>40</v>
      </c>
      <c r="X185" s="75"/>
      <c r="Y185" s="85">
        <v>20</v>
      </c>
      <c r="Z185" s="75"/>
      <c r="AA185" s="85">
        <v>21</v>
      </c>
      <c r="AB185" s="75"/>
      <c r="AC185" s="84">
        <v>40</v>
      </c>
      <c r="AD185" s="75"/>
      <c r="AE185" s="85">
        <v>22</v>
      </c>
      <c r="AF185" s="75"/>
      <c r="AG185" s="85">
        <v>18</v>
      </c>
      <c r="AH185" s="75"/>
      <c r="AI185" t="s" s="86">
        <v>701</v>
      </c>
      <c r="AJ185" t="s" s="32">
        <v>697</v>
      </c>
      <c r="AK185" s="87">
        <v>887</v>
      </c>
      <c r="AL185" t="s" s="86">
        <v>19</v>
      </c>
      <c r="AM185" t="s" s="88">
        <v>15</v>
      </c>
      <c r="AN185" t="s" s="29">
        <v>508</v>
      </c>
    </row>
    <row r="186" ht="15.75" customHeight="1">
      <c r="A186" t="s" s="83">
        <v>702</v>
      </c>
      <c r="B186" t="s" s="83">
        <v>703</v>
      </c>
      <c r="C186" s="84">
        <v>2</v>
      </c>
      <c r="D186" t="s" s="79">
        <v>28</v>
      </c>
      <c r="E186" s="85">
        <v>17</v>
      </c>
      <c r="F186" t="s" s="79">
        <v>27</v>
      </c>
      <c r="G186" s="84">
        <v>45</v>
      </c>
      <c r="H186" t="s" s="79">
        <v>27</v>
      </c>
      <c r="I186" s="85">
        <v>19</v>
      </c>
      <c r="J186" t="s" s="79">
        <v>27</v>
      </c>
      <c r="K186" s="84">
        <v>40</v>
      </c>
      <c r="L186" t="s" s="79">
        <v>27</v>
      </c>
      <c r="M186" s="85">
        <v>20</v>
      </c>
      <c r="N186" t="s" s="79">
        <v>27</v>
      </c>
      <c r="O186" s="85">
        <v>21</v>
      </c>
      <c r="P186" t="s" s="79">
        <v>27</v>
      </c>
      <c r="Q186" s="84">
        <v>40</v>
      </c>
      <c r="R186" t="s" s="79">
        <v>27</v>
      </c>
      <c r="S186" s="85">
        <v>22</v>
      </c>
      <c r="T186" t="s" s="79">
        <v>27</v>
      </c>
      <c r="U186" s="85">
        <v>16</v>
      </c>
      <c r="V186" t="s" s="79">
        <v>27</v>
      </c>
      <c r="W186" s="84">
        <v>40</v>
      </c>
      <c r="X186" t="s" s="79">
        <v>27</v>
      </c>
      <c r="Y186" s="85">
        <v>21</v>
      </c>
      <c r="Z186" t="s" s="79">
        <v>27</v>
      </c>
      <c r="AA186" s="85">
        <v>21</v>
      </c>
      <c r="AB186" t="s" s="79">
        <v>27</v>
      </c>
      <c r="AC186" s="84">
        <v>40</v>
      </c>
      <c r="AD186" t="s" s="79">
        <v>27</v>
      </c>
      <c r="AE186" s="85">
        <v>19</v>
      </c>
      <c r="AF186" t="s" s="79">
        <v>27</v>
      </c>
      <c r="AG186" s="85">
        <v>16</v>
      </c>
      <c r="AH186" t="s" s="79">
        <v>27</v>
      </c>
      <c r="AI186" s="89">
        <v>399</v>
      </c>
      <c r="AJ186" t="s" s="32">
        <v>599</v>
      </c>
      <c r="AK186" s="87">
        <v>399</v>
      </c>
      <c r="AL186" t="s" s="86">
        <v>29</v>
      </c>
      <c r="AM186" t="s" s="88">
        <v>30</v>
      </c>
      <c r="AN186" t="s" s="29">
        <v>704</v>
      </c>
    </row>
    <row r="187" ht="15.75" customHeight="1">
      <c r="A187" t="s" s="83">
        <v>705</v>
      </c>
      <c r="B187" t="s" s="83">
        <v>706</v>
      </c>
      <c r="C187" s="84">
        <v>48</v>
      </c>
      <c r="D187" s="75"/>
      <c r="E187" s="85">
        <v>17</v>
      </c>
      <c r="F187" s="75"/>
      <c r="G187" s="84">
        <v>78</v>
      </c>
      <c r="H187" s="75"/>
      <c r="I187" s="85">
        <v>20</v>
      </c>
      <c r="J187" s="75"/>
      <c r="K187" s="84">
        <v>73</v>
      </c>
      <c r="L187" s="75"/>
      <c r="M187" s="85">
        <v>24</v>
      </c>
      <c r="N187" s="75"/>
      <c r="O187" s="85">
        <v>24</v>
      </c>
      <c r="P187" s="75"/>
      <c r="Q187" s="84">
        <v>71</v>
      </c>
      <c r="R187" s="75"/>
      <c r="S187" s="85">
        <v>21</v>
      </c>
      <c r="T187" s="75"/>
      <c r="U187" s="85">
        <v>21</v>
      </c>
      <c r="V187" s="75"/>
      <c r="W187" s="84">
        <v>64</v>
      </c>
      <c r="X187" s="75"/>
      <c r="Y187" s="85">
        <v>21</v>
      </c>
      <c r="Z187" s="75"/>
      <c r="AA187" s="85">
        <v>21</v>
      </c>
      <c r="AB187" s="75"/>
      <c r="AC187" s="84">
        <v>52</v>
      </c>
      <c r="AD187" s="75"/>
      <c r="AE187" s="85">
        <v>22</v>
      </c>
      <c r="AF187" s="75"/>
      <c r="AG187" s="85">
        <v>18</v>
      </c>
      <c r="AH187" s="75"/>
      <c r="AI187" s="89">
        <v>595</v>
      </c>
      <c r="AJ187" t="s" s="32">
        <v>707</v>
      </c>
      <c r="AK187" s="87">
        <v>1126</v>
      </c>
      <c r="AL187" t="s" s="86">
        <v>19</v>
      </c>
      <c r="AM187" t="s" s="88">
        <v>24</v>
      </c>
      <c r="AN187" t="s" s="29">
        <v>708</v>
      </c>
    </row>
    <row r="188" ht="15.75" customHeight="1">
      <c r="A188" t="s" s="83">
        <v>709</v>
      </c>
      <c r="B188" t="s" s="83">
        <v>710</v>
      </c>
      <c r="C188" s="84">
        <v>42</v>
      </c>
      <c r="D188" t="s" s="79">
        <v>27</v>
      </c>
      <c r="E188" s="85">
        <v>15</v>
      </c>
      <c r="F188" t="s" s="79">
        <v>27</v>
      </c>
      <c r="G188" s="84">
        <v>57</v>
      </c>
      <c r="H188" t="s" s="79">
        <v>27</v>
      </c>
      <c r="I188" s="85">
        <v>19</v>
      </c>
      <c r="J188" t="s" s="79">
        <v>27</v>
      </c>
      <c r="K188" s="84">
        <v>56</v>
      </c>
      <c r="L188" t="s" s="79">
        <v>27</v>
      </c>
      <c r="M188" s="85">
        <v>18</v>
      </c>
      <c r="N188" t="s" s="79">
        <v>27</v>
      </c>
      <c r="O188" s="85">
        <v>18</v>
      </c>
      <c r="P188" t="s" s="79">
        <v>27</v>
      </c>
      <c r="Q188" s="84">
        <v>61</v>
      </c>
      <c r="R188" t="s" s="79">
        <v>27</v>
      </c>
      <c r="S188" s="85">
        <v>22</v>
      </c>
      <c r="T188" t="s" s="79">
        <v>27</v>
      </c>
      <c r="U188" s="85">
        <v>21</v>
      </c>
      <c r="V188" t="s" s="79">
        <v>27</v>
      </c>
      <c r="W188" s="84">
        <v>31</v>
      </c>
      <c r="X188" t="s" s="79">
        <v>28</v>
      </c>
      <c r="Y188" s="85">
        <v>20</v>
      </c>
      <c r="Z188" t="s" s="79">
        <v>27</v>
      </c>
      <c r="AA188" s="85">
        <v>20</v>
      </c>
      <c r="AB188" t="s" s="79">
        <v>27</v>
      </c>
      <c r="AC188" s="84">
        <v>30</v>
      </c>
      <c r="AD188" t="s" s="79">
        <v>28</v>
      </c>
      <c r="AE188" s="85">
        <v>18</v>
      </c>
      <c r="AF188" t="s" s="79">
        <v>27</v>
      </c>
      <c r="AG188" s="85">
        <v>17</v>
      </c>
      <c r="AH188" t="s" s="79">
        <v>27</v>
      </c>
      <c r="AI188" s="89">
        <v>465</v>
      </c>
      <c r="AJ188" t="s" s="32">
        <v>599</v>
      </c>
      <c r="AK188" s="87">
        <v>465</v>
      </c>
      <c r="AL188" t="s" s="86">
        <v>29</v>
      </c>
      <c r="AM188" t="s" s="88">
        <v>30</v>
      </c>
      <c r="AN188" t="s" s="29">
        <v>151</v>
      </c>
    </row>
    <row r="189" ht="15.75" customHeight="1">
      <c r="A189" t="s" s="83">
        <v>711</v>
      </c>
      <c r="B189" t="s" s="83">
        <v>712</v>
      </c>
      <c r="C189" s="84">
        <v>40</v>
      </c>
      <c r="D189" t="s" s="79">
        <v>27</v>
      </c>
      <c r="E189" s="85">
        <v>17</v>
      </c>
      <c r="F189" t="s" s="79">
        <v>27</v>
      </c>
      <c r="G189" s="84">
        <v>46</v>
      </c>
      <c r="H189" t="s" s="79">
        <v>27</v>
      </c>
      <c r="I189" s="85">
        <v>20</v>
      </c>
      <c r="J189" t="s" s="79">
        <v>27</v>
      </c>
      <c r="K189" s="84">
        <v>40</v>
      </c>
      <c r="L189" t="s" s="79">
        <v>27</v>
      </c>
      <c r="M189" s="85">
        <v>21</v>
      </c>
      <c r="N189" t="s" s="79">
        <v>27</v>
      </c>
      <c r="O189" s="85">
        <v>22</v>
      </c>
      <c r="P189" t="s" s="79">
        <v>27</v>
      </c>
      <c r="Q189" s="84">
        <v>29</v>
      </c>
      <c r="R189" t="s" s="79">
        <v>28</v>
      </c>
      <c r="S189" s="85">
        <v>21</v>
      </c>
      <c r="T189" t="s" s="79">
        <v>27</v>
      </c>
      <c r="U189" s="85">
        <v>21</v>
      </c>
      <c r="V189" t="s" s="79">
        <v>27</v>
      </c>
      <c r="W189" s="84">
        <v>66</v>
      </c>
      <c r="X189" t="s" s="79">
        <v>27</v>
      </c>
      <c r="Y189" s="85">
        <v>22</v>
      </c>
      <c r="Z189" t="s" s="79">
        <v>27</v>
      </c>
      <c r="AA189" s="85">
        <v>22</v>
      </c>
      <c r="AB189" t="s" s="79">
        <v>27</v>
      </c>
      <c r="AC189" s="84">
        <v>28</v>
      </c>
      <c r="AD189" t="s" s="79">
        <v>28</v>
      </c>
      <c r="AE189" s="85">
        <v>22</v>
      </c>
      <c r="AF189" t="s" s="79">
        <v>27</v>
      </c>
      <c r="AG189" s="85">
        <v>18</v>
      </c>
      <c r="AH189" t="s" s="79">
        <v>27</v>
      </c>
      <c r="AI189" s="89">
        <v>455</v>
      </c>
      <c r="AJ189" t="s" s="32">
        <v>599</v>
      </c>
      <c r="AK189" s="87">
        <v>455</v>
      </c>
      <c r="AL189" t="s" s="86">
        <v>29</v>
      </c>
      <c r="AM189" t="s" s="88">
        <v>30</v>
      </c>
      <c r="AN189" t="s" s="29">
        <v>713</v>
      </c>
    </row>
    <row r="190" ht="15.75" customHeight="1">
      <c r="A190" t="s" s="20">
        <v>714</v>
      </c>
      <c r="B190" t="s" s="20">
        <v>715</v>
      </c>
      <c r="C190" s="21">
        <v>46</v>
      </c>
      <c r="D190" s="80"/>
      <c r="E190" s="90">
        <v>16</v>
      </c>
      <c r="F190" s="80"/>
      <c r="G190" s="21">
        <v>59</v>
      </c>
      <c r="H190" s="80"/>
      <c r="I190" s="90">
        <v>19</v>
      </c>
      <c r="J190" s="80"/>
      <c r="K190" s="21">
        <v>52</v>
      </c>
      <c r="L190" s="80"/>
      <c r="M190" s="90">
        <v>21</v>
      </c>
      <c r="N190" s="80"/>
      <c r="O190" s="90">
        <v>22</v>
      </c>
      <c r="P190" s="80"/>
      <c r="Q190" s="21">
        <v>42</v>
      </c>
      <c r="R190" s="80"/>
      <c r="S190" s="90">
        <v>22</v>
      </c>
      <c r="T190" s="80"/>
      <c r="U190" s="90">
        <v>21</v>
      </c>
      <c r="V190" s="80"/>
      <c r="W190" s="21">
        <v>60</v>
      </c>
      <c r="X190" s="80"/>
      <c r="Y190" s="90">
        <v>20</v>
      </c>
      <c r="Z190" s="80"/>
      <c r="AA190" s="90">
        <v>20</v>
      </c>
      <c r="AB190" s="80"/>
      <c r="AC190" s="21">
        <v>49</v>
      </c>
      <c r="AD190" s="80"/>
      <c r="AE190" s="90">
        <v>22</v>
      </c>
      <c r="AF190" s="80"/>
      <c r="AG190" s="90">
        <v>15</v>
      </c>
      <c r="AH190" s="80"/>
      <c r="AI190" s="26">
        <v>506</v>
      </c>
      <c r="AJ190" t="s" s="32">
        <v>716</v>
      </c>
      <c r="AK190" s="91">
        <v>1008</v>
      </c>
      <c r="AL190" t="s" s="32">
        <v>19</v>
      </c>
      <c r="AM190" t="s" s="92">
        <v>15</v>
      </c>
      <c r="AN190" t="s" s="29">
        <v>717</v>
      </c>
    </row>
    <row r="191" ht="15.75" customHeight="1">
      <c r="A191" t="s" s="83">
        <v>718</v>
      </c>
      <c r="B191" t="s" s="83">
        <v>719</v>
      </c>
      <c r="C191" s="84">
        <v>28</v>
      </c>
      <c r="D191" t="s" s="79">
        <v>28</v>
      </c>
      <c r="E191" s="85">
        <v>17</v>
      </c>
      <c r="F191" t="s" s="79">
        <v>27</v>
      </c>
      <c r="G191" s="84">
        <v>50</v>
      </c>
      <c r="H191" t="s" s="79">
        <v>27</v>
      </c>
      <c r="I191" s="85">
        <v>18</v>
      </c>
      <c r="J191" t="s" s="79">
        <v>27</v>
      </c>
      <c r="K191" s="84">
        <v>22</v>
      </c>
      <c r="L191" t="s" s="79">
        <v>28</v>
      </c>
      <c r="M191" s="85">
        <v>16</v>
      </c>
      <c r="N191" t="s" s="79">
        <v>27</v>
      </c>
      <c r="O191" s="85">
        <v>17</v>
      </c>
      <c r="P191" t="s" s="79">
        <v>27</v>
      </c>
      <c r="Q191" s="84">
        <v>40</v>
      </c>
      <c r="R191" t="s" s="79">
        <v>27</v>
      </c>
      <c r="S191" s="85">
        <v>21</v>
      </c>
      <c r="T191" t="s" s="79">
        <v>27</v>
      </c>
      <c r="U191" s="85">
        <v>16</v>
      </c>
      <c r="V191" t="s" s="79">
        <v>27</v>
      </c>
      <c r="W191" s="84">
        <v>42</v>
      </c>
      <c r="X191" t="s" s="79">
        <v>27</v>
      </c>
      <c r="Y191" s="85">
        <v>20</v>
      </c>
      <c r="Z191" t="s" s="79">
        <v>27</v>
      </c>
      <c r="AA191" s="85">
        <v>20</v>
      </c>
      <c r="AB191" t="s" s="79">
        <v>27</v>
      </c>
      <c r="AC191" s="84">
        <v>40</v>
      </c>
      <c r="AD191" t="s" s="79">
        <v>27</v>
      </c>
      <c r="AE191" s="85">
        <v>19</v>
      </c>
      <c r="AF191" t="s" s="79">
        <v>27</v>
      </c>
      <c r="AG191" s="85">
        <v>19</v>
      </c>
      <c r="AH191" t="s" s="79">
        <v>27</v>
      </c>
      <c r="AI191" s="89">
        <v>405</v>
      </c>
      <c r="AJ191" t="s" s="32">
        <v>599</v>
      </c>
      <c r="AK191" s="87">
        <v>405</v>
      </c>
      <c r="AL191" t="s" s="86">
        <v>29</v>
      </c>
      <c r="AM191" t="s" s="88">
        <v>30</v>
      </c>
      <c r="AN191" t="s" s="29">
        <v>720</v>
      </c>
    </row>
    <row r="192" ht="15.75" customHeight="1">
      <c r="A192" t="s" s="83">
        <v>721</v>
      </c>
      <c r="B192" t="s" s="83">
        <v>722</v>
      </c>
      <c r="C192" s="84">
        <v>25</v>
      </c>
      <c r="D192" t="s" s="79">
        <v>28</v>
      </c>
      <c r="E192" t="s" s="93">
        <v>428</v>
      </c>
      <c r="F192" t="s" s="79">
        <v>416</v>
      </c>
      <c r="G192" t="s" s="74">
        <v>419</v>
      </c>
      <c r="H192" t="s" s="79">
        <v>416</v>
      </c>
      <c r="I192" t="s" s="93">
        <v>422</v>
      </c>
      <c r="J192" t="s" s="79">
        <v>416</v>
      </c>
      <c r="K192" t="s" s="74">
        <v>450</v>
      </c>
      <c r="L192" t="s" s="79">
        <v>416</v>
      </c>
      <c r="M192" t="s" s="93">
        <v>418</v>
      </c>
      <c r="N192" t="s" s="79">
        <v>416</v>
      </c>
      <c r="O192" t="s" s="93">
        <v>433</v>
      </c>
      <c r="P192" t="s" s="79">
        <v>416</v>
      </c>
      <c r="Q192" t="s" s="74">
        <v>435</v>
      </c>
      <c r="R192" t="s" s="79">
        <v>416</v>
      </c>
      <c r="S192" t="s" s="93">
        <v>433</v>
      </c>
      <c r="T192" t="s" s="79">
        <v>416</v>
      </c>
      <c r="U192" t="s" s="93">
        <v>428</v>
      </c>
      <c r="V192" t="s" s="79">
        <v>416</v>
      </c>
      <c r="W192" t="s" s="74">
        <v>419</v>
      </c>
      <c r="X192" t="s" s="79">
        <v>416</v>
      </c>
      <c r="Y192" t="s" s="93">
        <v>433</v>
      </c>
      <c r="Z192" t="s" s="79">
        <v>416</v>
      </c>
      <c r="AA192" t="s" s="93">
        <v>433</v>
      </c>
      <c r="AB192" t="s" s="79">
        <v>416</v>
      </c>
      <c r="AC192" t="s" s="74">
        <v>458</v>
      </c>
      <c r="AD192" t="s" s="79">
        <v>416</v>
      </c>
      <c r="AE192" t="s" s="93">
        <v>457</v>
      </c>
      <c r="AF192" t="s" s="79">
        <v>416</v>
      </c>
      <c r="AG192" t="s" s="93">
        <v>446</v>
      </c>
      <c r="AH192" t="s" s="79">
        <v>416</v>
      </c>
      <c r="AI192" s="89">
        <v>409</v>
      </c>
      <c r="AJ192" t="s" s="32">
        <v>599</v>
      </c>
      <c r="AK192" s="87">
        <v>409</v>
      </c>
      <c r="AL192" t="s" s="86">
        <v>29</v>
      </c>
      <c r="AM192" t="s" s="88">
        <v>30</v>
      </c>
      <c r="AN192" t="s" s="29">
        <v>723</v>
      </c>
    </row>
    <row r="193" ht="15.75" customHeight="1">
      <c r="A193" t="s" s="83">
        <v>724</v>
      </c>
      <c r="B193" t="s" s="83">
        <v>725</v>
      </c>
      <c r="C193" s="84">
        <v>18</v>
      </c>
      <c r="D193" t="s" s="79">
        <v>28</v>
      </c>
      <c r="E193" t="s" s="93">
        <v>418</v>
      </c>
      <c r="F193" t="s" s="79">
        <v>416</v>
      </c>
      <c r="G193" s="84">
        <v>58</v>
      </c>
      <c r="H193" t="s" s="79">
        <v>27</v>
      </c>
      <c r="I193" t="s" s="93">
        <v>415</v>
      </c>
      <c r="J193" t="s" s="79">
        <v>416</v>
      </c>
      <c r="K193" t="s" s="74">
        <v>469</v>
      </c>
      <c r="L193" t="s" s="79">
        <v>416</v>
      </c>
      <c r="M193" t="s" s="93">
        <v>415</v>
      </c>
      <c r="N193" t="s" s="79">
        <v>416</v>
      </c>
      <c r="O193" t="s" s="93">
        <v>415</v>
      </c>
      <c r="P193" t="s" s="79">
        <v>416</v>
      </c>
      <c r="Q193" t="s" s="74">
        <v>435</v>
      </c>
      <c r="R193" t="s" s="79">
        <v>416</v>
      </c>
      <c r="S193" t="s" s="93">
        <v>428</v>
      </c>
      <c r="T193" t="s" s="79">
        <v>416</v>
      </c>
      <c r="U193" t="s" s="93">
        <v>428</v>
      </c>
      <c r="V193" t="s" s="79">
        <v>416</v>
      </c>
      <c r="W193" t="s" s="74">
        <v>726</v>
      </c>
      <c r="X193" t="s" s="79">
        <v>416</v>
      </c>
      <c r="Y193" t="s" s="93">
        <v>432</v>
      </c>
      <c r="Z193" t="s" s="79">
        <v>416</v>
      </c>
      <c r="AA193" t="s" s="93">
        <v>433</v>
      </c>
      <c r="AB193" t="s" s="79">
        <v>416</v>
      </c>
      <c r="AC193" t="s" s="74">
        <v>431</v>
      </c>
      <c r="AD193" t="s" s="79">
        <v>416</v>
      </c>
      <c r="AE193" t="s" s="93">
        <v>418</v>
      </c>
      <c r="AF193" t="s" s="79">
        <v>416</v>
      </c>
      <c r="AG193" t="s" s="93">
        <v>434</v>
      </c>
      <c r="AH193" t="s" s="79">
        <v>416</v>
      </c>
      <c r="AI193" s="89">
        <v>436</v>
      </c>
      <c r="AJ193" t="s" s="32">
        <v>599</v>
      </c>
      <c r="AK193" s="87">
        <v>436</v>
      </c>
      <c r="AL193" t="s" s="86">
        <v>29</v>
      </c>
      <c r="AM193" t="s" s="88">
        <v>30</v>
      </c>
      <c r="AN193" t="s" s="29">
        <v>727</v>
      </c>
    </row>
    <row r="194" ht="15.75" customHeight="1">
      <c r="A194" t="s" s="83">
        <v>728</v>
      </c>
      <c r="B194" t="s" s="83">
        <v>729</v>
      </c>
      <c r="C194" s="84">
        <v>20</v>
      </c>
      <c r="D194" t="s" s="79">
        <v>28</v>
      </c>
      <c r="E194" t="s" s="93">
        <v>418</v>
      </c>
      <c r="F194" t="s" s="79">
        <v>416</v>
      </c>
      <c r="G194" t="s" s="74">
        <v>421</v>
      </c>
      <c r="H194" t="s" s="79">
        <v>416</v>
      </c>
      <c r="I194" t="s" s="93">
        <v>418</v>
      </c>
      <c r="J194" t="s" s="79">
        <v>416</v>
      </c>
      <c r="K194" t="s" s="74">
        <v>458</v>
      </c>
      <c r="L194" t="s" s="79">
        <v>416</v>
      </c>
      <c r="M194" t="s" s="93">
        <v>433</v>
      </c>
      <c r="N194" t="s" s="79">
        <v>416</v>
      </c>
      <c r="O194" t="s" s="93">
        <v>428</v>
      </c>
      <c r="P194" t="s" s="79">
        <v>416</v>
      </c>
      <c r="Q194" t="s" s="74">
        <v>419</v>
      </c>
      <c r="R194" t="s" s="79">
        <v>416</v>
      </c>
      <c r="S194" t="s" s="93">
        <v>433</v>
      </c>
      <c r="T194" t="s" s="79">
        <v>416</v>
      </c>
      <c r="U194" t="s" s="93">
        <v>446</v>
      </c>
      <c r="V194" t="s" s="79">
        <v>416</v>
      </c>
      <c r="W194" t="s" s="74">
        <v>419</v>
      </c>
      <c r="X194" t="s" s="79">
        <v>416</v>
      </c>
      <c r="Y194" t="s" s="93">
        <v>433</v>
      </c>
      <c r="Z194" t="s" s="79">
        <v>416</v>
      </c>
      <c r="AA194" t="s" s="93">
        <v>415</v>
      </c>
      <c r="AB194" t="s" s="79">
        <v>416</v>
      </c>
      <c r="AC194" t="s" s="74">
        <v>431</v>
      </c>
      <c r="AD194" t="s" s="79">
        <v>416</v>
      </c>
      <c r="AE194" t="s" s="93">
        <v>428</v>
      </c>
      <c r="AF194" t="s" s="79">
        <v>416</v>
      </c>
      <c r="AG194" t="s" s="93">
        <v>434</v>
      </c>
      <c r="AH194" t="s" s="79">
        <v>416</v>
      </c>
      <c r="AI194" s="89">
        <v>387</v>
      </c>
      <c r="AJ194" t="s" s="32">
        <v>599</v>
      </c>
      <c r="AK194" s="87">
        <v>387</v>
      </c>
      <c r="AL194" t="s" s="86">
        <v>29</v>
      </c>
      <c r="AM194" t="s" s="88">
        <v>30</v>
      </c>
      <c r="AN194" t="s" s="29">
        <v>730</v>
      </c>
    </row>
  </sheetData>
  <conditionalFormatting sqref="C2 G2 K2 Q2 W2 AC2 C3 G3 K3 Q3 W3 AC3 C4 G4 K4 Q4 W4 AC4 C5 G5 K5 Q5 W5 AC5 C7 G7 K7 Q7 W7 AC7 C8 G8 K8 Q8 W8 AC8 C9 G9 K9 Q9 W9 AC9 C10 G10 K10 Q10 W10 AC10 C12 G12 K12 Q12 W12 AC12 C13 G13 K13 Q13 W13 AC13 C14 G14 K14 Q14 W14 AC14 C15 G15 K15 Q15 W15 AC15 C16 G16 K16 Q16 W16 AC16 C17 G17 K17 Q17 W17 AC17 C18 G18 K18 Q18 W18 AC18 C19 G19 K19 Q19 W19 AC19 C20 G20 K20 Q20 W20 AC20 C21 G21 K21 Q21 W21 AC21 C22 G22 K22 Q22 W22 AC22 C23 G23 K23 Q23 W23 AC23 C24 G24 K24 Q24 W24 AC24 C25 G25 K25 Q25 W25 AC25 C26 G26 K26 Q26 W26 AC26 C28 G28 K28 Q28 W28 AC28 C29 G29 K29 Q29 W29 AC29 C30 G30 K30 Q30 W30 AC30 C31 G31 K31 Q31 W31 AC31 C32 G32 K32 Q32 W32 AC32 C33 G33 K33 Q33 W33 AC33 C34 G34 K34 Q34 W34 AC34 C35 G35 K35 Q35 W35 AC35 C36 G36 K36 Q36 W36 AC36 C37 G37 K37 Q37 W37 AC37 C38 G38 K38 Q38 W38 AC38 C39 G39 K39 Q39 W39 AC39 C40 G40 K40 Q40 W40 AC40 C41 G41 K41 Q41 W41 AC41 C43 G43 K43 Q43 W43 AC43 C44 G44 K44 Q44 W44 AC44 C45 G45 K45 Q45 W45 AC45 C46 G46 K46 Q46 W46 AC46 C47 G47 K47 Q47 W47 AC47 C48 G48 K48 Q48 W48 AC48 C49 G49 K49 Q49 W49 AC49 C51 G51 K51 Q51 W51 AC51 C52 G52 K52 Q52 W52 AC52 C53 G53 K53 Q53 W53 AC53 C54 G54 K54 Q54 W54 AC54 C55 G55 K55 Q55 W55 AC55 C56 G56 K56 Q56 W56 AC56 C57 G57 K57 Q57 W57 AC57 C59 G59 K59 Q59 W59 AC59 C60 G60 K60 Q60 W60 AC60 C61 G61 K61 Q61 W61 AC61 C62 G62 K62 Q62 W62 AC62 C63 G63 K63 Q63 W63 AC63 C64 G64 K64 Q64 W64 AC64 C67 G67 K67 Q67 W67 AC67 C68 G68 K68 Q68 W68 AC68 C69 G69 K69 Q69 W69 AC69 C72 G72 K72 Q72 W72 AC72 C73 G73 K73 Q73 W73 AC73 C74 G74 K74 Q74 W74 AC74 C76 G76 K76 Q76 W76 AC76 C78 G78 K78 Q78 W78 AC78 C79 G79 K79 Q79 W79 AC79 C80 G80 K80 Q80 W80 AC80 C81 G81 K81 Q81 W81 AC81 C82 G82 K82 Q82 W82 AC82 C83 G83 K83 Q83 W83 AC83 C84 G84 K84 Q84 W84 AC84 C85 G85 K85 Q85 W85 AC85 C86 G86 K86 Q86 W86 AC86 C87 G87 K87 Q87 W87 AC87 C88 G88 K88 Q88 W88 AC88 C89 G89 K89 Q89 W89 AC89 C90 G90 K90 Q90 W90 AC90 C91 G91 K91 Q91 W91 AC91 C92 G92 K92 Q92 W92 AC92 C93 G93 K93 Q93 W93 AC93 C96 G96 K96 Q96 W96 AC96 C98 G98 K98 Q98 W98 AC98 C99 G99 K99 Q99 W99 AC99 C100 G100 K100 Q100 W100 AC100 C101 G101 K101 Q101 W101 AC101 C102 G102 K102 Q102 W102 AC102 C103 G103 K103 Q103 W103 AC103 C104 G104 K104 Q104 W104 AC104 C105 G105 K105 Q105 W105 AC105 C106 G106 K106 Q106 W106 AC106 C107 G107 K107 Q107 W107 AC107 C108 G108 K108 Q108 W108 AC108 C110 G110 K110 Q110 W110 AC110 C111 G111 K111 Q111 W111 AC111 C112 G112 K112 Q112 W112 AC112 C113 G113 K113 Q113 W113 AC113 C114 G114 K114 Q114 W114 AC114 C115 G115 K115 Q115 W115 AC115 C116 G116 K116 Q116 W116 AC116 C117 G117 K117 Q117 W117 AC117 C118 G118 K118 Q118 W118 AC118 C119 G119 K119 Q119 W119 AC119 C120 G120 K120 Q120 W120 AC120 C121 G121 K121 Q121 W121 AC121 C122 G122 K122 Q122 W122 AC122 C123 G123 K123 Q123 W123 AC123 C125 G125 K125 Q125 W125 AC125 C126 G126 K126 Q126 W126 AC126 C129 G129 K129 Q129 W129 AC129 C130 G130 K130 Q130 W130 AC130 C131 G131 K131 Q131 W131 AC131 C132 G132 K132 Q132 W132 AC132 C133 G133 K133 Q133 W133 AC133 C135 G135 K135 Q135 W135 AC135 C136 G136 K136 Q136 W136 AC136 C137 G137 K137 Q137 W137 AC137 C138 G138 K138 Q138 W138 AC138 C139 G139 K139 Q139 W139 AC139 C140 G140 K140 Q140 W140 AC140 C142 G142 K142 Q142 W142 AC142 C143 G143 K143 Q143 W143 AC143 C144 G144 K144 Q144 W144 AC144 C145 G145 K145 Q145 W145 AC145 C146 G146 K146 Q146 W146 AC146 C147 G147 K147 Q147 W147 AC147 C148 G148 K148 Q148 W148 AC148 C149 G149 K149 Q149 W149 AC149 C150 G150 K150 Q150 W150 AC150 C152 G152 K152 Q152 W152 AC152 C153 G153 K153 Q153 W153 AC153 C154 G154 K154 Q154 W154 AC154 C155 G155 K155 Q155 W155 AC155 C156 G156 K156 Q156 W156 AC156 C157 G157 K157 Q157 W157 AC157 C159 G159 K159 Q159 W159 AC159 C160 G160 K160 Q160 W160 AC160 C161 G161 K161 Q161 W161 AC161 C162 G162 K162 Q162 W162 AC162 C163 G163 K163 Q163 W163 AC163 C164 G164 K164 Q164 W164 AC164 C165 G165 K165 Q165 W165 AC165 C166 G166 K166 Q166 W166 AC166 C167 G167 K167 Q167 W167 AC167 C168 G168 K168 Q168 W168 AC168 C170 G170 K170 Q170 W170 AC170 C171 G171 K171 Q171 W171 AC171 C172 G172 K172 Q172 W172 AC172 C173 G173 K173 Q173 W173 AC173 C174 G174 K174 Q174 W174 AC174 C176 G176 K176 Q176 W176 AC176 C177 G177 K177 Q177 W177 AC177 C178 G178 K178 Q178 W178 AC178 C179 G179 K179 Q179 W179 AC179 C180 G180 K180 Q180 W180 AC180 C181 G181 K181 Q181 W181 AC181 C182 G182 K182 Q182 W182 AC182 C183 G183 K183 Q183 W183 AC183">
    <cfRule type="cellIs" dxfId="17" priority="1" operator="equal" stopIfTrue="1">
      <formula>"AB"</formula>
    </cfRule>
    <cfRule type="cellIs" dxfId="18" priority="2" operator="lessThan" stopIfTrue="1">
      <formula>40</formula>
    </cfRule>
  </conditionalFormatting>
  <conditionalFormatting sqref="D2 F2 H2 J2 L2 N2 P2 R2 T2 V2 X2 Z2 AB2 AD2 AF2 AH2 D3:D5 D7:D10 D12:D26 D28:D41 D43:D49 D51:D57 D59:D64 D67:D69 D72:D74 D76 D78:D93 D96 D98:D108 D110:D123 D125:D126 D129:D133 D135:D140 D142:D150 D152:D157 D159:D168 D170:D174 D176:D183">
    <cfRule type="cellIs" dxfId="19" priority="1" operator="equal" stopIfTrue="1">
      <formula>"F"</formula>
    </cfRule>
  </conditionalFormatting>
  <conditionalFormatting sqref="E2 I2 M2 S2 Y2 AE2 E3 I3 M3 S3 Y3 AE3 E4 I4 M4 S4 Y4 AE4 E5 I5 M5 S5 Y5 AE5 E7 I7 M7 S7 Y7 AE7 E8 I8 M8 S8 Y8 AE8 E9 I9 M9 S9 Y9 AE9 E10 I10 M10 S10 Y10 AE10 E12 I12 M12 S12 Y12 AE12 E13 I13 M13 S13 Y13 AE13 E14 I14 M14 S14 Y14 AE14 E15 I15 M15 S15 Y15 AE15 E16 I16 M16 S16 Y16 AE16 E17 I17 M17 S17 Y17 AE17 E18 I18 M18 S18 Y18 AE18 E19 I19 M19 S19 Y19 AE19 E20 I20 M20 S20 Y20 AE20 E21 I21 M21 S21 Y21 AE21 E22 I22 M22 S22 Y22 AE22 E23 I23 M23 S23 Y23 AE23 E24 I24 M24 S24 Y24 AE24 E25 I25 M25 S25 Y25 AE25 E26 I26 M26 S26 Y26 AE26 E28 I28 M28 S28 Y28 AE28 E29 I29 M29 S29 Y29 AE29 E30 I30 M30 S30 Y30 AE30 E31 I31 M31 S31 Y31 AE31 E32 I32 M32 S32 Y32 AE32 E33 I33 M33 S33 Y33 AE33 E34 I34 M34 S34 Y34 AE34 E35 I35 M35 S35 Y35 AE35 E36 I36 M36 S36 Y36 AE36 E37 I37 M37 S37 Y37 AE37 E38 I38 M38 S38 Y38 AE38 E39 I39 M39 S39 Y39 AE39 E40 I40 M40 S40 Y40 AE40 E41 I41 M41 S41 Y41 AE41 E43 I43 M43 S43 Y43 AE43 E44 I44 M44 S44 Y44 AE44 E45 I45 M45 S45 Y45 AE45 E46 I46 M46 S46 Y46 AE46 E47 I47 M47 S47 Y47 AE47 E48 I48 M48 S48 Y48 AE48 E49 I49 M49 S49 Y49 AE49 E51 I51 M51 S51 Y51 AE51 E52 I52 M52 S52 Y52 AE52 E53 I53 M53 S53 Y53 AE53 E54 I54 M54 S54 Y54 AE54 E55 I55 M55 S55 Y55 AE55 E56 I56 M56 S56 Y56 AE56 E57 I57 M57 S57 Y57 AE57 E59 I59 M59 S59 Y59 AE59 E60 I60 M60 S60 Y60 AE60 E61 I61 M61 S61 Y61 AE61 E62 I62 M62 S62 Y62 AE62 E63 I63 M63 S63 Y63 AE63 E64 I64 M64 S64 Y64 AE64 E67 I67 M67 S67 Y67 AE67 E68 I68 M68 S68 Y68 AE68 E69 I69 M69 S69 Y69 AE69 E72 I72 M72 S72 Y72 AE72 E73 I73 M73 S73 Y73 AE73 E74 I74 M74 S74 Y74 AE74 E76 I76 M76 S76 Y76 AE76 E78 I78 M78 S78 Y78 AE78 E79 I79 M79 S79 Y79 AE79 E80 I80 M80 S80 Y80 AE80 E81 I81 M81 S81 Y81 AE81 E82 I82 M82 S82 Y82 AE82 E83 I83 M83 S83 Y83 AE83 E84 I84 M84 S84 Y84 AE84 E85 I85 M85 S85 Y85 AE85 E86 I86 M86 S86 Y86 AE86 E87 I87 M87 S87 Y87 AE87 E88 I88 M88 S88 Y88 AE88 E89 I89 M89 S89 Y89 AE89 E90 I90 M90 S90 Y90 AE90 E91 I91 M91 S91 Y91 AE91 E92 I92 M92 S92 Y92 AE92 E93 I93 M93 S93 Y93 AE93 E96 I96 M96 S96 Y96 AE96 E98 I98 M98 S98 Y98 AE98 E99 I99 M99 S99 Y99 AE99 E100 I100 M100 S100 Y100 AE100 E101 I101 M101 S101 Y101 AE101 E102 I102 M102 S102 Y102 AE102 E103 I103 M103 S103 Y103 AE103 E104 I104 M104 S104 Y104 AE104 E105 I105 M105 S105 Y105 AE105 E106 I106 M106 S106 Y106 AE106 E107 I107 M107 S107 Y107 AE107 E108 I108 M108 S108 Y108 AE108 E110 I110 M110 S110 Y110 AE110 E111 I111 M111 S111 Y111 AE111 E112 I112 M112 S112 Y112 AE112 E113 I113 M113 S113 Y113 AE113 E114 I114 M114 S114 Y114 AE114 E115 I115 M115 S115 Y115 AE115 E116 I116 M116 S116 Y116 AE116 E117 I117 M117 S117 Y117 AE117 E118 I118 M118 S118 Y118 AE118 E119 I119 M119 S119 Y119 AE119 E120 I120 M120 S120 Y120 AE120 E121 I121 M121 S121 Y121 AE121 E122 I122 M122 S122 Y122 AE122 E123 I123 M123 S123 Y123 AE123 E125 I125 M125 S125 Y125 AE125 E126 I126 M126 S126 Y126 AE126 E129 I129 M129 S129 Y129 AE129 E130 I130 M130 S130 Y130 AE130 E131 I131 M131 S131 Y131 AE131 E132 I132 M132 S132 Y132 AE132 E133 I133 M133 S133 Y133 AE133 E135 I135 M135 S135 Y135 AE135 E136 I136 M136 S136 Y136 AE136 E137 I137 M137 S137 Y137 AE137 E138 I138 M138 S138 Y138 AE138 E139 I139 M139 S139 Y139 AE139 E140 I140 M140 S140 Y140 AE140 E142 I142 M142 S142 Y142 AE142 E143 I143 M143 S143 Y143 AE143 E144 I144 M144 S144 Y144 AE144 E145 I145 M145 S145 Y145 AE145 E146 I146 M146 S146 Y146 AE146 E147 I147 M147 S147 Y147 AE147 E148 I148 M148 S148 Y148 AE148 E149 I149 M149 S149 Y149 AE149 E150 I150 M150 S150 Y150 AE150 E152 I152 M152 S152 Y152 AE152 E153 I153 M153 S153 Y153 AE153 E154 I154 M154 S154 Y154 AE154 E155 I155 M155 S155 Y155 AE155 E156 I156 M156 S156 Y156 AE156 E157 I157 M157 S157 Y157 AE157 E159 I159 M159 S159 Y159 AE159 E160 I160 M160 S160 Y160 AE160 E161 I161 M161 S161 Y161 AE161 E162 I162 M162 S162 Y162 AE162 E163 I163 M163 S163 Y163 AE163 E164 I164 M164 S164 Y164 AE164 E165 I165 M165 S165 Y165 AE165 E166 I166 M166 S166 Y166 AE166 E167 I167 M167 S167 Y167 AE167 E168 I168 M168 S168 Y168 AE168 E170 I170 M170 S170 Y170 AE170 E171 I171 M171 S171 Y171 AE171 E172 I172 M172 S172 Y172 AE172 E173 I173 M173 S173 Y173 AE173 E174 I174 M174 S174 Y174 AE174 E176 I176 M176 S176 Y176 AE176 E177 I177 M177 S177 Y177 AE177 E178 I178 M178 S178 Y178 AE178 E179 I179 M179 S179 Y179 AE179 E180 I180 M180 S180 Y180 AE180 E181 I181 M181 S181 Y181 AE181 E182 I182 M182 S182 Y182 AE182 E183 I183 M183 S183 Y183 AE183">
    <cfRule type="cellIs" dxfId="20" priority="1" operator="equal" stopIfTrue="1">
      <formula>"AB"</formula>
    </cfRule>
  </conditionalFormatting>
  <conditionalFormatting sqref="O2 U2 AA2 AG2 O3 U3 AA3 AG3 O4 U4 AA4 AG4 O5 U5 AA5 AG5 O7 U7 AA7 AG7 O8 U8 AA8 AG8 O9 U9 AA9 AG9 O10 U10 AA10 AG10 O12 U12 AA12 AG12 O13 U13 AA13 AG13 O14 U14 AA14 AG14 O15 U15 AA15 AG15 O16 U16 AA16 AG16 O17 U17 AA17 AG17 O18 U18 AA18 AG18 O19 U19 AA19 AG19 O20 U20 AA20 AG20 O21 U21 AA21 AG21 O22 U22 AA22 AG22 O23 U23 AA23 AG23 O24 U24 AA24 AG24 O25 U25 AA25 AG25 O26 U26 AA26 AG26 O28 U28 AA28 AG28 O29 U29 AA29 AG29 O30 U30 AA30 AG30 O31 U31 AA31 AG31 O32 U32 AA32 AG32 O33 U33 AA33 AG33 O34 U34 AA34 AG34 O35 U35 AA35 AG35 O36 U36 AA36 AG36 O37 U37 AA37 AG37 O38 U38 AA38 AG38 O39 U39 AA39 AG39 O40 U40 AA40 AG40 O41 U41 AA41 AG41 O43 U43 AA43 AG43 O44 U44 AA44 AG44 O45 U45 AA45 AG45 O46 U46 AA46 AG46 O47 U47 AA47 AG47 O48 U48 AA48 AG48 O49 U49 AA49 AG49 O51 U51 AA51 AG51 O52 U52 AA52 AG52 O53 U53 AA53 AG53 O54 U54 AA54 AG54 O55 U55 AA55 AG55 O56 U56 AA56 AG56 O57 U57 AA57 AG57 O59 U59 AA59 AG59 O60 U60 AA60 AG60 O61 U61 AA61 AG61 O62 U62 AA62 AG62 O63 U63 AA63 AG63 O64 U64 AA64 AG64 O67 U67 AA67 AG67 O68 U68 AA68 AG68 O69 U69 AA69 AG69 O72 U72 AA72 AG72 O73 U73 AA73 AG73 O74 U74 AA74 AG74 O76 U76 AA76 AG76 O78 U78 AA78 AG78 O79 U79 AA79 AG79 O80 U80 AA80 AG80 O81 U81 AA81 AG81 O82 U82 AA82 AG82 O83 U83 AA83 AG83 O84 U84 AA84 AG84 O85 U85 AA85 AG85 O86 U86 AA86 AG86 O87 U87 AA87 AG87 O88 U88 AA88 AG88 O89 U89 AA89 AG89 O90 U90 AA90 AG90 O91 U91 AA91 AG91 O92 U92 AA92 AG92 O93 U93 AA93 AG93 O96 U96 AA96 AG96 O98 U98 AA98 AG98 O99 U99 AA99 AG99 O100 U100 AA100 AG100 O101 U101 AA101 AG101 O102 U102 AA102 AG102 O103 U103 AA103 AG103 O104 U104 AA104 AG104 O105 U105 AA105 AG105 O106 U106 AA106 AG106 O107 U107 AA107 AG107 O108 U108 AA108 AG108 O110 U110 AA110 AG110 O111 U111 AA111 AG111 O112 U112 AA112 AG112 O113 U113 AA113 AG113 O114 U114 AA114 AG114 O115 U115 AA115 AG115 O116 U116 AA116 AG116 O117 U117 AA117 AG117 O118 U118 AA118 AG118 O119 U119 AA119 AG119 O120 U120 AA120 AG120 O121 U121 AA121 AG121 O122 U122 AA122 AG122 O123 U123 AA123 AG123 O125 U125 AA125 AG125 O126 U126 AA126 AG126 O129 U129 AA129 AG129 O130 U130 AA130 AG130 O131 U131 AA131 AG131 O132 U132 AA132 AG132 O133 U133 AA133 AG133 O135 U135 AA135 AG135 O136 U136 AA136 AG136 O137 U137 AA137 AG137 O138 U138 AA138 AG138 O139 U139 AA139 AG139 O140 U140 AA140 AG140 O142 U142 AA142 AG142 O143 U143 AA143 AG143 O144 U144 AA144 AG144 O145 U145 AA145 AG145 O146 U146 AA146 AG146 O147 U147 AA147 AG147 O148 U148 AA148 AG148 O149 U149 AA149 AG149 O150 U150 AA150 AG150 O152 U152 AA152 AG152 O153 U153 AA153 AG153 O154 U154 AA154 AG154 O155 U155 AA155 AG155 O156 U156 AA156 AG156 O157 U157 AA157 AG157 O159 U159 AA159 AG159 O160 U160 AA160 AG160 O161 U161 AA161 AG161 O162 U162 AA162 AG162 O163 U163 AA163 AG163 O164 U164 AA164 AG164 O165 U165 AA165 AG165 O166 U166 AA166 AG166 O167 U167 AA167 AG167 O168 U168 AA168 AG168 O170 U170 AA170 AG170 O171 U171 AA171 AG171 O172 U172 AA172 AG172 O173 U173 AA173 AG173 O174 U174 AA174 AG174 O176 U176 AA176 AG176 O177 U177 AA177 AG177 O178 U178 AA178 AG178 O179 U179 AA179 AG179 O180 U180 AA180 AG180 O181 U181 AA181 AG181 O182 U182 AA182 AG182 O183 U183 AA183 AG183">
    <cfRule type="cellIs" dxfId="21" priority="1" operator="equal" stopIfTrue="1">
      <formula>"AB"</formula>
    </cfRule>
    <cfRule type="cellIs" dxfId="22" priority="2" operator="lessThan" stopIfTrue="1">
      <formula>10</formula>
    </cfRule>
  </conditionalFormatting>
  <conditionalFormatting sqref="AL2:AL5 AL7:AL10 AL12:AL26 AL28:AL41 AL43:AL49 AL51:AL57 AL59:AL64 AL67:AL69 AL72:AL74 AL76 AL78:AL93 AL96 AL98:AL108 AL110:AL123 AL125:AL126 AL129:AL133 AL135:AL140 AL142:AL150 AL152:AL157 AL159:AL168 AL170:AL174 AL176:AL189 AL191:AL194">
    <cfRule type="cellIs" dxfId="23" priority="1" operator="equal" stopIfTrue="1">
      <formula>"FAIL"</formula>
    </cfRule>
  </conditionalFormatting>
  <conditionalFormatting sqref="F3 H3 J3 L3 N3 P3 R3 T3 V3 X3 Z3 AB3 AD3 AF3 AH3 F4 H4 J4 L4 N4 P4 R4 T4 V4 X4 Z4 AB4 AD4 AF4 AH4 F5 H5 J5 L5 N5 P5 R5 T5 V5 X5 Z5 AB5 AD5 AF5 AH5 F7 H7 J7 L7 N7 P7 R7 T7 V7 X7 Z7 AB7 AD7 AF7 AH7 F8 H8 J8 L8 N8 P8 R8 T8 V8 X8 Z8 AB8 AD8 AF8 AH8 F9 H9 J9 L9 N9 P9 R9 T9 V9 X9 Z9 AB9 AD9 AF9 AH9 F10 H10 J10 L10 N10 P10 R10 T10 V10 X10 Z10 AB10 AD10 AF10 AH10 F12 H12 J12 L12 N12 P12 R12 T12 V12 X12 Z12 AB12 AD12 AF12 AH12 F13 H13 J13 L13 N13 P13 R13 T13 V13 X13 Z13 AB13 AD13 AF13 AH13 F14 H14 J14 L14 N14 P14 R14 T14 V14 X14 Z14 AB14 AD14 AF14 AH14 F15 H15 J15 L15 N15 P15 R15 T15 V15 X15 Z15 AB15 AD15 AF15 AH15 F16 H16 J16 L16 N16 P16 R16 T16 V16 X16 Z16 AB16 AD16 AF16 AH16 F17 H17 J17 L17 N17 P17 R17 T17 V17 X17 Z17 AB17 AD17 AF17 AH17 F18 H18 J18 L18 N18 P18 R18 T18 V18 X18 Z18 AB18 AD18 AF18 AH18 F19 H19 J19 L19 N19 P19 R19 T19 V19 X19 Z19 AB19 AD19 AF19 AH19 F20 H20 J20 L20 N20 P20 R20 T20 V20 X20 Z20 AB20 AD20 AF20 AH20 F21 H21 J21 L21 N21 P21 R21 T21 V21 X21 Z21 AB21 AD21 AF21 AH21 F22 H22 J22 L22 N22 P22 R22 T22 V22 X22 Z22 AB22 AD22 AF22 AH22 F23 H23 J23 L23 N23 P23 R23 T23 V23 X23 Z23 AB23 AD23 AF23 AH23 F24 H24 J24 L24 N24 P24 R24 T24 V24 X24 Z24 AB24 AD24 AF24 AH24 F25 H25 J25 L25 N25 P25 R25 T25 V25 X25 Z25 AB25 AD25 AF25 AH25 F26 H26 J26 L26 N26 P26 R26 T26 V26 X26 Z26 AB26 AD26 AF26 AH26 F28 H28 J28 L28 N28 P28 R28 T28 V28 X28 Z28 AB28 AD28 AF28 AH28 F29 H29 J29 L29 N29 P29 R29 T29 V29 X29 Z29 AB29 AD29 AF29 AH29 F30 H30 J30 L30 N30 P30 R30 T30 V30 X30 Z30 AB30 AD30 AF30 AH30 F31 H31 J31 L31 N31 P31 R31 T31 V31 X31 Z31 AB31 AD31 AF31 AH31 F32 H32 J32 L32 N32 P32 R32 T32 V32 X32 Z32 AB32 AD32 AF32 AH32 F33 H33 J33 L33 N33 P33 R33 T33 V33 X33 Z33 AB33 AD33 AF33 AH33 F34 H34 J34 L34 N34 P34 R34 T34 V34 X34 Z34 AB34 AD34 AF34 AH34 F35 H35 J35 L35 N35 P35 R35 T35 V35 X35 Z35 AB35 AD35 AF35 AH35 F36 H36 J36 L36 N36 P36 R36 T36 V36 X36 Z36 AB36 AD36 AF36 AH36 F37 H37 J37 L37 N37 P37 R37 T37 V37 X37 Z37 AB37 AD37 AF37 AH37 F38 H38 J38 L38 N38 P38 R38 T38 V38 X38 Z38 AB38 AD38 AF38 AH38 F39 H39 J39 L39 N39 P39 R39 T39 V39 X39 Z39 AB39 AD39 AF39 AH39 F40 H40 J40 L40 N40 P40 R40 T40 V40 X40 Z40 AB40 AD40 AF40 AH40 F41 H41 J41 L41 N41 P41 R41 T41 V41 X41 Z41 AB41 AD41 AF41 AH41 F43 H43 J43 L43 N43 P43 R43 T43 V43 X43 Z43 AB43 AD43 AF43 AH43 F44 H44 J44 L44 N44 P44 R44 T44 V44 X44 Z44 AB44 AD44 AF44 AH44 F45 H45 J45 L45 N45 P45 R45 T45 V45 X45 Z45 AB45 AD45 AF45 AH45 F46 H46 J46 L46 N46 P46 R46 T46 V46 X46 Z46 AB46 AD46 AF46 AH46 F47 H47 J47 L47 N47 P47 R47 T47 V47 X47 Z47 AB47 AD47 AF47 AH47 F48 H48 J48 L48 N48 P48 R48 T48 V48 X48 Z48 AB48 AD48 AF48 AH48 F49 H49 J49 L49 N49 P49 R49 T49 V49 X49 Z49 AB49 AD49 AF49 AH49 F51 H51 J51 L51 N51 P51 R51 T51 V51 X51 Z51 AB51 AD51 AF51 AH51 F52 H52 J52 L52 N52 P52 R52 T52 V52 X52 Z52 AB52 AD52 AF52 AH52 F53 H53 J53 L53 N53 P53 R53 T53 V53 X53 Z53 AB53 AD53 AF53 AH53 F54 H54 J54 L54 N54 P54 R54 T54 V54 X54 Z54 AB54 AD54 AF54 AH54 F55 H55 J55 L55 N55 P55 R55 T55 V55 X55 Z55 AB55 AD55 AF55 AH55 F56 H56 J56 L56 N56 P56 R56 T56 V56 X56 Z56 AB56 AD56 AF56 AH56 F57 H57 J57 L57 N57 P57 R57 T57 V57 X57 Z57 AB57 AD57 AF57 AH57 F59 H59 J59 L59 N59 P59 R59 T59 V59 X59 Z59 AB59 AD59 AF59 AH59 F60 H60 J60 L60 N60 P60 R60 T60 V60 X60 Z60 AB60 AD60 AF60 AH60 F61 H61 J61 L61 N61 P61 R61 T61 V61 X61 Z61 AB61 AD61 AF61 AH61 F62 H62 J62 L62 N62 P62 R62 T62 V62 X62 Z62 AB62 AD62 AF62 AH62 F63 H63 J63 L63 N63 P63 R63 T63 V63 X63 Z63 AB63 AD63 AF63 AH63 F64 H64 J64 L64 N64 P64 R64 T64 V64 X64 Z64 AB64 AD64 AF64 AH64 F67 H67 J67 L67 N67 P67 R67 T67 V67 X67 Z67 AB67 AD67 AF67 AH67 F68 H68 J68 L68 N68 P68 R68 T68 V68 X68 Z68 AB68 AD68 AF68 AH68 F69 H69 J69 L69 N69 P69 R69 T69 V69 X69 Z69 AB69 AD69 AF69 AH69 F72 H72 J72 L72 N72 P72 R72 T72 V72 X72 Z72 AB72 AD72 AF72 AH72 F73 H73 J73 L73 N73 P73 R73 T73 V73 X73 Z73 AB73 AD73 AF73 AH73 F74 H74 J74 L74 N74 P74 R74 T74 V74 X74 Z74 AB74 AD74 AF74 AH74 F76 H76 J76 L76 N76 P76 R76 T76 V76 X76 Z76 AB76 AD76 AF76 AH76 F78 H78 J78 L78 N78 P78 R78 T78 V78 X78 Z78 AB78 AD78 AF78 AH78 F79 H79 J79 L79 N79 P79 R79 T79 V79 X79 Z79 AB79 AD79 AF79 AH79 F80 H80 J80 L80 N80 P80 R80 T80 V80 X80 Z80 AB80 AD80 AF80 AH80 F81 H81 J81 L81 N81 P81 R81 T81 V81 X81 Z81 AB81 AD81 AF81 AH81 F82 H82 J82 L82 N82 P82 R82 T82 V82 X82 Z82 AB82 AD82 AF82 AH82 F83 H83 J83 L83 N83 P83 R83 T83 V83 X83 Z83 AB83 AD83 AF83 AH83 F84 H84 J84 L84 N84 P84 R84 T84 V84 X84 Z84 AB84 AD84 AF84 AH84 F85 H85 J85 L85 N85 P85 R85 T85 V85 X85 Z85 AB85 AD85 AF85 AH85 F86 H86 J86 L86 N86 P86 R86 T86 V86 X86 Z86 AB86 AD86 AF86 AH86 F87 H87 J87 L87 N87 P87 R87 T87 V87 X87 Z87 AB87 AD87 AF87 AH87 F88 H88 J88 L88 N88 P88 R88 T88 V88 X88 Z88 AB88 AD88 AF88 AH88 F89 H89 J89 L89 N89 P89 R89 T89 V89 X89 Z89 AB89 AD89 AF89 AH89 F90 H90 J90 L90 N90 P90 R90 T90 V90 X90 Z90 AB90 AD90 AF90 AH90 F91 H91 J91 L91 N91 P91 R91 T91 V91 X91 Z91 AB91 AD91 AF91 AH91 F92 H92 J92 L92 N92 P92 R92 T92 V92 X92 Z92 AB92 AD92 AF92 AH92 F93 H93 J93 L93 N93 P93 R93 T93 V93 X93 Z93 AB93 AD93 AF93 AH93 F96 H96 J96 L96 N96 P96 R96 T96 V96 X96 Z96 AB96 AD96 AF96 AH96 F98 H98 J98 L98 N98 P98 R98 T98 V98 X98 Z98 AB98 AD98 AF98 AH98 F99 H99 J99 L99 N99 P99 R99 T99 V99 X99 Z99 AB99 AD99 AF99 AH99 F100 H100 J100 L100 N100 P100 R100 T100 V100 X100 Z100 AB100 AD100 AF100 AH100 F101 H101 J101 L101 N101 P101 R101 T101 V101 X101 Z101 AB101 AD101 AF101 AH101 F102 H102 J102 L102 N102 P102 R102 T102 V102 X102 Z102 AB102 AD102 AF102 AH102 F103 H103 J103 L103 N103 P103 R103 T103 V103 X103 Z103 AB103 AD103 AF103 AH103 F104 H104 J104 L104 N104 P104 R104 T104 V104 X104 Z104 AB104 AD104 AF104 AH104 F105 H105 J105 L105 N105 P105 R105 T105 V105 X105 Z105 AB105 AD105 AF105 AH105 F106 H106 J106 L106 N106 P106 R106 T106 V106 X106 Z106 AB106 AD106 AF106 AH106 F107 H107 J107 L107 N107 P107 R107 T107 V107 X107 Z107 AB107 AD107 AF107 AH107 F108 H108 J108 L108 N108 P108 R108 T108 V108 X108 Z108 AB108 AD108 AF108 AH108 F110 H110 J110 L110 N110 P110 R110 T110 V110 X110 Z110 AB110 AD110 AF110 AH110 F111 H111 J111 L111 N111 P111 R111 T111 V111 X111 Z111 AB111 AD111 AF111 AH111 F112 H112 J112 L112 N112 P112 R112 T112 V112 X112 Z112 AB112 AD112 AF112 AH112 F113 H113 J113 L113 N113 P113 R113 T113 V113 X113 Z113 AB113 AD113 AF113 AH113 F114 H114 J114 L114 N114 P114 R114 T114 V114 X114 Z114 AB114 AD114 AF114 AH114 F115 H115 J115 L115 N115 P115 R115 T115 V115 X115 Z115 AB115 AD115 AF115 AH115 F116 H116 J116 L116 N116 P116 R116 T116 V116 X116 Z116 AB116 AD116 AF116 AH116 F117 H117 J117 L117 N117 P117 R117 T117 V117 X117 Z117 AB117 AD117 AF117 AH117 F118 H118 J118 L118 N118 P118 R118 T118 V118 X118 Z118 AB118 AD118 AF118 AH118 F119 H119 J119 L119 N119 P119 R119 T119 V119 X119 Z119 AB119 AD119 AF119 AH119 F120 H120 J120 L120 N120 P120 R120 T120 V120 X120 Z120 AB120 AD120 AF120 AH120 F121 H121 J121 L121 N121 P121 R121 T121 V121 X121 Z121 AB121 AD121 AF121 AH121 F122 H122 J122 L122 N122 P122 R122 T122 V122 X122 Z122 AB122 AD122 AF122 AH122 F123 H123 J123 L123 N123 P123 R123 T123 V123 X123 Z123 AB123 AD123 AF123 AH123 F125 H125 J125 L125 N125 P125 R125 T125 V125 X125 Z125 AB125 AD125 AF125 AH125 F126 H126 J126 L126 N126 P126 R126 T126 V126 X126 Z126 AB126 AD126 AF126 AH126 F129 H129 J129 L129 N129 P129 R129 T129 V129 X129 Z129 AB129 AD129 AF129 AH129 F130 H130 J130 L130 N130 P130 R130 T130 V130 X130 Z130 AB130 AD130 AF130 AH130 F131 H131 J131 L131 N131 P131 R131 T131 V131 X131 Z131 AB131 AD131 AF131 AH131 F132 H132 J132 L132 N132 P132 R132 T132 V132 X132 Z132 AB132 AD132 AF132 AH132 F133 H133 J133 L133 N133 P133 R133 T133 V133 X133 Z133 AB133 AD133 AF133 AH133 F135 H135 J135 L135 N135 P135 R135 T135 V135 X135 Z135 AB135 AD135 AF135 AH135 F136 H136 J136 L136 N136 P136 R136 T136 V136 X136 Z136 AB136 AD136 AF136 AH136 F137 H137 J137 L137 N137 P137 R137 T137 V137 X137 Z137 AB137 AD137 AF137 AH137 F138 H138 J138 L138 N138 P138 R138 T138 V138 X138 Z138 AB138 AD138 AF138 AH138 F139 H139 J139 L139 N139 P139 R139 T139 V139 X139 Z139 AB139 AD139 AF139 AH139 F140 H140 J140 L140 N140 P140 R140 T140 V140 X140 Z140 AB140 AD140 AF140 AH140 F142 H142 J142 L142 N142 P142 R142 T142 V142 X142 Z142 AB142 AD142 AF142 AH142 F143 H143 J143 L143 N143 P143 R143 T143 V143 X143 Z143 AB143 AD143 AF143 AH143 F144 H144 J144 L144 N144 P144 R144 T144 V144 X144 Z144 AB144 AD144 AF144 AH144 F145 H145 J145 L145 N145 P145 R145 T145 V145 X145 Z145 AB145 AD145 AF145 AH145 F146 H146 J146 L146 N146 P146 R146 T146 V146 X146 Z146 AB146 AD146 AF146 AH146 F147 H147 J147 L147 N147 P147 R147 T147 V147 X147 Z147 AB147 AD147 AF147 AH147 F148 H148 J148 L148 N148 P148 R148 T148 V148 X148 Z148 AB148 AD148 AF148 AH148 F149 H149 J149 L149 N149 P149 R149 T149 V149 X149 Z149 AB149 AD149 AF149 AH149 F150 H150 J150 L150 N150 P150 R150 T150 V150 X150 Z150 AB150 AD150 AF150 AH150 F152 H152 J152 L152 N152 P152 R152 T152 V152 X152 Z152 AB152 AD152 AF152 AH152 F153 H153 J153 L153 N153 P153 R153 T153 V153 X153 Z153 AB153 AD153 AF153 AH153 F154 H154 J154 L154 N154 P154 R154 T154 V154 X154 Z154 AB154 AD154 AF154 AH154 F155 H155 J155 L155 N155 P155 R155 T155 V155 X155 Z155 AB155 AD155 AF155 AH155 F156 H156 J156 L156 N156 P156 R156 T156 V156 X156 Z156 AB156 AD156 AF156 AH156 F157 H157 J157 L157 N157 P157 R157 T157 V157 X157 Z157 AB157 AD157 AF157 AH157 F159 H159 J159 L159 N159 P159 R159 T159 V159 X159 Z159 AB159 AD159 AF159 AH159 F160 H160 J160 L160 N160 P160 R160 T160 V160 X160 Z160 AB160 AD160 AF160 AH160 F161 H161 J161 L161 N161 P161 R161 T161 V161 X161 Z161 AB161 AD161 AF161 AH161 F162 H162 J162 L162 N162 P162 R162 T162 V162 X162 Z162 AB162 AD162 AF162 AH162 F163 H163 J163 L163 N163 P163 R163 T163 V163 X163 Z163 AB163 AD163 AF163 AH163 F164 H164 J164 L164 N164 P164 R164 T164 V164 X164 Z164 AB164 AD164 AF164 AH164 F165 H165 J165 L165 N165 P165 R165 T165 V165 X165 Z165 AB165 AD165 AF165 AH165 F166 H166 J166 L166 N166 P166 R166 T166 V166 X166 Z166 AB166 AD166 AF166 AH166 F167 H167 J167 L167 N167 P167 R167 T167 V167 X167 Z167 AB167 AD167 AF167 AH167 F168 H168 J168 L168 N168 P168 R168 T168 V168 X168 Z168 AB168 AD168 AF168 AH168 F170 H170 J170 L170 N170 P170 R170 T170 V170 X170 Z170 AB170 AD170 AF170 AH170 F171 H171 J171 L171 N171 P171 R171 T171 V171 X171 Z171 AB171 AD171 AF171 AH171 F172 H172 J172 L172 N172 P172 R172 T172 V172 X172 Z172 AB172 AD172 AF172 AH172 F173 H173 J173 L173 N173 P173 R173 T173 V173 X173 Z173 AB173 AD173 AF173 AH173 F174 H174 J174 L174 N174 P174 R174 T174 V174 X174 Z174 AB174 AD174 AF174 AH174 F176 H176 J176 L176 N176 P176 R176 T176 V176 X176 Z176 AB176 AD176 AF176 AH176 F177 H177 J177 L177 N177 P177 R177 T177 V177 X177 Z177 AB177 AD177 AF177 AH177 F178 H178 J178 L178 N178 P178 R178 T178 V178 X178 Z178 AB178 AD178 AF178 AH178 F179 H179 J179 L179 N179 P179 R179 T179 V179 X179 Z179 AB179 AD179 AF179 AH179 F180 H180 J180 L180 N180 P180 R180 T180 V180 X180 Z180 AB180 AD180 AF180 AH180 F181 H181 J181 L181 N181 P181 R181 T181 V181 X181 Z181 AB181 AD181 AF181 AH181 F182 H182 J182 L182 N182 P182 R182 T182 V182 X182 Z182 AB182 AD182 AF182 AH182 F183 H183 J183 L183 N183 P183 R183 T183 V183 X183 Z183 AB183 AD183 AF183 AH183">
    <cfRule type="cellIs" dxfId="24" priority="1" operator="equal" stopIfTrue="1">
      <formula>"F"</formula>
    </cfRule>
    <cfRule type="cellIs" dxfId="25" priority="2" operator="lessThan" stopIfTrue="1">
      <formula>40</formula>
    </cfRule>
  </conditionalFormatting>
  <conditionalFormatting sqref="AI3:AI5 AI7:AI10 AI12:AI26 AI28:AI41 AI43:AI49 AI51:AI57 AI59:AI64 AI67:AI69 AI72:AI74 AI76 AI78:AI93 AI96 AI98:AI108 AI110:AI123 AI125:AI126 AI129:AI133 AI135:AI140 AI142:AI150 AI152:AI157 AI159:AI168 AI170:AI174 AI176:AI183">
    <cfRule type="cellIs" dxfId="26" priority="1" operator="lessThan" stopIfTrue="1">
      <formula>40</formula>
    </cfRule>
  </conditionalFormatting>
  <conditionalFormatting sqref="C6 G6 K6 Q6 W6 AC6 C11 G11 K11 Q11 W11 AC11 C27 G27 K27 Q27 W27 AC27 C42 G42 K42 Q42 W42 AC42 C50 G50 K50 Q50 W50 AC50 C66 G66 K66 Q66 W66 AC66 C70 G70 K70 Q70 W70 AC70 C71 G71 K71 Q71 W71 AC71 C75 G75 K75 Q75 W75 AC75 C77 G77 K77 Q77 W77 AC77 C95 G95 K95 Q95 W95 AC95 C97 G97 K97 Q97 W97 AC97 C109 G109 K109 Q109 W109 AC109 C124 G124 K124 Q124 W124 AC124 C127 G127 K127 Q127 W127 AC127 C128 G128 K128 Q128 W128 AC128 C134 G134 K134 Q134 W134 AC134 C141 G141 K141 Q141 W141 AC141 C151 G151 K151 Q151 W151 AC151 C158 G158 K158 Q158 W158 AC158 C169 G169 K169 Q169 W169 AC169 C175 G175 K175 Q175 W175 AC175">
    <cfRule type="cellIs" dxfId="27" priority="1" operator="equal" stopIfTrue="1">
      <formula>"AB"</formula>
    </cfRule>
    <cfRule type="cellIs" dxfId="28" priority="2" operator="lessThan" stopIfTrue="1">
      <formula>40</formula>
    </cfRule>
    <cfRule type="cellIs" dxfId="29" priority="3" operator="equal" stopIfTrue="1">
      <formula>"AB"</formula>
    </cfRule>
    <cfRule type="cellIs" dxfId="30" priority="4" operator="lessThan" stopIfTrue="1">
      <formula>40</formula>
    </cfRule>
  </conditionalFormatting>
  <conditionalFormatting sqref="D6 D11 D27 D42 D50 D66 D70:D71 D75 D77 D95 D97 D109 D124 D127:D128 D134 D141 D151 D158 D169 D175">
    <cfRule type="cellIs" dxfId="31" priority="1" operator="equal" stopIfTrue="1">
      <formula>"F"</formula>
    </cfRule>
    <cfRule type="cellIs" dxfId="32" priority="2" operator="equal" stopIfTrue="1">
      <formula>"F"</formula>
    </cfRule>
  </conditionalFormatting>
  <conditionalFormatting sqref="E6 I6 M6 S6 Y6 AE6 E11 I11 M11 S11 Y11 AE11 E27 I27 M27 S27 Y27 AE27 E42 I42 M42 S42 Y42 AE42 E50 I50 M50 S50 Y50 AE50 E66 I66 M66 S66 Y66 AE66 E70 I70 M70 S70 Y70 AE70 E71 I71 M71 S71 Y71 AE71 E75 I75 M75 S75 Y75 AE75 E77 I77 M77 S77 Y77 AE77 E95 I95 M95 S95 Y95 AE95 E97 I97 M97 S97 Y97 AE97 E109 I109 M109 S109 Y109 AE109 E124 I124 M124 S124 Y124 AE124 E127 I127 M127 S127 Y127 AE127 E128 I128 M128 S128 Y128 AE128 E134 I134 M134 S134 Y134 AE134 E141 I141 M141 S141 Y141 AE141 E151 I151 M151 S151 Y151 AE151 E158 I158 M158 S158 Y158 AE158 E169 I169 M169 S169 Y169 AE169 E175 I175 M175 S175 Y175 AE175">
    <cfRule type="cellIs" dxfId="33" priority="1" operator="equal" stopIfTrue="1">
      <formula>"AB"</formula>
    </cfRule>
    <cfRule type="cellIs" dxfId="34" priority="2" operator="equal" stopIfTrue="1">
      <formula>"AB"</formula>
    </cfRule>
  </conditionalFormatting>
  <conditionalFormatting sqref="F6 H6 J6 L6 N6 P6 R6 T6 V6 X6 Z6 AB6 AD6 AF6 AH6 F11 H11 J11 L11 N11 P11 R11 T11 V11 X11 Z11 AB11 AD11 AF11 AH11 F27 H27 J27 L27 N27 P27 R27 T27 V27 X27 Z27 AB27 AD27 AF27 AH27 F42 H42 J42 L42 N42 P42 R42 T42 V42 X42 Z42 AB42 AD42 AF42 AH42 F50 H50 J50 L50 N50 P50 R50 T50 V50 X50 Z50 AB50 AD50 AF50 AH50 F66 H66 J66 L66 N66 P66 R66 T66 V66 X66 Z66 AB66 AD66 AF66 AH66 F70 H70 J70 L70 N70 P70 R70 T70 V70 X70 Z70 AB70 AD70 AF70 AH70 F71 H71 J71 L71 N71 P71 R71 T71 V71 X71 Z71 AB71 AD71 AF71 AH71 F75 H75 J75 L75 N75 P75 R75 T75 V75 X75 Z75 AB75 AD75 AF75 AH75 F77 H77 J77 L77 N77 P77 R77 T77 V77 X77 Z77 AB77 AD77 AF77 AH77 F95 H95 J95 L95 N95 P95 R95 T95 V95 X95 Z95 AB95 AD95 AF95 AH95 F97 H97 J97 L97 N97 P97 R97 T97 V97 X97 Z97 AB97 AD97 AF97 AH97 F109 H109 J109 L109 N109 P109 R109 T109 V109 X109 Z109 AB109 AD109 AF109 AH109 F124 H124 J124 L124 N124 P124 R124 T124 V124 X124 Z124 AB124 AD124 AF124 AH124 F127 H127 J127 L127 N127 P127 R127 T127 V127 X127 Z127 AB127 AD127 AF127 AH127 F128 H128 J128 L128 N128 P128 R128 T128 V128 X128 Z128 AB128 AD128 AF128 AH128 F134 H134 J134 L134 N134 P134 R134 T134 V134 X134 Z134 AB134 AD134 AF134 AH134 F141 H141 J141 L141 N141 P141 R141 T141 V141 X141 Z141 AB141 AD141 AF141 AH141 F151 H151 J151 L151 N151 P151 R151 T151 V151 X151 Z151 AB151 AD151 AF151 AH151 F158 H158 J158 L158 N158 P158 R158 T158 V158 X158 Z158 AB158 AD158 AF158 AH158 F169 H169 J169 L169 N169 P169 R169 T169 V169 X169 Z169 AB169 AD169 AF169 AH169 F175 H175 J175 L175 N175 P175 R175 T175 V175 X175 Z175 AB175 AD175 AF175 AH175">
    <cfRule type="cellIs" dxfId="35" priority="1" operator="equal" stopIfTrue="1">
      <formula>"F"</formula>
    </cfRule>
    <cfRule type="cellIs" dxfId="36" priority="2" operator="lessThan" stopIfTrue="1">
      <formula>40</formula>
    </cfRule>
    <cfRule type="cellIs" dxfId="37" priority="3" operator="equal" stopIfTrue="1">
      <formula>"F"</formula>
    </cfRule>
    <cfRule type="cellIs" dxfId="38" priority="4" operator="lessThan" stopIfTrue="1">
      <formula>40</formula>
    </cfRule>
  </conditionalFormatting>
  <conditionalFormatting sqref="O6 U6 AA6 AG6 O11 U11 AA11 AG11 O27 U27 AA27 AG27 O42 U42 AA42 AG42 O50 U50 AA50 AG50 O66 U66 AA66 AG66 O70 U70 AA70 AG70 O71 U71 AA71 AG71 O75 U75 AA75 AG75 O77 U77 AA77 AG77 O95 U95 AA95 AG95 O97 U97 AA97 AG97 O109 U109 AA109 AG109 O124 U124 AA124 AG124 O127 U127 AA127 AG127 O128 U128 AA128 AG128 O134 U134 AA134 AG134 O141 U141 AA141 AG141 O151 U151 AA151 AG151 O158 U158 AA158 AG158 O169 U169 AA169 AG169 O175 U175 AA175 AG175">
    <cfRule type="cellIs" dxfId="39" priority="1" operator="equal" stopIfTrue="1">
      <formula>"AB"</formula>
    </cfRule>
    <cfRule type="cellIs" dxfId="40" priority="2" operator="lessThan" stopIfTrue="1">
      <formula>10</formula>
    </cfRule>
    <cfRule type="cellIs" dxfId="41" priority="3" operator="equal" stopIfTrue="1">
      <formula>"AB"</formula>
    </cfRule>
    <cfRule type="cellIs" dxfId="42" priority="4" operator="lessThan" stopIfTrue="1">
      <formula>10</formula>
    </cfRule>
  </conditionalFormatting>
  <conditionalFormatting sqref="AI6 AI11 AI27 AI42 AI50 AI66 AI70:AI71 AI75 AI77 AI95 AI97 AI109 AI124 AI127:AI128 AI134 AI141 AI151 AI158 AI169 AI175">
    <cfRule type="cellIs" dxfId="43" priority="1" operator="lessThan" stopIfTrue="1">
      <formula>40</formula>
    </cfRule>
    <cfRule type="cellIs" dxfId="44" priority="2" operator="lessThan" stopIfTrue="1">
      <formula>40</formula>
    </cfRule>
  </conditionalFormatting>
  <conditionalFormatting sqref="AL6 AL11 AL27 AL42 AL50 AL66 AL70:AL71 AL75 AL77 AL95 AL97 AL109 AL124 AL127:AL128 AL134 AL141 AL151 AL158 AL169 AL175">
    <cfRule type="cellIs" dxfId="45" priority="1" operator="equal" stopIfTrue="1">
      <formula>"FAIL"</formula>
    </cfRule>
    <cfRule type="cellIs" dxfId="46" priority="2" operator="equal" stopIfTrue="1">
      <formula>"FAIL"</formula>
    </cfRule>
  </conditionalFormatting>
  <conditionalFormatting sqref="C58 G58 K58 Q58 W58 AC58">
    <cfRule type="cellIs" dxfId="47" priority="1" operator="equal" stopIfTrue="1">
      <formula>"AB"</formula>
    </cfRule>
    <cfRule type="cellIs" dxfId="48" priority="2" operator="lessThan" stopIfTrue="1">
      <formula>40</formula>
    </cfRule>
    <cfRule type="cellIs" dxfId="49" priority="3" operator="equal" stopIfTrue="1">
      <formula>"AB"</formula>
    </cfRule>
    <cfRule type="cellIs" dxfId="50" priority="4" operator="lessThan" stopIfTrue="1">
      <formula>40</formula>
    </cfRule>
    <cfRule type="cellIs" dxfId="51" priority="5" operator="equal" stopIfTrue="1">
      <formula>"AB"</formula>
    </cfRule>
    <cfRule type="cellIs" dxfId="52" priority="6" operator="lessThan" stopIfTrue="1">
      <formula>40</formula>
    </cfRule>
    <cfRule type="cellIs" dxfId="53" priority="7" operator="equal" stopIfTrue="1">
      <formula>"AB"</formula>
    </cfRule>
    <cfRule type="cellIs" dxfId="54" priority="8" operator="lessThan" stopIfTrue="1">
      <formula>40</formula>
    </cfRule>
  </conditionalFormatting>
  <conditionalFormatting sqref="D58">
    <cfRule type="cellIs" dxfId="55" priority="1" operator="equal" stopIfTrue="1">
      <formula>"F"</formula>
    </cfRule>
    <cfRule type="cellIs" dxfId="56" priority="2" operator="equal" stopIfTrue="1">
      <formula>"F"</formula>
    </cfRule>
    <cfRule type="cellIs" dxfId="57" priority="3" operator="equal" stopIfTrue="1">
      <formula>"F"</formula>
    </cfRule>
    <cfRule type="cellIs" dxfId="58" priority="4" operator="equal" stopIfTrue="1">
      <formula>"F"</formula>
    </cfRule>
  </conditionalFormatting>
  <conditionalFormatting sqref="E58 I58 M58 S58 Y58 AE58">
    <cfRule type="cellIs" dxfId="59" priority="1" operator="equal" stopIfTrue="1">
      <formula>"AB"</formula>
    </cfRule>
    <cfRule type="cellIs" dxfId="60" priority="2" operator="equal" stopIfTrue="1">
      <formula>"AB"</formula>
    </cfRule>
    <cfRule type="cellIs" dxfId="61" priority="3" operator="equal" stopIfTrue="1">
      <formula>"AB"</formula>
    </cfRule>
    <cfRule type="cellIs" dxfId="62" priority="4" operator="equal" stopIfTrue="1">
      <formula>"AB"</formula>
    </cfRule>
  </conditionalFormatting>
  <conditionalFormatting sqref="F58 H58 J58 L58 N58 P58 R58 T58 V58 X58 Z58 AB58 AD58 AF58 AH58">
    <cfRule type="cellIs" dxfId="63" priority="1" operator="equal" stopIfTrue="1">
      <formula>"F"</formula>
    </cfRule>
    <cfRule type="cellIs" dxfId="64" priority="2" operator="lessThan" stopIfTrue="1">
      <formula>40</formula>
    </cfRule>
    <cfRule type="cellIs" dxfId="65" priority="3" operator="equal" stopIfTrue="1">
      <formula>"F"</formula>
    </cfRule>
    <cfRule type="cellIs" dxfId="66" priority="4" operator="lessThan" stopIfTrue="1">
      <formula>40</formula>
    </cfRule>
    <cfRule type="cellIs" dxfId="67" priority="5" operator="equal" stopIfTrue="1">
      <formula>"F"</formula>
    </cfRule>
    <cfRule type="cellIs" dxfId="68" priority="6" operator="lessThan" stopIfTrue="1">
      <formula>40</formula>
    </cfRule>
    <cfRule type="cellIs" dxfId="69" priority="7" operator="equal" stopIfTrue="1">
      <formula>"F"</formula>
    </cfRule>
    <cfRule type="cellIs" dxfId="70" priority="8" operator="lessThan" stopIfTrue="1">
      <formula>40</formula>
    </cfRule>
  </conditionalFormatting>
  <conditionalFormatting sqref="O58 U58 AA58 AG58">
    <cfRule type="cellIs" dxfId="71" priority="1" operator="equal" stopIfTrue="1">
      <formula>"AB"</formula>
    </cfRule>
    <cfRule type="cellIs" dxfId="72" priority="2" operator="lessThan" stopIfTrue="1">
      <formula>10</formula>
    </cfRule>
    <cfRule type="cellIs" dxfId="73" priority="3" operator="equal" stopIfTrue="1">
      <formula>"AB"</formula>
    </cfRule>
    <cfRule type="cellIs" dxfId="74" priority="4" operator="lessThan" stopIfTrue="1">
      <formula>10</formula>
    </cfRule>
    <cfRule type="cellIs" dxfId="75" priority="5" operator="equal" stopIfTrue="1">
      <formula>"AB"</formula>
    </cfRule>
    <cfRule type="cellIs" dxfId="76" priority="6" operator="lessThan" stopIfTrue="1">
      <formula>10</formula>
    </cfRule>
    <cfRule type="cellIs" dxfId="77" priority="7" operator="equal" stopIfTrue="1">
      <formula>"AB"</formula>
    </cfRule>
    <cfRule type="cellIs" dxfId="78" priority="8" operator="lessThan" stopIfTrue="1">
      <formula>10</formula>
    </cfRule>
  </conditionalFormatting>
  <conditionalFormatting sqref="AI58">
    <cfRule type="cellIs" dxfId="79" priority="1" operator="lessThan" stopIfTrue="1">
      <formula>40</formula>
    </cfRule>
    <cfRule type="cellIs" dxfId="80" priority="2" operator="lessThan" stopIfTrue="1">
      <formula>40</formula>
    </cfRule>
    <cfRule type="cellIs" dxfId="81" priority="3" operator="lessThan" stopIfTrue="1">
      <formula>40</formula>
    </cfRule>
    <cfRule type="cellIs" dxfId="82" priority="4" operator="lessThan" stopIfTrue="1">
      <formula>40</formula>
    </cfRule>
  </conditionalFormatting>
  <conditionalFormatting sqref="AL58">
    <cfRule type="cellIs" dxfId="83" priority="1" operator="equal" stopIfTrue="1">
      <formula>"FAIL"</formula>
    </cfRule>
    <cfRule type="cellIs" dxfId="84" priority="2" operator="equal" stopIfTrue="1">
      <formula>"FAIL"</formula>
    </cfRule>
    <cfRule type="cellIs" dxfId="85" priority="3" operator="equal" stopIfTrue="1">
      <formula>"FAIL"</formula>
    </cfRule>
    <cfRule type="cellIs" dxfId="86" priority="4" operator="equal" stopIfTrue="1">
      <formula>"FAIL"</formula>
    </cfRule>
  </conditionalFormatting>
  <conditionalFormatting sqref="C65 G65 K65 Q65 W65 AC65 C94 G94 K94 Q94 W94 AC94">
    <cfRule type="cellIs" dxfId="87" priority="1" operator="equal" stopIfTrue="1">
      <formula>"AB"</formula>
    </cfRule>
    <cfRule type="cellIs" dxfId="88" priority="2" operator="lessThan" stopIfTrue="1">
      <formula>40</formula>
    </cfRule>
    <cfRule type="cellIs" dxfId="89" priority="3" operator="equal" stopIfTrue="1">
      <formula>"AB"</formula>
    </cfRule>
    <cfRule type="cellIs" dxfId="90" priority="4" operator="lessThan" stopIfTrue="1">
      <formula>40</formula>
    </cfRule>
    <cfRule type="cellIs" dxfId="91" priority="5" operator="equal" stopIfTrue="1">
      <formula>"AB"</formula>
    </cfRule>
    <cfRule type="cellIs" dxfId="92" priority="6" operator="lessThan" stopIfTrue="1">
      <formula>40</formula>
    </cfRule>
  </conditionalFormatting>
  <conditionalFormatting sqref="D65 D94">
    <cfRule type="cellIs" dxfId="93" priority="1" operator="equal" stopIfTrue="1">
      <formula>"F"</formula>
    </cfRule>
    <cfRule type="cellIs" dxfId="94" priority="2" operator="equal" stopIfTrue="1">
      <formula>"F"</formula>
    </cfRule>
    <cfRule type="cellIs" dxfId="95" priority="3" operator="equal" stopIfTrue="1">
      <formula>"F"</formula>
    </cfRule>
  </conditionalFormatting>
  <conditionalFormatting sqref="E65 I65 M65 S65 Y65 AE65 E94 I94 M94 S94 Y94 AE94">
    <cfRule type="cellIs" dxfId="96" priority="1" operator="equal" stopIfTrue="1">
      <formula>"AB"</formula>
    </cfRule>
    <cfRule type="cellIs" dxfId="97" priority="2" operator="equal" stopIfTrue="1">
      <formula>"AB"</formula>
    </cfRule>
    <cfRule type="cellIs" dxfId="98" priority="3" operator="equal" stopIfTrue="1">
      <formula>"AB"</formula>
    </cfRule>
  </conditionalFormatting>
  <conditionalFormatting sqref="F65 H65 J65 L65 N65 P65 R65 T65 V65 X65 Z65 AB65 AD65 AF65 AH65 F94 H94 J94 L94 N94 P94 R94 T94 V94 X94 Z94 AB94 AD94 AF94 AH94">
    <cfRule type="cellIs" dxfId="99" priority="1" operator="equal" stopIfTrue="1">
      <formula>"F"</formula>
    </cfRule>
    <cfRule type="cellIs" dxfId="100" priority="2" operator="lessThan" stopIfTrue="1">
      <formula>40</formula>
    </cfRule>
    <cfRule type="cellIs" dxfId="101" priority="3" operator="equal" stopIfTrue="1">
      <formula>"F"</formula>
    </cfRule>
    <cfRule type="cellIs" dxfId="102" priority="4" operator="lessThan" stopIfTrue="1">
      <formula>40</formula>
    </cfRule>
    <cfRule type="cellIs" dxfId="103" priority="5" operator="equal" stopIfTrue="1">
      <formula>"F"</formula>
    </cfRule>
    <cfRule type="cellIs" dxfId="104" priority="6" operator="lessThan" stopIfTrue="1">
      <formula>40</formula>
    </cfRule>
  </conditionalFormatting>
  <conditionalFormatting sqref="O65 U65 AA65 AG65 O94 U94 AA94 AG94">
    <cfRule type="cellIs" dxfId="105" priority="1" operator="equal" stopIfTrue="1">
      <formula>"AB"</formula>
    </cfRule>
    <cfRule type="cellIs" dxfId="106" priority="2" operator="lessThan" stopIfTrue="1">
      <formula>10</formula>
    </cfRule>
    <cfRule type="cellIs" dxfId="107" priority="3" operator="equal" stopIfTrue="1">
      <formula>"AB"</formula>
    </cfRule>
    <cfRule type="cellIs" dxfId="108" priority="4" operator="lessThan" stopIfTrue="1">
      <formula>10</formula>
    </cfRule>
    <cfRule type="cellIs" dxfId="109" priority="5" operator="equal" stopIfTrue="1">
      <formula>"AB"</formula>
    </cfRule>
    <cfRule type="cellIs" dxfId="110" priority="6" operator="lessThan" stopIfTrue="1">
      <formula>10</formula>
    </cfRule>
  </conditionalFormatting>
  <conditionalFormatting sqref="AI65 AI94">
    <cfRule type="cellIs" dxfId="111" priority="1" operator="lessThan" stopIfTrue="1">
      <formula>40</formula>
    </cfRule>
    <cfRule type="cellIs" dxfId="112" priority="2" operator="lessThan" stopIfTrue="1">
      <formula>40</formula>
    </cfRule>
    <cfRule type="cellIs" dxfId="113" priority="3" operator="lessThan" stopIfTrue="1">
      <formula>40</formula>
    </cfRule>
  </conditionalFormatting>
  <conditionalFormatting sqref="AL65 AL94 AL190">
    <cfRule type="cellIs" dxfId="114" priority="1" operator="equal" stopIfTrue="1">
      <formula>"FAIL"</formula>
    </cfRule>
    <cfRule type="cellIs" dxfId="115" priority="2" operator="equal" stopIfTrue="1">
      <formula>"FAIL"</formula>
    </cfRule>
    <cfRule type="cellIs" dxfId="116" priority="3" operator="equal" stopIfTrue="1">
      <formula>"FAIL"</formula>
    </cfRule>
  </conditionalFormatting>
  <conditionalFormatting sqref="C184 G184 K184 Q184 W184 AC184 C185 G185 K185 Q185 W185 AC185 C186 G186 K186 Q186 W186 AC186 C187 G187 K187 Q187 W187 AC187 C188 G188 K188 Q188 W188 AC188 C189 G189 K189 Q189 W189 AC189 C191 G191 K191 Q191 W191 AC191 C192 G192 K192 Q192 W192 AC192 C193 G193 K193 Q193 W193 AC193 C194 G194 K194 Q194 W194 AC194">
    <cfRule type="cellIs" dxfId="117" priority="1" operator="lessThan" stopIfTrue="1">
      <formula>40</formula>
    </cfRule>
    <cfRule type="cellIs" dxfId="118" priority="2" operator="equal" stopIfTrue="1">
      <formula>"AB"</formula>
    </cfRule>
  </conditionalFormatting>
  <conditionalFormatting sqref="E184 I184 M184 O184 S184 U184 Y184 AA184 AE184 AG184 E185 I185 M185 O185 S185 U185 Y185 AA185 AE185 AG185 E186 I186 M186 O186 S186 U186 Y186 AA186 AE186 AG186 E187 I187 M187 O187 S187 U187 Y187 AA187 AE187 AG187 E188 I188 M188 O188 S188 U188 Y188 AA188 AE188 AG188 E189 I189 M189 O189 S189 U189 Y189 AA189 AE189 AG189 E191 I191 M191 O191 S191 U191 Y191 AA191 AE191 AG191 E192 I192 M192 O192 S192 U192 Y192 AA192 AE192 AG192 E193 I193 M193 O193 S193 U193 Y193 AA193 AE193 AG193 E194 I194 M194 O194 S194 U194 Y194 AA194 AE194 AG194">
    <cfRule type="cellIs" dxfId="119" priority="1" operator="lessThan" stopIfTrue="1">
      <formula>10</formula>
    </cfRule>
    <cfRule type="cellIs" dxfId="120" priority="2" operator="equal" stopIfTrue="1">
      <formula>"AB"</formula>
    </cfRule>
  </conditionalFormatting>
  <conditionalFormatting sqref="C190 G190 K190 Q190 W190 AC190">
    <cfRule type="cellIs" dxfId="121" priority="1" operator="lessThan" stopIfTrue="1">
      <formula>40</formula>
    </cfRule>
    <cfRule type="cellIs" dxfId="122" priority="2" operator="equal" stopIfTrue="1">
      <formula>"AB"</formula>
    </cfRule>
    <cfRule type="cellIs" dxfId="123" priority="3" operator="lessThan" stopIfTrue="1">
      <formula>40</formula>
    </cfRule>
    <cfRule type="cellIs" dxfId="124" priority="4" operator="equal" stopIfTrue="1">
      <formula>"AB"</formula>
    </cfRule>
    <cfRule type="cellIs" dxfId="125" priority="5" operator="lessThan" stopIfTrue="1">
      <formula>40</formula>
    </cfRule>
    <cfRule type="cellIs" dxfId="126" priority="6" operator="equal" stopIfTrue="1">
      <formula>"AB"</formula>
    </cfRule>
  </conditionalFormatting>
  <conditionalFormatting sqref="E190 I190 M190 O190 S190 U190 Y190 AA190 AE190 AG190">
    <cfRule type="cellIs" dxfId="127" priority="1" operator="lessThan" stopIfTrue="1">
      <formula>10</formula>
    </cfRule>
    <cfRule type="cellIs" dxfId="128" priority="2" operator="equal" stopIfTrue="1">
      <formula>"AB"</formula>
    </cfRule>
    <cfRule type="cellIs" dxfId="129" priority="3" operator="lessThan" stopIfTrue="1">
      <formula>10</formula>
    </cfRule>
    <cfRule type="cellIs" dxfId="130" priority="4" operator="equal" stopIfTrue="1">
      <formula>"AB"</formula>
    </cfRule>
    <cfRule type="cellIs" dxfId="131" priority="5" operator="lessThan" stopIfTrue="1">
      <formula>10</formula>
    </cfRule>
    <cfRule type="cellIs" dxfId="132" priority="6" operator="equal" stopIfTrue="1">
      <formula>"AB"</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