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SNG\"/>
    </mc:Choice>
  </mc:AlternateContent>
  <xr:revisionPtr revIDLastSave="0" documentId="13_ncr:1_{5C1861E9-A5CB-4CFF-9A58-5C962E8A1C1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I29" i="1" s="1"/>
  <c r="J29" i="1" s="1"/>
  <c r="G28" i="1"/>
  <c r="H30" i="1"/>
  <c r="H29" i="1"/>
  <c r="F23" i="1"/>
  <c r="H23" i="1" s="1"/>
  <c r="F24" i="1"/>
  <c r="F30" i="1"/>
  <c r="I30" i="1" s="1"/>
  <c r="J30" i="1" s="1"/>
  <c r="E30" i="1"/>
  <c r="F29" i="1"/>
  <c r="E29" i="1"/>
  <c r="E28" i="1"/>
  <c r="H24" i="1"/>
  <c r="G22" i="1"/>
  <c r="F5" i="1"/>
  <c r="E23" i="1"/>
  <c r="E24" i="1"/>
  <c r="E22" i="1"/>
  <c r="I22" i="1" s="1"/>
  <c r="J22" i="1" s="1"/>
  <c r="G23" i="1"/>
  <c r="I19" i="1"/>
  <c r="H17" i="1"/>
  <c r="H18" i="1"/>
  <c r="H16" i="1"/>
  <c r="G14" i="1"/>
  <c r="G15" i="1"/>
  <c r="G16" i="1"/>
  <c r="I16" i="1" s="1"/>
  <c r="J16" i="1" s="1"/>
  <c r="G17" i="1"/>
  <c r="G13" i="1"/>
  <c r="F18" i="1"/>
  <c r="F17" i="1"/>
  <c r="E17" i="1"/>
  <c r="F16" i="1"/>
  <c r="E16" i="1"/>
  <c r="E15" i="1"/>
  <c r="E14" i="1"/>
  <c r="I14" i="1" s="1"/>
  <c r="J14" i="1" s="1"/>
  <c r="E13" i="1"/>
  <c r="I13" i="1" s="1"/>
  <c r="J8" i="1"/>
  <c r="I8" i="1"/>
  <c r="J3" i="1"/>
  <c r="J4" i="1"/>
  <c r="J5" i="1"/>
  <c r="J6" i="1"/>
  <c r="J7" i="1"/>
  <c r="J2" i="1"/>
  <c r="I7" i="1"/>
  <c r="I3" i="1"/>
  <c r="I4" i="1"/>
  <c r="I5" i="1"/>
  <c r="I6" i="1"/>
  <c r="I2" i="1"/>
  <c r="H6" i="1"/>
  <c r="H7" i="1"/>
  <c r="H5" i="1"/>
  <c r="G2" i="1"/>
  <c r="G3" i="1"/>
  <c r="G4" i="1"/>
  <c r="G5" i="1"/>
  <c r="G6" i="1"/>
  <c r="F6" i="1"/>
  <c r="F7" i="1"/>
  <c r="E3" i="1"/>
  <c r="E4" i="1"/>
  <c r="E5" i="1"/>
  <c r="E6" i="1"/>
  <c r="E2" i="1"/>
  <c r="I28" i="1" l="1"/>
  <c r="J28" i="1" s="1"/>
  <c r="J31" i="1" s="1"/>
  <c r="I23" i="1"/>
  <c r="J23" i="1" s="1"/>
  <c r="I24" i="1"/>
  <c r="I31" i="1"/>
  <c r="I17" i="1"/>
  <c r="J17" i="1" s="1"/>
  <c r="I18" i="1"/>
  <c r="J18" i="1" s="1"/>
  <c r="I15" i="1"/>
  <c r="J15" i="1" s="1"/>
  <c r="J13" i="1"/>
  <c r="J24" i="1" l="1"/>
  <c r="J25" i="1" s="1"/>
  <c r="I25" i="1"/>
  <c r="J19" i="1"/>
</calcChain>
</file>

<file path=xl/sharedStrings.xml><?xml version="1.0" encoding="utf-8"?>
<sst xmlns="http://schemas.openxmlformats.org/spreadsheetml/2006/main" count="58" uniqueCount="17">
  <si>
    <t>Component</t>
  </si>
  <si>
    <t>K</t>
  </si>
  <si>
    <t>A</t>
  </si>
  <si>
    <t>S</t>
  </si>
  <si>
    <t>Phi_A</t>
  </si>
  <si>
    <t>Phi_S</t>
  </si>
  <si>
    <t>V1</t>
  </si>
  <si>
    <t>L6</t>
  </si>
  <si>
    <t>C1</t>
  </si>
  <si>
    <t>C2</t>
  </si>
  <si>
    <t>C3</t>
  </si>
  <si>
    <t>nC4</t>
  </si>
  <si>
    <t>nC5</t>
  </si>
  <si>
    <t>Oil</t>
  </si>
  <si>
    <t>Vn+1</t>
  </si>
  <si>
    <t>L0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</si>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</sst>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30" sqref="J30"/>
    </sheetView>
  </sheetViews>
  <sheetFormatPr defaultRowHeight="15" x14ac:dyDescent="0.25"/>
  <cols>
    <col min="1" max="1" width="13.42578125" customWidth="1"/>
    <col min="2" max="2" width="19.42578125" customWidth="1"/>
  </cols>
  <sheetData>
    <row r="1" spans="1:10" x14ac:dyDescent="0.25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6.65</v>
      </c>
      <c r="C2">
        <v>160</v>
      </c>
      <c r="D2">
        <v>0</v>
      </c>
      <c r="E2">
        <f>165/(800*B2)</f>
        <v>3.1015037593984961E-2</v>
      </c>
      <c r="F2">
        <v>0</v>
      </c>
      <c r="G2">
        <f>(E2-1)/(POWER(E2, 7)-1)</f>
        <v>0.968984962432765</v>
      </c>
      <c r="H2">
        <v>0</v>
      </c>
      <c r="I2">
        <f>(C2*G2)+(D2*(1-H2))</f>
        <v>155.0375939892424</v>
      </c>
      <c r="J2">
        <f>C2+D2-I2</f>
        <v>4.9624060107576042</v>
      </c>
    </row>
    <row r="3" spans="1:10" x14ac:dyDescent="0.25">
      <c r="A3" t="s">
        <v>9</v>
      </c>
      <c r="B3">
        <v>1.64</v>
      </c>
      <c r="C3">
        <v>370</v>
      </c>
      <c r="D3">
        <v>0</v>
      </c>
      <c r="E3">
        <f t="shared" ref="E3:E6" si="0">165/(800*B3)</f>
        <v>0.12576219512195122</v>
      </c>
      <c r="F3">
        <v>0</v>
      </c>
      <c r="G3">
        <f t="shared" ref="G3:G6" si="1">(E3-1)/(POWER(E3, 7)-1)</f>
        <v>0.87423823986934102</v>
      </c>
      <c r="H3">
        <v>0</v>
      </c>
      <c r="I3">
        <f t="shared" ref="I3:I6" si="2">(C3*G3)+(D3*(1-H3))</f>
        <v>323.4681487516562</v>
      </c>
      <c r="J3">
        <f t="shared" ref="J3:J7" si="3">C3+D3-I3</f>
        <v>46.531851248343798</v>
      </c>
    </row>
    <row r="4" spans="1:10" x14ac:dyDescent="0.25">
      <c r="A4" t="s">
        <v>10</v>
      </c>
      <c r="B4">
        <v>0.58399999999999996</v>
      </c>
      <c r="C4">
        <v>240</v>
      </c>
      <c r="D4">
        <v>0</v>
      </c>
      <c r="E4">
        <f t="shared" si="0"/>
        <v>0.35316780821917809</v>
      </c>
      <c r="F4">
        <v>0</v>
      </c>
      <c r="G4">
        <f t="shared" si="1"/>
        <v>0.64727575661892112</v>
      </c>
      <c r="H4">
        <v>0</v>
      </c>
      <c r="I4">
        <f t="shared" si="2"/>
        <v>155.34618158854107</v>
      </c>
      <c r="J4">
        <f t="shared" si="3"/>
        <v>84.653818411458928</v>
      </c>
    </row>
    <row r="5" spans="1:10" x14ac:dyDescent="0.25">
      <c r="A5" t="s">
        <v>11</v>
      </c>
      <c r="B5">
        <v>0.19500000000000001</v>
      </c>
      <c r="C5">
        <v>25</v>
      </c>
      <c r="D5">
        <v>0.06</v>
      </c>
      <c r="E5">
        <f t="shared" si="0"/>
        <v>1.0576923076923077</v>
      </c>
      <c r="F5">
        <f>(800*B5)/165</f>
        <v>0.94545454545454544</v>
      </c>
      <c r="G5">
        <f t="shared" si="1"/>
        <v>0.11997614138406226</v>
      </c>
      <c r="H5">
        <f>(F5-1)/(POWER(F5, 7)-1)</f>
        <v>0.16797744276311333</v>
      </c>
      <c r="I5">
        <f t="shared" si="2"/>
        <v>3.0493248880357697</v>
      </c>
      <c r="J5">
        <f t="shared" si="3"/>
        <v>22.010675111964229</v>
      </c>
    </row>
    <row r="6" spans="1:10" x14ac:dyDescent="0.25">
      <c r="A6" t="s">
        <v>12</v>
      </c>
      <c r="B6">
        <v>7.1300000000000002E-2</v>
      </c>
      <c r="C6">
        <v>5</v>
      </c>
      <c r="D6">
        <v>0.78</v>
      </c>
      <c r="E6">
        <f t="shared" si="0"/>
        <v>2.8927068723702667</v>
      </c>
      <c r="F6">
        <f t="shared" ref="F3:F7" si="4">(800*B6)/165</f>
        <v>0.34569696969696967</v>
      </c>
      <c r="G6">
        <f t="shared" si="1"/>
        <v>1.1174000510029627E-3</v>
      </c>
      <c r="H6">
        <f t="shared" ref="H6:H7" si="5">(F6-1)/(POWER(F6, 7)-1)</f>
        <v>0.65468931211460135</v>
      </c>
      <c r="I6">
        <f t="shared" si="2"/>
        <v>0.27492933680562576</v>
      </c>
      <c r="J6">
        <f t="shared" si="3"/>
        <v>5.5050706631943749</v>
      </c>
    </row>
    <row r="7" spans="1:10" x14ac:dyDescent="0.25">
      <c r="A7" t="s">
        <v>13</v>
      </c>
      <c r="B7">
        <v>1E-4</v>
      </c>
      <c r="C7">
        <v>0</v>
      </c>
      <c r="D7">
        <v>164.17</v>
      </c>
      <c r="E7">
        <v>0</v>
      </c>
      <c r="F7">
        <f t="shared" si="4"/>
        <v>4.8484848484848484E-4</v>
      </c>
      <c r="G7">
        <v>0</v>
      </c>
      <c r="H7">
        <f t="shared" si="5"/>
        <v>0.99951515151515147</v>
      </c>
      <c r="I7">
        <f>(C7*G7)+(D7*(1-H7))</f>
        <v>7.9597575757583555E-2</v>
      </c>
      <c r="J7">
        <f t="shared" si="3"/>
        <v>164.0904024242424</v>
      </c>
    </row>
    <row r="8" spans="1:10" x14ac:dyDescent="0.25">
      <c r="I8">
        <f>SUM(I2:I7)</f>
        <v>637.25577613003873</v>
      </c>
      <c r="J8">
        <f>SUM(J2:J7)</f>
        <v>327.75422386996132</v>
      </c>
    </row>
    <row r="12" spans="1:10" x14ac:dyDescent="0.25">
      <c r="A12" t="s">
        <v>0</v>
      </c>
      <c r="B12" t="s">
        <v>1</v>
      </c>
      <c r="C12" t="s">
        <v>14</v>
      </c>
      <c r="D12" t="s">
        <v>15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16</v>
      </c>
    </row>
    <row r="13" spans="1:10" x14ac:dyDescent="0.25">
      <c r="A13" t="s">
        <v>8</v>
      </c>
      <c r="B13">
        <v>6.65</v>
      </c>
      <c r="C13">
        <v>160</v>
      </c>
      <c r="D13">
        <v>0</v>
      </c>
      <c r="E13">
        <f>165/(800*B13)</f>
        <v>3.1015037593984961E-2</v>
      </c>
      <c r="F13">
        <v>0</v>
      </c>
      <c r="G13">
        <f>(E13-1)/(POWER(E13, 11)-1)</f>
        <v>0.96898496240601506</v>
      </c>
      <c r="H13">
        <v>0</v>
      </c>
      <c r="I13">
        <f>(C13*G13)+(D13*(1-H13))</f>
        <v>155.0375939849624</v>
      </c>
      <c r="J13">
        <f>C13+D13-I13</f>
        <v>4.962406015037601</v>
      </c>
    </row>
    <row r="14" spans="1:10" x14ac:dyDescent="0.25">
      <c r="A14" t="s">
        <v>9</v>
      </c>
      <c r="B14">
        <v>1.64</v>
      </c>
      <c r="C14">
        <v>370</v>
      </c>
      <c r="D14">
        <v>0</v>
      </c>
      <c r="E14">
        <f t="shared" ref="E14:E17" si="6">165/(800*B14)</f>
        <v>0.12576219512195122</v>
      </c>
      <c r="F14">
        <v>0</v>
      </c>
      <c r="G14">
        <f t="shared" ref="G14:G17" si="7">(E14-1)/(POWER(E14, 11)-1)</f>
        <v>0.87423780498686177</v>
      </c>
      <c r="H14">
        <v>0</v>
      </c>
      <c r="I14">
        <f t="shared" ref="I14:I17" si="8">(C14*G14)+(D14*(1-H14))</f>
        <v>323.46798784513885</v>
      </c>
      <c r="J14">
        <f t="shared" ref="J14:J18" si="9">C14+D14-I14</f>
        <v>46.53201215486115</v>
      </c>
    </row>
    <row r="15" spans="1:10" x14ac:dyDescent="0.25">
      <c r="A15" t="s">
        <v>10</v>
      </c>
      <c r="B15">
        <v>0.58399999999999996</v>
      </c>
      <c r="C15">
        <v>240</v>
      </c>
      <c r="D15">
        <v>0</v>
      </c>
      <c r="E15">
        <f t="shared" si="6"/>
        <v>0.35316780821917809</v>
      </c>
      <c r="F15">
        <v>0</v>
      </c>
      <c r="G15">
        <f t="shared" si="7"/>
        <v>0.64683908764131792</v>
      </c>
      <c r="H15">
        <v>0</v>
      </c>
      <c r="I15">
        <f t="shared" si="8"/>
        <v>155.2413810339163</v>
      </c>
      <c r="J15">
        <f t="shared" si="9"/>
        <v>84.758618966083702</v>
      </c>
    </row>
    <row r="16" spans="1:10" x14ac:dyDescent="0.25">
      <c r="A16" t="s">
        <v>11</v>
      </c>
      <c r="B16">
        <v>0.19500000000000001</v>
      </c>
      <c r="C16">
        <v>25</v>
      </c>
      <c r="D16">
        <v>0.06</v>
      </c>
      <c r="E16">
        <f t="shared" si="6"/>
        <v>1.0576923076923077</v>
      </c>
      <c r="F16">
        <f t="shared" ref="F16:F19" si="10">(800*B16)/165</f>
        <v>0.94545454545454544</v>
      </c>
      <c r="G16">
        <f t="shared" si="7"/>
        <v>6.7608420707527664E-2</v>
      </c>
      <c r="H16">
        <f>(F16-1)/(POWER(F16,11)-1)</f>
        <v>0.11846614321438975</v>
      </c>
      <c r="I16">
        <f t="shared" si="8"/>
        <v>1.7431025490953282</v>
      </c>
      <c r="J16">
        <f t="shared" si="9"/>
        <v>23.316897450904669</v>
      </c>
    </row>
    <row r="17" spans="1:10" x14ac:dyDescent="0.25">
      <c r="A17" t="s">
        <v>12</v>
      </c>
      <c r="B17">
        <v>7.1300000000000002E-2</v>
      </c>
      <c r="C17">
        <v>5</v>
      </c>
      <c r="D17">
        <v>0.78</v>
      </c>
      <c r="E17">
        <f t="shared" si="6"/>
        <v>2.8927068723702667</v>
      </c>
      <c r="F17">
        <f t="shared" si="10"/>
        <v>0.34569696969696967</v>
      </c>
      <c r="G17">
        <f t="shared" si="7"/>
        <v>1.5949178463004231E-5</v>
      </c>
      <c r="H17">
        <f t="shared" ref="H17:H18" si="11">(F17-1)/(POWER(F17,11)-1)</f>
        <v>0.65430854388569426</v>
      </c>
      <c r="I17">
        <f t="shared" si="8"/>
        <v>0.26971908166147351</v>
      </c>
      <c r="J17">
        <f t="shared" si="9"/>
        <v>5.5102809183385268</v>
      </c>
    </row>
    <row r="18" spans="1:10" x14ac:dyDescent="0.25">
      <c r="A18" t="s">
        <v>13</v>
      </c>
      <c r="B18">
        <v>1E-4</v>
      </c>
      <c r="C18">
        <v>0</v>
      </c>
      <c r="D18">
        <v>164.17</v>
      </c>
      <c r="E18">
        <v>0</v>
      </c>
      <c r="F18">
        <f t="shared" si="10"/>
        <v>4.8484848484848484E-4</v>
      </c>
      <c r="G18">
        <v>0</v>
      </c>
      <c r="H18">
        <f t="shared" si="11"/>
        <v>0.99951515151515147</v>
      </c>
      <c r="I18">
        <f>(C18*G18)+(D18*(1-H18))</f>
        <v>7.9597575757583555E-2</v>
      </c>
      <c r="J18">
        <f t="shared" si="9"/>
        <v>164.0904024242424</v>
      </c>
    </row>
    <row r="19" spans="1:10" x14ac:dyDescent="0.25">
      <c r="I19">
        <f>SUM(I13:I18)</f>
        <v>635.839382070532</v>
      </c>
      <c r="J19">
        <f>SUM(J13:J18)</f>
        <v>329.17061792946805</v>
      </c>
    </row>
    <row r="21" spans="1:10" x14ac:dyDescent="0.25">
      <c r="A21" t="s">
        <v>0</v>
      </c>
      <c r="B21" t="s">
        <v>1</v>
      </c>
      <c r="C21" t="s">
        <v>14</v>
      </c>
      <c r="D21" t="s">
        <v>15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</row>
    <row r="22" spans="1:10" x14ac:dyDescent="0.25">
      <c r="A22" t="s">
        <v>10</v>
      </c>
      <c r="B22">
        <v>0.58399999999999996</v>
      </c>
      <c r="C22">
        <v>540</v>
      </c>
      <c r="D22">
        <v>0</v>
      </c>
      <c r="E22">
        <f>165/(570*B22)</f>
        <v>0.49567411679884643</v>
      </c>
      <c r="F22">
        <v>0</v>
      </c>
      <c r="G22">
        <f>(E22-1)/(POWER(E22, 7)-1)</f>
        <v>0.50806087317448356</v>
      </c>
      <c r="H22">
        <v>0</v>
      </c>
      <c r="I22">
        <f>(C22*G22)+(D22*(1-H22))</f>
        <v>274.35287151422114</v>
      </c>
      <c r="J22">
        <f>C22+D22-I22</f>
        <v>265.64712848577886</v>
      </c>
    </row>
    <row r="23" spans="1:10" x14ac:dyDescent="0.25">
      <c r="A23" t="s">
        <v>11</v>
      </c>
      <c r="B23">
        <v>0.19500000000000001</v>
      </c>
      <c r="C23">
        <v>30</v>
      </c>
      <c r="D23">
        <v>0.83</v>
      </c>
      <c r="E23">
        <f t="shared" ref="E23:E24" si="12">165/(570*B23)</f>
        <v>1.4844804318488529</v>
      </c>
      <c r="F23">
        <f>(570*B23)/165</f>
        <v>0.6736363636363637</v>
      </c>
      <c r="G23">
        <f t="shared" ref="G23:G24" si="13">(E23-1)/(POWER(E23, 7)-1)</f>
        <v>3.2545503017619208E-2</v>
      </c>
      <c r="H23">
        <f>(F23-1)/(POWER(F23, 7)-1)</f>
        <v>0.34828747066914162</v>
      </c>
      <c r="I23">
        <f t="shared" ref="I23:I24" si="14">(C23*G23)+(D23*(1-H23))</f>
        <v>1.5172864898731886</v>
      </c>
      <c r="J23">
        <f t="shared" ref="J23:J24" si="15">C23+D23-I23</f>
        <v>29.312713510126809</v>
      </c>
    </row>
    <row r="24" spans="1:10" x14ac:dyDescent="0.25">
      <c r="A24" t="s">
        <v>13</v>
      </c>
      <c r="B24">
        <v>1E-4</v>
      </c>
      <c r="C24">
        <v>0</v>
      </c>
      <c r="D24">
        <v>164.17</v>
      </c>
      <c r="E24">
        <f t="shared" si="12"/>
        <v>2894.7368421052629</v>
      </c>
      <c r="F24">
        <f>(570*B24)/165</f>
        <v>3.4545454545454549E-4</v>
      </c>
      <c r="G24">
        <v>0</v>
      </c>
      <c r="H24">
        <f>(F24-1)/(POWER(F24, 7)-1)</f>
        <v>0.99965454545454546</v>
      </c>
      <c r="I24">
        <f t="shared" si="14"/>
        <v>5.6713272727271447E-2</v>
      </c>
      <c r="J24">
        <f t="shared" si="15"/>
        <v>164.11328672727271</v>
      </c>
    </row>
    <row r="25" spans="1:10" x14ac:dyDescent="0.25">
      <c r="I25">
        <f>SUM(I22:I24)</f>
        <v>275.9268712768216</v>
      </c>
      <c r="J25">
        <f>SUM(J22:J24)</f>
        <v>459.07312872317834</v>
      </c>
    </row>
    <row r="27" spans="1:10" x14ac:dyDescent="0.25">
      <c r="A27" t="s">
        <v>0</v>
      </c>
      <c r="B27" t="s">
        <v>1</v>
      </c>
      <c r="C27" t="s">
        <v>14</v>
      </c>
      <c r="D27" t="s">
        <v>15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</row>
    <row r="28" spans="1:10" x14ac:dyDescent="0.25">
      <c r="A28" t="s">
        <v>10</v>
      </c>
      <c r="B28">
        <v>0.58399999999999996</v>
      </c>
      <c r="C28">
        <v>540</v>
      </c>
      <c r="D28">
        <v>0</v>
      </c>
      <c r="E28">
        <f>165/(570*B28)</f>
        <v>0.49567411679884643</v>
      </c>
      <c r="F28">
        <v>0</v>
      </c>
      <c r="G28">
        <f>(E28-1)/(POWER(E28, 11)-1)</f>
        <v>0.50454978762968461</v>
      </c>
      <c r="H28">
        <v>0</v>
      </c>
      <c r="I28">
        <f>(C28*G28)+(D28*(1-H28))</f>
        <v>272.4568853200297</v>
      </c>
      <c r="J28">
        <f>C28+D28-I28</f>
        <v>267.5431146799703</v>
      </c>
    </row>
    <row r="29" spans="1:10" x14ac:dyDescent="0.25">
      <c r="A29" t="s">
        <v>11</v>
      </c>
      <c r="B29">
        <v>0.19500000000000001</v>
      </c>
      <c r="C29">
        <v>30</v>
      </c>
      <c r="D29">
        <v>0.83</v>
      </c>
      <c r="E29">
        <f t="shared" ref="E29:E30" si="16">165/(570*B29)</f>
        <v>1.4844804318488529</v>
      </c>
      <c r="F29">
        <f>(570*B11)/165</f>
        <v>0</v>
      </c>
      <c r="G29">
        <f>(E29-1)/(POWER(E29, 11)-1)</f>
        <v>6.3624331672896836E-3</v>
      </c>
      <c r="H29">
        <f>(F29-1)/(POWER(F29, 11)-1)</f>
        <v>1</v>
      </c>
      <c r="I29">
        <f t="shared" ref="I29:I30" si="17">(C29*G29)+(D29*(1-H29))</f>
        <v>0.19087299501869051</v>
      </c>
      <c r="J29">
        <f t="shared" ref="J29:J30" si="18">C29+D29-I29</f>
        <v>30.639127004981308</v>
      </c>
    </row>
    <row r="30" spans="1:10" x14ac:dyDescent="0.25">
      <c r="A30" t="s">
        <v>13</v>
      </c>
      <c r="B30">
        <v>1E-4</v>
      </c>
      <c r="C30">
        <v>0</v>
      </c>
      <c r="D30">
        <v>164.17</v>
      </c>
      <c r="E30">
        <f t="shared" si="16"/>
        <v>2894.7368421052629</v>
      </c>
      <c r="F30">
        <f>(570*B30)/165</f>
        <v>3.4545454545454549E-4</v>
      </c>
      <c r="G30">
        <v>0</v>
      </c>
      <c r="H30">
        <f>(F30-1)/(POWER(F30, 11)-1)</f>
        <v>0.99965454545454546</v>
      </c>
      <c r="I30">
        <f t="shared" si="17"/>
        <v>5.6713272727271447E-2</v>
      </c>
      <c r="J30">
        <f t="shared" si="18"/>
        <v>164.11328672727271</v>
      </c>
    </row>
    <row r="31" spans="1:10" x14ac:dyDescent="0.25">
      <c r="I31">
        <f>SUM(I28:I30)</f>
        <v>272.70447158777569</v>
      </c>
      <c r="J31">
        <f>SUM(J28:J30)</f>
        <v>462.29552841222437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Purvi Bhardwaj</cp:lastModifiedBy>
  <dcterms:created xsi:type="dcterms:W3CDTF">2015-06-05T18:17:20Z</dcterms:created>
  <dcterms:modified xsi:type="dcterms:W3CDTF">2024-04-07T09:05:59Z</dcterms:modified>
</cp:coreProperties>
</file>