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10"/>
  </bookViews>
  <sheets>
    <sheet name="JBT BALI" sheetId="1" state="visible" r:id="rId2"/>
    <sheet name="PALIKANCI CLOSE" sheetId="2" state="visible" r:id="rId3"/>
    <sheet name="JAGORAWI OPEN" sheetId="3" state="visible" r:id="rId4"/>
    <sheet name="TANGERANG" sheetId="4" state="visible" r:id="rId5"/>
    <sheet name="JAGORAWI CLOSE" sheetId="5" state="visible" r:id="rId6"/>
    <sheet name="BORR" sheetId="6" state="visible" r:id="rId7"/>
    <sheet name="TLKJ" sheetId="7" state="visible" r:id="rId8"/>
    <sheet name="Rekap" sheetId="8" state="visible" r:id="rId9"/>
    <sheet name="MID JAGORAWI BRI OPEN" sheetId="9" state="visible" r:id="rId10"/>
    <sheet name="MID TANGERANG BNI" sheetId="10" state="visible" r:id="rId11"/>
    <sheet name="MID TANGERANG BRI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<sst xmlns="http://schemas.openxmlformats.org/spreadsheetml/2006/main" count="2625" uniqueCount="1282">
  <si>
    <t>PT. JASA MARGA BALI TOL ( JBT )</t>
  </si>
  <si>
    <t>NO</t>
  </si>
  <si>
    <t>RUAS</t>
  </si>
  <si>
    <t>GERBANG</t>
  </si>
  <si>
    <t>JENIS GARDU</t>
  </si>
  <si>
    <t>JUMLAH READER</t>
  </si>
  <si>
    <t>JUMLAH TRANSCEIVER</t>
  </si>
  <si>
    <t>TYPE READER</t>
  </si>
  <si>
    <t>REMARK</t>
  </si>
  <si>
    <t>BANK MANDIRI</t>
  </si>
  <si>
    <t>FIRM WARE READER</t>
  </si>
  <si>
    <t>REGULER</t>
  </si>
  <si>
    <t>GTO ETOLL</t>
  </si>
  <si>
    <t>DENGAN MEMORI</t>
  </si>
  <si>
    <t>TANPA MEMORI</t>
  </si>
  <si>
    <t>TID </t>
  </si>
  <si>
    <t>MID </t>
  </si>
  <si>
    <t>JBT BALI</t>
  </si>
  <si>
    <t>NUSA DUA</t>
  </si>
  <si>
    <t>01</t>
  </si>
  <si>
    <t>Operator JBT Bali Nusa Dua Reguler 01</t>
  </si>
  <si>
    <t>11010100</t>
  </si>
  <si>
    <t>00111101</t>
  </si>
  <si>
    <t>Ver: 28w</t>
  </si>
  <si>
    <t>02</t>
  </si>
  <si>
    <t>Operator JBT Bali Nusa Dua Gto 02</t>
  </si>
  <si>
    <t>11010200</t>
  </si>
  <si>
    <t>Belum Terpasang Tranciever E-pass</t>
  </si>
  <si>
    <t>11010201</t>
  </si>
  <si>
    <t>03</t>
  </si>
  <si>
    <t>Operator JBT Bali Nusa Dua Gto 03</t>
  </si>
  <si>
    <t>11010300</t>
  </si>
  <si>
    <t>11010301</t>
  </si>
  <si>
    <t>04</t>
  </si>
  <si>
    <t>Operator JBT Bali Nusa Dua Reguler 04</t>
  </si>
  <si>
    <t>11010400</t>
  </si>
  <si>
    <t>05</t>
  </si>
  <si>
    <t>Operator JBT Bali Nusa Dua Reguler 05</t>
  </si>
  <si>
    <t>11010500</t>
  </si>
  <si>
    <t>06</t>
  </si>
  <si>
    <t>Operator JBT Bali Nusa Dua Gto 06</t>
  </si>
  <si>
    <t>11010600</t>
  </si>
  <si>
    <t>11010601</t>
  </si>
  <si>
    <t>GARDU LIVE</t>
  </si>
  <si>
    <t>NGURAHRAI</t>
  </si>
  <si>
    <t>Operator JBT Bali Ngurahrai Reguler 01</t>
  </si>
  <si>
    <t>11020100</t>
  </si>
  <si>
    <t>00111102</t>
  </si>
  <si>
    <t>Operator JBT Bali Ngurahrai Gto 02</t>
  </si>
  <si>
    <t>11020200</t>
  </si>
  <si>
    <t>11020201</t>
  </si>
  <si>
    <t>Operator JBT Bali Ngurahrai Gto 03</t>
  </si>
  <si>
    <t>11020300</t>
  </si>
  <si>
    <t>11020301</t>
  </si>
  <si>
    <t>Operator JBT Bali Ngurahrai Reguler 04</t>
  </si>
  <si>
    <t>11020400</t>
  </si>
  <si>
    <t>Operator JBT Bali Ngurahrai Gto 05</t>
  </si>
  <si>
    <t>11020500</t>
  </si>
  <si>
    <t>11020501</t>
  </si>
  <si>
    <t>Operator JBT Bali Ngurahrai Reguler 06</t>
  </si>
  <si>
    <t>11020600</t>
  </si>
  <si>
    <t>07</t>
  </si>
  <si>
    <t>Operator JBT Bali Ngurahrai Reguler 07</t>
  </si>
  <si>
    <t>11020700</t>
  </si>
  <si>
    <t>BENOA</t>
  </si>
  <si>
    <t>Operator JBT Benoa Reguler 01</t>
  </si>
  <si>
    <t>11030100</t>
  </si>
  <si>
    <t>00111103</t>
  </si>
  <si>
    <t>Operator JBT Benoa Gto 02</t>
  </si>
  <si>
    <t>11030200</t>
  </si>
  <si>
    <t>11030201</t>
  </si>
  <si>
    <t>Operator JBT Benoa Gto 03</t>
  </si>
  <si>
    <t>11030300</t>
  </si>
  <si>
    <t>11030301</t>
  </si>
  <si>
    <t>Operator JBT Benoa Reguler 04</t>
  </si>
  <si>
    <t>11030400</t>
  </si>
  <si>
    <t>Operator JBT Benoa Gto 05</t>
  </si>
  <si>
    <t>11030500</t>
  </si>
  <si>
    <t>11030501</t>
  </si>
  <si>
    <t>Operator JBT Benoa Reguler 06</t>
  </si>
  <si>
    <t>11030600</t>
  </si>
  <si>
    <t>Operator JBT Benoa Reguler 07</t>
  </si>
  <si>
    <t>11030700</t>
  </si>
  <si>
    <t>JUMLAH GARDU LIVE</t>
  </si>
  <si>
    <t>Keterangan</t>
  </si>
  <si>
    <t>Reader Tanpa Memori</t>
  </si>
  <si>
    <t>Reader Dengan Memori</t>
  </si>
  <si>
    <t>Jumlah Gardu Dedicated E-Pass</t>
  </si>
  <si>
    <t>Jumlah GTO</t>
  </si>
  <si>
    <t>Jumlah GTO E-Pass</t>
  </si>
  <si>
    <t>Jumlah Gardu Reguler</t>
  </si>
  <si>
    <t>Total Lajur Gate/Gardu</t>
  </si>
  <si>
    <t>Total</t>
  </si>
  <si>
    <t>Total Reader</t>
  </si>
  <si>
    <t>Total Tranciever</t>
  </si>
  <si>
    <t>Total Gerbang</t>
  </si>
  <si>
    <t>3</t>
  </si>
  <si>
    <t>* Updatate data pertanggal 04 Agustus 2016</t>
  </si>
  <si>
    <t>PT. JASAMARGA CABANG PALIKANCI INTEGRASI CLUSTER 2</t>
  </si>
  <si>
    <t>JENIS GARDU ENTRY</t>
  </si>
  <si>
    <t>GARDU EXIT</t>
  </si>
  <si>
    <t>JUMLAH SAM MANDIRI</t>
  </si>
  <si>
    <t>GTO SINGLE</t>
  </si>
  <si>
    <t>GTO MULTI</t>
  </si>
  <si>
    <t>GTO EXIT</t>
  </si>
  <si>
    <t>MID</t>
  </si>
  <si>
    <t>PALIKANCI CLOSE</t>
  </si>
  <si>
    <t>TEGAL KARANG 3</t>
  </si>
  <si>
    <t>Operator JM Palikanci Tegal karang 3 Gto Multi Entry 01</t>
  </si>
  <si>
    <t>17060100</t>
  </si>
  <si>
    <t>00031706</t>
  </si>
  <si>
    <t>Operator JM Palikanci Tegal karang 3 Gto Multi  Entry 03</t>
  </si>
  <si>
    <t>17060300</t>
  </si>
  <si>
    <t>JUMLAH</t>
  </si>
  <si>
    <t>PLUMBON 1</t>
  </si>
  <si>
    <t>Operator JM Palikanci Plumbon 1 Gto Multi Entry 01</t>
  </si>
  <si>
    <t>00031708</t>
  </si>
  <si>
    <t>Operator JM Palikanci Plumbon 1 Reguler Exit 02</t>
  </si>
  <si>
    <t>Operator JM Palikanci Plumbon 1 Gto Multi Entry 03</t>
  </si>
  <si>
    <t>Operator JM Palikanci Plumbon 1 Reguler Exit 04</t>
  </si>
  <si>
    <t>Operator JM Palikanci Plumbon 1 Reguler Exit 06</t>
  </si>
  <si>
    <t>08</t>
  </si>
  <si>
    <t>Operator JM Palikanci Plumbon 1 Reguler Exit 08</t>
  </si>
  <si>
    <t>PLUMBON 2</t>
  </si>
  <si>
    <t>Operator JM Palikanci Plumbon 2 Gto Multi Entry 01</t>
  </si>
  <si>
    <t>00031709</t>
  </si>
  <si>
    <t>Operator JM Palikanci Plumbon 2 Reguler Exit 02</t>
  </si>
  <si>
    <t>Operator JM Palikanci Plumbon 2 Gto Multi Entry 03</t>
  </si>
  <si>
    <t>Operator JM Palikanci Plumbon 2 Reguler Exit 04</t>
  </si>
  <si>
    <t>Operator JM Palikanci Plumbon 2 Reguler Exit 06</t>
  </si>
  <si>
    <t>CIPERNA BARAT</t>
  </si>
  <si>
    <t>Operator JM Palikanci Ciperna Barat Gto single Entry 01</t>
  </si>
  <si>
    <t>00031710</t>
  </si>
  <si>
    <t>Operator JM Palikanci Ciperna Barat Reguler Exit 02</t>
  </si>
  <si>
    <t>Operator JM Palikanci Ciperna Barat Gto multi Entry 03</t>
  </si>
  <si>
    <t>Operator JM Palikanci Ciperna Barat Reguler Exit 04</t>
  </si>
  <si>
    <t>CIPERNA TIMUR</t>
  </si>
  <si>
    <t>Operator JM Palikanci Ciperna Timur Gto Multi Entry 01</t>
  </si>
  <si>
    <t>00031711</t>
  </si>
  <si>
    <t>Operator JM Palikanci Ciperna Timur Reguler Exit 02</t>
  </si>
  <si>
    <t>Operator JM Palikanci Ciperna Timur Gto multi Entry 03</t>
  </si>
  <si>
    <t>Operator JM Palikanci Ciperna Timur Reguler Exit 04</t>
  </si>
  <si>
    <t>KANCI</t>
  </si>
  <si>
    <t>Operator JM Palikanci Kanci Gto single Entry 01</t>
  </si>
  <si>
    <t>00031712</t>
  </si>
  <si>
    <t>Operator JM Palikanci Kanci Reguler Exit 02</t>
  </si>
  <si>
    <t>Operator JM Palikanci Kanci Gto multi Entry 03</t>
  </si>
  <si>
    <t>Operator JM Palikanci Kanci Reguler Exit 04</t>
  </si>
  <si>
    <t>Operator JM Palikanci Kanci Gto multi  Entry 05</t>
  </si>
  <si>
    <t>Operator JM Palikanci Kanci Reguler Exit 06</t>
  </si>
  <si>
    <t>Operator JM Palikanci Kanci Gto Etoll Exit 08</t>
  </si>
  <si>
    <t>10</t>
  </si>
  <si>
    <t>Operator JM Palikanci Kanci Reguler Exit 10</t>
  </si>
  <si>
    <t>TOTAL GARDU</t>
  </si>
  <si>
    <t>Jumlah Reguler Entry</t>
  </si>
  <si>
    <t>Jumlah GTO Single Entry</t>
  </si>
  <si>
    <t>Jumlah GTO Multi Entry</t>
  </si>
  <si>
    <t>Jumlah Gardu Reguler Exit</t>
  </si>
  <si>
    <t>Jumlah GTO Etoll-Exit</t>
  </si>
  <si>
    <t>Total kebutuhan Reader</t>
  </si>
  <si>
    <t>6</t>
  </si>
  <si>
    <t>* Updatate data pertanggal 04 agustus 2016</t>
  </si>
  <si>
    <t>   * Untuk Gto Multi entry blm terpasang , kondisi dilapangan masih gardu reguler</t>
  </si>
  <si>
    <t>   * Untuk Gerbang Tegal Karang 4 Belum terpasang ( Belum ada gerbang )</t>
  </si>
  <si>
    <t>PT. JASA MARGA JAGORAWI ( OPEN )</t>
  </si>
  <si>
    <t>JAGORAWI OPEN</t>
  </si>
  <si>
    <t>Ramp TMII</t>
  </si>
  <si>
    <t>Operator JM Jagorawi Ramp Tmii Reguler 01</t>
  </si>
  <si>
    <t>11140100</t>
  </si>
  <si>
    <t>00031114</t>
  </si>
  <si>
    <t>Operator JM Jagorawi Ramp Tmii Reguler 02</t>
  </si>
  <si>
    <t>11140200</t>
  </si>
  <si>
    <t>Operator JM Jagorawi Ramp Tmii Gto 03</t>
  </si>
  <si>
    <t>11140302</t>
  </si>
  <si>
    <t>Operator JM Jagorawi Ramp Tmii Gto Epass 03</t>
  </si>
  <si>
    <t>11140301</t>
  </si>
  <si>
    <t>Operator JM Jagorawi Ramp Tmii Gto 04</t>
  </si>
  <si>
    <t>11140402</t>
  </si>
  <si>
    <t>Operator JM Jagorawi Ramp Tmii Gto Epass 04</t>
  </si>
  <si>
    <t>11140401</t>
  </si>
  <si>
    <t>Operator JM Jagorawi Ramp Tmii Gto 05</t>
  </si>
  <si>
    <t>11140502</t>
  </si>
  <si>
    <t>Operator JM Jagorawi Ramp Tmii Gto Epass 05</t>
  </si>
  <si>
    <t>11140501</t>
  </si>
  <si>
    <t>Operator JM Jagorawi Ramp Tmii Gto 06</t>
  </si>
  <si>
    <t>11140602</t>
  </si>
  <si>
    <t>Operator JM Jagorawi Ramp Tmii Gto Epass 06</t>
  </si>
  <si>
    <t>11140601</t>
  </si>
  <si>
    <t>07 </t>
  </si>
  <si>
    <t>Operator JM Jagorawi Ramp Tmii Gto 07</t>
  </si>
  <si>
    <t>11140700</t>
  </si>
  <si>
    <t>11140701</t>
  </si>
  <si>
    <t>Operator JM Jagorawi Ramp Tmii Reguler 08</t>
  </si>
  <si>
    <t>11140800</t>
  </si>
  <si>
    <t>09</t>
  </si>
  <si>
    <t>Operator JM Jagorawi Ramp Tmii Reguler 09</t>
  </si>
  <si>
    <t>11140900</t>
  </si>
  <si>
    <t>Operator JM Jagorawi Ramp Tmii Reguler 10</t>
  </si>
  <si>
    <t>11141000</t>
  </si>
  <si>
    <t>Ramp DUKUH 2</t>
  </si>
  <si>
    <t>Operator JM Jagorawi Dukuh 2 Reguler 01</t>
  </si>
  <si>
    <t>11130100</t>
  </si>
  <si>
    <t>00031113</t>
  </si>
  <si>
    <t>Operator JM Jagorawi Dukuh 2 Reguler 02</t>
  </si>
  <si>
    <t>11130202</t>
  </si>
  <si>
    <t>Operator JM Jagorawi Dukuh 2 Reguler 03</t>
  </si>
  <si>
    <t>Operator JM Jagorawi Dukuh 2 Gto 04</t>
  </si>
  <si>
    <t>Operator JM Jagorawi Dukuh 2 Gto Epass 04</t>
  </si>
  <si>
    <t>05 </t>
  </si>
  <si>
    <t>Operator JM Jagorawi Dukuh 2 Gto 05</t>
  </si>
  <si>
    <t>Operator JM Jagorawi Dukuh 2 Reguler 06</t>
  </si>
  <si>
    <t>Operator JM Jagorawi Dukuh 2 Gto 07</t>
  </si>
  <si>
    <t>Operator JM Jagorawi Dukuh 2 Gto Epass 07</t>
  </si>
  <si>
    <t>Operator JM Jagorawi Dukuh 2 Reguler 08</t>
  </si>
  <si>
    <t>09 </t>
  </si>
  <si>
    <t>Operator JM Jagorawi Dukuh 2 Gto 09</t>
  </si>
  <si>
    <t>10 </t>
  </si>
  <si>
    <t>Operator JM Jagorawi Dukuh 2 Gto 10</t>
  </si>
  <si>
    <t>11</t>
  </si>
  <si>
    <t>Operator JM Jagorawi Dukuh 2 Reguler 11</t>
  </si>
  <si>
    <t>Ramp CIBUBUR</t>
  </si>
  <si>
    <t>Operator JM Jagorawi Cibubur Reguler 01</t>
  </si>
  <si>
    <t>11090100</t>
  </si>
  <si>
    <t>00031109</t>
  </si>
  <si>
    <t>Operator JM Jagorawi Cibubur Reguler 02</t>
  </si>
  <si>
    <t>11090200</t>
  </si>
  <si>
    <t>Operator JM Jagorawi Cibubur Reguler 03</t>
  </si>
  <si>
    <t>11090300</t>
  </si>
  <si>
    <t>Operator JM Jagorawi Cibubur Gto 04</t>
  </si>
  <si>
    <t>11090402</t>
  </si>
  <si>
    <t>Operator JM Jagorawi Cibubur Gto Epass 04</t>
  </si>
  <si>
    <t>11090401</t>
  </si>
  <si>
    <t>Operator JM Jagorawi Cibubur Gto 05</t>
  </si>
  <si>
    <t>11090502</t>
  </si>
  <si>
    <t>Operator JM Jagorawi Cibubur Gto Epass 05</t>
  </si>
  <si>
    <t>11090501</t>
  </si>
  <si>
    <t>Operator JM Jagorawi Cibubur Gto 06</t>
  </si>
  <si>
    <t>11090602</t>
  </si>
  <si>
    <t>Operator JM Jagorawi Cibubur Gto Epass 06</t>
  </si>
  <si>
    <t>11090601</t>
  </si>
  <si>
    <t>Operator JM Jagorawi Cibubur Gto 07</t>
  </si>
  <si>
    <t>11090702</t>
  </si>
  <si>
    <t>Operator JM Jagorawi Cibubur Gto Epass 07</t>
  </si>
  <si>
    <t>11090701</t>
  </si>
  <si>
    <t>Operator JM Jagorawi Cibubur Gto 08</t>
  </si>
  <si>
    <t>11090800</t>
  </si>
  <si>
    <t>Operator JM Jagorawi Cibubur Gto Epass 08</t>
  </si>
  <si>
    <t>11090801</t>
  </si>
  <si>
    <t>Operator JM Jagorawi Cibubur Reguler 09</t>
  </si>
  <si>
    <t>11090900</t>
  </si>
  <si>
    <t>Operator JM Jagorawi Cibubur Reguler 10</t>
  </si>
  <si>
    <t>11091000</t>
  </si>
  <si>
    <t>Operator JM Jagorawi Cibubur Gto 11</t>
  </si>
  <si>
    <t>11091102</t>
  </si>
  <si>
    <t>Operator JM Jagorawi Cibubur Gto Epass 11</t>
  </si>
  <si>
    <t>11091101</t>
  </si>
  <si>
    <t>12 </t>
  </si>
  <si>
    <t>Operator JM Jagorawi Cibubur Gto 12</t>
  </si>
  <si>
    <t>11091200</t>
  </si>
  <si>
    <t>11091201</t>
  </si>
  <si>
    <t>13</t>
  </si>
  <si>
    <t>Operator JM Jagorawi Cibubur Gto 13</t>
  </si>
  <si>
    <t>11091302</t>
  </si>
  <si>
    <t>Operator JM Jagorawi Cibubur Gto Epass 13</t>
  </si>
  <si>
    <t>11091301</t>
  </si>
  <si>
    <t>14</t>
  </si>
  <si>
    <t>Operator JM Jagorawi Cibubur Reguler 14</t>
  </si>
  <si>
    <t>11091400</t>
  </si>
  <si>
    <t>15</t>
  </si>
  <si>
    <t>Operator JM Jagorawi Cibubur Reguler 15</t>
  </si>
  <si>
    <t>11091500</t>
  </si>
  <si>
    <t>16</t>
  </si>
  <si>
    <t>Operator JM Jagorawi Cibubur Reguler 16</t>
  </si>
  <si>
    <t>11091600</t>
  </si>
  <si>
    <t>17</t>
  </si>
  <si>
    <t>Operator JM Jagorawi Cibubur Reguler 17</t>
  </si>
  <si>
    <t>11091700</t>
  </si>
  <si>
    <t>Ramp CIMANGGIS</t>
  </si>
  <si>
    <t>Operator JM Jagorawi Ramp Cimanggis Reguler 01</t>
  </si>
  <si>
    <t>11220100</t>
  </si>
  <si>
    <t>00031122</t>
  </si>
  <si>
    <t>Operator JM Jagorawi Ramp Cimanggis Reguler 03</t>
  </si>
  <si>
    <t>11220300</t>
  </si>
  <si>
    <t>Operator JM Jagorawi Ramp Cimanggis Gto 03</t>
  </si>
  <si>
    <t>11220502</t>
  </si>
  <si>
    <t>Operator JM Jagorawi Ramp Cimanggis Gto Epass 03</t>
  </si>
  <si>
    <t>11220501</t>
  </si>
  <si>
    <t>Operator JM Jagorawi Ramp Cimanggis Reguler 07</t>
  </si>
  <si>
    <t>11220700</t>
  </si>
  <si>
    <t>JUMLAH </t>
  </si>
  <si>
    <t>JUMLAH GARDU REGULER DAN GTOETOLL LIVE</t>
  </si>
  <si>
    <t>* Updatate data pertanggal 4 Agustus 2016</t>
  </si>
  <si>
    <t>PT. JASA MARGA TANGERANG ( OPEN )</t>
  </si>
  <si>
    <t>TANGERANG</t>
  </si>
  <si>
    <t>KEBON JERUK 1</t>
  </si>
  <si>
    <t>PT JM Tangerang Kebonjeruk1 Reguler 01</t>
  </si>
  <si>
    <t>07010100</t>
  </si>
  <si>
    <t>00030701</t>
  </si>
  <si>
    <t> </t>
  </si>
  <si>
    <t>PT JM Tangerang Kebonjeruk1 Reguler 02</t>
  </si>
  <si>
    <t>07010200</t>
  </si>
  <si>
    <t>PT JM Tangerang Kebonjeruk1 Gto 03</t>
  </si>
  <si>
    <t>07010300</t>
  </si>
  <si>
    <t>07010301</t>
  </si>
  <si>
    <t>PT JM Tangerang Kebonjeruk1 Reguler 04</t>
  </si>
  <si>
    <t>07010400</t>
  </si>
  <si>
    <t>TOTAL</t>
  </si>
  <si>
    <t>KEBON JERUK 2</t>
  </si>
  <si>
    <t>PT JM Tangerang Kebonjeruk2 Reguler 01</t>
  </si>
  <si>
    <t>07020100</t>
  </si>
  <si>
    <t>00030702</t>
  </si>
  <si>
    <t>07020200</t>
  </si>
  <si>
    <t>PT JM Tangerang Kebonjeruk2 Gto 03</t>
  </si>
  <si>
    <t>07020300</t>
  </si>
  <si>
    <t>07020301</t>
  </si>
  <si>
    <t>PT JM Tangerang Kebonjeruk2 Gto 04</t>
  </si>
  <si>
    <t>07020402</t>
  </si>
  <si>
    <t>PT JM Tangerang Kebonjeruk2 Gto Epass 04</t>
  </si>
  <si>
    <t>07020401</t>
  </si>
  <si>
    <t>MERUYA 1</t>
  </si>
  <si>
    <t>PT JM Tangerang Meruya 1 Gto 01</t>
  </si>
  <si>
    <t>07030102</t>
  </si>
  <si>
    <t>00030703</t>
  </si>
  <si>
    <t>PT JM Tangerang Meruya 1 Gto Epass 01</t>
  </si>
  <si>
    <t>07030101</t>
  </si>
  <si>
    <t>PT JM Tangerang Meruya 1 Reguler 02</t>
  </si>
  <si>
    <t>07030200</t>
  </si>
  <si>
    <t>PT JM Tangerang Meruya 1 Reguler 03</t>
  </si>
  <si>
    <t>07030300</t>
  </si>
  <si>
    <t>PT JM Tangerang Meruya 1 Gto 04</t>
  </si>
  <si>
    <t>07030400</t>
  </si>
  <si>
    <t>07030401</t>
  </si>
  <si>
    <t>PT JM Tangerang Meruya 1 Reguler 05</t>
  </si>
  <si>
    <t>07030500</t>
  </si>
  <si>
    <t>PT JM Tangerang Meruya 1 Gto 06</t>
  </si>
  <si>
    <t>07030600</t>
  </si>
  <si>
    <t>07030601</t>
  </si>
  <si>
    <t>MERUYA 2</t>
  </si>
  <si>
    <t>PT JM Tangerang Meruya 2 Gt0 01</t>
  </si>
  <si>
    <t>07040102</t>
  </si>
  <si>
    <t>00030704</t>
  </si>
  <si>
    <t>PT JM Tangerang Meruya 2 Gto Epass 01</t>
  </si>
  <si>
    <t>07040101</t>
  </si>
  <si>
    <t>PT JM Tangerang Meruya 2 Reguler 02</t>
  </si>
  <si>
    <t>07040200</t>
  </si>
  <si>
    <t>PT JM Tangerang Meruya 2 Gto 03</t>
  </si>
  <si>
    <t>07040300</t>
  </si>
  <si>
    <t>07040301</t>
  </si>
  <si>
    <t>PT JM Tangerang Meruya 2 Reguler 04</t>
  </si>
  <si>
    <t>07040400</t>
  </si>
  <si>
    <t>MERUYA UTARA</t>
  </si>
  <si>
    <t>PT JM Tangerang Meruya Utara Reguler 01</t>
  </si>
  <si>
    <t>07110100</t>
  </si>
  <si>
    <t>00030711</t>
  </si>
  <si>
    <t>PT JM Tangerang Meruya Utara Reguler 02</t>
  </si>
  <si>
    <t>07110200</t>
  </si>
  <si>
    <t>KARANG TENGAH</t>
  </si>
  <si>
    <t>PT JM Tangerang Karang Tengah Reguler 01</t>
  </si>
  <si>
    <t>07050100</t>
  </si>
  <si>
    <t>00030705</t>
  </si>
  <si>
    <t>PT JM Tangerang Karang Tengah Reguler 02</t>
  </si>
  <si>
    <t>07050200</t>
  </si>
  <si>
    <t>PT JM Tangerang Karang Tengah Reguler 03</t>
  </si>
  <si>
    <t>07050300</t>
  </si>
  <si>
    <t>PT JM Tangerang Karang Tengah Reguler 04</t>
  </si>
  <si>
    <t>07050400</t>
  </si>
  <si>
    <t>PT JM Tangerang Karang Tengah Gto 05</t>
  </si>
  <si>
    <t>07050502</t>
  </si>
  <si>
    <t>PT JM Tangerang Karang Tengah Gto Epass 05</t>
  </si>
  <si>
    <t>07050501</t>
  </si>
  <si>
    <t>PT JM Tangerang Karang Tengah Gto 06</t>
  </si>
  <si>
    <t>07050602</t>
  </si>
  <si>
    <t>PT JM Tangerang Karang Tengah Gto Epass 06</t>
  </si>
  <si>
    <t>07050601</t>
  </si>
  <si>
    <t>PT JM Tangerang Karang Tengah Gto 07</t>
  </si>
  <si>
    <t>07050702</t>
  </si>
  <si>
    <t>07050701</t>
  </si>
  <si>
    <t>PT JM Tangerang Karang Tengah Gto 08</t>
  </si>
  <si>
    <t>07050800</t>
  </si>
  <si>
    <t>07050801</t>
  </si>
  <si>
    <t>PT JM Tangerang Karang Tengah Reguler 09</t>
  </si>
  <si>
    <t>07050900</t>
  </si>
  <si>
    <t>PT JM Tangerang Karang Tengah Reguler 10</t>
  </si>
  <si>
    <t>07051000</t>
  </si>
  <si>
    <t>PT JM Tangerang Karang Tengah Reguler 11</t>
  </si>
  <si>
    <t>07051100</t>
  </si>
  <si>
    <t>12</t>
  </si>
  <si>
    <t>PT JM Tangerang Karang Tengah Reguler 12</t>
  </si>
  <si>
    <t>07051200</t>
  </si>
  <si>
    <t>PT JM Tangerang Karang Tengah Reguler 13</t>
  </si>
  <si>
    <t>07051300</t>
  </si>
  <si>
    <t>PT JM Tangerang Karang Tengah Reguler 14</t>
  </si>
  <si>
    <t>07051400</t>
  </si>
  <si>
    <t>PT JM Tangerang Karang Tengah Reguler 15</t>
  </si>
  <si>
    <t>07051500</t>
  </si>
  <si>
    <t>PT JM Tangerang Karang Tengah Reguler 16</t>
  </si>
  <si>
    <t>07051600</t>
  </si>
  <si>
    <t>PT JM Tangerang Karang Tengah Reguler 17</t>
  </si>
  <si>
    <t>07051700</t>
  </si>
  <si>
    <t>18</t>
  </si>
  <si>
    <t>PT JM Tangerang Karang Tengah Reguler 18</t>
  </si>
  <si>
    <t>07051800</t>
  </si>
  <si>
    <t>19</t>
  </si>
  <si>
    <t>PT JM Tangerang Karang Tengah Reguler 19</t>
  </si>
  <si>
    <t>07051900</t>
  </si>
  <si>
    <t>20</t>
  </si>
  <si>
    <t>PT JM Tangerang Karang Tengah Reguler 20</t>
  </si>
  <si>
    <t>07052000</t>
  </si>
  <si>
    <t>21</t>
  </si>
  <si>
    <t>PT JM Tangerang Karang Tengah Reguler 21</t>
  </si>
  <si>
    <t>07052100</t>
  </si>
  <si>
    <t>22</t>
  </si>
  <si>
    <t>PT JM Tangerang Karang Tengah Gto 22</t>
  </si>
  <si>
    <t>07052202</t>
  </si>
  <si>
    <t>PT JM Tangerang Karang Tengah Gto Epass 22</t>
  </si>
  <si>
    <t>07052201</t>
  </si>
  <si>
    <t>23</t>
  </si>
  <si>
    <t>PT JM Tangerang Karang Tengah Gto 23</t>
  </si>
  <si>
    <t>07052302</t>
  </si>
  <si>
    <t>PT JM Tangerang Karang Tengah Gto Epass 23</t>
  </si>
  <si>
    <t>07052301</t>
  </si>
  <si>
    <t>24 </t>
  </si>
  <si>
    <t>PT JM Tangerang Karang Tengah Gto 24</t>
  </si>
  <si>
    <t>07052402</t>
  </si>
  <si>
    <t>07052401</t>
  </si>
  <si>
    <t>25</t>
  </si>
  <si>
    <t>PT JM Tangerang Karang Tengah Gto 25</t>
  </si>
  <si>
    <t>07052500</t>
  </si>
  <si>
    <t>07052501</t>
  </si>
  <si>
    <t>26</t>
  </si>
  <si>
    <t>PT JM Tangerang Karang Tengah Reguler 26</t>
  </si>
  <si>
    <t>07052600</t>
  </si>
  <si>
    <t>27</t>
  </si>
  <si>
    <t>PT JM Tangerang Karang Tengah Reguler 27</t>
  </si>
  <si>
    <t>07052700</t>
  </si>
  <si>
    <t>28</t>
  </si>
  <si>
    <t>PT JM Tangerang Karang Tengah Reguler 28</t>
  </si>
  <si>
    <t>07052800</t>
  </si>
  <si>
    <t>29</t>
  </si>
  <si>
    <t>PT JM Tangerang Karang Tengah Reguler 29</t>
  </si>
  <si>
    <t>07052900</t>
  </si>
  <si>
    <t>30</t>
  </si>
  <si>
    <t>PT JM Tangerang Karang Tengah Reguler 30</t>
  </si>
  <si>
    <t>07053000</t>
  </si>
  <si>
    <t>31</t>
  </si>
  <si>
    <t>PT JM Tangerang Karang Tengah Reguler 31</t>
  </si>
  <si>
    <t>07053100</t>
  </si>
  <si>
    <t>32</t>
  </si>
  <si>
    <t>PT JM Tangerang Karang Tengah Reguler 32</t>
  </si>
  <si>
    <t>07053200</t>
  </si>
  <si>
    <t>33</t>
  </si>
  <si>
    <t>PT JM Tangerang Karang Tengah Reguler 33</t>
  </si>
  <si>
    <t>07053300</t>
  </si>
  <si>
    <t>34</t>
  </si>
  <si>
    <t>PT JM Tangerang Karang Tengah Reguler 34</t>
  </si>
  <si>
    <t>07053400</t>
  </si>
  <si>
    <t>35</t>
  </si>
  <si>
    <t>PT JM Tangerang Karang Tengah Reguler 35</t>
  </si>
  <si>
    <t>07053500</t>
  </si>
  <si>
    <t>36</t>
  </si>
  <si>
    <t>PT JM Tangerang Karang Tengah Reguler 36</t>
  </si>
  <si>
    <t>07053600</t>
  </si>
  <si>
    <t>TANGERANG </t>
  </si>
  <si>
    <t>PT JM Tangerang Tangerang Gto 01</t>
  </si>
  <si>
    <t>07060102</t>
  </si>
  <si>
    <t>00030706</t>
  </si>
  <si>
    <t>PT JM Tangerang Tangerang Gto Epass 01</t>
  </si>
  <si>
    <t>07060101</t>
  </si>
  <si>
    <t>PT JM Tangerang Tangerang Reguler 02</t>
  </si>
  <si>
    <t>07060200</t>
  </si>
  <si>
    <t>PT JM Tangerang Tangerang Reguler 03</t>
  </si>
  <si>
    <t>07060300</t>
  </si>
  <si>
    <t>PT JM Tangerang Tangerang Reguler 04</t>
  </si>
  <si>
    <t>07060400</t>
  </si>
  <si>
    <t>TANGERANG 1</t>
  </si>
  <si>
    <t>01 </t>
  </si>
  <si>
    <t>PT JM Tangerang Tangerang 1 Gto 01</t>
  </si>
  <si>
    <t>07070102</t>
  </si>
  <si>
    <t>00030707</t>
  </si>
  <si>
    <t>07070101</t>
  </si>
  <si>
    <t>02 </t>
  </si>
  <si>
    <t>PT JM Tangerang Tangerang 1 Gto 02</t>
  </si>
  <si>
    <t>07070202</t>
  </si>
  <si>
    <t>07070201</t>
  </si>
  <si>
    <t>PT JM Tangerang Tangerang 1 Reguler 03</t>
  </si>
  <si>
    <t>07070300</t>
  </si>
  <si>
    <t>PT JM Tangerang Tangerang 1 Reguler 04</t>
  </si>
  <si>
    <t>07070400</t>
  </si>
  <si>
    <t>PT JM Tangerang Tangerang 1 Reguler 05</t>
  </si>
  <si>
    <t>07070500</t>
  </si>
  <si>
    <t>06 </t>
  </si>
  <si>
    <t>PT JM Tangerang Tangerang 1 Gto 06</t>
  </si>
  <si>
    <t>07070602</t>
  </si>
  <si>
    <t>07070601</t>
  </si>
  <si>
    <t>PT JM Tangerang Tangerang 1 Reguler 07 </t>
  </si>
  <si>
    <t>07070700</t>
  </si>
  <si>
    <t>PT JM Tangerang Tangerang 1 Reguler 08</t>
  </si>
  <si>
    <t>07070800</t>
  </si>
  <si>
    <t>TANGERANG 2</t>
  </si>
  <si>
    <t>PT JM Tangerang Tangerang 2 Reguler 01</t>
  </si>
  <si>
    <t>07080100</t>
  </si>
  <si>
    <t>00030708</t>
  </si>
  <si>
    <t>PT JM Tangerang Tangerang 2 Reguler 02</t>
  </si>
  <si>
    <t>07080200</t>
  </si>
  <si>
    <t>PT JM Tangerang Tangerang 2 Reguler 03</t>
  </si>
  <si>
    <t>07080300</t>
  </si>
  <si>
    <t>PT JM Tangerang Tangerang 2 Gto 04</t>
  </si>
  <si>
    <t>07080402</t>
  </si>
  <si>
    <t>07080401</t>
  </si>
  <si>
    <t>KARAWACI TIMUR</t>
  </si>
  <si>
    <t>PT JM Tangerang Karawaci Timur Gto 01</t>
  </si>
  <si>
    <t>07090102</t>
  </si>
  <si>
    <t>00030709</t>
  </si>
  <si>
    <t>PT JM Tangerang Karawaci Timur Gto Epass 01</t>
  </si>
  <si>
    <t>07090101</t>
  </si>
  <si>
    <t>PT JM Tangerang Karawaci Timur Gto 02</t>
  </si>
  <si>
    <t>07090200</t>
  </si>
  <si>
    <t>07090201</t>
  </si>
  <si>
    <t>PT JM Tangerang Karawaci Timur Reguler 03</t>
  </si>
  <si>
    <t>07090300</t>
  </si>
  <si>
    <t>KARAWACI BARAT</t>
  </si>
  <si>
    <t>PT JM Tangerang Meruya 1 Reguler 01</t>
  </si>
  <si>
    <t>07100100</t>
  </si>
  <si>
    <t>00030710</t>
  </si>
  <si>
    <t>07100101</t>
  </si>
  <si>
    <t>07100200</t>
  </si>
  <si>
    <t>MERUYA UTARA 4</t>
  </si>
  <si>
    <t>PT JM Tangerang Meruya Utara 4 Gto 01</t>
  </si>
  <si>
    <t>07120102</t>
  </si>
  <si>
    <t>00030712</t>
  </si>
  <si>
    <t>07120101</t>
  </si>
  <si>
    <t>PT JM Tangerang Meruya Utara 4 Reguler 02</t>
  </si>
  <si>
    <t>07120200</t>
  </si>
  <si>
    <t>PT JM Tangerang Meruya Utara 4 Reguler 03</t>
  </si>
  <si>
    <t>07120300</t>
  </si>
  <si>
    <t>PT JM Tangerang Meruya Utara 4 Reguler 04</t>
  </si>
  <si>
    <t>07120400</t>
  </si>
  <si>
    <t>PT JM Tangerang Meruya Utara 4 Reguler 05</t>
  </si>
  <si>
    <t>07120500</t>
  </si>
  <si>
    <t>PT JM Tangerang Meruya Utara 4 Reguler 06</t>
  </si>
  <si>
    <t>07120600</t>
  </si>
  <si>
    <t>PT JM Tangerang Meruya Utara 4 Reguler 07</t>
  </si>
  <si>
    <t>07120700</t>
  </si>
  <si>
    <t>KARANG TENGAH BARAT 2 </t>
  </si>
  <si>
    <t>PT JM Tangerang Karangtengah Barat Gto  01</t>
  </si>
  <si>
    <t>07130102</t>
  </si>
  <si>
    <t>00030713</t>
  </si>
  <si>
    <t>07130101</t>
  </si>
  <si>
    <t>PT JM Tangerang Karangtengah Barat Gto  02</t>
  </si>
  <si>
    <t>07130202</t>
  </si>
  <si>
    <t>07130200</t>
  </si>
  <si>
    <t>PT JM Tangerang Karangtengah Barat Gto 03</t>
  </si>
  <si>
    <t>07130302</t>
  </si>
  <si>
    <t>07130301</t>
  </si>
  <si>
    <t>PT JM Tangerang Karangtengah Barat Gto 04</t>
  </si>
  <si>
    <t>07130402</t>
  </si>
  <si>
    <t>07130401</t>
  </si>
  <si>
    <t>PT JM Tangerang Karangtengah Barat Gto 05</t>
  </si>
  <si>
    <t>07130502</t>
  </si>
  <si>
    <t>07130501</t>
  </si>
  <si>
    <t>89 GARDU</t>
  </si>
  <si>
    <t>PT. JASAMARGA JAGORAWI ( CLOSE )</t>
  </si>
  <si>
    <t>No.</t>
  </si>
  <si>
    <t>GTO ETOLL EXIT</t>
  </si>
  <si>
    <t>CIAWI</t>
  </si>
  <si>
    <t>Operator JM Jagorawi Close Ciawi Gardu Exit 04</t>
  </si>
  <si>
    <t>00031101</t>
  </si>
  <si>
    <t>Ver: 27g</t>
  </si>
  <si>
    <t>Operator JM Jagorawi Close Ciawi Gto Entrance 05</t>
  </si>
  <si>
    <t>Operator JM Jagorawi Close Ciawi Gardu Exit 06</t>
  </si>
  <si>
    <t>Operator JM Jagorawi Close Ciawi Gto Entrance 07</t>
  </si>
  <si>
    <t>11010700</t>
  </si>
  <si>
    <t>Operator JM Jagorawi Close Ciawi Gardu Exit 08</t>
  </si>
  <si>
    <t>11010800</t>
  </si>
  <si>
    <t>Operator JM Jagorawi Close Ciawi Gto Entrance 09</t>
  </si>
  <si>
    <t>11010900</t>
  </si>
  <si>
    <t>Operator JM Jagorawi Close Ciawi Gardu Exit 10</t>
  </si>
  <si>
    <t>11011000</t>
  </si>
  <si>
    <t>Operator JM Jagorawi Close Ciawi Gto Entrance 11</t>
  </si>
  <si>
    <t>11011100</t>
  </si>
  <si>
    <t>Operator JM Jagorawi Close Ciawi Gardu Exit 12</t>
  </si>
  <si>
    <t>11011200</t>
  </si>
  <si>
    <t>Operator JM Jagorawi Close Ciawi Gto Entrance 13</t>
  </si>
  <si>
    <t>Operator JM Jagorawi Close Ciawi Gardu Exit 14</t>
  </si>
  <si>
    <t>11011400</t>
  </si>
  <si>
    <t>Operator JM Jagorawi Close Ciawi Gto Entrance 15</t>
  </si>
  <si>
    <t>Operator JM Jagorawi Close Ciawi Gardu Exit 16</t>
  </si>
  <si>
    <t>11011600</t>
  </si>
  <si>
    <t>Operator JM Jagorawi Close Ciawi Gardu Exit 18</t>
  </si>
  <si>
    <t>11011800</t>
  </si>
  <si>
    <t>BOGOR</t>
  </si>
  <si>
    <t>Operator JM Jagorawi Close Bogor Gardu Exit 02</t>
  </si>
  <si>
    <t>00031102</t>
  </si>
  <si>
    <t>Operator JM Jagorawi Close Bogor Gardu Exit 04</t>
  </si>
  <si>
    <t>Operator JM Jagorawi Close Bogor Gto Entrance 05</t>
  </si>
  <si>
    <t>Operator JM Jagorawi Close Bogor Gardu Exit 06</t>
  </si>
  <si>
    <t>Operator JM Jagorawi Close Bogor Gto Entrance 07</t>
  </si>
  <si>
    <t>Operator JM Jagorawi Close Bogor Gardu Exit 08</t>
  </si>
  <si>
    <t>11020800</t>
  </si>
  <si>
    <t>Operator JM Jagorawi Close Bogor Gto Entrance 09</t>
  </si>
  <si>
    <t>11020900</t>
  </si>
  <si>
    <t>Operator JM Jagorawi Close Bogor Gardu Exit 10</t>
  </si>
  <si>
    <t>11021000</t>
  </si>
  <si>
    <t>Operator JM Jagorawi Close Bogor Gto Entrance 11</t>
  </si>
  <si>
    <t>11021100</t>
  </si>
  <si>
    <t>Operator JM Jagorawi Close Bogor Gardu Exit 12</t>
  </si>
  <si>
    <t>11021200</t>
  </si>
  <si>
    <t>Operator JM Jagorawi Close Bogor Gto Entrance 13</t>
  </si>
  <si>
    <t>11021300</t>
  </si>
  <si>
    <t>Operator JM Jagorawi Close Bogor Gardu Exit 14</t>
  </si>
  <si>
    <t>11021400</t>
  </si>
  <si>
    <t>Operator JM Jagorawi Close Bogor Gto Entrance 15</t>
  </si>
  <si>
    <t>11021500</t>
  </si>
  <si>
    <t>Operator JM Jagorawi Close Bogor Gardu Exit 16</t>
  </si>
  <si>
    <t>11021600</t>
  </si>
  <si>
    <t>SENTUL SELATAN</t>
  </si>
  <si>
    <t>Operator JM Jagorawi Close Sentul Selatan Gto Entrance 01</t>
  </si>
  <si>
    <t>00031103</t>
  </si>
  <si>
    <t>Operator JM Jagorawi Close Sentul Selatan Exit 02</t>
  </si>
  <si>
    <t>Operator JM Jagorawi Close Sentul Selatan Gto Entrance 03</t>
  </si>
  <si>
    <t>Operator JM Jagorawi Close Sentul Selatan Exit 04</t>
  </si>
  <si>
    <t>Operator JM Jagorawi Close Sentul Selatan Gto Entrance 05</t>
  </si>
  <si>
    <t>Operator JM Jagorawi Close Sentul Selatan Exit 06</t>
  </si>
  <si>
    <t>Operator JM Jagorawi Close Sentul Selatan Gto Entrance 07</t>
  </si>
  <si>
    <t>Operator JM Jagorawi Close Sentul Selatan Exit 08</t>
  </si>
  <si>
    <t>11030800</t>
  </si>
  <si>
    <t>Operator JM Jagorawi Close Sentul Selatan Gto Entrance 09</t>
  </si>
  <si>
    <t>11030900</t>
  </si>
  <si>
    <t>Operator JM Jagorawi Close Sentul Selatan Exit 10</t>
  </si>
  <si>
    <t>11031000</t>
  </si>
  <si>
    <t>Operator JM Jagorawi Close Sentul Selatan Gto Entrance 11</t>
  </si>
  <si>
    <t>11031100</t>
  </si>
  <si>
    <t>Operator JM Jagorawi Close Sentul Selatan Exit 12</t>
  </si>
  <si>
    <t>11031200</t>
  </si>
  <si>
    <t>Operator JM Jagorawi Close Sentul Selatan Gto Exit 14</t>
  </si>
  <si>
    <t>11031400</t>
  </si>
  <si>
    <t>Operator JM Jagorawi Close Sentul Selatan Gto Exit 16</t>
  </si>
  <si>
    <t>11031600</t>
  </si>
  <si>
    <t>Operator JM Jagorawi Close Sentul Selatan Exit 18</t>
  </si>
  <si>
    <t>11031800</t>
  </si>
  <si>
    <t>Operator JM Jagorawi Close Sentul Selatan Exit 20</t>
  </si>
  <si>
    <t>11032000</t>
  </si>
  <si>
    <t>SENTUL UTARA</t>
  </si>
  <si>
    <t>Operator JM Jagorawi Close Sentul Utara Gto Entrance 01 </t>
  </si>
  <si>
    <t>11040100</t>
  </si>
  <si>
    <t>00031104</t>
  </si>
  <si>
    <t>Operator JM Jagorawi Close Sentul Utara Exit 02</t>
  </si>
  <si>
    <t>11040200</t>
  </si>
  <si>
    <t>11040300</t>
  </si>
  <si>
    <t>Operator JM Jagorawi Close Sentul Utara Gto Exit 04</t>
  </si>
  <si>
    <t>11040400</t>
  </si>
  <si>
    <t>11040500</t>
  </si>
  <si>
    <t>Operator JM Jagorawi Close Sentul Utara Exit 06</t>
  </si>
  <si>
    <t>11040600</t>
  </si>
  <si>
    <t>11040700</t>
  </si>
  <si>
    <t>Operator JM Jagorawi Close Sentul Utara Exit 08</t>
  </si>
  <si>
    <t>11040800</t>
  </si>
  <si>
    <t>11041000</t>
  </si>
  <si>
    <t>Operator JM Jagorawi Close Sentul Utara Exit 10</t>
  </si>
  <si>
    <t>11041100</t>
  </si>
  <si>
    <t>Operator JM Jagorawi Close Sentul Utara Exit 12</t>
  </si>
  <si>
    <t>11041200</t>
  </si>
  <si>
    <t>CIBINONG</t>
  </si>
  <si>
    <t>Operator JM Jagorawi Close Cibinong Gto Entrance 01</t>
  </si>
  <si>
    <t>11050100</t>
  </si>
  <si>
    <t>00031105</t>
  </si>
  <si>
    <t>Operator JM Jagorawi Close Cibinong Exit 02</t>
  </si>
  <si>
    <t>11050200</t>
  </si>
  <si>
    <t>Operator JM Jagorawi Close Cibinong Gto Entrance 03</t>
  </si>
  <si>
    <t>11050300</t>
  </si>
  <si>
    <t>Operator JM Jagorawi Close Cibinong Exit 04</t>
  </si>
  <si>
    <t>11050400</t>
  </si>
  <si>
    <t>Operator JM Jagorawi Close Cibinong Gto Entrance 05</t>
  </si>
  <si>
    <t>11050500</t>
  </si>
  <si>
    <t>Operator JM Jagorawi Close Cibinong Exit 06</t>
  </si>
  <si>
    <t>11050600</t>
  </si>
  <si>
    <t>Operator JM Jagorawi Close Cibinong Gto Entrance 07</t>
  </si>
  <si>
    <t>11050700</t>
  </si>
  <si>
    <t>Operator JM Jagorawi Close Cibinong Exit 08</t>
  </si>
  <si>
    <t>11050800</t>
  </si>
  <si>
    <t>Operator JM Jagorawi Close Cibinong Gto Entrance 09</t>
  </si>
  <si>
    <t>11050900</t>
  </si>
  <si>
    <t>Operator JM Jagorawi Close Cibinong Exit 10</t>
  </si>
  <si>
    <t>11051000</t>
  </si>
  <si>
    <t>GUNUNG PUTRI</t>
  </si>
  <si>
    <t>Operator JM Jagorawi Close Gunung Putri Gto Entrance 03</t>
  </si>
  <si>
    <t>11060300</t>
  </si>
  <si>
    <t>00031106</t>
  </si>
  <si>
    <t>Operator JM Jgorawi Close Gunung Putri Exit 04</t>
  </si>
  <si>
    <t>11060400</t>
  </si>
  <si>
    <t>Operator JM Jagorawi Close Gunung Putri Gto Entrance 05</t>
  </si>
  <si>
    <t>11060500</t>
  </si>
  <si>
    <t>Operator JM Jgorawi Close Gunung Putri Exit 06</t>
  </si>
  <si>
    <t>11060600</t>
  </si>
  <si>
    <t>Operator JM Jagorawi Close Gunung Putri Gto Entrance 07</t>
  </si>
  <si>
    <t>11060700</t>
  </si>
  <si>
    <t>Operator JM Jgorawi Close Gunung Putri Exit 08</t>
  </si>
  <si>
    <t>11060800</t>
  </si>
  <si>
    <t>Operator JM Jagorawi Close Gunung Putri Gto Entrance 09</t>
  </si>
  <si>
    <t>11060900</t>
  </si>
  <si>
    <t>Operator JM Jgorawi Close Gunung Putri Exit 10</t>
  </si>
  <si>
    <t>11061000</t>
  </si>
  <si>
    <t>KARANGGAN</t>
  </si>
  <si>
    <t>Operator JM Jagorawi Close Karanggan Gto Entrance 01</t>
  </si>
  <si>
    <t>11070100</t>
  </si>
  <si>
    <t>00031107</t>
  </si>
  <si>
    <t>Operator JM Jagorawi Close Karanggan Exit 02</t>
  </si>
  <si>
    <t>11070200</t>
  </si>
  <si>
    <t>Operator JM Jagorawi Close Karanggan Gto Entrance 03</t>
  </si>
  <si>
    <t>11070300</t>
  </si>
  <si>
    <t>Operator JM Jagorawi Close Karanggan Exit 04</t>
  </si>
  <si>
    <t>11070400</t>
  </si>
  <si>
    <t>CIMANGGIS CLOSE</t>
  </si>
  <si>
    <t>Operator JM Jagorawi Close Cimanggis Exit 02</t>
  </si>
  <si>
    <t>11080200</t>
  </si>
  <si>
    <t>00031108</t>
  </si>
  <si>
    <t>Operator JM Jagorawi Close Cimanggis Exit 04</t>
  </si>
  <si>
    <t>11080400</t>
  </si>
  <si>
    <t>Operator JM Jagorawi Close Cimanggis Exit 06</t>
  </si>
  <si>
    <t>11080600</t>
  </si>
  <si>
    <t>GKU CIMANGGIS</t>
  </si>
  <si>
    <t>Operator JM Jagorawi Close Cimanggis Utama Exit 01</t>
  </si>
  <si>
    <t>11120100</t>
  </si>
  <si>
    <t>00031112</t>
  </si>
  <si>
    <t>Operator JM Jagorawi Close Cimanggis Utama Exit 02</t>
  </si>
  <si>
    <t>11120200</t>
  </si>
  <si>
    <t>Operator JM Jagorawi Close Cimanggis Utama Exit 03</t>
  </si>
  <si>
    <t>11120300</t>
  </si>
  <si>
    <t>Operator JM Jagorawi Close Cimanggis Utama Exit 04</t>
  </si>
  <si>
    <t>11120400</t>
  </si>
  <si>
    <t>Operator JM Jagorawi Close Cimanggis Utama Exit 05</t>
  </si>
  <si>
    <t>11120500</t>
  </si>
  <si>
    <t>Operator JM Jagorawi Close Cimanggis Utama Exit 06</t>
  </si>
  <si>
    <t>11120600</t>
  </si>
  <si>
    <t>Operator JM Jagorawi Close Cimanggis Utama Exit 07</t>
  </si>
  <si>
    <t>11120700</t>
  </si>
  <si>
    <t>Operator JM Jagorawi Close Cimanggis Utama Exit 08</t>
  </si>
  <si>
    <t>11120800</t>
  </si>
  <si>
    <t>Operator JM Jagorawi Close Cimanggis Utama Exit 09</t>
  </si>
  <si>
    <t>11120900</t>
  </si>
  <si>
    <t>Operator JM Jagorawi Close Cimanggis Utama Exit 10</t>
  </si>
  <si>
    <t>11121000</t>
  </si>
  <si>
    <t>Operator JM Jagorawi Close Cimanggis Utama Exit 11</t>
  </si>
  <si>
    <t>11121100</t>
  </si>
  <si>
    <t>Operator JM Jagorawi Close Cimanggis Utama Exit 12</t>
  </si>
  <si>
    <t>11121200</t>
  </si>
  <si>
    <t>Operator JM Jagorawi Close Cimanggis Utama Exit 13</t>
  </si>
  <si>
    <t>11121300</t>
  </si>
  <si>
    <t>Operator JM Jagorawi Close Cimanggis Utama Exit 14</t>
  </si>
  <si>
    <t>11121400</t>
  </si>
  <si>
    <t>Operator JM Jagorawi Close Cimanggis Utama Exit 15</t>
  </si>
  <si>
    <t>11121500</t>
  </si>
  <si>
    <t>Operator JM Jagorawi Close Cimanggis Utama Exit 16</t>
  </si>
  <si>
    <t>11121600</t>
  </si>
  <si>
    <t>Operator JM Jagorawi Close Cimanggis Utama Exit 17</t>
  </si>
  <si>
    <t>11121700</t>
  </si>
  <si>
    <t>Operator JM Jagorawi Close Cimanggis Utama Exit 18</t>
  </si>
  <si>
    <t>11121800</t>
  </si>
  <si>
    <t>Operator JM Jagorawi Close Cimanggis Utama Exit 19</t>
  </si>
  <si>
    <t>11121900</t>
  </si>
  <si>
    <t>Operator JM Jagorawi Close Cimanggis Utama Exit 20</t>
  </si>
  <si>
    <t>11122000</t>
  </si>
  <si>
    <t>Operator JM Jagorawi Close Cimanggis Utama Exit 21</t>
  </si>
  <si>
    <t>11122100</t>
  </si>
  <si>
    <t>Operator JM Jagorawi Close Cimanggis Utama Exit 22</t>
  </si>
  <si>
    <t>11122200</t>
  </si>
  <si>
    <t>Operator JM Jagorawi Close Cimanggis Utama Exit 23</t>
  </si>
  <si>
    <t>11122300</t>
  </si>
  <si>
    <t>24</t>
  </si>
  <si>
    <t>Operator JM Jagorawi Close Cimanggis Utama Exit 24</t>
  </si>
  <si>
    <t>11122400</t>
  </si>
  <si>
    <t>Operator JM Jagorawi Close Cimanggis Utama Exit 25</t>
  </si>
  <si>
    <t>11122500</t>
  </si>
  <si>
    <t>GMU CIBUBUR</t>
  </si>
  <si>
    <t>Operator JM Jagorawi Close Gto Entrance 01 </t>
  </si>
  <si>
    <t>11100100</t>
  </si>
  <si>
    <t>00031110</t>
  </si>
  <si>
    <t>Operator JM Jagorawi Close Gto Entrance 03</t>
  </si>
  <si>
    <t>11100300</t>
  </si>
  <si>
    <t>Operator JM Jagorawi Close Gto Entrance 05</t>
  </si>
  <si>
    <t>11100500</t>
  </si>
  <si>
    <t>Operator JM Jagorawi Close Gto Entrance 07</t>
  </si>
  <si>
    <t>11100700</t>
  </si>
  <si>
    <t>Operator JM Jagorawi Close Gto Entrance 09</t>
  </si>
  <si>
    <t>11100900</t>
  </si>
  <si>
    <t>Operator JM Jagorawi Close Gto Entrance 11</t>
  </si>
  <si>
    <t>11101100</t>
  </si>
  <si>
    <t>Operator JM Jagorawi Close Gto Entrance 13</t>
  </si>
  <si>
    <t>11101300</t>
  </si>
  <si>
    <t>Operator JM Jagorawi Close Gto Entrance 15</t>
  </si>
  <si>
    <t>11101500</t>
  </si>
  <si>
    <t>Operator JM Jagorawi Close Gto Entrance 17</t>
  </si>
  <si>
    <t>11101700</t>
  </si>
  <si>
    <t>Operator JM Jagorawi Close Gto Entrance 19</t>
  </si>
  <si>
    <t>11101900</t>
  </si>
  <si>
    <t>Operator JM Jagorawi Close Gto Entrance 21</t>
  </si>
  <si>
    <t>11102100</t>
  </si>
  <si>
    <t>Operator JM Jagorawi Close Gto Entrance 23</t>
  </si>
  <si>
    <t>11102300</t>
  </si>
  <si>
    <t>Operator JM Jagorawi Close Gto Entrance 25</t>
  </si>
  <si>
    <t>11102500</t>
  </si>
  <si>
    <t>117 Gardu</t>
  </si>
  <si>
    <t>Jumlah Gardu Entrance </t>
  </si>
  <si>
    <t>Jumlah GTO Entrance Single</t>
  </si>
  <si>
    <t>Jumlah GTO Entrance Multi</t>
  </si>
  <si>
    <t>Jumlah GTO Exit</t>
  </si>
  <si>
    <t>Jumlah Gardu Exit</t>
  </si>
  <si>
    <t>   * Untuk GTO dan Gardu Entrance TID tidak di daftarkan ke MPS Bank Mandiri</t>
  </si>
  <si>
    <t>PT. BOGOR RING ROAD ( BORR ) OPEN</t>
  </si>
  <si>
    <t>BORR</t>
  </si>
  <si>
    <t>SENTUL BARAT</t>
  </si>
  <si>
    <t>Operator BORR Open Sentul Barat 01</t>
  </si>
  <si>
    <t>08010100</t>
  </si>
  <si>
    <t>00100801</t>
  </si>
  <si>
    <t>Operator BORR Open Sentul Barat Gto 02</t>
  </si>
  <si>
    <t>08010202</t>
  </si>
  <si>
    <t>08010201</t>
  </si>
  <si>
    <t>Operator BORR Open Sentul Barat 03</t>
  </si>
  <si>
    <t>08010300</t>
  </si>
  <si>
    <t>04 </t>
  </si>
  <si>
    <t>Operator BORR Open Sentul Barat Gto 04</t>
  </si>
  <si>
    <t>08010402</t>
  </si>
  <si>
    <t>08010401</t>
  </si>
  <si>
    <t>Operator BORR Open Sentul Barat Gto 05</t>
  </si>
  <si>
    <t>08010502</t>
  </si>
  <si>
    <t>08010501</t>
  </si>
  <si>
    <t>Operator BORR Open Sentul Barat 06</t>
  </si>
  <si>
    <t>08010600</t>
  </si>
  <si>
    <t>Operator BORR Open Sentul Barat Gto 07</t>
  </si>
  <si>
    <t>08010702</t>
  </si>
  <si>
    <t>08010701</t>
  </si>
  <si>
    <t>Operator BORR Open Sentul Barat 08</t>
  </si>
  <si>
    <t>08010800</t>
  </si>
  <si>
    <t>Operator BORR Open Sentul Barat 09</t>
  </si>
  <si>
    <t>08010900</t>
  </si>
  <si>
    <t>Operator BORR Open Sentul Barat 10</t>
  </si>
  <si>
    <t>08011000</t>
  </si>
  <si>
    <t>Operator BORR Open Sentul Barat 11</t>
  </si>
  <si>
    <t>08011100</t>
  </si>
  <si>
    <t>Operator BORR Open Sentul Barat 12</t>
  </si>
  <si>
    <t>08011200</t>
  </si>
  <si>
    <t>Operator BORR Open Sentul Barat 13</t>
  </si>
  <si>
    <t>08011300</t>
  </si>
  <si>
    <t>PT. TLKJ ( Trans Lingkar Kita Jaya )</t>
  </si>
  <si>
    <t>CIMANGGIS 1</t>
  </si>
  <si>
    <t>Operator PT. TLKJ Cimangis 1 Gto Entrance 05</t>
  </si>
  <si>
    <t>12010500</t>
  </si>
  <si>
    <t>00121201</t>
  </si>
  <si>
    <t>Operator PT. TLKJ Cimangis 1 Gto Entrance 07</t>
  </si>
  <si>
    <t>12010700</t>
  </si>
  <si>
    <t>Gardu Live</t>
  </si>
  <si>
    <t>2</t>
  </si>
  <si>
    <t>CIMANGGIS 2</t>
  </si>
  <si>
    <t>Operator PT. TLKJ Cimanggis 2 Exit 02</t>
  </si>
  <si>
    <t>12220200</t>
  </si>
  <si>
    <t>00121222</t>
  </si>
  <si>
    <t>Operator PT. TLKJ Cimanggis 2 Exit 04</t>
  </si>
  <si>
    <t>12220400</t>
  </si>
  <si>
    <t>Operator PT. TLKJ Cimanggis 2 Exit 06</t>
  </si>
  <si>
    <t>12220600</t>
  </si>
  <si>
    <t>Operator PT. TLKJ Cimanggis 2 Exit 08</t>
  </si>
  <si>
    <t>12220800</t>
  </si>
  <si>
    <t>Operator PT. TLKJ Cimanggis 2 Exit 10</t>
  </si>
  <si>
    <t>12221000</t>
  </si>
  <si>
    <t>0</t>
  </si>
  <si>
    <t>CISALAK 1</t>
  </si>
  <si>
    <t>Operator PT. TLKJ Cisalak 1 Gto Entrance 07</t>
  </si>
  <si>
    <t>12030700</t>
  </si>
  <si>
    <t>00121203</t>
  </si>
  <si>
    <t>Operator PT. TLKJ Cisalak 1 Gto Entrance 09</t>
  </si>
  <si>
    <t>12030900</t>
  </si>
  <si>
    <t>11 </t>
  </si>
  <si>
    <t>Operator PT. TLKJ Cisalak 1 Gto Entrance 11</t>
  </si>
  <si>
    <t>12031100</t>
  </si>
  <si>
    <t>CISALAK 2</t>
  </si>
  <si>
    <t>Operator PT. TLKJ Cisalak 2 Exit 02</t>
  </si>
  <si>
    <t>12240200</t>
  </si>
  <si>
    <t>00121224</t>
  </si>
  <si>
    <t>Operator PT. TLKJ Cisalak 2 Exit 04</t>
  </si>
  <si>
    <t>12240400</t>
  </si>
  <si>
    <t>Operator PT. TLKJ Cisalak 2 Exit 06</t>
  </si>
  <si>
    <t>12240600</t>
  </si>
  <si>
    <t>Operator PT. TLKJ Cisalak 2 Exit 08</t>
  </si>
  <si>
    <t>12240800</t>
  </si>
  <si>
    <t>Operator PT. TLKJ Cisalak 2 Exit 10</t>
  </si>
  <si>
    <t>12241000</t>
  </si>
  <si>
    <t>CISALAK 3</t>
  </si>
  <si>
    <t>Operator PT. TLKJ Cisalak 3 Gto Entrance 01</t>
  </si>
  <si>
    <t>12250100</t>
  </si>
  <si>
    <t>00121225</t>
  </si>
  <si>
    <t>03 </t>
  </si>
  <si>
    <t>Operator PT. TLKJ Cisalak 3 Gto Entrance 03</t>
  </si>
  <si>
    <t>12250300</t>
  </si>
  <si>
    <t>Operator PT. TLKJ Cisalak 3 Gto Entrance 05</t>
  </si>
  <si>
    <t>12250500</t>
  </si>
  <si>
    <t>* Updatate data pertanggal 15 April 2016</t>
  </si>
  <si>
    <t>REKAP PERANGKAT READER DAN TRANCIEVER</t>
  </si>
  <si>
    <t>RUAS TOLL SISTEM TERBUKA</t>
  </si>
  <si>
    <t>No</t>
  </si>
  <si>
    <t>Ruas Toll</t>
  </si>
  <si>
    <t>Jumlah</t>
  </si>
  <si>
    <t>Gardu Dedicated E-Pass</t>
  </si>
  <si>
    <t>GTO</t>
  </si>
  <si>
    <t>GTO E-Pass</t>
  </si>
  <si>
    <t>Gardu Reguler</t>
  </si>
  <si>
    <t>Gerbang</t>
  </si>
  <si>
    <t>Lajur Gardu</t>
  </si>
  <si>
    <t>Reader</t>
  </si>
  <si>
    <t>Tranciever</t>
  </si>
  <si>
    <t>KETERANGAN</t>
  </si>
  <si>
    <t>Dedicated</t>
  </si>
  <si>
    <t>Gardu </t>
  </si>
  <si>
    <t>T. Gardu</t>
  </si>
  <si>
    <t>GRAND TOTAL</t>
  </si>
  <si>
    <t>RUAS TOLL SISTEM TERTUTUP</t>
  </si>
  <si>
    <t>Gardu Entrance</t>
  </si>
  <si>
    <t>GTO Entrance Single</t>
  </si>
  <si>
    <t>GTO Entrance Multi</t>
  </si>
  <si>
    <t>Gardu Exit</t>
  </si>
  <si>
    <t>GTO Exit</t>
  </si>
  <si>
    <t>JAGORAWI CLOSE</t>
  </si>
  <si>
    <t>TLKJ</t>
  </si>
  <si>
    <t>G. Entrance</t>
  </si>
  <si>
    <t>GTO Single</t>
  </si>
  <si>
    <t>GTO Multi</t>
  </si>
  <si>
    <t>G. Exit</t>
  </si>
  <si>
    <t>Tranceiver</t>
  </si>
  <si>
    <t>GTO Open</t>
  </si>
  <si>
    <t>* Updatate data pertanggal 4 Agustus  2016</t>
  </si>
  <si>
    <t>   * Untuk Ruas Palikanci Close data masih akan ada perubahan</t>
  </si>
  <si>
    <t>DAFTAR MID &amp; TID BRI RUAS JAGORAWI OPEN</t>
  </si>
  <si>
    <t>GARDU</t>
  </si>
  <si>
    <t>TID</t>
  </si>
  <si>
    <t>GTO RAMP TMII</t>
  </si>
  <si>
    <t>000001929570061</t>
  </si>
  <si>
    <t>GTO RAMP DUKUH 2</t>
  </si>
  <si>
    <t>000001929570062</t>
  </si>
  <si>
    <t>GTO RAMP CIBUBUR</t>
  </si>
  <si>
    <t>000001929570063</t>
  </si>
  <si>
    <t>GTO RAMP CIMANGGIS</t>
  </si>
  <si>
    <t>000001929570064</t>
  </si>
  <si>
    <t>RUAS TOLL JAKARTA - TANGERANG (JANGER)</t>
  </si>
  <si>
    <t>Rek. Penampungan e-Toll escrow BNI Cabang Janger No. Rek 427.198.111
</t>
  </si>
  <si>
    <t>NO GERBANG</t>
  </si>
  <si>
    <t>Remark</t>
  </si>
  <si>
    <t>000100000300701</t>
  </si>
  <si>
    <t>07010010</t>
  </si>
  <si>
    <t>Ruas Janger Kebon Jeruk 1 Utama 01</t>
  </si>
  <si>
    <t>07010020</t>
  </si>
  <si>
    <t>Ruas Janger Kebon Jeruk 1 Utama 02</t>
  </si>
  <si>
    <t>07010030</t>
  </si>
  <si>
    <t>Ruas Janger Kebon Jeruk 1 Utama 03</t>
  </si>
  <si>
    <t>07010040</t>
  </si>
  <si>
    <t>Ruas Janger Kebon Jeruk 1 Utama 04</t>
  </si>
  <si>
    <t>000100000300702</t>
  </si>
  <si>
    <t>07020010</t>
  </si>
  <si>
    <t>Ruas Janger Kebon Jeruk 2 Utama 01</t>
  </si>
  <si>
    <t>07020020</t>
  </si>
  <si>
    <t>Ruas Janger Kebon Jeruk 2 Utama 02</t>
  </si>
  <si>
    <t>07020030</t>
  </si>
  <si>
    <t>Ruas Janger Kebon Jeruk 2 Utama 03</t>
  </si>
  <si>
    <t>07020040</t>
  </si>
  <si>
    <t>Ruas Janger Kebon Jeruk 2 GTO 04 Single</t>
  </si>
  <si>
    <t>07020041</t>
  </si>
  <si>
    <t>Ruas Janger Kebon Jeruk 2 GTO 04 Pass</t>
  </si>
  <si>
    <t>000100000300703</t>
  </si>
  <si>
    <t>07030010</t>
  </si>
  <si>
    <t>Ruas Janger Meruya 1 GTO 01 Single</t>
  </si>
  <si>
    <t>07030011</t>
  </si>
  <si>
    <t>Ruas Janger Meruya 1 GTO 01 Pass</t>
  </si>
  <si>
    <t>07030020</t>
  </si>
  <si>
    <t>Ruas Janger Meruya 1 Utama 02</t>
  </si>
  <si>
    <t>07030030</t>
  </si>
  <si>
    <t>Ruas Janger Meruya 1 Utama 03</t>
  </si>
  <si>
    <t>07030040</t>
  </si>
  <si>
    <t>Ruas Janger Meruya 1 Utama 04</t>
  </si>
  <si>
    <t>07030050</t>
  </si>
  <si>
    <t>Ruas Janger Meruya 1 Utama 05</t>
  </si>
  <si>
    <t>07030060</t>
  </si>
  <si>
    <t>Ruas Janger Meruya 1 Utama 06</t>
  </si>
  <si>
    <t>000100000300704</t>
  </si>
  <si>
    <t>07040010</t>
  </si>
  <si>
    <t>Ruas Janger Meruya 2 GTO 01 Single</t>
  </si>
  <si>
    <t>07040011</t>
  </si>
  <si>
    <t>Ruas Janger Meruya 2 GTO 01 Pass</t>
  </si>
  <si>
    <t>07040020</t>
  </si>
  <si>
    <t>Ruas Janger Meruya 2 Utama 02</t>
  </si>
  <si>
    <t>07040030</t>
  </si>
  <si>
    <t>Ruas Janger Meruya 2 Utama 03</t>
  </si>
  <si>
    <t>07040040</t>
  </si>
  <si>
    <t>Ruas Janger Meruya 2 Utama 04</t>
  </si>
  <si>
    <t>000100000300711</t>
  </si>
  <si>
    <t>07110010</t>
  </si>
  <si>
    <t>Ruas Janger Meruya Utara Utama 01</t>
  </si>
  <si>
    <t>07110020</t>
  </si>
  <si>
    <t>Ruas Janger Meruya Utara Utama 02</t>
  </si>
  <si>
    <t>000100000300705</t>
  </si>
  <si>
    <t>07050010</t>
  </si>
  <si>
    <t>Ruas Janger Karang Tengah Utama 01</t>
  </si>
  <si>
    <t>07050020</t>
  </si>
  <si>
    <t>Ruas Janger Karang Tengah Utama 02</t>
  </si>
  <si>
    <t>07050030</t>
  </si>
  <si>
    <t>Ruas Janger Karang Tengah Utama 03</t>
  </si>
  <si>
    <t>07050040</t>
  </si>
  <si>
    <t>Ruas Janger Karang Tengah Utama 04</t>
  </si>
  <si>
    <t>07050050</t>
  </si>
  <si>
    <t>Ruas Janger Karang Tengah GTO 05 Single</t>
  </si>
  <si>
    <t>07050051</t>
  </si>
  <si>
    <t>Ruas Janger Karang Tengah GTO 05 Pass</t>
  </si>
  <si>
    <t>07050060</t>
  </si>
  <si>
    <t>Ruas Janger Karang Tengah GTO 06 Single</t>
  </si>
  <si>
    <t>07050061</t>
  </si>
  <si>
    <t>Ruas Janger Karang Tengah GTO 06 Pass</t>
  </si>
  <si>
    <t>07050070</t>
  </si>
  <si>
    <t>Ruas Janger Karang Tengah GTO 07 Single</t>
  </si>
  <si>
    <t>07050080</t>
  </si>
  <si>
    <t>Ruas Janger Karang Tengah Utama 08</t>
  </si>
  <si>
    <t>07050090</t>
  </si>
  <si>
    <t>Ruas Janger Karang Tengah Utama 09</t>
  </si>
  <si>
    <t>07050103</t>
  </si>
  <si>
    <t>Ruas Janger Karang Tengah Utama 10</t>
  </si>
  <si>
    <t>07050110</t>
  </si>
  <si>
    <t>Ruas Janger Karang Tengah Utama 11</t>
  </si>
  <si>
    <t>07050120</t>
  </si>
  <si>
    <t>Ruas Janger Karang Tengah Utama 12</t>
  </si>
  <si>
    <t>07050130</t>
  </si>
  <si>
    <t>Ruas Janger Karang Tengah Utama 13</t>
  </si>
  <si>
    <t>07050140</t>
  </si>
  <si>
    <t>Ruas Janger Karang Tengah Utama 14</t>
  </si>
  <si>
    <t>07050150</t>
  </si>
  <si>
    <t>Ruas Janger Karang Tengah Utama 15</t>
  </si>
  <si>
    <t>07050160</t>
  </si>
  <si>
    <t>Ruas Janger Karang Tengah Utama 16</t>
  </si>
  <si>
    <t>07050170</t>
  </si>
  <si>
    <t>Ruas Janger Karang Tengah Utama 17</t>
  </si>
  <si>
    <t>07050180</t>
  </si>
  <si>
    <t>Ruas Janger Karang Tengah Utama 18</t>
  </si>
  <si>
    <t>07050190</t>
  </si>
  <si>
    <t>Ruas Janger Karang Tengah Utama 19</t>
  </si>
  <si>
    <t>07050203</t>
  </si>
  <si>
    <t>Ruas Janger Karang Tengah Utama 20</t>
  </si>
  <si>
    <t>07050210</t>
  </si>
  <si>
    <t>Ruas Janger Karang Tengah Utama 21</t>
  </si>
  <si>
    <t>07050220</t>
  </si>
  <si>
    <t>Ruas Janger Karang Tengah GTO 22 Single</t>
  </si>
  <si>
    <t>07050221</t>
  </si>
  <si>
    <t>Ruas Janger Karang Tengah GTO 22 Pass</t>
  </si>
  <si>
    <t>07050230</t>
  </si>
  <si>
    <t>Ruas Janger Karang Tengah GTO 23 Single</t>
  </si>
  <si>
    <t>07050231</t>
  </si>
  <si>
    <t>Ruas Janger Karang Tengah GTO 23 Pass</t>
  </si>
  <si>
    <t>07050240</t>
  </si>
  <si>
    <t>Ruas Janger Karang Tengah GTO 24 Single</t>
  </si>
  <si>
    <t>07050250</t>
  </si>
  <si>
    <t>Ruas Janger Karang Tengah Utama 25</t>
  </si>
  <si>
    <t>07050260</t>
  </si>
  <si>
    <t>Ruas Janger Karang Tengah Utama 26</t>
  </si>
  <si>
    <t>07050270</t>
  </si>
  <si>
    <t>Ruas Janger Karang Tengah Utama 27</t>
  </si>
  <si>
    <t>07050280</t>
  </si>
  <si>
    <t>Ruas Janger Karang Tengah Utama 28</t>
  </si>
  <si>
    <t>07050290</t>
  </si>
  <si>
    <t>Ruas Janger Karang Tengah Utama 29</t>
  </si>
  <si>
    <t>07050303</t>
  </si>
  <si>
    <t>Ruas Janger Karang Tengah Utama 30</t>
  </si>
  <si>
    <t>07050310</t>
  </si>
  <si>
    <t>Ruas Janger Karang Tengah Utama 31</t>
  </si>
  <si>
    <t>07050320</t>
  </si>
  <si>
    <t>Ruas Janger Karang Tengah Utama 32</t>
  </si>
  <si>
    <t>07050330</t>
  </si>
  <si>
    <t>Ruas Janger Karang Tengah Utama 33</t>
  </si>
  <si>
    <t>07050340</t>
  </si>
  <si>
    <t>Ruas Janger Karang Tengah Utama 34</t>
  </si>
  <si>
    <t>07050350</t>
  </si>
  <si>
    <t>Ruas Janger Karang Tengah Utama 35</t>
  </si>
  <si>
    <t>07050360</t>
  </si>
  <si>
    <t>Ruas Janger Karang Tengah Utama 36</t>
  </si>
  <si>
    <t>000100000300706</t>
  </si>
  <si>
    <t>07060010</t>
  </si>
  <si>
    <t>Ruas Janger Tangerang GTO 01 Single</t>
  </si>
  <si>
    <t>07060011</t>
  </si>
  <si>
    <t>Ruas Janger Tangerang GTO 01 Pass</t>
  </si>
  <si>
    <t>07060020</t>
  </si>
  <si>
    <t>Ruas Janger Tangerang Utama 02</t>
  </si>
  <si>
    <t>07060030</t>
  </si>
  <si>
    <t>Ruas Janger Tangerang Utama 03</t>
  </si>
  <si>
    <t>07060040</t>
  </si>
  <si>
    <t>Ruas Janger Tangerang Utama 04</t>
  </si>
  <si>
    <t>000100000300707</t>
  </si>
  <si>
    <t>07070010</t>
  </si>
  <si>
    <t>Ruas Janger Tangerang 1 GTO 01</t>
  </si>
  <si>
    <t>07070020</t>
  </si>
  <si>
    <t>Ruas Janger Tangerang 1 GTO 02</t>
  </si>
  <si>
    <t>07070030</t>
  </si>
  <si>
    <t>Ruas Janger Tangerang 1 Utama 03</t>
  </si>
  <si>
    <t>07070040</t>
  </si>
  <si>
    <t>Ruas Janger Tangerang 1 Utama 04</t>
  </si>
  <si>
    <t>07070050</t>
  </si>
  <si>
    <t>Ruas Janger Tangerang 1 Utama 05</t>
  </si>
  <si>
    <t>07070060</t>
  </si>
  <si>
    <t>Ruas Janger Tangerang 1 GTO 06</t>
  </si>
  <si>
    <t>07070070</t>
  </si>
  <si>
    <t>Ruas Janger Tangerang 1 Utama 07</t>
  </si>
  <si>
    <t>07070080</t>
  </si>
  <si>
    <t>Ruas Janger Tangerang 1 Utama 08</t>
  </si>
  <si>
    <t>000100000300708</t>
  </si>
  <si>
    <t>07080010</t>
  </si>
  <si>
    <t>Ruas Janger Tangerang 2 Utama 01</t>
  </si>
  <si>
    <t>07080020</t>
  </si>
  <si>
    <t>Ruas Janger Tangerang 2 Utama 02</t>
  </si>
  <si>
    <t>07080030</t>
  </si>
  <si>
    <t>Ruas Janger Tangerang 2 Utama 03</t>
  </si>
  <si>
    <t>07080040</t>
  </si>
  <si>
    <t>Ruas Janger Tangerang 2 Utama 04</t>
  </si>
  <si>
    <t>000100000300709</t>
  </si>
  <si>
    <t>07090010</t>
  </si>
  <si>
    <t>Ruas Janger Karawaci Timur GTO 01 Single</t>
  </si>
  <si>
    <t>07090011</t>
  </si>
  <si>
    <t>Ruas Janger Karawaci Timur GTO 01 Pass</t>
  </si>
  <si>
    <t>07090020</t>
  </si>
  <si>
    <t>Ruas Janger Karawaci Timur Utama 02</t>
  </si>
  <si>
    <t>07090030</t>
  </si>
  <si>
    <t>Ruas Janger Karawaci Timur Utama 03</t>
  </si>
  <si>
    <t>000100000300710</t>
  </si>
  <si>
    <t>07100010</t>
  </si>
  <si>
    <t>Ruas Janger Karawaci Barat Utama 01</t>
  </si>
  <si>
    <t>07100020</t>
  </si>
  <si>
    <t>Ruas Janger Karawaci Barat Utama 02</t>
  </si>
  <si>
    <t>000100000300712</t>
  </si>
  <si>
    <t>07120010</t>
  </si>
  <si>
    <t>Ruas Janger Meruya Utara 4 GTO 01</t>
  </si>
  <si>
    <t>07120020</t>
  </si>
  <si>
    <t>Ruas Janger Meruya Utara 2 Utama 02</t>
  </si>
  <si>
    <t>07120030</t>
  </si>
  <si>
    <t>Ruas Janger Meruya Utara 2 Utama 03</t>
  </si>
  <si>
    <t>07120040</t>
  </si>
  <si>
    <t>Ruas Janger Meruya Utara 2 Utama 04</t>
  </si>
  <si>
    <t>07120050</t>
  </si>
  <si>
    <t>Ruas Janger Meruya Utara 2 Utama 05</t>
  </si>
  <si>
    <t>07120060</t>
  </si>
  <si>
    <t>Ruas Janger Meruya Utara 2 Utama 06</t>
  </si>
  <si>
    <t>07120070</t>
  </si>
  <si>
    <t>Ruas Janger Meruya Utara 2 Utama 07</t>
  </si>
  <si>
    <t>KARANG TENGAH BARAT 1</t>
  </si>
  <si>
    <t>000100000300713</t>
  </si>
  <si>
    <t>07130010</t>
  </si>
  <si>
    <t>Ruas Janger Karang Tengah Barat 1 GTO 01 Single</t>
  </si>
  <si>
    <t>07130020</t>
  </si>
  <si>
    <t>Ruas Janger Karang Tengah Barat 1 GTO 02 Single</t>
  </si>
  <si>
    <t>07130030</t>
  </si>
  <si>
    <t>Ruas Janger Karang Tengah Barat 1 GTO 03 Multi</t>
  </si>
  <si>
    <t>KARANG TENGAH BARAT 2</t>
  </si>
  <si>
    <t>000100000300714</t>
  </si>
  <si>
    <t>07140040</t>
  </si>
  <si>
    <t>Ruas Janger Karang Tengah Barat 2 GTO 04 Single</t>
  </si>
  <si>
    <t>07140050</t>
  </si>
  <si>
    <t>Ruas Janger Karang Tengah Barat 2 GTO 04 Multi</t>
  </si>
  <si>
    <t>Total Gardu 89</t>
  </si>
  <si>
    <t>DAFTAR MID DAN TID BANK BRI RUAS TOL JAKARTA TANGERANG</t>
  </si>
  <si>
    <t>GTO KEBON JERUK 1 JKT-TGR</t>
  </si>
  <si>
    <t>000001929570003</t>
  </si>
  <si>
    <t>10082620</t>
  </si>
  <si>
    <t>1</t>
  </si>
  <si>
    <t>10082621</t>
  </si>
  <si>
    <t>10082622</t>
  </si>
  <si>
    <t>10082623</t>
  </si>
  <si>
    <t>GTO KEBON JERUK 2 JKT-TGR</t>
  </si>
  <si>
    <t>000001929570002</t>
  </si>
  <si>
    <t>10082616</t>
  </si>
  <si>
    <t>10082617</t>
  </si>
  <si>
    <t>10082618</t>
  </si>
  <si>
    <t>10082619</t>
  </si>
  <si>
    <t>GTO MERUYA 1 JKT-TGR</t>
  </si>
  <si>
    <t>000001101219456</t>
  </si>
  <si>
    <t>11290769</t>
  </si>
  <si>
    <t>11290770</t>
  </si>
  <si>
    <t>11290771</t>
  </si>
  <si>
    <t>11290772</t>
  </si>
  <si>
    <t>11290773</t>
  </si>
  <si>
    <t>11290774</t>
  </si>
  <si>
    <t>GTO MERUYA 2 JKT-TGR</t>
  </si>
  <si>
    <t>000001929570005</t>
  </si>
  <si>
    <t>10082630</t>
  </si>
  <si>
    <t>4</t>
  </si>
  <si>
    <t>10082631</t>
  </si>
  <si>
    <t>10082632</t>
  </si>
  <si>
    <t>10082633</t>
  </si>
  <si>
    <t>GTO MERUYA UTARA  JKT-TGR</t>
  </si>
  <si>
    <t>000001929570006</t>
  </si>
  <si>
    <t>10082634</t>
  </si>
  <si>
    <t>10082635</t>
  </si>
  <si>
    <t>GTO KARANG TENGAH JKT-TGR</t>
  </si>
  <si>
    <t>000001929570007</t>
  </si>
  <si>
    <t>10082636</t>
  </si>
  <si>
    <t>5</t>
  </si>
  <si>
    <t>10082637</t>
  </si>
  <si>
    <t>10082638</t>
  </si>
  <si>
    <t>10082639</t>
  </si>
  <si>
    <t>10082640</t>
  </si>
  <si>
    <t>10082641</t>
  </si>
  <si>
    <t>10082642</t>
  </si>
  <si>
    <t>10082643</t>
  </si>
  <si>
    <t>10082644</t>
  </si>
  <si>
    <t>10082645</t>
  </si>
  <si>
    <t>10082646</t>
  </si>
  <si>
    <t>10082647</t>
  </si>
  <si>
    <t>10082648</t>
  </si>
  <si>
    <t>10082649</t>
  </si>
  <si>
    <t>10082650</t>
  </si>
  <si>
    <t>10082651</t>
  </si>
  <si>
    <t>10082652</t>
  </si>
  <si>
    <t>10082653</t>
  </si>
  <si>
    <t>10082654</t>
  </si>
  <si>
    <t>10082655</t>
  </si>
  <si>
    <t>10082656</t>
  </si>
  <si>
    <t>10082657</t>
  </si>
  <si>
    <t>10082658</t>
  </si>
  <si>
    <t>10082659</t>
  </si>
  <si>
    <t>10082660</t>
  </si>
  <si>
    <t>10082661</t>
  </si>
  <si>
    <t>10082662</t>
  </si>
  <si>
    <t>10082663</t>
  </si>
  <si>
    <t>10082664</t>
  </si>
  <si>
    <t>10082665</t>
  </si>
  <si>
    <t>10082666</t>
  </si>
  <si>
    <t>10082667</t>
  </si>
  <si>
    <t>10082668</t>
  </si>
  <si>
    <t>10082669</t>
  </si>
  <si>
    <t>10082670</t>
  </si>
  <si>
    <t>10082671</t>
  </si>
  <si>
    <t>GTO TANGERANG  JKT-TGR</t>
  </si>
  <si>
    <t>000001929570008</t>
  </si>
  <si>
    <t>10082672</t>
  </si>
  <si>
    <t>10082673</t>
  </si>
  <si>
    <t>10082674</t>
  </si>
  <si>
    <t>10082675</t>
  </si>
  <si>
    <t>GTO TANGERANG 1 JKT-TGR</t>
  </si>
  <si>
    <t>000001929570009</t>
  </si>
  <si>
    <t>10082676</t>
  </si>
  <si>
    <t>7</t>
  </si>
  <si>
    <t>10082677</t>
  </si>
  <si>
    <t>10082678</t>
  </si>
  <si>
    <t>10082679</t>
  </si>
  <si>
    <t>10082680</t>
  </si>
  <si>
    <t>10082681</t>
  </si>
  <si>
    <t>10082682</t>
  </si>
  <si>
    <t>10082683</t>
  </si>
  <si>
    <t>GTO TANGERANG 2 JKT-TGR</t>
  </si>
  <si>
    <t>000001929570010</t>
  </si>
  <si>
    <t>10082684</t>
  </si>
  <si>
    <t>8</t>
  </si>
  <si>
    <t>10082685</t>
  </si>
  <si>
    <t>10082686</t>
  </si>
  <si>
    <t>10082687</t>
  </si>
  <si>
    <t>GTO KARAWACI TIMUR JKT-TGR</t>
  </si>
  <si>
    <t>000001101219455</t>
  </si>
  <si>
    <t>11290766</t>
  </si>
  <si>
    <t>9</t>
  </si>
  <si>
    <t>11290767</t>
  </si>
  <si>
    <t>11290768</t>
  </si>
  <si>
    <t>GTO KARAWACI BARAT JKT-TGR</t>
  </si>
  <si>
    <t>000001929570012</t>
  </si>
  <si>
    <t>10082691</t>
  </si>
  <si>
    <t>10082692</t>
  </si>
  <si>
    <t>GTO MERUYA 4 JKT-TGR</t>
  </si>
  <si>
    <t>000001929570013</t>
  </si>
  <si>
    <t>10082693</t>
  </si>
  <si>
    <t>10082694</t>
  </si>
  <si>
    <t>10082695</t>
  </si>
  <si>
    <t>10082696</t>
  </si>
  <si>
    <t>10082697</t>
  </si>
  <si>
    <t>10082698</t>
  </si>
  <si>
    <t>10082699</t>
  </si>
  <si>
    <t>GTO KARANG TENGAH BRT 1JKT-TGR</t>
  </si>
  <si>
    <t>000001929570014</t>
  </si>
  <si>
    <t>10082700</t>
  </si>
  <si>
    <t>10082701</t>
  </si>
  <si>
    <t>10082702</t>
  </si>
  <si>
    <t>GTO KARANG TENGAH BRT 2JKT-TGR</t>
  </si>
  <si>
    <t>000001929570015</t>
  </si>
  <si>
    <t>10082703</t>
  </si>
  <si>
    <t>10082704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</si>
</sst>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#,##0"/>
  </numFmts>
  <fonts count="2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u val="single"/>
      <sz val="1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sz val="10"/>
      <name val="Arial Narrow"/>
      <family val="2"/>
      <charset val="1"/>
    </font>
    <font>
      <sz val="16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E46C0A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C0C0C0"/>
      </patternFill>
    </fill>
    <fill>
      <patternFill patternType="solid">
        <fgColor rgb="FFD8D8D8"/>
        <bgColor rgb="FFC0C0C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</cellStyleXfs>
  <cellXfs count="1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5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66" fontId="11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1" fillId="0" borderId="5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6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4" fontId="12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5" fontId="6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9" fillId="7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2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2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E6" activeCellId="1" sqref="B67:F67 E6"/>
    </sheetView>
  </sheetViews>
  <sheetFormatPr defaultRowHeight="15"/>
  <cols>
    <col collapsed="false" hidden="false" max="1" min="1" style="0" width="4.72448979591837"/>
    <col collapsed="false" hidden="false" max="2" min="2" style="0" width="9.98979591836735"/>
    <col collapsed="false" hidden="false" max="3" min="3" style="0" width="13.9030612244898"/>
    <col collapsed="false" hidden="false" max="4" min="4" style="0" width="11.2040816326531"/>
    <col collapsed="false" hidden="false" max="5" min="5" style="0" width="7.29081632653061"/>
    <col collapsed="false" hidden="false" max="6" min="6" style="0" width="8.36734693877551"/>
    <col collapsed="false" hidden="false" max="7" min="7" style="0" width="12.4183673469388"/>
    <col collapsed="false" hidden="false" max="8" min="8" style="0" width="9.71938775510204"/>
    <col collapsed="false" hidden="false" max="9" min="9" style="0" width="9.31632653061224"/>
    <col collapsed="false" hidden="false" max="10" min="10" style="0" width="34.5561224489796"/>
    <col collapsed="false" hidden="false" max="11" min="11" style="0" width="10.8010204081633"/>
    <col collapsed="false" hidden="false" max="13" min="12" style="0" width="11.8775510204082"/>
    <col collapsed="false" hidden="false" max="1025" min="14" style="0" width="8.36734693877551"/>
  </cols>
  <sheetData>
    <row r="1" customFormat="false" ht="1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5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customFormat="false" ht="21.6" hidden="false" customHeight="true" outlineLevel="0" collapsed="false">
      <c r="A3" s="2" t="s">
        <v>1</v>
      </c>
      <c r="B3" s="3" t="s">
        <v>2</v>
      </c>
      <c r="C3" s="3" t="s">
        <v>3</v>
      </c>
      <c r="D3" s="4" t="s">
        <v>4</v>
      </c>
      <c r="E3" s="4"/>
      <c r="F3" s="5" t="s">
        <v>5</v>
      </c>
      <c r="G3" s="5" t="s">
        <v>6</v>
      </c>
      <c r="H3" s="3" t="s">
        <v>7</v>
      </c>
      <c r="I3" s="3"/>
      <c r="J3" s="3" t="s">
        <v>8</v>
      </c>
      <c r="K3" s="5" t="s">
        <v>9</v>
      </c>
      <c r="L3" s="5"/>
      <c r="M3" s="5" t="s">
        <v>10</v>
      </c>
    </row>
    <row r="4" customFormat="false" ht="21.6" hidden="false" customHeight="true" outlineLevel="0" collapsed="false">
      <c r="A4" s="2"/>
      <c r="B4" s="3"/>
      <c r="C4" s="3"/>
      <c r="D4" s="5" t="s">
        <v>11</v>
      </c>
      <c r="E4" s="6" t="s">
        <v>12</v>
      </c>
      <c r="F4" s="5"/>
      <c r="G4" s="5"/>
      <c r="H4" s="5" t="s">
        <v>13</v>
      </c>
      <c r="I4" s="5" t="s">
        <v>14</v>
      </c>
      <c r="J4" s="3"/>
      <c r="K4" s="5" t="s">
        <v>15</v>
      </c>
      <c r="L4" s="7" t="s">
        <v>16</v>
      </c>
      <c r="M4" s="5"/>
    </row>
    <row r="5" customFormat="false" ht="15" hidden="false" customHeight="false" outlineLevel="0" collapsed="false">
      <c r="A5" s="2"/>
      <c r="B5" s="3"/>
      <c r="C5" s="3"/>
      <c r="D5" s="5"/>
      <c r="E5" s="6"/>
      <c r="F5" s="5"/>
      <c r="G5" s="5"/>
      <c r="H5" s="5"/>
      <c r="I5" s="5"/>
      <c r="J5" s="3"/>
      <c r="K5" s="5"/>
      <c r="L5" s="7"/>
      <c r="M5" s="5"/>
    </row>
    <row r="6" customFormat="false" ht="15" hidden="false" customHeight="true" outlineLevel="0" collapsed="false">
      <c r="A6" s="8" t="n">
        <v>1</v>
      </c>
      <c r="B6" s="3" t="s">
        <v>17</v>
      </c>
      <c r="C6" s="3" t="s">
        <v>18</v>
      </c>
      <c r="D6" s="9" t="s">
        <v>19</v>
      </c>
      <c r="E6" s="9"/>
      <c r="F6" s="10" t="n">
        <v>1</v>
      </c>
      <c r="G6" s="11"/>
      <c r="H6" s="11" t="n">
        <v>1</v>
      </c>
      <c r="I6" s="11"/>
      <c r="J6" s="12" t="s">
        <v>20</v>
      </c>
      <c r="K6" s="13" t="s">
        <v>21</v>
      </c>
      <c r="L6" s="9" t="s">
        <v>22</v>
      </c>
      <c r="M6" s="11" t="s">
        <v>23</v>
      </c>
    </row>
    <row r="7" customFormat="false" ht="15" hidden="false" customHeight="false" outlineLevel="0" collapsed="false">
      <c r="A7" s="8" t="n">
        <v>2</v>
      </c>
      <c r="B7" s="3"/>
      <c r="C7" s="3"/>
      <c r="D7" s="9"/>
      <c r="E7" s="14" t="s">
        <v>24</v>
      </c>
      <c r="F7" s="10" t="n">
        <v>1</v>
      </c>
      <c r="G7" s="11"/>
      <c r="H7" s="11" t="n">
        <v>1</v>
      </c>
      <c r="I7" s="11"/>
      <c r="J7" s="12" t="s">
        <v>25</v>
      </c>
      <c r="K7" s="13" t="s">
        <v>26</v>
      </c>
      <c r="L7" s="9"/>
      <c r="M7" s="11" t="s">
        <v>23</v>
      </c>
    </row>
    <row r="8" customFormat="false" ht="15" hidden="false" customHeight="false" outlineLevel="0" collapsed="false">
      <c r="A8" s="8" t="n">
        <v>3</v>
      </c>
      <c r="B8" s="3"/>
      <c r="C8" s="3"/>
      <c r="D8" s="9"/>
      <c r="E8" s="15"/>
      <c r="F8" s="10"/>
      <c r="G8" s="11" t="n">
        <v>0</v>
      </c>
      <c r="H8" s="11"/>
      <c r="I8" s="11"/>
      <c r="J8" s="16" t="s">
        <v>27</v>
      </c>
      <c r="K8" s="13" t="s">
        <v>28</v>
      </c>
      <c r="L8" s="9"/>
      <c r="M8" s="11"/>
    </row>
    <row r="9" customFormat="false" ht="15" hidden="false" customHeight="false" outlineLevel="0" collapsed="false">
      <c r="A9" s="8" t="n">
        <v>4</v>
      </c>
      <c r="B9" s="3"/>
      <c r="C9" s="3"/>
      <c r="D9" s="9"/>
      <c r="E9" s="14" t="s">
        <v>29</v>
      </c>
      <c r="F9" s="10" t="n">
        <v>1</v>
      </c>
      <c r="G9" s="11"/>
      <c r="H9" s="11" t="n">
        <v>1</v>
      </c>
      <c r="I9" s="11"/>
      <c r="J9" s="12" t="s">
        <v>30</v>
      </c>
      <c r="K9" s="13" t="s">
        <v>31</v>
      </c>
      <c r="L9" s="9"/>
      <c r="M9" s="11" t="s">
        <v>23</v>
      </c>
    </row>
    <row r="10" customFormat="false" ht="15" hidden="false" customHeight="false" outlineLevel="0" collapsed="false">
      <c r="A10" s="8" t="n">
        <v>5</v>
      </c>
      <c r="B10" s="3"/>
      <c r="C10" s="3"/>
      <c r="D10" s="9"/>
      <c r="E10" s="15"/>
      <c r="F10" s="10"/>
      <c r="G10" s="11" t="n">
        <v>0</v>
      </c>
      <c r="H10" s="11"/>
      <c r="I10" s="11"/>
      <c r="J10" s="16" t="s">
        <v>27</v>
      </c>
      <c r="K10" s="13" t="s">
        <v>32</v>
      </c>
      <c r="L10" s="9"/>
      <c r="M10" s="11"/>
    </row>
    <row r="11" customFormat="false" ht="15" hidden="false" customHeight="false" outlineLevel="0" collapsed="false">
      <c r="A11" s="8" t="n">
        <v>6</v>
      </c>
      <c r="B11" s="3"/>
      <c r="C11" s="3"/>
      <c r="D11" s="9" t="s">
        <v>33</v>
      </c>
      <c r="E11" s="9"/>
      <c r="F11" s="10" t="n">
        <v>1</v>
      </c>
      <c r="G11" s="11"/>
      <c r="H11" s="11" t="n">
        <v>1</v>
      </c>
      <c r="I11" s="11"/>
      <c r="J11" s="12" t="s">
        <v>34</v>
      </c>
      <c r="K11" s="13" t="s">
        <v>35</v>
      </c>
      <c r="L11" s="9"/>
      <c r="M11" s="11" t="s">
        <v>23</v>
      </c>
    </row>
    <row r="12" customFormat="false" ht="15" hidden="false" customHeight="false" outlineLevel="0" collapsed="false">
      <c r="A12" s="8" t="n">
        <v>7</v>
      </c>
      <c r="B12" s="3"/>
      <c r="C12" s="3"/>
      <c r="D12" s="9" t="s">
        <v>36</v>
      </c>
      <c r="E12" s="9"/>
      <c r="F12" s="10" t="n">
        <v>1</v>
      </c>
      <c r="G12" s="11"/>
      <c r="H12" s="11" t="n">
        <v>1</v>
      </c>
      <c r="I12" s="11"/>
      <c r="J12" s="12" t="s">
        <v>37</v>
      </c>
      <c r="K12" s="13" t="s">
        <v>38</v>
      </c>
      <c r="L12" s="9"/>
      <c r="M12" s="11" t="s">
        <v>23</v>
      </c>
    </row>
    <row r="13" customFormat="false" ht="15" hidden="false" customHeight="false" outlineLevel="0" collapsed="false">
      <c r="A13" s="8" t="n">
        <v>8</v>
      </c>
      <c r="B13" s="3"/>
      <c r="C13" s="3"/>
      <c r="D13" s="9"/>
      <c r="E13" s="14" t="s">
        <v>39</v>
      </c>
      <c r="F13" s="10" t="n">
        <v>1</v>
      </c>
      <c r="G13" s="11"/>
      <c r="H13" s="11" t="n">
        <v>1</v>
      </c>
      <c r="I13" s="11"/>
      <c r="J13" s="12" t="s">
        <v>40</v>
      </c>
      <c r="K13" s="13" t="s">
        <v>41</v>
      </c>
      <c r="L13" s="9"/>
      <c r="M13" s="11" t="s">
        <v>23</v>
      </c>
    </row>
    <row r="14" customFormat="false" ht="15" hidden="false" customHeight="false" outlineLevel="0" collapsed="false">
      <c r="A14" s="8" t="n">
        <v>9</v>
      </c>
      <c r="B14" s="3"/>
      <c r="C14" s="3"/>
      <c r="D14" s="17"/>
      <c r="E14" s="15"/>
      <c r="F14" s="10"/>
      <c r="G14" s="11" t="n">
        <v>0</v>
      </c>
      <c r="H14" s="11"/>
      <c r="I14" s="11"/>
      <c r="J14" s="16" t="s">
        <v>27</v>
      </c>
      <c r="K14" s="13" t="s">
        <v>42</v>
      </c>
      <c r="L14" s="9"/>
      <c r="M14" s="11"/>
    </row>
    <row r="15" customFormat="false" ht="15" hidden="false" customHeight="false" outlineLevel="0" collapsed="false">
      <c r="A15" s="8" t="n">
        <v>10</v>
      </c>
      <c r="B15" s="3"/>
      <c r="C15" s="18" t="s">
        <v>43</v>
      </c>
      <c r="D15" s="19" t="n">
        <v>3</v>
      </c>
      <c r="E15" s="19" t="n">
        <v>3</v>
      </c>
      <c r="F15" s="20" t="n">
        <v>6</v>
      </c>
      <c r="G15" s="21" t="n">
        <v>0</v>
      </c>
      <c r="H15" s="21" t="n">
        <f aca="false">SUM(H6:H13)</f>
        <v>6</v>
      </c>
      <c r="I15" s="21" t="n">
        <v>0</v>
      </c>
      <c r="J15" s="22"/>
      <c r="K15" s="23"/>
      <c r="L15" s="15"/>
      <c r="M15" s="21"/>
    </row>
    <row r="16" customFormat="false" ht="15" hidden="false" customHeight="false" outlineLevel="0" collapsed="false">
      <c r="A16" s="8" t="n">
        <v>11</v>
      </c>
      <c r="B16" s="3"/>
      <c r="C16" s="3" t="s">
        <v>44</v>
      </c>
      <c r="D16" s="9" t="s">
        <v>19</v>
      </c>
      <c r="E16" s="9"/>
      <c r="F16" s="10" t="n">
        <v>1</v>
      </c>
      <c r="G16" s="11"/>
      <c r="H16" s="11" t="n">
        <v>1</v>
      </c>
      <c r="I16" s="11"/>
      <c r="J16" s="12" t="s">
        <v>45</v>
      </c>
      <c r="K16" s="13" t="s">
        <v>46</v>
      </c>
      <c r="L16" s="9" t="s">
        <v>47</v>
      </c>
      <c r="M16" s="11" t="s">
        <v>23</v>
      </c>
    </row>
    <row r="17" customFormat="false" ht="15" hidden="false" customHeight="false" outlineLevel="0" collapsed="false">
      <c r="A17" s="8" t="n">
        <v>12</v>
      </c>
      <c r="B17" s="3"/>
      <c r="C17" s="3"/>
      <c r="D17" s="9"/>
      <c r="E17" s="14" t="s">
        <v>24</v>
      </c>
      <c r="F17" s="10" t="n">
        <v>1</v>
      </c>
      <c r="G17" s="11"/>
      <c r="H17" s="11" t="n">
        <v>1</v>
      </c>
      <c r="I17" s="11"/>
      <c r="J17" s="12" t="s">
        <v>48</v>
      </c>
      <c r="K17" s="13" t="s">
        <v>49</v>
      </c>
      <c r="L17" s="9"/>
      <c r="M17" s="11" t="s">
        <v>23</v>
      </c>
    </row>
    <row r="18" customFormat="false" ht="15" hidden="false" customHeight="false" outlineLevel="0" collapsed="false">
      <c r="A18" s="8" t="n">
        <v>13</v>
      </c>
      <c r="B18" s="3"/>
      <c r="C18" s="3"/>
      <c r="D18" s="9"/>
      <c r="E18" s="15"/>
      <c r="F18" s="10"/>
      <c r="G18" s="11" t="n">
        <v>0</v>
      </c>
      <c r="H18" s="11"/>
      <c r="I18" s="11"/>
      <c r="J18" s="16" t="s">
        <v>27</v>
      </c>
      <c r="K18" s="13" t="s">
        <v>50</v>
      </c>
      <c r="L18" s="9"/>
      <c r="M18" s="11"/>
    </row>
    <row r="19" customFormat="false" ht="15" hidden="false" customHeight="false" outlineLevel="0" collapsed="false">
      <c r="A19" s="8" t="n">
        <v>14</v>
      </c>
      <c r="B19" s="3"/>
      <c r="C19" s="3"/>
      <c r="D19" s="9"/>
      <c r="E19" s="14" t="s">
        <v>29</v>
      </c>
      <c r="F19" s="10" t="n">
        <v>1</v>
      </c>
      <c r="G19" s="11"/>
      <c r="H19" s="11" t="n">
        <v>1</v>
      </c>
      <c r="I19" s="11"/>
      <c r="J19" s="12" t="s">
        <v>51</v>
      </c>
      <c r="K19" s="13" t="s">
        <v>52</v>
      </c>
      <c r="L19" s="9"/>
      <c r="M19" s="11" t="s">
        <v>23</v>
      </c>
    </row>
    <row r="20" customFormat="false" ht="15" hidden="false" customHeight="false" outlineLevel="0" collapsed="false">
      <c r="A20" s="8" t="n">
        <v>15</v>
      </c>
      <c r="B20" s="3"/>
      <c r="C20" s="3"/>
      <c r="D20" s="9"/>
      <c r="E20" s="15"/>
      <c r="F20" s="10"/>
      <c r="G20" s="11" t="n">
        <v>0</v>
      </c>
      <c r="H20" s="11"/>
      <c r="I20" s="11"/>
      <c r="J20" s="16" t="s">
        <v>27</v>
      </c>
      <c r="K20" s="13" t="s">
        <v>53</v>
      </c>
      <c r="L20" s="9"/>
      <c r="M20" s="11"/>
    </row>
    <row r="21" customFormat="false" ht="15" hidden="false" customHeight="false" outlineLevel="0" collapsed="false">
      <c r="A21" s="8" t="n">
        <v>16</v>
      </c>
      <c r="B21" s="3"/>
      <c r="C21" s="3"/>
      <c r="D21" s="9" t="s">
        <v>33</v>
      </c>
      <c r="E21" s="9"/>
      <c r="F21" s="10" t="n">
        <v>1</v>
      </c>
      <c r="G21" s="11"/>
      <c r="H21" s="11" t="n">
        <v>1</v>
      </c>
      <c r="I21" s="11"/>
      <c r="J21" s="12" t="s">
        <v>54</v>
      </c>
      <c r="K21" s="13" t="s">
        <v>55</v>
      </c>
      <c r="L21" s="9"/>
      <c r="M21" s="11" t="s">
        <v>23</v>
      </c>
    </row>
    <row r="22" customFormat="false" ht="15" hidden="false" customHeight="false" outlineLevel="0" collapsed="false">
      <c r="A22" s="8" t="n">
        <v>17</v>
      </c>
      <c r="B22" s="3"/>
      <c r="C22" s="3"/>
      <c r="D22" s="9"/>
      <c r="E22" s="14" t="s">
        <v>36</v>
      </c>
      <c r="F22" s="10" t="n">
        <v>1</v>
      </c>
      <c r="G22" s="11"/>
      <c r="H22" s="11" t="n">
        <v>1</v>
      </c>
      <c r="I22" s="11"/>
      <c r="J22" s="12" t="s">
        <v>56</v>
      </c>
      <c r="K22" s="13" t="s">
        <v>57</v>
      </c>
      <c r="L22" s="9"/>
      <c r="M22" s="11" t="s">
        <v>23</v>
      </c>
    </row>
    <row r="23" customFormat="false" ht="15" hidden="false" customHeight="false" outlineLevel="0" collapsed="false">
      <c r="A23" s="8" t="n">
        <v>18</v>
      </c>
      <c r="B23" s="3"/>
      <c r="C23" s="3"/>
      <c r="D23" s="9"/>
      <c r="E23" s="15"/>
      <c r="F23" s="10"/>
      <c r="G23" s="11" t="n">
        <v>0</v>
      </c>
      <c r="H23" s="11"/>
      <c r="I23" s="11"/>
      <c r="J23" s="16" t="s">
        <v>27</v>
      </c>
      <c r="K23" s="13" t="s">
        <v>58</v>
      </c>
      <c r="L23" s="9"/>
      <c r="M23" s="11"/>
    </row>
    <row r="24" customFormat="false" ht="15" hidden="false" customHeight="false" outlineLevel="0" collapsed="false">
      <c r="A24" s="8" t="n">
        <v>19</v>
      </c>
      <c r="B24" s="3"/>
      <c r="C24" s="3"/>
      <c r="D24" s="9" t="s">
        <v>39</v>
      </c>
      <c r="E24" s="9"/>
      <c r="F24" s="10" t="n">
        <v>1</v>
      </c>
      <c r="G24" s="11"/>
      <c r="H24" s="11" t="n">
        <v>1</v>
      </c>
      <c r="I24" s="11"/>
      <c r="J24" s="12" t="s">
        <v>59</v>
      </c>
      <c r="K24" s="13" t="s">
        <v>60</v>
      </c>
      <c r="L24" s="9"/>
      <c r="M24" s="11" t="s">
        <v>23</v>
      </c>
    </row>
    <row r="25" customFormat="false" ht="15" hidden="false" customHeight="false" outlineLevel="0" collapsed="false">
      <c r="A25" s="8" t="n">
        <v>20</v>
      </c>
      <c r="B25" s="3"/>
      <c r="C25" s="3"/>
      <c r="D25" s="9" t="s">
        <v>61</v>
      </c>
      <c r="E25" s="9"/>
      <c r="F25" s="10" t="n">
        <v>1</v>
      </c>
      <c r="G25" s="11"/>
      <c r="H25" s="11" t="n">
        <v>1</v>
      </c>
      <c r="I25" s="11"/>
      <c r="J25" s="12" t="s">
        <v>62</v>
      </c>
      <c r="K25" s="13" t="s">
        <v>63</v>
      </c>
      <c r="L25" s="9"/>
      <c r="M25" s="11" t="s">
        <v>23</v>
      </c>
    </row>
    <row r="26" customFormat="false" ht="15" hidden="false" customHeight="false" outlineLevel="0" collapsed="false">
      <c r="A26" s="8" t="n">
        <v>21</v>
      </c>
      <c r="B26" s="3"/>
      <c r="C26" s="18" t="s">
        <v>43</v>
      </c>
      <c r="D26" s="19" t="n">
        <v>4</v>
      </c>
      <c r="E26" s="19" t="n">
        <v>3</v>
      </c>
      <c r="F26" s="20" t="n">
        <v>7</v>
      </c>
      <c r="G26" s="21" t="n">
        <v>0</v>
      </c>
      <c r="H26" s="21" t="n">
        <f aca="false">SUM(H16:H25)</f>
        <v>7</v>
      </c>
      <c r="I26" s="21" t="n">
        <v>0</v>
      </c>
      <c r="J26" s="22"/>
      <c r="K26" s="23"/>
      <c r="L26" s="15"/>
      <c r="M26" s="21"/>
    </row>
    <row r="27" customFormat="false" ht="15" hidden="false" customHeight="false" outlineLevel="0" collapsed="false">
      <c r="A27" s="8" t="n">
        <v>22</v>
      </c>
      <c r="B27" s="3"/>
      <c r="C27" s="3" t="s">
        <v>64</v>
      </c>
      <c r="D27" s="9" t="s">
        <v>19</v>
      </c>
      <c r="E27" s="9"/>
      <c r="F27" s="10" t="n">
        <v>1</v>
      </c>
      <c r="G27" s="11"/>
      <c r="H27" s="11" t="n">
        <v>1</v>
      </c>
      <c r="I27" s="11"/>
      <c r="J27" s="12" t="s">
        <v>65</v>
      </c>
      <c r="K27" s="13" t="s">
        <v>66</v>
      </c>
      <c r="L27" s="9" t="s">
        <v>67</v>
      </c>
      <c r="M27" s="11" t="s">
        <v>23</v>
      </c>
    </row>
    <row r="28" customFormat="false" ht="15" hidden="false" customHeight="false" outlineLevel="0" collapsed="false">
      <c r="A28" s="8" t="n">
        <v>23</v>
      </c>
      <c r="B28" s="3"/>
      <c r="C28" s="3"/>
      <c r="D28" s="9"/>
      <c r="E28" s="14" t="s">
        <v>24</v>
      </c>
      <c r="F28" s="10" t="n">
        <v>1</v>
      </c>
      <c r="G28" s="11"/>
      <c r="H28" s="11" t="n">
        <v>1</v>
      </c>
      <c r="I28" s="11"/>
      <c r="J28" s="12" t="s">
        <v>68</v>
      </c>
      <c r="K28" s="13" t="s">
        <v>69</v>
      </c>
      <c r="L28" s="9"/>
      <c r="M28" s="11" t="s">
        <v>23</v>
      </c>
    </row>
    <row r="29" customFormat="false" ht="15" hidden="false" customHeight="false" outlineLevel="0" collapsed="false">
      <c r="A29" s="8" t="n">
        <v>24</v>
      </c>
      <c r="B29" s="3"/>
      <c r="C29" s="3"/>
      <c r="D29" s="9"/>
      <c r="E29" s="15"/>
      <c r="F29" s="10"/>
      <c r="G29" s="11" t="n">
        <v>0</v>
      </c>
      <c r="H29" s="11"/>
      <c r="I29" s="11"/>
      <c r="J29" s="16" t="s">
        <v>27</v>
      </c>
      <c r="K29" s="13" t="s">
        <v>70</v>
      </c>
      <c r="L29" s="9"/>
      <c r="M29" s="11"/>
    </row>
    <row r="30" customFormat="false" ht="15" hidden="false" customHeight="false" outlineLevel="0" collapsed="false">
      <c r="A30" s="8" t="n">
        <v>25</v>
      </c>
      <c r="B30" s="3"/>
      <c r="C30" s="3"/>
      <c r="D30" s="9"/>
      <c r="E30" s="14" t="s">
        <v>29</v>
      </c>
      <c r="F30" s="10" t="n">
        <v>1</v>
      </c>
      <c r="G30" s="11"/>
      <c r="H30" s="11" t="n">
        <v>1</v>
      </c>
      <c r="I30" s="11"/>
      <c r="J30" s="12" t="s">
        <v>71</v>
      </c>
      <c r="K30" s="13" t="s">
        <v>72</v>
      </c>
      <c r="L30" s="9"/>
      <c r="M30" s="11" t="s">
        <v>23</v>
      </c>
    </row>
    <row r="31" customFormat="false" ht="15" hidden="false" customHeight="false" outlineLevel="0" collapsed="false">
      <c r="A31" s="8" t="n">
        <v>26</v>
      </c>
      <c r="B31" s="3"/>
      <c r="C31" s="3"/>
      <c r="D31" s="9"/>
      <c r="E31" s="15"/>
      <c r="F31" s="10"/>
      <c r="G31" s="11" t="n">
        <v>0</v>
      </c>
      <c r="H31" s="11"/>
      <c r="I31" s="11"/>
      <c r="J31" s="16" t="s">
        <v>27</v>
      </c>
      <c r="K31" s="13" t="s">
        <v>73</v>
      </c>
      <c r="L31" s="9"/>
      <c r="M31" s="11"/>
    </row>
    <row r="32" customFormat="false" ht="15" hidden="false" customHeight="false" outlineLevel="0" collapsed="false">
      <c r="A32" s="8" t="n">
        <v>27</v>
      </c>
      <c r="B32" s="3"/>
      <c r="C32" s="3"/>
      <c r="D32" s="9" t="s">
        <v>33</v>
      </c>
      <c r="E32" s="9"/>
      <c r="F32" s="10" t="n">
        <v>1</v>
      </c>
      <c r="G32" s="11"/>
      <c r="H32" s="11" t="n">
        <v>1</v>
      </c>
      <c r="I32" s="11"/>
      <c r="J32" s="12" t="s">
        <v>74</v>
      </c>
      <c r="K32" s="13" t="s">
        <v>75</v>
      </c>
      <c r="L32" s="9"/>
      <c r="M32" s="11" t="s">
        <v>23</v>
      </c>
    </row>
    <row r="33" customFormat="false" ht="15" hidden="false" customHeight="false" outlineLevel="0" collapsed="false">
      <c r="A33" s="8" t="n">
        <v>28</v>
      </c>
      <c r="B33" s="3"/>
      <c r="C33" s="3"/>
      <c r="D33" s="9"/>
      <c r="E33" s="14" t="s">
        <v>36</v>
      </c>
      <c r="F33" s="10" t="n">
        <v>1</v>
      </c>
      <c r="G33" s="11"/>
      <c r="H33" s="11" t="n">
        <v>1</v>
      </c>
      <c r="I33" s="11"/>
      <c r="J33" s="12" t="s">
        <v>76</v>
      </c>
      <c r="K33" s="13" t="s">
        <v>77</v>
      </c>
      <c r="L33" s="9"/>
      <c r="M33" s="11" t="s">
        <v>23</v>
      </c>
    </row>
    <row r="34" customFormat="false" ht="15" hidden="false" customHeight="false" outlineLevel="0" collapsed="false">
      <c r="A34" s="8" t="n">
        <v>29</v>
      </c>
      <c r="B34" s="3"/>
      <c r="C34" s="3"/>
      <c r="D34" s="9"/>
      <c r="E34" s="15"/>
      <c r="F34" s="10"/>
      <c r="G34" s="11" t="n">
        <v>0</v>
      </c>
      <c r="H34" s="11"/>
      <c r="I34" s="11"/>
      <c r="J34" s="16" t="s">
        <v>27</v>
      </c>
      <c r="K34" s="13" t="s">
        <v>78</v>
      </c>
      <c r="L34" s="9"/>
      <c r="M34" s="11"/>
    </row>
    <row r="35" customFormat="false" ht="15" hidden="false" customHeight="false" outlineLevel="0" collapsed="false">
      <c r="A35" s="8" t="n">
        <v>30</v>
      </c>
      <c r="B35" s="3"/>
      <c r="C35" s="3"/>
      <c r="D35" s="9" t="s">
        <v>39</v>
      </c>
      <c r="E35" s="9"/>
      <c r="F35" s="10" t="n">
        <v>1</v>
      </c>
      <c r="G35" s="11"/>
      <c r="H35" s="11" t="n">
        <v>1</v>
      </c>
      <c r="I35" s="11"/>
      <c r="J35" s="12" t="s">
        <v>79</v>
      </c>
      <c r="K35" s="13" t="s">
        <v>80</v>
      </c>
      <c r="L35" s="9"/>
      <c r="M35" s="11" t="s">
        <v>23</v>
      </c>
    </row>
    <row r="36" customFormat="false" ht="15" hidden="false" customHeight="false" outlineLevel="0" collapsed="false">
      <c r="A36" s="8" t="n">
        <v>31</v>
      </c>
      <c r="B36" s="3"/>
      <c r="C36" s="3"/>
      <c r="D36" s="9" t="s">
        <v>61</v>
      </c>
      <c r="E36" s="9"/>
      <c r="F36" s="10" t="n">
        <v>1</v>
      </c>
      <c r="G36" s="11"/>
      <c r="H36" s="11" t="n">
        <v>1</v>
      </c>
      <c r="I36" s="11"/>
      <c r="J36" s="12" t="s">
        <v>81</v>
      </c>
      <c r="K36" s="13" t="s">
        <v>82</v>
      </c>
      <c r="L36" s="9"/>
      <c r="M36" s="11" t="s">
        <v>23</v>
      </c>
    </row>
    <row r="37" customFormat="false" ht="15" hidden="false" customHeight="false" outlineLevel="0" collapsed="false">
      <c r="A37" s="8" t="n">
        <v>32</v>
      </c>
      <c r="B37" s="3"/>
      <c r="C37" s="19" t="s">
        <v>43</v>
      </c>
      <c r="D37" s="19" t="n">
        <v>4</v>
      </c>
      <c r="E37" s="19" t="n">
        <v>3</v>
      </c>
      <c r="F37" s="21" t="n">
        <v>7</v>
      </c>
      <c r="G37" s="21" t="n">
        <v>0</v>
      </c>
      <c r="H37" s="21" t="n">
        <f aca="false">SUM(H27:H36)</f>
        <v>7</v>
      </c>
      <c r="I37" s="21" t="n">
        <v>0</v>
      </c>
      <c r="J37" s="22"/>
      <c r="K37" s="24"/>
      <c r="L37" s="19"/>
      <c r="M37" s="21"/>
    </row>
    <row r="38" customFormat="false" ht="15" hidden="false" customHeight="false" outlineLevel="0" collapsed="false">
      <c r="A38" s="8" t="n">
        <v>33</v>
      </c>
      <c r="B38" s="3" t="s">
        <v>83</v>
      </c>
      <c r="C38" s="3"/>
      <c r="D38" s="17" t="n">
        <v>11</v>
      </c>
      <c r="E38" s="7" t="n">
        <f aca="false">SUM(E15+E26+E37)</f>
        <v>9</v>
      </c>
      <c r="F38" s="3" t="n">
        <v>20</v>
      </c>
      <c r="G38" s="3" t="n">
        <v>0</v>
      </c>
      <c r="H38" s="3" t="n">
        <v>20</v>
      </c>
      <c r="I38" s="3" t="n">
        <v>0</v>
      </c>
      <c r="J38" s="25"/>
      <c r="K38" s="7"/>
      <c r="L38" s="7"/>
      <c r="M38" s="3"/>
    </row>
    <row r="39" customFormat="false" ht="15" hidden="false" customHeight="false" outlineLevel="0" collapsed="false">
      <c r="B39" s="26"/>
      <c r="C39" s="26"/>
      <c r="D39" s="27"/>
      <c r="E39" s="27"/>
      <c r="F39" s="28"/>
      <c r="G39" s="28"/>
      <c r="H39" s="28"/>
      <c r="I39" s="28"/>
      <c r="J39" s="28"/>
      <c r="K39" s="28"/>
      <c r="L39" s="28"/>
      <c r="M39" s="28"/>
    </row>
    <row r="40" customFormat="false" ht="15.75" hidden="false" customHeight="true" outlineLevel="0" collapsed="false">
      <c r="B40" s="26"/>
      <c r="C40" s="29" t="s">
        <v>84</v>
      </c>
      <c r="D40" s="29"/>
      <c r="F40" s="28"/>
      <c r="G40" s="28"/>
      <c r="H40" s="28"/>
      <c r="I40" s="28"/>
      <c r="J40" s="28"/>
      <c r="K40" s="28"/>
      <c r="L40" s="30" t="s">
        <v>85</v>
      </c>
      <c r="M40" s="30" t="s">
        <v>86</v>
      </c>
    </row>
    <row r="41" customFormat="false" ht="15" hidden="false" customHeight="false" outlineLevel="0" collapsed="false">
      <c r="B41" s="26"/>
      <c r="C41" s="31" t="s">
        <v>87</v>
      </c>
      <c r="D41" s="32"/>
      <c r="E41" s="33" t="n">
        <f aca="false">SUM(G38)</f>
        <v>0</v>
      </c>
      <c r="F41" s="28"/>
      <c r="G41" s="28"/>
      <c r="H41" s="28"/>
      <c r="I41" s="28"/>
      <c r="J41" s="28"/>
      <c r="K41" s="28"/>
      <c r="L41" s="30"/>
      <c r="M41" s="30"/>
    </row>
    <row r="42" customFormat="false" ht="15.75" hidden="false" customHeight="false" outlineLevel="0" collapsed="false">
      <c r="B42" s="26"/>
      <c r="C42" s="31" t="s">
        <v>88</v>
      </c>
      <c r="D42" s="34"/>
      <c r="E42" s="33" t="n">
        <f aca="false">SUM(E38)</f>
        <v>9</v>
      </c>
      <c r="F42" s="28"/>
      <c r="G42" s="28"/>
      <c r="H42" s="28"/>
      <c r="I42" s="28"/>
      <c r="J42" s="28"/>
      <c r="K42" s="28"/>
      <c r="L42" s="30"/>
      <c r="M42" s="30"/>
    </row>
    <row r="43" customFormat="false" ht="15" hidden="false" customHeight="false" outlineLevel="0" collapsed="false">
      <c r="B43" s="26"/>
      <c r="C43" s="31" t="s">
        <v>89</v>
      </c>
      <c r="D43" s="34"/>
      <c r="E43" s="33" t="n">
        <f aca="false">SUM(G38)</f>
        <v>0</v>
      </c>
      <c r="F43" s="28"/>
      <c r="G43" s="28"/>
      <c r="H43" s="28"/>
      <c r="I43" s="28"/>
      <c r="J43" s="28"/>
      <c r="K43" s="28"/>
    </row>
    <row r="44" customFormat="false" ht="15.75" hidden="false" customHeight="false" outlineLevel="0" collapsed="false">
      <c r="B44" s="26"/>
      <c r="C44" s="35" t="s">
        <v>90</v>
      </c>
      <c r="D44" s="36"/>
      <c r="E44" s="37" t="n">
        <f aca="false">SUM(D38)</f>
        <v>11</v>
      </c>
      <c r="F44" s="28"/>
      <c r="G44" s="28"/>
      <c r="H44" s="28"/>
      <c r="I44" s="28"/>
      <c r="J44" s="28"/>
      <c r="K44" s="28"/>
      <c r="L44" s="38" t="n">
        <f aca="false">SUM(I38)</f>
        <v>0</v>
      </c>
      <c r="M44" s="38" t="n">
        <f aca="false">SUM(H38)</f>
        <v>20</v>
      </c>
    </row>
    <row r="45" customFormat="false" ht="15.75" hidden="false" customHeight="false" outlineLevel="0" collapsed="false">
      <c r="B45" s="26"/>
      <c r="C45" s="39" t="s">
        <v>91</v>
      </c>
      <c r="D45" s="40"/>
      <c r="E45" s="37" t="n">
        <f aca="false">SUM(D38:E38)</f>
        <v>20</v>
      </c>
      <c r="F45" s="28"/>
      <c r="G45" s="28"/>
      <c r="H45" s="28"/>
      <c r="I45" s="28"/>
      <c r="J45" s="28"/>
      <c r="K45" s="28"/>
      <c r="L45" s="41" t="s">
        <v>92</v>
      </c>
      <c r="M45" s="41"/>
    </row>
    <row r="46" customFormat="false" ht="15" hidden="false" customHeight="false" outlineLevel="0" collapsed="false">
      <c r="B46" s="26"/>
      <c r="C46" s="39" t="s">
        <v>93</v>
      </c>
      <c r="D46" s="34"/>
      <c r="E46" s="33" t="n">
        <f aca="false">SUM(F38)</f>
        <v>20</v>
      </c>
      <c r="F46" s="28"/>
      <c r="G46" s="28"/>
      <c r="H46" s="28"/>
      <c r="I46" s="28"/>
      <c r="J46" s="28"/>
      <c r="K46" s="28"/>
      <c r="L46" s="42" t="n">
        <f aca="false">SUM(L44:M44)</f>
        <v>20</v>
      </c>
      <c r="M46" s="42"/>
    </row>
    <row r="47" customFormat="false" ht="15" hidden="false" customHeight="false" outlineLevel="0" collapsed="false">
      <c r="B47" s="26"/>
      <c r="C47" s="39" t="s">
        <v>94</v>
      </c>
      <c r="D47" s="34"/>
      <c r="E47" s="33" t="n">
        <f aca="false">SUM(G38)</f>
        <v>0</v>
      </c>
      <c r="F47" s="28"/>
      <c r="G47" s="28"/>
      <c r="H47" s="28"/>
      <c r="I47" s="28"/>
      <c r="J47" s="28"/>
      <c r="K47" s="28"/>
      <c r="L47" s="28"/>
      <c r="M47" s="28"/>
    </row>
    <row r="48" customFormat="false" ht="15" hidden="false" customHeight="false" outlineLevel="0" collapsed="false">
      <c r="B48" s="26"/>
      <c r="C48" s="39" t="s">
        <v>95</v>
      </c>
      <c r="D48" s="40"/>
      <c r="E48" s="27" t="s">
        <v>96</v>
      </c>
      <c r="F48" s="28"/>
      <c r="G48" s="28"/>
      <c r="H48" s="28"/>
      <c r="I48" s="28"/>
      <c r="J48" s="28"/>
      <c r="K48" s="28"/>
      <c r="L48" s="28"/>
      <c r="M48" s="28"/>
    </row>
    <row r="49" customFormat="false" ht="15" hidden="false" customHeight="false" outlineLevel="0" collapsed="false">
      <c r="B49" s="26"/>
      <c r="C49" s="39"/>
      <c r="D49" s="43"/>
      <c r="E49" s="27"/>
      <c r="F49" s="28"/>
      <c r="G49" s="28"/>
      <c r="H49" s="28"/>
      <c r="I49" s="28"/>
      <c r="J49" s="28"/>
      <c r="K49" s="28"/>
      <c r="L49" s="28"/>
      <c r="M49" s="28"/>
    </row>
    <row r="50" customFormat="false" ht="15" hidden="false" customHeight="false" outlineLevel="0" collapsed="false">
      <c r="B50" s="26"/>
      <c r="C50" s="44" t="s">
        <v>97</v>
      </c>
      <c r="D50" s="45"/>
      <c r="E50" s="27"/>
      <c r="F50" s="28"/>
      <c r="G50" s="28"/>
      <c r="H50" s="28"/>
      <c r="I50" s="28"/>
      <c r="J50" s="28"/>
      <c r="K50" s="28"/>
      <c r="L50" s="28"/>
      <c r="M50" s="28"/>
    </row>
  </sheetData>
  <mergeCells count="30">
    <mergeCell ref="A1:M2"/>
    <mergeCell ref="A3:A5"/>
    <mergeCell ref="B3:B5"/>
    <mergeCell ref="C3:C5"/>
    <mergeCell ref="D3:E3"/>
    <mergeCell ref="F3:F5"/>
    <mergeCell ref="G3:G5"/>
    <mergeCell ref="H3:I3"/>
    <mergeCell ref="J3:J5"/>
    <mergeCell ref="K3:L3"/>
    <mergeCell ref="M3:M5"/>
    <mergeCell ref="D4:D5"/>
    <mergeCell ref="E4:E5"/>
    <mergeCell ref="H4:H5"/>
    <mergeCell ref="I4:I5"/>
    <mergeCell ref="K4:K5"/>
    <mergeCell ref="L4:L5"/>
    <mergeCell ref="B6:B37"/>
    <mergeCell ref="C6:C14"/>
    <mergeCell ref="L6:L13"/>
    <mergeCell ref="C16:C25"/>
    <mergeCell ref="L16:L25"/>
    <mergeCell ref="C27:C36"/>
    <mergeCell ref="L27:L36"/>
    <mergeCell ref="B38:C38"/>
    <mergeCell ref="C40:D40"/>
    <mergeCell ref="L40:L42"/>
    <mergeCell ref="M40:M42"/>
    <mergeCell ref="L45:M45"/>
    <mergeCell ref="L46:M46"/>
  </mergeCells>
  <printOptions headings="false" gridLines="false" gridLinesSet="true" horizontalCentered="false" verticalCentered="false"/>
  <pageMargins left="0.45" right="0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2"/>
  <sheetViews>
    <sheetView windowProtection="false" showFormulas="false" showGridLines="true" showRowColHeaders="true" showZeros="true" rightToLeft="false" tabSelected="false" showOutlineSymbols="true" defaultGridColor="true" view="normal" topLeftCell="A85" colorId="64" zoomScale="90" zoomScaleNormal="90" zoomScalePageLayoutView="100" workbookViewId="0">
      <selection pane="topLeft" activeCell="I10" activeCellId="1" sqref="B67:F67 I10"/>
    </sheetView>
  </sheetViews>
  <sheetFormatPr defaultRowHeight="15"/>
  <cols>
    <col collapsed="false" hidden="false" max="1" min="1" style="0" width="4.72448979591837"/>
    <col collapsed="false" hidden="false" max="2" min="2" style="0" width="22.6785714285714"/>
    <col collapsed="false" hidden="false" max="3" min="3" style="0" width="15.6581632653061"/>
    <col collapsed="false" hidden="false" max="4" min="4" style="0" width="25.6479591836735"/>
    <col collapsed="false" hidden="false" max="5" min="5" style="0" width="17.280612244898"/>
    <col collapsed="false" hidden="false" max="6" min="6" style="0" width="50.0816326530612"/>
    <col collapsed="false" hidden="false" max="1025" min="7" style="0" width="8.36734693877551"/>
  </cols>
  <sheetData>
    <row r="1" customFormat="false" ht="26.25" hidden="false" customHeight="false" outlineLevel="0" collapsed="false">
      <c r="A1" s="163" t="s">
        <v>941</v>
      </c>
      <c r="B1" s="163"/>
      <c r="C1" s="163"/>
      <c r="D1" s="163"/>
      <c r="E1" s="163"/>
      <c r="F1" s="163"/>
    </row>
    <row r="2" customFormat="false" ht="21" hidden="false" customHeight="true" outlineLevel="0" collapsed="false">
      <c r="A2" s="164" t="s">
        <v>942</v>
      </c>
      <c r="B2" s="164"/>
      <c r="C2" s="164"/>
      <c r="D2" s="164"/>
      <c r="E2" s="164"/>
      <c r="F2" s="164"/>
    </row>
    <row r="3" customFormat="false" ht="15" hidden="false" customHeight="false" outlineLevel="0" collapsed="false">
      <c r="A3" s="165"/>
      <c r="B3" s="130"/>
      <c r="C3" s="130"/>
      <c r="D3" s="166"/>
      <c r="E3" s="166"/>
      <c r="F3" s="130"/>
    </row>
    <row r="4" customFormat="false" ht="15" hidden="false" customHeight="true" outlineLevel="0" collapsed="false">
      <c r="A4" s="167" t="s">
        <v>898</v>
      </c>
      <c r="B4" s="168" t="s">
        <v>905</v>
      </c>
      <c r="C4" s="167" t="s">
        <v>943</v>
      </c>
      <c r="D4" s="169" t="s">
        <v>105</v>
      </c>
      <c r="E4" s="169" t="s">
        <v>932</v>
      </c>
      <c r="F4" s="169" t="s">
        <v>944</v>
      </c>
    </row>
    <row r="5" customFormat="false" ht="15" hidden="false" customHeight="true" outlineLevel="0" collapsed="false">
      <c r="A5" s="167"/>
      <c r="B5" s="168"/>
      <c r="C5" s="167"/>
      <c r="D5" s="169"/>
      <c r="E5" s="169"/>
      <c r="F5" s="169"/>
    </row>
    <row r="6" customFormat="false" ht="15" hidden="false" customHeight="true" outlineLevel="0" collapsed="false">
      <c r="A6" s="167"/>
      <c r="B6" s="168"/>
      <c r="C6" s="167"/>
      <c r="D6" s="169"/>
      <c r="E6" s="169"/>
      <c r="F6" s="169"/>
    </row>
    <row r="7" customFormat="false" ht="15" hidden="false" customHeight="false" outlineLevel="0" collapsed="false">
      <c r="A7" s="170" t="n">
        <v>1</v>
      </c>
      <c r="B7" s="171" t="s">
        <v>294</v>
      </c>
      <c r="C7" s="172" t="s">
        <v>19</v>
      </c>
      <c r="D7" s="173" t="s">
        <v>945</v>
      </c>
      <c r="E7" s="173" t="s">
        <v>946</v>
      </c>
      <c r="F7" s="174" t="s">
        <v>947</v>
      </c>
    </row>
    <row r="8" customFormat="false" ht="15" hidden="false" customHeight="false" outlineLevel="0" collapsed="false">
      <c r="A8" s="170" t="n">
        <v>2</v>
      </c>
      <c r="B8" s="171"/>
      <c r="C8" s="172"/>
      <c r="D8" s="173"/>
      <c r="E8" s="173" t="s">
        <v>948</v>
      </c>
      <c r="F8" s="174" t="s">
        <v>949</v>
      </c>
    </row>
    <row r="9" customFormat="false" ht="15" hidden="false" customHeight="false" outlineLevel="0" collapsed="false">
      <c r="A9" s="170" t="n">
        <v>3</v>
      </c>
      <c r="B9" s="171"/>
      <c r="C9" s="172"/>
      <c r="D9" s="173"/>
      <c r="E9" s="173" t="s">
        <v>950</v>
      </c>
      <c r="F9" s="174" t="s">
        <v>951</v>
      </c>
    </row>
    <row r="10" customFormat="false" ht="15" hidden="false" customHeight="false" outlineLevel="0" collapsed="false">
      <c r="A10" s="170" t="n">
        <v>4</v>
      </c>
      <c r="B10" s="171"/>
      <c r="C10" s="172"/>
      <c r="D10" s="173"/>
      <c r="E10" s="173" t="s">
        <v>952</v>
      </c>
      <c r="F10" s="174" t="s">
        <v>953</v>
      </c>
    </row>
    <row r="11" customFormat="false" ht="15" hidden="false" customHeight="false" outlineLevel="0" collapsed="false">
      <c r="A11" s="170" t="n">
        <v>5</v>
      </c>
      <c r="B11" s="171" t="s">
        <v>307</v>
      </c>
      <c r="C11" s="172" t="s">
        <v>24</v>
      </c>
      <c r="D11" s="173" t="s">
        <v>954</v>
      </c>
      <c r="E11" s="173" t="s">
        <v>955</v>
      </c>
      <c r="F11" s="174" t="s">
        <v>956</v>
      </c>
    </row>
    <row r="12" customFormat="false" ht="15" hidden="false" customHeight="false" outlineLevel="0" collapsed="false">
      <c r="A12" s="170" t="n">
        <v>6</v>
      </c>
      <c r="B12" s="171"/>
      <c r="C12" s="172"/>
      <c r="D12" s="173"/>
      <c r="E12" s="173" t="s">
        <v>957</v>
      </c>
      <c r="F12" s="174" t="s">
        <v>958</v>
      </c>
    </row>
    <row r="13" customFormat="false" ht="15" hidden="false" customHeight="false" outlineLevel="0" collapsed="false">
      <c r="A13" s="170" t="n">
        <v>7</v>
      </c>
      <c r="B13" s="171"/>
      <c r="C13" s="172"/>
      <c r="D13" s="173"/>
      <c r="E13" s="173" t="s">
        <v>959</v>
      </c>
      <c r="F13" s="174" t="s">
        <v>960</v>
      </c>
    </row>
    <row r="14" customFormat="false" ht="15" hidden="false" customHeight="false" outlineLevel="0" collapsed="false">
      <c r="A14" s="170" t="n">
        <v>8</v>
      </c>
      <c r="B14" s="171"/>
      <c r="C14" s="172"/>
      <c r="D14" s="173"/>
      <c r="E14" s="173" t="s">
        <v>961</v>
      </c>
      <c r="F14" s="174" t="s">
        <v>962</v>
      </c>
    </row>
    <row r="15" customFormat="false" ht="15" hidden="false" customHeight="false" outlineLevel="0" collapsed="false">
      <c r="A15" s="170" t="n">
        <v>8</v>
      </c>
      <c r="B15" s="171"/>
      <c r="C15" s="172"/>
      <c r="D15" s="173"/>
      <c r="E15" s="173" t="s">
        <v>963</v>
      </c>
      <c r="F15" s="174" t="s">
        <v>964</v>
      </c>
    </row>
    <row r="16" customFormat="false" ht="15" hidden="false" customHeight="false" outlineLevel="0" collapsed="false">
      <c r="A16" s="170" t="n">
        <v>9</v>
      </c>
      <c r="B16" s="171" t="s">
        <v>319</v>
      </c>
      <c r="C16" s="172" t="s">
        <v>29</v>
      </c>
      <c r="D16" s="173" t="s">
        <v>965</v>
      </c>
      <c r="E16" s="173" t="s">
        <v>966</v>
      </c>
      <c r="F16" s="174" t="s">
        <v>967</v>
      </c>
    </row>
    <row r="17" customFormat="false" ht="15" hidden="false" customHeight="false" outlineLevel="0" collapsed="false">
      <c r="A17" s="170" t="n">
        <v>9</v>
      </c>
      <c r="B17" s="171"/>
      <c r="C17" s="172"/>
      <c r="D17" s="173"/>
      <c r="E17" s="173" t="s">
        <v>968</v>
      </c>
      <c r="F17" s="174" t="s">
        <v>969</v>
      </c>
    </row>
    <row r="18" customFormat="false" ht="15" hidden="false" customHeight="false" outlineLevel="0" collapsed="false">
      <c r="A18" s="170" t="n">
        <v>10</v>
      </c>
      <c r="B18" s="171"/>
      <c r="C18" s="172"/>
      <c r="D18" s="173"/>
      <c r="E18" s="173" t="s">
        <v>970</v>
      </c>
      <c r="F18" s="174" t="s">
        <v>971</v>
      </c>
    </row>
    <row r="19" customFormat="false" ht="15" hidden="false" customHeight="false" outlineLevel="0" collapsed="false">
      <c r="A19" s="170" t="n">
        <v>11</v>
      </c>
      <c r="B19" s="171"/>
      <c r="C19" s="172"/>
      <c r="D19" s="173"/>
      <c r="E19" s="173" t="s">
        <v>972</v>
      </c>
      <c r="F19" s="174" t="s">
        <v>973</v>
      </c>
    </row>
    <row r="20" customFormat="false" ht="15" hidden="false" customHeight="false" outlineLevel="0" collapsed="false">
      <c r="A20" s="170" t="n">
        <v>12</v>
      </c>
      <c r="B20" s="171"/>
      <c r="C20" s="172"/>
      <c r="D20" s="173"/>
      <c r="E20" s="173" t="s">
        <v>974</v>
      </c>
      <c r="F20" s="174" t="s">
        <v>975</v>
      </c>
    </row>
    <row r="21" customFormat="false" ht="15" hidden="false" customHeight="false" outlineLevel="0" collapsed="false">
      <c r="A21" s="170" t="n">
        <v>13</v>
      </c>
      <c r="B21" s="171"/>
      <c r="C21" s="172"/>
      <c r="D21" s="173"/>
      <c r="E21" s="173" t="s">
        <v>976</v>
      </c>
      <c r="F21" s="174" t="s">
        <v>977</v>
      </c>
    </row>
    <row r="22" customFormat="false" ht="15" hidden="false" customHeight="false" outlineLevel="0" collapsed="false">
      <c r="A22" s="170" t="n">
        <v>14</v>
      </c>
      <c r="B22" s="171"/>
      <c r="C22" s="172"/>
      <c r="D22" s="173"/>
      <c r="E22" s="173" t="s">
        <v>978</v>
      </c>
      <c r="F22" s="174" t="s">
        <v>979</v>
      </c>
    </row>
    <row r="23" customFormat="false" ht="15" hidden="false" customHeight="false" outlineLevel="0" collapsed="false">
      <c r="A23" s="170" t="n">
        <v>15</v>
      </c>
      <c r="B23" s="171" t="s">
        <v>337</v>
      </c>
      <c r="C23" s="172" t="s">
        <v>33</v>
      </c>
      <c r="D23" s="173" t="s">
        <v>980</v>
      </c>
      <c r="E23" s="173" t="s">
        <v>981</v>
      </c>
      <c r="F23" s="174" t="s">
        <v>982</v>
      </c>
    </row>
    <row r="24" customFormat="false" ht="15" hidden="false" customHeight="false" outlineLevel="0" collapsed="false">
      <c r="A24" s="170" t="n">
        <v>15</v>
      </c>
      <c r="B24" s="171"/>
      <c r="C24" s="172"/>
      <c r="D24" s="173"/>
      <c r="E24" s="173" t="s">
        <v>983</v>
      </c>
      <c r="F24" s="174" t="s">
        <v>984</v>
      </c>
    </row>
    <row r="25" customFormat="false" ht="15" hidden="false" customHeight="false" outlineLevel="0" collapsed="false">
      <c r="A25" s="170" t="n">
        <v>16</v>
      </c>
      <c r="B25" s="171"/>
      <c r="C25" s="172"/>
      <c r="D25" s="173"/>
      <c r="E25" s="173" t="s">
        <v>985</v>
      </c>
      <c r="F25" s="174" t="s">
        <v>986</v>
      </c>
    </row>
    <row r="26" customFormat="false" ht="15" hidden="false" customHeight="false" outlineLevel="0" collapsed="false">
      <c r="A26" s="170" t="n">
        <v>17</v>
      </c>
      <c r="B26" s="171"/>
      <c r="C26" s="172"/>
      <c r="D26" s="173"/>
      <c r="E26" s="173" t="s">
        <v>987</v>
      </c>
      <c r="F26" s="174" t="s">
        <v>988</v>
      </c>
    </row>
    <row r="27" customFormat="false" ht="15" hidden="false" customHeight="false" outlineLevel="0" collapsed="false">
      <c r="A27" s="170" t="n">
        <v>18</v>
      </c>
      <c r="B27" s="171"/>
      <c r="C27" s="172"/>
      <c r="D27" s="173"/>
      <c r="E27" s="173" t="s">
        <v>989</v>
      </c>
      <c r="F27" s="174" t="s">
        <v>990</v>
      </c>
    </row>
    <row r="28" customFormat="false" ht="15" hidden="false" customHeight="false" outlineLevel="0" collapsed="false">
      <c r="A28" s="170" t="n">
        <v>19</v>
      </c>
      <c r="B28" s="171" t="s">
        <v>350</v>
      </c>
      <c r="C28" s="172" t="s">
        <v>218</v>
      </c>
      <c r="D28" s="173" t="s">
        <v>991</v>
      </c>
      <c r="E28" s="173" t="s">
        <v>992</v>
      </c>
      <c r="F28" s="174" t="s">
        <v>993</v>
      </c>
    </row>
    <row r="29" customFormat="false" ht="15" hidden="false" customHeight="false" outlineLevel="0" collapsed="false">
      <c r="A29" s="170" t="n">
        <v>20</v>
      </c>
      <c r="B29" s="171"/>
      <c r="C29" s="172"/>
      <c r="D29" s="173"/>
      <c r="E29" s="173" t="s">
        <v>994</v>
      </c>
      <c r="F29" s="174" t="s">
        <v>995</v>
      </c>
    </row>
    <row r="30" customFormat="false" ht="15" hidden="false" customHeight="false" outlineLevel="0" collapsed="false">
      <c r="A30" s="170" t="n">
        <v>21</v>
      </c>
      <c r="B30" s="171" t="s">
        <v>356</v>
      </c>
      <c r="C30" s="172" t="s">
        <v>36</v>
      </c>
      <c r="D30" s="173" t="s">
        <v>996</v>
      </c>
      <c r="E30" s="173" t="s">
        <v>997</v>
      </c>
      <c r="F30" s="174" t="s">
        <v>998</v>
      </c>
    </row>
    <row r="31" customFormat="false" ht="15" hidden="false" customHeight="false" outlineLevel="0" collapsed="false">
      <c r="A31" s="170" t="n">
        <v>22</v>
      </c>
      <c r="B31" s="171"/>
      <c r="C31" s="172"/>
      <c r="D31" s="173"/>
      <c r="E31" s="173" t="s">
        <v>999</v>
      </c>
      <c r="F31" s="174" t="s">
        <v>1000</v>
      </c>
    </row>
    <row r="32" customFormat="false" ht="15" hidden="false" customHeight="false" outlineLevel="0" collapsed="false">
      <c r="A32" s="170" t="n">
        <v>23</v>
      </c>
      <c r="B32" s="171"/>
      <c r="C32" s="172"/>
      <c r="D32" s="173"/>
      <c r="E32" s="173" t="s">
        <v>1001</v>
      </c>
      <c r="F32" s="174" t="s">
        <v>1002</v>
      </c>
    </row>
    <row r="33" customFormat="false" ht="15" hidden="false" customHeight="false" outlineLevel="0" collapsed="false">
      <c r="A33" s="170" t="n">
        <v>24</v>
      </c>
      <c r="B33" s="171"/>
      <c r="C33" s="172"/>
      <c r="D33" s="173"/>
      <c r="E33" s="173" t="s">
        <v>1003</v>
      </c>
      <c r="F33" s="174" t="s">
        <v>1004</v>
      </c>
    </row>
    <row r="34" customFormat="false" ht="15" hidden="false" customHeight="false" outlineLevel="0" collapsed="false">
      <c r="A34" s="170" t="n">
        <v>25</v>
      </c>
      <c r="B34" s="171"/>
      <c r="C34" s="172"/>
      <c r="D34" s="173"/>
      <c r="E34" s="173" t="s">
        <v>1005</v>
      </c>
      <c r="F34" s="174" t="s">
        <v>1006</v>
      </c>
    </row>
    <row r="35" customFormat="false" ht="15" hidden="false" customHeight="false" outlineLevel="0" collapsed="false">
      <c r="A35" s="170" t="n">
        <v>25</v>
      </c>
      <c r="B35" s="171"/>
      <c r="C35" s="172"/>
      <c r="D35" s="173"/>
      <c r="E35" s="173" t="s">
        <v>1007</v>
      </c>
      <c r="F35" s="174" t="s">
        <v>1008</v>
      </c>
    </row>
    <row r="36" customFormat="false" ht="15" hidden="false" customHeight="false" outlineLevel="0" collapsed="false">
      <c r="A36" s="170" t="n">
        <v>26</v>
      </c>
      <c r="B36" s="171"/>
      <c r="C36" s="172"/>
      <c r="D36" s="173"/>
      <c r="E36" s="173" t="s">
        <v>1009</v>
      </c>
      <c r="F36" s="174" t="s">
        <v>1010</v>
      </c>
    </row>
    <row r="37" customFormat="false" ht="15" hidden="false" customHeight="false" outlineLevel="0" collapsed="false">
      <c r="A37" s="170" t="n">
        <v>26</v>
      </c>
      <c r="B37" s="171"/>
      <c r="C37" s="172"/>
      <c r="D37" s="173"/>
      <c r="E37" s="173" t="s">
        <v>1011</v>
      </c>
      <c r="F37" s="174" t="s">
        <v>1012</v>
      </c>
    </row>
    <row r="38" customFormat="false" ht="15" hidden="false" customHeight="false" outlineLevel="0" collapsed="false">
      <c r="A38" s="170" t="n">
        <v>27</v>
      </c>
      <c r="B38" s="171"/>
      <c r="C38" s="172"/>
      <c r="D38" s="173"/>
      <c r="E38" s="173" t="s">
        <v>1013</v>
      </c>
      <c r="F38" s="174" t="s">
        <v>1014</v>
      </c>
    </row>
    <row r="39" customFormat="false" ht="15" hidden="false" customHeight="false" outlineLevel="0" collapsed="false">
      <c r="A39" s="170" t="n">
        <v>28</v>
      </c>
      <c r="B39" s="171"/>
      <c r="C39" s="172"/>
      <c r="D39" s="173"/>
      <c r="E39" s="173" t="s">
        <v>1015</v>
      </c>
      <c r="F39" s="174" t="s">
        <v>1016</v>
      </c>
    </row>
    <row r="40" customFormat="false" ht="15" hidden="false" customHeight="false" outlineLevel="0" collapsed="false">
      <c r="A40" s="170" t="n">
        <v>29</v>
      </c>
      <c r="B40" s="171"/>
      <c r="C40" s="172"/>
      <c r="D40" s="173"/>
      <c r="E40" s="173" t="s">
        <v>1017</v>
      </c>
      <c r="F40" s="174" t="s">
        <v>1018</v>
      </c>
    </row>
    <row r="41" customFormat="false" ht="15" hidden="false" customHeight="false" outlineLevel="0" collapsed="false">
      <c r="A41" s="170" t="n">
        <v>30</v>
      </c>
      <c r="B41" s="171"/>
      <c r="C41" s="172"/>
      <c r="D41" s="173"/>
      <c r="E41" s="175" t="s">
        <v>1019</v>
      </c>
      <c r="F41" s="176" t="s">
        <v>1020</v>
      </c>
    </row>
    <row r="42" customFormat="false" ht="15" hidden="false" customHeight="false" outlineLevel="0" collapsed="false">
      <c r="A42" s="170" t="n">
        <v>31</v>
      </c>
      <c r="B42" s="171"/>
      <c r="C42" s="172"/>
      <c r="D42" s="173"/>
      <c r="E42" s="173" t="s">
        <v>1021</v>
      </c>
      <c r="F42" s="174" t="s">
        <v>1022</v>
      </c>
    </row>
    <row r="43" customFormat="false" ht="15" hidden="false" customHeight="false" outlineLevel="0" collapsed="false">
      <c r="A43" s="170" t="n">
        <v>32</v>
      </c>
      <c r="B43" s="171"/>
      <c r="C43" s="172"/>
      <c r="D43" s="173"/>
      <c r="E43" s="173" t="s">
        <v>1023</v>
      </c>
      <c r="F43" s="174" t="s">
        <v>1024</v>
      </c>
    </row>
    <row r="44" customFormat="false" ht="15" hidden="false" customHeight="false" outlineLevel="0" collapsed="false">
      <c r="A44" s="170" t="n">
        <v>33</v>
      </c>
      <c r="B44" s="171"/>
      <c r="C44" s="172"/>
      <c r="D44" s="173"/>
      <c r="E44" s="173" t="s">
        <v>1025</v>
      </c>
      <c r="F44" s="174" t="s">
        <v>1026</v>
      </c>
    </row>
    <row r="45" customFormat="false" ht="15" hidden="false" customHeight="false" outlineLevel="0" collapsed="false">
      <c r="A45" s="170" t="n">
        <v>34</v>
      </c>
      <c r="B45" s="171"/>
      <c r="C45" s="172"/>
      <c r="D45" s="173"/>
      <c r="E45" s="173" t="s">
        <v>1027</v>
      </c>
      <c r="F45" s="174" t="s">
        <v>1028</v>
      </c>
    </row>
    <row r="46" customFormat="false" ht="15" hidden="false" customHeight="false" outlineLevel="0" collapsed="false">
      <c r="A46" s="170" t="n">
        <v>35</v>
      </c>
      <c r="B46" s="171"/>
      <c r="C46" s="172"/>
      <c r="D46" s="173"/>
      <c r="E46" s="173" t="s">
        <v>1029</v>
      </c>
      <c r="F46" s="174" t="s">
        <v>1030</v>
      </c>
    </row>
    <row r="47" customFormat="false" ht="15" hidden="false" customHeight="false" outlineLevel="0" collapsed="false">
      <c r="A47" s="170" t="n">
        <v>36</v>
      </c>
      <c r="B47" s="171"/>
      <c r="C47" s="172"/>
      <c r="D47" s="173"/>
      <c r="E47" s="173" t="s">
        <v>1031</v>
      </c>
      <c r="F47" s="174" t="s">
        <v>1032</v>
      </c>
    </row>
    <row r="48" customFormat="false" ht="15" hidden="false" customHeight="false" outlineLevel="0" collapsed="false">
      <c r="A48" s="170" t="n">
        <v>37</v>
      </c>
      <c r="B48" s="171"/>
      <c r="C48" s="172"/>
      <c r="D48" s="173"/>
      <c r="E48" s="173" t="s">
        <v>1033</v>
      </c>
      <c r="F48" s="174" t="s">
        <v>1034</v>
      </c>
    </row>
    <row r="49" customFormat="false" ht="15" hidden="false" customHeight="false" outlineLevel="0" collapsed="false">
      <c r="A49" s="170" t="n">
        <v>38</v>
      </c>
      <c r="B49" s="171"/>
      <c r="C49" s="172"/>
      <c r="D49" s="173"/>
      <c r="E49" s="173" t="s">
        <v>1035</v>
      </c>
      <c r="F49" s="174" t="s">
        <v>1036</v>
      </c>
    </row>
    <row r="50" customFormat="false" ht="15" hidden="false" customHeight="false" outlineLevel="0" collapsed="false">
      <c r="A50" s="170" t="n">
        <v>39</v>
      </c>
      <c r="B50" s="171"/>
      <c r="C50" s="172"/>
      <c r="D50" s="173"/>
      <c r="E50" s="173" t="s">
        <v>1037</v>
      </c>
      <c r="F50" s="174" t="s">
        <v>1038</v>
      </c>
    </row>
    <row r="51" customFormat="false" ht="15" hidden="false" customHeight="false" outlineLevel="0" collapsed="false">
      <c r="A51" s="170" t="n">
        <v>40</v>
      </c>
      <c r="B51" s="171"/>
      <c r="C51" s="172"/>
      <c r="D51" s="173"/>
      <c r="E51" s="175" t="s">
        <v>1039</v>
      </c>
      <c r="F51" s="176" t="s">
        <v>1040</v>
      </c>
    </row>
    <row r="52" customFormat="false" ht="15" hidden="false" customHeight="false" outlineLevel="0" collapsed="false">
      <c r="A52" s="170" t="n">
        <v>41</v>
      </c>
      <c r="B52" s="171"/>
      <c r="C52" s="172"/>
      <c r="D52" s="173"/>
      <c r="E52" s="173" t="s">
        <v>1041</v>
      </c>
      <c r="F52" s="174" t="s">
        <v>1042</v>
      </c>
    </row>
    <row r="53" customFormat="false" ht="15" hidden="false" customHeight="false" outlineLevel="0" collapsed="false">
      <c r="A53" s="170" t="n">
        <v>42</v>
      </c>
      <c r="B53" s="171"/>
      <c r="C53" s="172"/>
      <c r="D53" s="173"/>
      <c r="E53" s="173" t="s">
        <v>1043</v>
      </c>
      <c r="F53" s="174" t="s">
        <v>1044</v>
      </c>
    </row>
    <row r="54" customFormat="false" ht="15" hidden="false" customHeight="false" outlineLevel="0" collapsed="false">
      <c r="A54" s="170" t="n">
        <v>42</v>
      </c>
      <c r="B54" s="171"/>
      <c r="C54" s="172"/>
      <c r="D54" s="173"/>
      <c r="E54" s="173" t="s">
        <v>1045</v>
      </c>
      <c r="F54" s="174" t="s">
        <v>1046</v>
      </c>
    </row>
    <row r="55" customFormat="false" ht="15" hidden="false" customHeight="false" outlineLevel="0" collapsed="false">
      <c r="A55" s="170" t="n">
        <v>43</v>
      </c>
      <c r="B55" s="171"/>
      <c r="C55" s="172"/>
      <c r="D55" s="173"/>
      <c r="E55" s="173" t="s">
        <v>1047</v>
      </c>
      <c r="F55" s="174" t="s">
        <v>1048</v>
      </c>
    </row>
    <row r="56" customFormat="false" ht="15" hidden="false" customHeight="false" outlineLevel="0" collapsed="false">
      <c r="A56" s="170" t="n">
        <v>43</v>
      </c>
      <c r="B56" s="171"/>
      <c r="C56" s="172"/>
      <c r="D56" s="173"/>
      <c r="E56" s="173" t="s">
        <v>1049</v>
      </c>
      <c r="F56" s="174" t="s">
        <v>1050</v>
      </c>
    </row>
    <row r="57" customFormat="false" ht="15" hidden="false" customHeight="false" outlineLevel="0" collapsed="false">
      <c r="A57" s="170" t="n">
        <v>44</v>
      </c>
      <c r="B57" s="171"/>
      <c r="C57" s="172"/>
      <c r="D57" s="173"/>
      <c r="E57" s="173" t="s">
        <v>1051</v>
      </c>
      <c r="F57" s="174" t="s">
        <v>1052</v>
      </c>
    </row>
    <row r="58" customFormat="false" ht="15" hidden="false" customHeight="false" outlineLevel="0" collapsed="false">
      <c r="A58" s="170" t="n">
        <v>45</v>
      </c>
      <c r="B58" s="171"/>
      <c r="C58" s="172"/>
      <c r="D58" s="173"/>
      <c r="E58" s="173" t="s">
        <v>1053</v>
      </c>
      <c r="F58" s="174" t="s">
        <v>1054</v>
      </c>
    </row>
    <row r="59" customFormat="false" ht="15" hidden="false" customHeight="false" outlineLevel="0" collapsed="false">
      <c r="A59" s="170" t="n">
        <v>46</v>
      </c>
      <c r="B59" s="171"/>
      <c r="C59" s="172"/>
      <c r="D59" s="173"/>
      <c r="E59" s="173" t="s">
        <v>1055</v>
      </c>
      <c r="F59" s="174" t="s">
        <v>1056</v>
      </c>
    </row>
    <row r="60" customFormat="false" ht="15" hidden="false" customHeight="false" outlineLevel="0" collapsed="false">
      <c r="A60" s="170" t="n">
        <v>47</v>
      </c>
      <c r="B60" s="171"/>
      <c r="C60" s="172"/>
      <c r="D60" s="173"/>
      <c r="E60" s="173" t="s">
        <v>1057</v>
      </c>
      <c r="F60" s="174" t="s">
        <v>1058</v>
      </c>
    </row>
    <row r="61" customFormat="false" ht="15" hidden="false" customHeight="false" outlineLevel="0" collapsed="false">
      <c r="A61" s="170" t="n">
        <v>48</v>
      </c>
      <c r="B61" s="171"/>
      <c r="C61" s="172"/>
      <c r="D61" s="173"/>
      <c r="E61" s="173" t="s">
        <v>1059</v>
      </c>
      <c r="F61" s="174" t="s">
        <v>1060</v>
      </c>
    </row>
    <row r="62" customFormat="false" ht="15" hidden="false" customHeight="false" outlineLevel="0" collapsed="false">
      <c r="A62" s="170" t="n">
        <v>49</v>
      </c>
      <c r="B62" s="171"/>
      <c r="C62" s="172"/>
      <c r="D62" s="173"/>
      <c r="E62" s="173" t="s">
        <v>1061</v>
      </c>
      <c r="F62" s="174" t="s">
        <v>1062</v>
      </c>
    </row>
    <row r="63" customFormat="false" ht="15" hidden="false" customHeight="false" outlineLevel="0" collapsed="false">
      <c r="A63" s="170" t="n">
        <v>50</v>
      </c>
      <c r="B63" s="171"/>
      <c r="C63" s="172"/>
      <c r="D63" s="173"/>
      <c r="E63" s="173" t="s">
        <v>1063</v>
      </c>
      <c r="F63" s="174" t="s">
        <v>1064</v>
      </c>
    </row>
    <row r="64" customFormat="false" ht="15" hidden="false" customHeight="false" outlineLevel="0" collapsed="false">
      <c r="A64" s="170" t="n">
        <v>51</v>
      </c>
      <c r="B64" s="171"/>
      <c r="C64" s="172"/>
      <c r="D64" s="173"/>
      <c r="E64" s="173" t="s">
        <v>1065</v>
      </c>
      <c r="F64" s="174" t="s">
        <v>1066</v>
      </c>
    </row>
    <row r="65" customFormat="false" ht="15" hidden="false" customHeight="false" outlineLevel="0" collapsed="false">
      <c r="A65" s="170" t="n">
        <v>52</v>
      </c>
      <c r="B65" s="171"/>
      <c r="C65" s="172"/>
      <c r="D65" s="173"/>
      <c r="E65" s="173" t="s">
        <v>1067</v>
      </c>
      <c r="F65" s="174" t="s">
        <v>1068</v>
      </c>
    </row>
    <row r="66" customFormat="false" ht="15" hidden="false" customHeight="false" outlineLevel="0" collapsed="false">
      <c r="A66" s="170" t="n">
        <v>53</v>
      </c>
      <c r="B66" s="171"/>
      <c r="C66" s="172"/>
      <c r="D66" s="173"/>
      <c r="E66" s="173" t="s">
        <v>1069</v>
      </c>
      <c r="F66" s="174" t="s">
        <v>1070</v>
      </c>
    </row>
    <row r="67" customFormat="false" ht="15" hidden="false" customHeight="false" outlineLevel="0" collapsed="false">
      <c r="A67" s="170" t="n">
        <v>54</v>
      </c>
      <c r="B67" s="171"/>
      <c r="C67" s="172"/>
      <c r="D67" s="173"/>
      <c r="E67" s="173" t="s">
        <v>1071</v>
      </c>
      <c r="F67" s="174" t="s">
        <v>1072</v>
      </c>
    </row>
    <row r="68" customFormat="false" ht="15" hidden="false" customHeight="false" outlineLevel="0" collapsed="false">
      <c r="A68" s="170" t="n">
        <v>55</v>
      </c>
      <c r="B68" s="171"/>
      <c r="C68" s="172"/>
      <c r="D68" s="173"/>
      <c r="E68" s="173" t="s">
        <v>1073</v>
      </c>
      <c r="F68" s="174" t="s">
        <v>1074</v>
      </c>
    </row>
    <row r="69" customFormat="false" ht="15" hidden="false" customHeight="false" outlineLevel="0" collapsed="false">
      <c r="A69" s="170" t="n">
        <v>56</v>
      </c>
      <c r="B69" s="171"/>
      <c r="C69" s="172"/>
      <c r="D69" s="173"/>
      <c r="E69" s="173" t="s">
        <v>1075</v>
      </c>
      <c r="F69" s="174" t="s">
        <v>1076</v>
      </c>
    </row>
    <row r="70" customFormat="false" ht="15" hidden="false" customHeight="false" outlineLevel="0" collapsed="false">
      <c r="A70" s="170" t="n">
        <v>57</v>
      </c>
      <c r="B70" s="171" t="s">
        <v>293</v>
      </c>
      <c r="C70" s="172" t="s">
        <v>39</v>
      </c>
      <c r="D70" s="173" t="s">
        <v>1077</v>
      </c>
      <c r="E70" s="173" t="s">
        <v>1078</v>
      </c>
      <c r="F70" s="174" t="s">
        <v>1079</v>
      </c>
    </row>
    <row r="71" customFormat="false" ht="15" hidden="false" customHeight="false" outlineLevel="0" collapsed="false">
      <c r="A71" s="170" t="n">
        <v>57</v>
      </c>
      <c r="B71" s="171"/>
      <c r="C71" s="172"/>
      <c r="D71" s="173"/>
      <c r="E71" s="173" t="s">
        <v>1080</v>
      </c>
      <c r="F71" s="174" t="s">
        <v>1081</v>
      </c>
    </row>
    <row r="72" customFormat="false" ht="15" hidden="false" customHeight="false" outlineLevel="0" collapsed="false">
      <c r="A72" s="170" t="n">
        <v>58</v>
      </c>
      <c r="B72" s="171"/>
      <c r="C72" s="172"/>
      <c r="D72" s="173"/>
      <c r="E72" s="173" t="s">
        <v>1082</v>
      </c>
      <c r="F72" s="174" t="s">
        <v>1083</v>
      </c>
    </row>
    <row r="73" customFormat="false" ht="15" hidden="false" customHeight="false" outlineLevel="0" collapsed="false">
      <c r="A73" s="170" t="n">
        <v>59</v>
      </c>
      <c r="B73" s="171"/>
      <c r="C73" s="172"/>
      <c r="D73" s="173"/>
      <c r="E73" s="173" t="s">
        <v>1084</v>
      </c>
      <c r="F73" s="174" t="s">
        <v>1085</v>
      </c>
    </row>
    <row r="74" customFormat="false" ht="15" hidden="false" customHeight="false" outlineLevel="0" collapsed="false">
      <c r="A74" s="170" t="n">
        <v>60</v>
      </c>
      <c r="B74" s="171"/>
      <c r="C74" s="172"/>
      <c r="D74" s="173"/>
      <c r="E74" s="173" t="s">
        <v>1086</v>
      </c>
      <c r="F74" s="174" t="s">
        <v>1087</v>
      </c>
    </row>
    <row r="75" customFormat="false" ht="15" hidden="false" customHeight="false" outlineLevel="0" collapsed="false">
      <c r="A75" s="177"/>
      <c r="B75" s="177"/>
      <c r="C75" s="177"/>
      <c r="D75" s="177"/>
      <c r="E75" s="177"/>
      <c r="F75" s="177"/>
    </row>
    <row r="76" customFormat="false" ht="15" hidden="false" customHeight="false" outlineLevel="0" collapsed="false">
      <c r="A76" s="177"/>
      <c r="B76" s="177"/>
      <c r="C76" s="177"/>
      <c r="D76" s="177"/>
      <c r="E76" s="177"/>
      <c r="F76" s="177"/>
    </row>
    <row r="77" customFormat="false" ht="15" hidden="false" customHeight="false" outlineLevel="0" collapsed="false">
      <c r="A77" s="177"/>
      <c r="B77" s="177"/>
      <c r="C77" s="177"/>
      <c r="D77" s="177"/>
      <c r="E77" s="177"/>
      <c r="F77" s="177"/>
    </row>
    <row r="78" customFormat="false" ht="15" hidden="false" customHeight="false" outlineLevel="0" collapsed="false">
      <c r="A78" s="177"/>
      <c r="B78" s="177"/>
      <c r="C78" s="177"/>
      <c r="D78" s="177"/>
      <c r="E78" s="177"/>
      <c r="F78" s="177"/>
    </row>
    <row r="79" customFormat="false" ht="15" hidden="false" customHeight="false" outlineLevel="0" collapsed="false">
      <c r="A79" s="170" t="n">
        <v>61</v>
      </c>
      <c r="B79" s="171" t="s">
        <v>474</v>
      </c>
      <c r="C79" s="172" t="s">
        <v>61</v>
      </c>
      <c r="D79" s="173" t="s">
        <v>1088</v>
      </c>
      <c r="E79" s="173" t="s">
        <v>1089</v>
      </c>
      <c r="F79" s="174" t="s">
        <v>1090</v>
      </c>
    </row>
    <row r="80" customFormat="false" ht="15" hidden="false" customHeight="false" outlineLevel="0" collapsed="false">
      <c r="A80" s="170" t="n">
        <v>62</v>
      </c>
      <c r="B80" s="171"/>
      <c r="C80" s="172"/>
      <c r="D80" s="173"/>
      <c r="E80" s="173" t="s">
        <v>1091</v>
      </c>
      <c r="F80" s="174" t="s">
        <v>1092</v>
      </c>
    </row>
    <row r="81" customFormat="false" ht="15" hidden="false" customHeight="false" outlineLevel="0" collapsed="false">
      <c r="A81" s="170" t="n">
        <v>63</v>
      </c>
      <c r="B81" s="171"/>
      <c r="C81" s="172"/>
      <c r="D81" s="173"/>
      <c r="E81" s="173" t="s">
        <v>1093</v>
      </c>
      <c r="F81" s="174" t="s">
        <v>1094</v>
      </c>
    </row>
    <row r="82" customFormat="false" ht="15" hidden="false" customHeight="false" outlineLevel="0" collapsed="false">
      <c r="A82" s="170" t="n">
        <v>64</v>
      </c>
      <c r="B82" s="171"/>
      <c r="C82" s="172"/>
      <c r="D82" s="173"/>
      <c r="E82" s="173" t="s">
        <v>1095</v>
      </c>
      <c r="F82" s="174" t="s">
        <v>1096</v>
      </c>
    </row>
    <row r="83" customFormat="false" ht="15" hidden="false" customHeight="false" outlineLevel="0" collapsed="false">
      <c r="A83" s="170" t="n">
        <v>65</v>
      </c>
      <c r="B83" s="171"/>
      <c r="C83" s="172"/>
      <c r="D83" s="173"/>
      <c r="E83" s="173" t="s">
        <v>1097</v>
      </c>
      <c r="F83" s="174" t="s">
        <v>1098</v>
      </c>
    </row>
    <row r="84" customFormat="false" ht="15" hidden="false" customHeight="false" outlineLevel="0" collapsed="false">
      <c r="A84" s="170" t="n">
        <v>66</v>
      </c>
      <c r="B84" s="171"/>
      <c r="C84" s="172"/>
      <c r="D84" s="173"/>
      <c r="E84" s="173" t="s">
        <v>1099</v>
      </c>
      <c r="F84" s="174" t="s">
        <v>1100</v>
      </c>
    </row>
    <row r="85" customFormat="false" ht="15" hidden="false" customHeight="false" outlineLevel="0" collapsed="false">
      <c r="A85" s="170" t="n">
        <v>67</v>
      </c>
      <c r="B85" s="171"/>
      <c r="C85" s="172"/>
      <c r="D85" s="173"/>
      <c r="E85" s="173" t="s">
        <v>1101</v>
      </c>
      <c r="F85" s="174" t="s">
        <v>1102</v>
      </c>
    </row>
    <row r="86" customFormat="false" ht="15" hidden="false" customHeight="false" outlineLevel="0" collapsed="false">
      <c r="A86" s="170" t="n">
        <v>68</v>
      </c>
      <c r="B86" s="171"/>
      <c r="C86" s="172"/>
      <c r="D86" s="173"/>
      <c r="E86" s="173" t="s">
        <v>1103</v>
      </c>
      <c r="F86" s="174" t="s">
        <v>1104</v>
      </c>
    </row>
    <row r="87" customFormat="false" ht="15" hidden="false" customHeight="false" outlineLevel="0" collapsed="false">
      <c r="A87" s="170" t="n">
        <v>69</v>
      </c>
      <c r="B87" s="171" t="s">
        <v>498</v>
      </c>
      <c r="C87" s="172" t="s">
        <v>121</v>
      </c>
      <c r="D87" s="173" t="s">
        <v>1105</v>
      </c>
      <c r="E87" s="173" t="s">
        <v>1106</v>
      </c>
      <c r="F87" s="174" t="s">
        <v>1107</v>
      </c>
    </row>
    <row r="88" customFormat="false" ht="15" hidden="false" customHeight="false" outlineLevel="0" collapsed="false">
      <c r="A88" s="170" t="n">
        <v>70</v>
      </c>
      <c r="B88" s="171"/>
      <c r="C88" s="172"/>
      <c r="D88" s="173"/>
      <c r="E88" s="173" t="s">
        <v>1108</v>
      </c>
      <c r="F88" s="174" t="s">
        <v>1109</v>
      </c>
    </row>
    <row r="89" customFormat="false" ht="15" hidden="false" customHeight="false" outlineLevel="0" collapsed="false">
      <c r="A89" s="170" t="n">
        <v>71</v>
      </c>
      <c r="B89" s="171"/>
      <c r="C89" s="172"/>
      <c r="D89" s="173"/>
      <c r="E89" s="173" t="s">
        <v>1110</v>
      </c>
      <c r="F89" s="174" t="s">
        <v>1111</v>
      </c>
    </row>
    <row r="90" customFormat="false" ht="15" hidden="false" customHeight="false" outlineLevel="0" collapsed="false">
      <c r="A90" s="170" t="n">
        <v>72</v>
      </c>
      <c r="B90" s="171"/>
      <c r="C90" s="172"/>
      <c r="D90" s="173"/>
      <c r="E90" s="173" t="s">
        <v>1112</v>
      </c>
      <c r="F90" s="174" t="s">
        <v>1113</v>
      </c>
    </row>
    <row r="91" customFormat="false" ht="15" hidden="false" customHeight="false" outlineLevel="0" collapsed="false">
      <c r="A91" s="178" t="n">
        <v>73</v>
      </c>
      <c r="B91" s="179" t="s">
        <v>509</v>
      </c>
      <c r="C91" s="180" t="s">
        <v>194</v>
      </c>
      <c r="D91" s="175" t="s">
        <v>1114</v>
      </c>
      <c r="E91" s="175" t="s">
        <v>1115</v>
      </c>
      <c r="F91" s="176" t="s">
        <v>1116</v>
      </c>
    </row>
    <row r="92" customFormat="false" ht="15" hidden="false" customHeight="false" outlineLevel="0" collapsed="false">
      <c r="A92" s="178" t="n">
        <v>73</v>
      </c>
      <c r="B92" s="179"/>
      <c r="C92" s="180"/>
      <c r="D92" s="175"/>
      <c r="E92" s="175" t="s">
        <v>1117</v>
      </c>
      <c r="F92" s="176" t="s">
        <v>1118</v>
      </c>
    </row>
    <row r="93" customFormat="false" ht="15" hidden="false" customHeight="false" outlineLevel="0" collapsed="false">
      <c r="A93" s="178" t="n">
        <v>74</v>
      </c>
      <c r="B93" s="179"/>
      <c r="C93" s="180"/>
      <c r="D93" s="175"/>
      <c r="E93" s="175" t="s">
        <v>1119</v>
      </c>
      <c r="F93" s="176" t="s">
        <v>1120</v>
      </c>
    </row>
    <row r="94" customFormat="false" ht="15" hidden="false" customHeight="false" outlineLevel="0" collapsed="false">
      <c r="A94" s="178" t="n">
        <v>75</v>
      </c>
      <c r="B94" s="179"/>
      <c r="C94" s="180"/>
      <c r="D94" s="175"/>
      <c r="E94" s="175" t="s">
        <v>1121</v>
      </c>
      <c r="F94" s="176" t="s">
        <v>1122</v>
      </c>
    </row>
    <row r="95" customFormat="false" ht="15" hidden="false" customHeight="false" outlineLevel="0" collapsed="false">
      <c r="A95" s="170" t="n">
        <v>76</v>
      </c>
      <c r="B95" s="171" t="s">
        <v>520</v>
      </c>
      <c r="C95" s="172" t="s">
        <v>151</v>
      </c>
      <c r="D95" s="173" t="s">
        <v>1123</v>
      </c>
      <c r="E95" s="173" t="s">
        <v>1124</v>
      </c>
      <c r="F95" s="174" t="s">
        <v>1125</v>
      </c>
    </row>
    <row r="96" customFormat="false" ht="15" hidden="false" customHeight="false" outlineLevel="0" collapsed="false">
      <c r="A96" s="170" t="n">
        <v>77</v>
      </c>
      <c r="B96" s="171"/>
      <c r="C96" s="172"/>
      <c r="D96" s="173"/>
      <c r="E96" s="173" t="s">
        <v>1126</v>
      </c>
      <c r="F96" s="174" t="s">
        <v>1127</v>
      </c>
    </row>
    <row r="97" customFormat="false" ht="15" hidden="false" customHeight="false" outlineLevel="0" collapsed="false">
      <c r="A97" s="170" t="n">
        <v>78</v>
      </c>
      <c r="B97" s="171" t="s">
        <v>526</v>
      </c>
      <c r="C97" s="172" t="s">
        <v>386</v>
      </c>
      <c r="D97" s="173" t="s">
        <v>1128</v>
      </c>
      <c r="E97" s="173" t="s">
        <v>1129</v>
      </c>
      <c r="F97" s="174" t="s">
        <v>1130</v>
      </c>
    </row>
    <row r="98" customFormat="false" ht="15" hidden="false" customHeight="false" outlineLevel="0" collapsed="false">
      <c r="A98" s="170" t="n">
        <v>79</v>
      </c>
      <c r="B98" s="171"/>
      <c r="C98" s="172"/>
      <c r="D98" s="173"/>
      <c r="E98" s="173" t="s">
        <v>1131</v>
      </c>
      <c r="F98" s="174" t="s">
        <v>1132</v>
      </c>
    </row>
    <row r="99" customFormat="false" ht="15" hidden="false" customHeight="false" outlineLevel="0" collapsed="false">
      <c r="A99" s="170" t="n">
        <v>80</v>
      </c>
      <c r="B99" s="171"/>
      <c r="C99" s="172"/>
      <c r="D99" s="173"/>
      <c r="E99" s="173" t="s">
        <v>1133</v>
      </c>
      <c r="F99" s="174" t="s">
        <v>1134</v>
      </c>
    </row>
    <row r="100" customFormat="false" ht="15" hidden="false" customHeight="false" outlineLevel="0" collapsed="false">
      <c r="A100" s="170" t="n">
        <v>81</v>
      </c>
      <c r="B100" s="171"/>
      <c r="C100" s="172"/>
      <c r="D100" s="173"/>
      <c r="E100" s="173" t="s">
        <v>1135</v>
      </c>
      <c r="F100" s="174" t="s">
        <v>1136</v>
      </c>
    </row>
    <row r="101" customFormat="false" ht="15" hidden="false" customHeight="false" outlineLevel="0" collapsed="false">
      <c r="A101" s="170" t="n">
        <v>82</v>
      </c>
      <c r="B101" s="171"/>
      <c r="C101" s="172"/>
      <c r="D101" s="173"/>
      <c r="E101" s="173" t="s">
        <v>1137</v>
      </c>
      <c r="F101" s="174" t="s">
        <v>1138</v>
      </c>
    </row>
    <row r="102" customFormat="false" ht="15" hidden="false" customHeight="false" outlineLevel="0" collapsed="false">
      <c r="A102" s="170" t="n">
        <v>83</v>
      </c>
      <c r="B102" s="171"/>
      <c r="C102" s="172"/>
      <c r="D102" s="173"/>
      <c r="E102" s="173" t="s">
        <v>1139</v>
      </c>
      <c r="F102" s="174" t="s">
        <v>1140</v>
      </c>
    </row>
    <row r="103" customFormat="false" ht="15" hidden="false" customHeight="false" outlineLevel="0" collapsed="false">
      <c r="A103" s="170" t="n">
        <v>84</v>
      </c>
      <c r="B103" s="171"/>
      <c r="C103" s="172"/>
      <c r="D103" s="173"/>
      <c r="E103" s="173" t="s">
        <v>1141</v>
      </c>
      <c r="F103" s="174" t="s">
        <v>1142</v>
      </c>
    </row>
    <row r="104" customFormat="false" ht="15" hidden="false" customHeight="true" outlineLevel="0" collapsed="false">
      <c r="A104" s="170" t="n">
        <v>85</v>
      </c>
      <c r="B104" s="181" t="s">
        <v>1143</v>
      </c>
      <c r="C104" s="182" t="s">
        <v>260</v>
      </c>
      <c r="D104" s="173" t="s">
        <v>1144</v>
      </c>
      <c r="E104" s="173" t="s">
        <v>1145</v>
      </c>
      <c r="F104" s="174" t="s">
        <v>1146</v>
      </c>
    </row>
    <row r="105" customFormat="false" ht="15" hidden="false" customHeight="false" outlineLevel="0" collapsed="false">
      <c r="A105" s="170" t="n">
        <v>86</v>
      </c>
      <c r="B105" s="181"/>
      <c r="C105" s="182"/>
      <c r="D105" s="173"/>
      <c r="E105" s="173" t="s">
        <v>1147</v>
      </c>
      <c r="F105" s="174" t="s">
        <v>1148</v>
      </c>
    </row>
    <row r="106" customFormat="false" ht="15" hidden="false" customHeight="false" outlineLevel="0" collapsed="false">
      <c r="A106" s="170" t="n">
        <v>87</v>
      </c>
      <c r="B106" s="181"/>
      <c r="C106" s="182"/>
      <c r="D106" s="173"/>
      <c r="E106" s="173" t="s">
        <v>1149</v>
      </c>
      <c r="F106" s="174" t="s">
        <v>1150</v>
      </c>
    </row>
    <row r="107" customFormat="false" ht="15" hidden="false" customHeight="true" outlineLevel="0" collapsed="false">
      <c r="A107" s="170" t="n">
        <v>88</v>
      </c>
      <c r="B107" s="181" t="s">
        <v>1151</v>
      </c>
      <c r="C107" s="182" t="s">
        <v>260</v>
      </c>
      <c r="D107" s="173" t="s">
        <v>1152</v>
      </c>
      <c r="E107" s="173" t="s">
        <v>1153</v>
      </c>
      <c r="F107" s="174" t="s">
        <v>1154</v>
      </c>
    </row>
    <row r="108" customFormat="false" ht="15" hidden="false" customHeight="false" outlineLevel="0" collapsed="false">
      <c r="A108" s="170" t="n">
        <v>89</v>
      </c>
      <c r="B108" s="181"/>
      <c r="C108" s="182"/>
      <c r="D108" s="173"/>
      <c r="E108" s="173" t="s">
        <v>1155</v>
      </c>
      <c r="F108" s="174" t="s">
        <v>1156</v>
      </c>
    </row>
    <row r="109" customFormat="false" ht="15" hidden="false" customHeight="false" outlineLevel="0" collapsed="false">
      <c r="A109" s="183"/>
      <c r="B109" s="183"/>
      <c r="C109" s="183"/>
      <c r="D109" s="183"/>
      <c r="E109" s="183"/>
      <c r="F109" s="183"/>
    </row>
    <row r="110" customFormat="false" ht="15" hidden="false" customHeight="false" outlineLevel="0" collapsed="false">
      <c r="A110" s="183" t="s">
        <v>1157</v>
      </c>
      <c r="B110" s="183"/>
      <c r="C110" s="183"/>
      <c r="D110" s="183"/>
      <c r="E110" s="183"/>
      <c r="F110" s="183"/>
    </row>
    <row r="111" customFormat="false" ht="15" hidden="false" customHeight="false" outlineLevel="0" collapsed="false">
      <c r="A111" s="183"/>
      <c r="B111" s="184"/>
      <c r="C111" s="184"/>
      <c r="D111" s="183"/>
      <c r="E111" s="183"/>
      <c r="F111" s="183"/>
    </row>
    <row r="112" customFormat="false" ht="15" hidden="false" customHeight="false" outlineLevel="0" collapsed="false">
      <c r="A112" s="183"/>
      <c r="B112" s="184"/>
      <c r="C112" s="184"/>
      <c r="D112" s="183"/>
      <c r="E112" s="183"/>
      <c r="F112" s="183"/>
    </row>
  </sheetData>
  <mergeCells count="50">
    <mergeCell ref="A1:F1"/>
    <mergeCell ref="A2:F2"/>
    <mergeCell ref="A4:A6"/>
    <mergeCell ref="B4:B6"/>
    <mergeCell ref="C4:C6"/>
    <mergeCell ref="D4:D6"/>
    <mergeCell ref="E4:E6"/>
    <mergeCell ref="F4:F6"/>
    <mergeCell ref="B7:B10"/>
    <mergeCell ref="C7:C10"/>
    <mergeCell ref="D7:D10"/>
    <mergeCell ref="B11:B15"/>
    <mergeCell ref="C11:C15"/>
    <mergeCell ref="D11:D15"/>
    <mergeCell ref="B16:B22"/>
    <mergeCell ref="C16:C22"/>
    <mergeCell ref="D16:D22"/>
    <mergeCell ref="B23:B27"/>
    <mergeCell ref="C23:C27"/>
    <mergeCell ref="D23:D27"/>
    <mergeCell ref="B28:B29"/>
    <mergeCell ref="C28:C29"/>
    <mergeCell ref="D28:D29"/>
    <mergeCell ref="B30:B69"/>
    <mergeCell ref="C30:C69"/>
    <mergeCell ref="D30:D69"/>
    <mergeCell ref="B70:B74"/>
    <mergeCell ref="C70:C74"/>
    <mergeCell ref="D70:D74"/>
    <mergeCell ref="B79:B86"/>
    <mergeCell ref="C79:C86"/>
    <mergeCell ref="D79:D86"/>
    <mergeCell ref="B87:B90"/>
    <mergeCell ref="C87:C90"/>
    <mergeCell ref="D87:D90"/>
    <mergeCell ref="B91:B94"/>
    <mergeCell ref="C91:C94"/>
    <mergeCell ref="D91:D94"/>
    <mergeCell ref="B95:B96"/>
    <mergeCell ref="C95:C96"/>
    <mergeCell ref="D95:D96"/>
    <mergeCell ref="B97:B103"/>
    <mergeCell ref="C97:C103"/>
    <mergeCell ref="D97:D103"/>
    <mergeCell ref="B104:B106"/>
    <mergeCell ref="C104:C106"/>
    <mergeCell ref="D104:D106"/>
    <mergeCell ref="B107:B108"/>
    <mergeCell ref="C107:C108"/>
    <mergeCell ref="D107:D10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2"/>
  <sheetViews>
    <sheetView windowProtection="false" showFormulas="false" showGridLines="true" showRowColHeaders="true" showZeros="true" rightToLeft="false" tabSelected="true" showOutlineSymbols="true" defaultGridColor="true" view="normal" topLeftCell="A58" colorId="64" zoomScale="100" zoomScaleNormal="100" zoomScalePageLayoutView="100" workbookViewId="0">
      <selection pane="topLeft" activeCell="B67" activeCellId="0" sqref="B67:F67"/>
    </sheetView>
  </sheetViews>
  <sheetFormatPr defaultRowHeight="15"/>
  <cols>
    <col collapsed="false" hidden="false" max="1" min="1" style="0" width="8.77551020408163"/>
    <col collapsed="false" hidden="false" max="2" min="2" style="0" width="32.3979591836735"/>
    <col collapsed="false" hidden="false" max="3" min="3" style="0" width="19.0357142857143"/>
    <col collapsed="false" hidden="false" max="4" min="4" style="0" width="11.2040816326531"/>
    <col collapsed="false" hidden="false" max="5" min="5" style="0" width="10.6632653061225"/>
    <col collapsed="false" hidden="false" max="1025" min="6" style="0" width="8.36734693877551"/>
  </cols>
  <sheetData>
    <row r="1" customFormat="false" ht="15" hidden="false" customHeight="false" outlineLevel="0" collapsed="false">
      <c r="A1" s="185" t="s">
        <v>1158</v>
      </c>
      <c r="B1" s="185"/>
      <c r="C1" s="185"/>
      <c r="D1" s="185"/>
      <c r="E1" s="185"/>
      <c r="F1" s="185"/>
    </row>
    <row r="2" customFormat="false" ht="15" hidden="false" customHeight="false" outlineLevel="0" collapsed="false">
      <c r="A2" s="185"/>
      <c r="B2" s="185"/>
      <c r="C2" s="185"/>
      <c r="D2" s="185"/>
      <c r="E2" s="185"/>
      <c r="F2" s="185"/>
    </row>
    <row r="3" customFormat="false" ht="15" hidden="false" customHeight="false" outlineLevel="0" collapsed="false">
      <c r="A3" s="171" t="s">
        <v>898</v>
      </c>
      <c r="B3" s="171" t="s">
        <v>905</v>
      </c>
      <c r="C3" s="171" t="s">
        <v>105</v>
      </c>
      <c r="D3" s="171" t="s">
        <v>932</v>
      </c>
      <c r="E3" s="162" t="s">
        <v>3</v>
      </c>
      <c r="F3" s="162" t="s">
        <v>931</v>
      </c>
    </row>
    <row r="4" customFormat="false" ht="15" hidden="false" customHeight="false" outlineLevel="0" collapsed="false">
      <c r="A4" s="162" t="n">
        <v>1</v>
      </c>
      <c r="B4" s="186" t="s">
        <v>1159</v>
      </c>
      <c r="C4" s="187" t="s">
        <v>1160</v>
      </c>
      <c r="D4" s="187" t="s">
        <v>1161</v>
      </c>
      <c r="E4" s="188" t="s">
        <v>1162</v>
      </c>
      <c r="F4" s="188" t="s">
        <v>19</v>
      </c>
    </row>
    <row r="5" customFormat="false" ht="15" hidden="false" customHeight="false" outlineLevel="0" collapsed="false">
      <c r="A5" s="162" t="n">
        <v>2</v>
      </c>
      <c r="B5" s="186" t="s">
        <v>1159</v>
      </c>
      <c r="C5" s="187" t="s">
        <v>1160</v>
      </c>
      <c r="D5" s="187" t="s">
        <v>1163</v>
      </c>
      <c r="E5" s="188" t="s">
        <v>1162</v>
      </c>
      <c r="F5" s="188" t="s">
        <v>24</v>
      </c>
    </row>
    <row r="6" customFormat="false" ht="15" hidden="false" customHeight="false" outlineLevel="0" collapsed="false">
      <c r="A6" s="162" t="n">
        <v>3</v>
      </c>
      <c r="B6" s="186" t="s">
        <v>1159</v>
      </c>
      <c r="C6" s="187" t="s">
        <v>1160</v>
      </c>
      <c r="D6" s="187" t="s">
        <v>1164</v>
      </c>
      <c r="E6" s="188" t="s">
        <v>1162</v>
      </c>
      <c r="F6" s="188" t="s">
        <v>29</v>
      </c>
    </row>
    <row r="7" customFormat="false" ht="15" hidden="false" customHeight="false" outlineLevel="0" collapsed="false">
      <c r="A7" s="162" t="n">
        <v>4</v>
      </c>
      <c r="B7" s="186" t="s">
        <v>1159</v>
      </c>
      <c r="C7" s="187" t="s">
        <v>1160</v>
      </c>
      <c r="D7" s="187" t="s">
        <v>1165</v>
      </c>
      <c r="E7" s="188" t="s">
        <v>1162</v>
      </c>
      <c r="F7" s="188" t="s">
        <v>33</v>
      </c>
    </row>
    <row r="8" customFormat="false" ht="15" hidden="false" customHeight="false" outlineLevel="0" collapsed="false">
      <c r="A8" s="162" t="n">
        <v>5</v>
      </c>
      <c r="B8" s="186" t="s">
        <v>1166</v>
      </c>
      <c r="C8" s="187" t="s">
        <v>1167</v>
      </c>
      <c r="D8" s="187" t="s">
        <v>1168</v>
      </c>
      <c r="E8" s="188" t="s">
        <v>851</v>
      </c>
      <c r="F8" s="188" t="s">
        <v>19</v>
      </c>
    </row>
    <row r="9" customFormat="false" ht="15" hidden="false" customHeight="false" outlineLevel="0" collapsed="false">
      <c r="A9" s="162" t="n">
        <v>6</v>
      </c>
      <c r="B9" s="186" t="s">
        <v>1166</v>
      </c>
      <c r="C9" s="187" t="s">
        <v>1167</v>
      </c>
      <c r="D9" s="187" t="s">
        <v>1169</v>
      </c>
      <c r="E9" s="188" t="s">
        <v>851</v>
      </c>
      <c r="F9" s="188" t="s">
        <v>24</v>
      </c>
    </row>
    <row r="10" customFormat="false" ht="15" hidden="false" customHeight="false" outlineLevel="0" collapsed="false">
      <c r="A10" s="162" t="n">
        <v>7</v>
      </c>
      <c r="B10" s="186" t="s">
        <v>1166</v>
      </c>
      <c r="C10" s="187" t="s">
        <v>1167</v>
      </c>
      <c r="D10" s="187" t="s">
        <v>1170</v>
      </c>
      <c r="E10" s="188" t="s">
        <v>851</v>
      </c>
      <c r="F10" s="188" t="s">
        <v>29</v>
      </c>
    </row>
    <row r="11" customFormat="false" ht="15" hidden="false" customHeight="false" outlineLevel="0" collapsed="false">
      <c r="A11" s="162" t="n">
        <v>8</v>
      </c>
      <c r="B11" s="186" t="s">
        <v>1166</v>
      </c>
      <c r="C11" s="187" t="s">
        <v>1167</v>
      </c>
      <c r="D11" s="187" t="s">
        <v>1171</v>
      </c>
      <c r="E11" s="188" t="s">
        <v>851</v>
      </c>
      <c r="F11" s="188" t="s">
        <v>33</v>
      </c>
    </row>
    <row r="12" customFormat="false" ht="15" hidden="false" customHeight="false" outlineLevel="0" collapsed="false">
      <c r="A12" s="162" t="n">
        <v>9</v>
      </c>
      <c r="B12" s="189" t="s">
        <v>1172</v>
      </c>
      <c r="C12" s="190" t="s">
        <v>1173</v>
      </c>
      <c r="D12" s="190" t="s">
        <v>1174</v>
      </c>
      <c r="E12" s="191" t="s">
        <v>96</v>
      </c>
      <c r="F12" s="191" t="s">
        <v>19</v>
      </c>
    </row>
    <row r="13" customFormat="false" ht="15" hidden="false" customHeight="false" outlineLevel="0" collapsed="false">
      <c r="A13" s="162" t="n">
        <v>10</v>
      </c>
      <c r="B13" s="189" t="s">
        <v>1172</v>
      </c>
      <c r="C13" s="190" t="s">
        <v>1173</v>
      </c>
      <c r="D13" s="190" t="s">
        <v>1175</v>
      </c>
      <c r="E13" s="191" t="s">
        <v>96</v>
      </c>
      <c r="F13" s="191" t="s">
        <v>24</v>
      </c>
    </row>
    <row r="14" customFormat="false" ht="15" hidden="false" customHeight="false" outlineLevel="0" collapsed="false">
      <c r="A14" s="162" t="n">
        <v>11</v>
      </c>
      <c r="B14" s="189" t="s">
        <v>1172</v>
      </c>
      <c r="C14" s="190" t="s">
        <v>1173</v>
      </c>
      <c r="D14" s="190" t="s">
        <v>1176</v>
      </c>
      <c r="E14" s="191" t="s">
        <v>96</v>
      </c>
      <c r="F14" s="191" t="s">
        <v>29</v>
      </c>
    </row>
    <row r="15" customFormat="false" ht="15" hidden="false" customHeight="false" outlineLevel="0" collapsed="false">
      <c r="A15" s="162" t="n">
        <v>12</v>
      </c>
      <c r="B15" s="189" t="s">
        <v>1172</v>
      </c>
      <c r="C15" s="190" t="s">
        <v>1173</v>
      </c>
      <c r="D15" s="190" t="s">
        <v>1177</v>
      </c>
      <c r="E15" s="191" t="s">
        <v>96</v>
      </c>
      <c r="F15" s="191" t="s">
        <v>33</v>
      </c>
    </row>
    <row r="16" customFormat="false" ht="15" hidden="false" customHeight="false" outlineLevel="0" collapsed="false">
      <c r="A16" s="162" t="n">
        <v>13</v>
      </c>
      <c r="B16" s="189" t="s">
        <v>1172</v>
      </c>
      <c r="C16" s="190" t="s">
        <v>1173</v>
      </c>
      <c r="D16" s="190" t="s">
        <v>1178</v>
      </c>
      <c r="E16" s="191" t="s">
        <v>96</v>
      </c>
      <c r="F16" s="191" t="s">
        <v>36</v>
      </c>
    </row>
    <row r="17" customFormat="false" ht="15" hidden="false" customHeight="false" outlineLevel="0" collapsed="false">
      <c r="A17" s="162" t="n">
        <v>14</v>
      </c>
      <c r="B17" s="189" t="s">
        <v>1172</v>
      </c>
      <c r="C17" s="190" t="s">
        <v>1173</v>
      </c>
      <c r="D17" s="190" t="s">
        <v>1179</v>
      </c>
      <c r="E17" s="191" t="s">
        <v>96</v>
      </c>
      <c r="F17" s="191" t="s">
        <v>39</v>
      </c>
    </row>
    <row r="18" customFormat="false" ht="15" hidden="false" customHeight="false" outlineLevel="0" collapsed="false">
      <c r="A18" s="162" t="n">
        <v>15</v>
      </c>
      <c r="B18" s="186" t="s">
        <v>1180</v>
      </c>
      <c r="C18" s="187" t="s">
        <v>1181</v>
      </c>
      <c r="D18" s="187" t="s">
        <v>1182</v>
      </c>
      <c r="E18" s="188" t="s">
        <v>1183</v>
      </c>
      <c r="F18" s="188" t="s">
        <v>19</v>
      </c>
    </row>
    <row r="19" customFormat="false" ht="15" hidden="false" customHeight="false" outlineLevel="0" collapsed="false">
      <c r="A19" s="162" t="n">
        <v>16</v>
      </c>
      <c r="B19" s="186" t="s">
        <v>1180</v>
      </c>
      <c r="C19" s="187" t="s">
        <v>1181</v>
      </c>
      <c r="D19" s="187" t="s">
        <v>1184</v>
      </c>
      <c r="E19" s="188" t="s">
        <v>1183</v>
      </c>
      <c r="F19" s="188" t="s">
        <v>24</v>
      </c>
    </row>
    <row r="20" customFormat="false" ht="15" hidden="false" customHeight="false" outlineLevel="0" collapsed="false">
      <c r="A20" s="162" t="n">
        <v>17</v>
      </c>
      <c r="B20" s="186" t="s">
        <v>1180</v>
      </c>
      <c r="C20" s="187" t="s">
        <v>1181</v>
      </c>
      <c r="D20" s="187" t="s">
        <v>1185</v>
      </c>
      <c r="E20" s="188" t="s">
        <v>1183</v>
      </c>
      <c r="F20" s="188" t="s">
        <v>29</v>
      </c>
    </row>
    <row r="21" customFormat="false" ht="15" hidden="false" customHeight="false" outlineLevel="0" collapsed="false">
      <c r="A21" s="162" t="n">
        <v>18</v>
      </c>
      <c r="B21" s="186" t="s">
        <v>1180</v>
      </c>
      <c r="C21" s="187" t="s">
        <v>1181</v>
      </c>
      <c r="D21" s="187" t="s">
        <v>1186</v>
      </c>
      <c r="E21" s="188" t="s">
        <v>1183</v>
      </c>
      <c r="F21" s="188" t="s">
        <v>33</v>
      </c>
    </row>
    <row r="22" customFormat="false" ht="15" hidden="false" customHeight="false" outlineLevel="0" collapsed="false">
      <c r="A22" s="162" t="n">
        <v>19</v>
      </c>
      <c r="B22" s="186" t="s">
        <v>1187</v>
      </c>
      <c r="C22" s="187" t="s">
        <v>1188</v>
      </c>
      <c r="D22" s="187" t="s">
        <v>1189</v>
      </c>
      <c r="E22" s="188" t="s">
        <v>218</v>
      </c>
      <c r="F22" s="188" t="s">
        <v>19</v>
      </c>
    </row>
    <row r="23" customFormat="false" ht="15" hidden="false" customHeight="false" outlineLevel="0" collapsed="false">
      <c r="A23" s="162" t="n">
        <v>20</v>
      </c>
      <c r="B23" s="186" t="s">
        <v>1187</v>
      </c>
      <c r="C23" s="187" t="s">
        <v>1188</v>
      </c>
      <c r="D23" s="187" t="s">
        <v>1190</v>
      </c>
      <c r="E23" s="188" t="s">
        <v>218</v>
      </c>
      <c r="F23" s="188" t="s">
        <v>24</v>
      </c>
    </row>
    <row r="24" customFormat="false" ht="15" hidden="false" customHeight="false" outlineLevel="0" collapsed="false">
      <c r="A24" s="162" t="n">
        <v>21</v>
      </c>
      <c r="B24" s="186" t="s">
        <v>1191</v>
      </c>
      <c r="C24" s="187" t="s">
        <v>1192</v>
      </c>
      <c r="D24" s="187" t="s">
        <v>1193</v>
      </c>
      <c r="E24" s="188" t="s">
        <v>1194</v>
      </c>
      <c r="F24" s="188" t="s">
        <v>19</v>
      </c>
    </row>
    <row r="25" customFormat="false" ht="15" hidden="false" customHeight="false" outlineLevel="0" collapsed="false">
      <c r="A25" s="162" t="n">
        <v>22</v>
      </c>
      <c r="B25" s="186" t="s">
        <v>1191</v>
      </c>
      <c r="C25" s="187" t="s">
        <v>1192</v>
      </c>
      <c r="D25" s="187" t="s">
        <v>1195</v>
      </c>
      <c r="E25" s="188" t="s">
        <v>1194</v>
      </c>
      <c r="F25" s="188" t="s">
        <v>24</v>
      </c>
    </row>
    <row r="26" customFormat="false" ht="15" hidden="false" customHeight="false" outlineLevel="0" collapsed="false">
      <c r="A26" s="162" t="n">
        <v>23</v>
      </c>
      <c r="B26" s="186" t="s">
        <v>1191</v>
      </c>
      <c r="C26" s="187" t="s">
        <v>1192</v>
      </c>
      <c r="D26" s="187" t="s">
        <v>1196</v>
      </c>
      <c r="E26" s="188" t="s">
        <v>1194</v>
      </c>
      <c r="F26" s="188" t="s">
        <v>29</v>
      </c>
    </row>
    <row r="27" customFormat="false" ht="15" hidden="false" customHeight="false" outlineLevel="0" collapsed="false">
      <c r="A27" s="162" t="n">
        <v>24</v>
      </c>
      <c r="B27" s="186" t="s">
        <v>1191</v>
      </c>
      <c r="C27" s="187" t="s">
        <v>1192</v>
      </c>
      <c r="D27" s="187" t="s">
        <v>1197</v>
      </c>
      <c r="E27" s="188" t="s">
        <v>1194</v>
      </c>
      <c r="F27" s="188" t="s">
        <v>33</v>
      </c>
    </row>
    <row r="28" customFormat="false" ht="15" hidden="false" customHeight="false" outlineLevel="0" collapsed="false">
      <c r="A28" s="162" t="n">
        <v>25</v>
      </c>
      <c r="B28" s="186" t="s">
        <v>1191</v>
      </c>
      <c r="C28" s="187" t="s">
        <v>1192</v>
      </c>
      <c r="D28" s="187" t="s">
        <v>1198</v>
      </c>
      <c r="E28" s="188" t="s">
        <v>1194</v>
      </c>
      <c r="F28" s="188" t="s">
        <v>36</v>
      </c>
    </row>
    <row r="29" customFormat="false" ht="15" hidden="false" customHeight="false" outlineLevel="0" collapsed="false">
      <c r="A29" s="162" t="n">
        <v>26</v>
      </c>
      <c r="B29" s="186" t="s">
        <v>1191</v>
      </c>
      <c r="C29" s="187" t="s">
        <v>1192</v>
      </c>
      <c r="D29" s="187" t="s">
        <v>1199</v>
      </c>
      <c r="E29" s="188" t="s">
        <v>1194</v>
      </c>
      <c r="F29" s="188" t="s">
        <v>39</v>
      </c>
    </row>
    <row r="30" customFormat="false" ht="15" hidden="false" customHeight="false" outlineLevel="0" collapsed="false">
      <c r="A30" s="162" t="n">
        <v>27</v>
      </c>
      <c r="B30" s="186" t="s">
        <v>1191</v>
      </c>
      <c r="C30" s="187" t="s">
        <v>1192</v>
      </c>
      <c r="D30" s="187" t="s">
        <v>1200</v>
      </c>
      <c r="E30" s="188" t="s">
        <v>1194</v>
      </c>
      <c r="F30" s="188" t="s">
        <v>61</v>
      </c>
    </row>
    <row r="31" customFormat="false" ht="15" hidden="false" customHeight="false" outlineLevel="0" collapsed="false">
      <c r="A31" s="162" t="n">
        <v>28</v>
      </c>
      <c r="B31" s="186" t="s">
        <v>1191</v>
      </c>
      <c r="C31" s="187" t="s">
        <v>1192</v>
      </c>
      <c r="D31" s="187" t="s">
        <v>1201</v>
      </c>
      <c r="E31" s="188" t="s">
        <v>1194</v>
      </c>
      <c r="F31" s="188" t="s">
        <v>121</v>
      </c>
    </row>
    <row r="32" customFormat="false" ht="15" hidden="false" customHeight="false" outlineLevel="0" collapsed="false">
      <c r="A32" s="162" t="n">
        <v>29</v>
      </c>
      <c r="B32" s="186" t="s">
        <v>1191</v>
      </c>
      <c r="C32" s="187" t="s">
        <v>1192</v>
      </c>
      <c r="D32" s="187" t="s">
        <v>1202</v>
      </c>
      <c r="E32" s="188" t="s">
        <v>1194</v>
      </c>
      <c r="F32" s="188" t="s">
        <v>194</v>
      </c>
    </row>
    <row r="33" customFormat="false" ht="15" hidden="false" customHeight="false" outlineLevel="0" collapsed="false">
      <c r="A33" s="162" t="n">
        <v>30</v>
      </c>
      <c r="B33" s="186" t="s">
        <v>1191</v>
      </c>
      <c r="C33" s="187" t="s">
        <v>1192</v>
      </c>
      <c r="D33" s="187" t="s">
        <v>1203</v>
      </c>
      <c r="E33" s="188" t="s">
        <v>1194</v>
      </c>
      <c r="F33" s="188" t="s">
        <v>151</v>
      </c>
    </row>
    <row r="34" customFormat="false" ht="15" hidden="false" customHeight="false" outlineLevel="0" collapsed="false">
      <c r="A34" s="162" t="n">
        <v>31</v>
      </c>
      <c r="B34" s="186" t="s">
        <v>1191</v>
      </c>
      <c r="C34" s="187" t="s">
        <v>1192</v>
      </c>
      <c r="D34" s="187" t="s">
        <v>1204</v>
      </c>
      <c r="E34" s="188" t="s">
        <v>1194</v>
      </c>
      <c r="F34" s="188" t="s">
        <v>218</v>
      </c>
    </row>
    <row r="35" customFormat="false" ht="15" hidden="false" customHeight="false" outlineLevel="0" collapsed="false">
      <c r="A35" s="162" t="n">
        <v>32</v>
      </c>
      <c r="B35" s="186" t="s">
        <v>1191</v>
      </c>
      <c r="C35" s="187" t="s">
        <v>1192</v>
      </c>
      <c r="D35" s="187" t="s">
        <v>1205</v>
      </c>
      <c r="E35" s="188" t="s">
        <v>1194</v>
      </c>
      <c r="F35" s="188" t="s">
        <v>386</v>
      </c>
    </row>
    <row r="36" customFormat="false" ht="15" hidden="false" customHeight="false" outlineLevel="0" collapsed="false">
      <c r="A36" s="162" t="n">
        <v>33</v>
      </c>
      <c r="B36" s="186" t="s">
        <v>1191</v>
      </c>
      <c r="C36" s="187" t="s">
        <v>1192</v>
      </c>
      <c r="D36" s="187" t="s">
        <v>1206</v>
      </c>
      <c r="E36" s="188" t="s">
        <v>1194</v>
      </c>
      <c r="F36" s="188" t="s">
        <v>260</v>
      </c>
    </row>
    <row r="37" customFormat="false" ht="15" hidden="false" customHeight="false" outlineLevel="0" collapsed="false">
      <c r="A37" s="162" t="n">
        <v>34</v>
      </c>
      <c r="B37" s="186" t="s">
        <v>1191</v>
      </c>
      <c r="C37" s="187" t="s">
        <v>1192</v>
      </c>
      <c r="D37" s="187" t="s">
        <v>1207</v>
      </c>
      <c r="E37" s="188" t="s">
        <v>1194</v>
      </c>
      <c r="F37" s="188" t="s">
        <v>265</v>
      </c>
    </row>
    <row r="38" customFormat="false" ht="15" hidden="false" customHeight="false" outlineLevel="0" collapsed="false">
      <c r="A38" s="162" t="n">
        <v>35</v>
      </c>
      <c r="B38" s="186" t="s">
        <v>1191</v>
      </c>
      <c r="C38" s="187" t="s">
        <v>1192</v>
      </c>
      <c r="D38" s="187" t="s">
        <v>1208</v>
      </c>
      <c r="E38" s="188" t="s">
        <v>1194</v>
      </c>
      <c r="F38" s="188" t="s">
        <v>268</v>
      </c>
    </row>
    <row r="39" customFormat="false" ht="15" hidden="false" customHeight="false" outlineLevel="0" collapsed="false">
      <c r="A39" s="162" t="n">
        <v>36</v>
      </c>
      <c r="B39" s="186" t="s">
        <v>1191</v>
      </c>
      <c r="C39" s="187" t="s">
        <v>1192</v>
      </c>
      <c r="D39" s="187" t="s">
        <v>1209</v>
      </c>
      <c r="E39" s="188" t="s">
        <v>1194</v>
      </c>
      <c r="F39" s="188" t="s">
        <v>271</v>
      </c>
    </row>
    <row r="40" customFormat="false" ht="15" hidden="false" customHeight="false" outlineLevel="0" collapsed="false">
      <c r="A40" s="162" t="n">
        <v>37</v>
      </c>
      <c r="B40" s="186" t="s">
        <v>1191</v>
      </c>
      <c r="C40" s="187" t="s">
        <v>1192</v>
      </c>
      <c r="D40" s="187" t="s">
        <v>1210</v>
      </c>
      <c r="E40" s="188" t="s">
        <v>1194</v>
      </c>
      <c r="F40" s="188" t="s">
        <v>274</v>
      </c>
    </row>
    <row r="41" customFormat="false" ht="15" hidden="false" customHeight="false" outlineLevel="0" collapsed="false">
      <c r="A41" s="162" t="n">
        <v>38</v>
      </c>
      <c r="B41" s="186" t="s">
        <v>1191</v>
      </c>
      <c r="C41" s="187" t="s">
        <v>1192</v>
      </c>
      <c r="D41" s="187" t="s">
        <v>1211</v>
      </c>
      <c r="E41" s="188" t="s">
        <v>1194</v>
      </c>
      <c r="F41" s="188" t="s">
        <v>399</v>
      </c>
    </row>
    <row r="42" customFormat="false" ht="15" hidden="false" customHeight="false" outlineLevel="0" collapsed="false">
      <c r="A42" s="162" t="n">
        <v>39</v>
      </c>
      <c r="B42" s="186" t="s">
        <v>1191</v>
      </c>
      <c r="C42" s="187" t="s">
        <v>1192</v>
      </c>
      <c r="D42" s="187" t="s">
        <v>1212</v>
      </c>
      <c r="E42" s="188" t="s">
        <v>1194</v>
      </c>
      <c r="F42" s="188" t="s">
        <v>402</v>
      </c>
    </row>
    <row r="43" customFormat="false" ht="15" hidden="false" customHeight="false" outlineLevel="0" collapsed="false">
      <c r="A43" s="162" t="n">
        <v>40</v>
      </c>
      <c r="B43" s="186" t="s">
        <v>1191</v>
      </c>
      <c r="C43" s="187" t="s">
        <v>1192</v>
      </c>
      <c r="D43" s="187" t="s">
        <v>1213</v>
      </c>
      <c r="E43" s="188" t="s">
        <v>1194</v>
      </c>
      <c r="F43" s="188" t="s">
        <v>405</v>
      </c>
    </row>
    <row r="44" customFormat="false" ht="15" hidden="false" customHeight="false" outlineLevel="0" collapsed="false">
      <c r="A44" s="162" t="n">
        <v>41</v>
      </c>
      <c r="B44" s="186" t="s">
        <v>1191</v>
      </c>
      <c r="C44" s="187" t="s">
        <v>1192</v>
      </c>
      <c r="D44" s="187" t="s">
        <v>1214</v>
      </c>
      <c r="E44" s="188" t="s">
        <v>1194</v>
      </c>
      <c r="F44" s="188" t="s">
        <v>408</v>
      </c>
    </row>
    <row r="45" customFormat="false" ht="15" hidden="false" customHeight="false" outlineLevel="0" collapsed="false">
      <c r="A45" s="162" t="n">
        <v>42</v>
      </c>
      <c r="B45" s="186" t="s">
        <v>1191</v>
      </c>
      <c r="C45" s="187" t="s">
        <v>1192</v>
      </c>
      <c r="D45" s="187" t="s">
        <v>1215</v>
      </c>
      <c r="E45" s="188" t="s">
        <v>1194</v>
      </c>
      <c r="F45" s="188" t="s">
        <v>411</v>
      </c>
    </row>
    <row r="46" customFormat="false" ht="15" hidden="false" customHeight="false" outlineLevel="0" collapsed="false">
      <c r="A46" s="162" t="n">
        <v>43</v>
      </c>
      <c r="B46" s="186" t="s">
        <v>1191</v>
      </c>
      <c r="C46" s="187" t="s">
        <v>1192</v>
      </c>
      <c r="D46" s="187" t="s">
        <v>1216</v>
      </c>
      <c r="E46" s="188" t="s">
        <v>1194</v>
      </c>
      <c r="F46" s="188" t="s">
        <v>416</v>
      </c>
    </row>
    <row r="47" customFormat="false" ht="15" hidden="false" customHeight="false" outlineLevel="0" collapsed="false">
      <c r="A47" s="162" t="n">
        <v>44</v>
      </c>
      <c r="B47" s="186" t="s">
        <v>1191</v>
      </c>
      <c r="C47" s="187" t="s">
        <v>1192</v>
      </c>
      <c r="D47" s="187" t="s">
        <v>1217</v>
      </c>
      <c r="E47" s="188" t="s">
        <v>1194</v>
      </c>
      <c r="F47" s="188" t="s">
        <v>768</v>
      </c>
    </row>
    <row r="48" customFormat="false" ht="15" hidden="false" customHeight="false" outlineLevel="0" collapsed="false">
      <c r="A48" s="162" t="n">
        <v>45</v>
      </c>
      <c r="B48" s="186" t="s">
        <v>1191</v>
      </c>
      <c r="C48" s="187" t="s">
        <v>1192</v>
      </c>
      <c r="D48" s="187" t="s">
        <v>1218</v>
      </c>
      <c r="E48" s="188" t="s">
        <v>1194</v>
      </c>
      <c r="F48" s="188" t="s">
        <v>425</v>
      </c>
    </row>
    <row r="49" customFormat="false" ht="15" hidden="false" customHeight="false" outlineLevel="0" collapsed="false">
      <c r="A49" s="162" t="n">
        <v>46</v>
      </c>
      <c r="B49" s="186" t="s">
        <v>1191</v>
      </c>
      <c r="C49" s="187" t="s">
        <v>1192</v>
      </c>
      <c r="D49" s="187" t="s">
        <v>1219</v>
      </c>
      <c r="E49" s="188" t="s">
        <v>1194</v>
      </c>
      <c r="F49" s="188" t="s">
        <v>429</v>
      </c>
    </row>
    <row r="50" customFormat="false" ht="13.8" hidden="false" customHeight="false" outlineLevel="0" collapsed="false">
      <c r="A50" s="162" t="n">
        <v>47</v>
      </c>
      <c r="B50" s="186" t="s">
        <v>1191</v>
      </c>
      <c r="C50" s="187" t="s">
        <v>1192</v>
      </c>
      <c r="D50" s="187" t="s">
        <v>1220</v>
      </c>
      <c r="E50" s="188" t="s">
        <v>1194</v>
      </c>
      <c r="F50" s="188" t="s">
        <v>432</v>
      </c>
    </row>
    <row r="51" customFormat="false" ht="15" hidden="false" customHeight="false" outlineLevel="0" collapsed="false">
      <c r="A51" s="162" t="n">
        <v>48</v>
      </c>
      <c r="B51" s="186" t="s">
        <v>1191</v>
      </c>
      <c r="C51" s="187" t="s">
        <v>1192</v>
      </c>
      <c r="D51" s="187" t="s">
        <v>1221</v>
      </c>
      <c r="E51" s="188" t="s">
        <v>1194</v>
      </c>
      <c r="F51" s="188" t="s">
        <v>435</v>
      </c>
    </row>
    <row r="52" customFormat="false" ht="15" hidden="false" customHeight="false" outlineLevel="0" collapsed="false">
      <c r="A52" s="162" t="n">
        <v>49</v>
      </c>
      <c r="B52" s="186" t="s">
        <v>1191</v>
      </c>
      <c r="C52" s="187" t="s">
        <v>1192</v>
      </c>
      <c r="D52" s="187" t="s">
        <v>1222</v>
      </c>
      <c r="E52" s="188" t="s">
        <v>1194</v>
      </c>
      <c r="F52" s="188" t="s">
        <v>438</v>
      </c>
    </row>
    <row r="53" customFormat="false" ht="15" hidden="false" customHeight="false" outlineLevel="0" collapsed="false">
      <c r="A53" s="162" t="n">
        <v>50</v>
      </c>
      <c r="B53" s="186" t="s">
        <v>1191</v>
      </c>
      <c r="C53" s="187" t="s">
        <v>1192</v>
      </c>
      <c r="D53" s="187" t="s">
        <v>1223</v>
      </c>
      <c r="E53" s="188" t="s">
        <v>1194</v>
      </c>
      <c r="F53" s="188" t="s">
        <v>441</v>
      </c>
    </row>
    <row r="54" customFormat="false" ht="15" hidden="false" customHeight="false" outlineLevel="0" collapsed="false">
      <c r="A54" s="162" t="n">
        <v>51</v>
      </c>
      <c r="B54" s="186" t="s">
        <v>1191</v>
      </c>
      <c r="C54" s="187" t="s">
        <v>1192</v>
      </c>
      <c r="D54" s="187" t="s">
        <v>1224</v>
      </c>
      <c r="E54" s="188" t="s">
        <v>1194</v>
      </c>
      <c r="F54" s="188" t="s">
        <v>444</v>
      </c>
    </row>
    <row r="55" customFormat="false" ht="15" hidden="false" customHeight="false" outlineLevel="0" collapsed="false">
      <c r="A55" s="162" t="n">
        <v>52</v>
      </c>
      <c r="B55" s="186" t="s">
        <v>1191</v>
      </c>
      <c r="C55" s="187" t="s">
        <v>1192</v>
      </c>
      <c r="D55" s="187" t="s">
        <v>1225</v>
      </c>
      <c r="E55" s="188" t="s">
        <v>1194</v>
      </c>
      <c r="F55" s="188" t="s">
        <v>447</v>
      </c>
    </row>
    <row r="56" customFormat="false" ht="15" hidden="false" customHeight="false" outlineLevel="0" collapsed="false">
      <c r="A56" s="162" t="n">
        <v>53</v>
      </c>
      <c r="B56" s="186" t="s">
        <v>1191</v>
      </c>
      <c r="C56" s="187" t="s">
        <v>1192</v>
      </c>
      <c r="D56" s="187" t="s">
        <v>1226</v>
      </c>
      <c r="E56" s="188" t="s">
        <v>1194</v>
      </c>
      <c r="F56" s="188" t="s">
        <v>450</v>
      </c>
    </row>
    <row r="57" customFormat="false" ht="15" hidden="false" customHeight="false" outlineLevel="0" collapsed="false">
      <c r="A57" s="162" t="n">
        <v>54</v>
      </c>
      <c r="B57" s="186" t="s">
        <v>1191</v>
      </c>
      <c r="C57" s="187" t="s">
        <v>1192</v>
      </c>
      <c r="D57" s="187" t="s">
        <v>1227</v>
      </c>
      <c r="E57" s="188" t="s">
        <v>1194</v>
      </c>
      <c r="F57" s="188" t="s">
        <v>453</v>
      </c>
    </row>
    <row r="58" customFormat="false" ht="15" hidden="false" customHeight="false" outlineLevel="0" collapsed="false">
      <c r="A58" s="162" t="n">
        <v>55</v>
      </c>
      <c r="B58" s="186" t="s">
        <v>1191</v>
      </c>
      <c r="C58" s="187" t="s">
        <v>1192</v>
      </c>
      <c r="D58" s="187" t="s">
        <v>1228</v>
      </c>
      <c r="E58" s="188" t="s">
        <v>1194</v>
      </c>
      <c r="F58" s="188" t="s">
        <v>456</v>
      </c>
    </row>
    <row r="59" customFormat="false" ht="15" hidden="false" customHeight="false" outlineLevel="0" collapsed="false">
      <c r="A59" s="162" t="n">
        <v>56</v>
      </c>
      <c r="B59" s="186" t="s">
        <v>1191</v>
      </c>
      <c r="C59" s="187" t="s">
        <v>1192</v>
      </c>
      <c r="D59" s="187" t="s">
        <v>1229</v>
      </c>
      <c r="E59" s="188" t="s">
        <v>1194</v>
      </c>
      <c r="F59" s="188" t="s">
        <v>459</v>
      </c>
    </row>
    <row r="60" customFormat="false" ht="15" hidden="false" customHeight="false" outlineLevel="0" collapsed="false">
      <c r="A60" s="162" t="n">
        <v>57</v>
      </c>
      <c r="B60" s="186" t="s">
        <v>1230</v>
      </c>
      <c r="C60" s="187" t="s">
        <v>1231</v>
      </c>
      <c r="D60" s="187" t="s">
        <v>1232</v>
      </c>
      <c r="E60" s="188" t="s">
        <v>160</v>
      </c>
      <c r="F60" s="188" t="s">
        <v>19</v>
      </c>
    </row>
    <row r="61" customFormat="false" ht="15" hidden="false" customHeight="false" outlineLevel="0" collapsed="false">
      <c r="A61" s="162" t="n">
        <v>58</v>
      </c>
      <c r="B61" s="186" t="s">
        <v>1230</v>
      </c>
      <c r="C61" s="187" t="s">
        <v>1231</v>
      </c>
      <c r="D61" s="187" t="s">
        <v>1233</v>
      </c>
      <c r="E61" s="188" t="s">
        <v>160</v>
      </c>
      <c r="F61" s="188" t="s">
        <v>24</v>
      </c>
    </row>
    <row r="62" customFormat="false" ht="15" hidden="false" customHeight="false" outlineLevel="0" collapsed="false">
      <c r="A62" s="162" t="n">
        <v>59</v>
      </c>
      <c r="B62" s="186" t="s">
        <v>1230</v>
      </c>
      <c r="C62" s="187" t="s">
        <v>1231</v>
      </c>
      <c r="D62" s="187" t="s">
        <v>1234</v>
      </c>
      <c r="E62" s="188" t="s">
        <v>160</v>
      </c>
      <c r="F62" s="188" t="s">
        <v>29</v>
      </c>
    </row>
    <row r="63" customFormat="false" ht="15" hidden="false" customHeight="false" outlineLevel="0" collapsed="false">
      <c r="A63" s="162" t="n">
        <v>60</v>
      </c>
      <c r="B63" s="186" t="s">
        <v>1230</v>
      </c>
      <c r="C63" s="187" t="s">
        <v>1231</v>
      </c>
      <c r="D63" s="187" t="s">
        <v>1235</v>
      </c>
      <c r="E63" s="188" t="s">
        <v>160</v>
      </c>
      <c r="F63" s="188" t="s">
        <v>33</v>
      </c>
    </row>
    <row r="64" customFormat="false" ht="15" hidden="false" customHeight="false" outlineLevel="0" collapsed="false">
      <c r="A64" s="162" t="n">
        <v>61</v>
      </c>
      <c r="B64" s="186" t="s">
        <v>1236</v>
      </c>
      <c r="C64" s="187" t="s">
        <v>1237</v>
      </c>
      <c r="D64" s="187" t="s">
        <v>1238</v>
      </c>
      <c r="E64" s="188" t="s">
        <v>1239</v>
      </c>
      <c r="F64" s="188" t="s">
        <v>19</v>
      </c>
    </row>
    <row r="65" customFormat="false" ht="15" hidden="false" customHeight="false" outlineLevel="0" collapsed="false">
      <c r="A65" s="162" t="n">
        <v>62</v>
      </c>
      <c r="B65" s="186" t="s">
        <v>1236</v>
      </c>
      <c r="C65" s="187" t="s">
        <v>1237</v>
      </c>
      <c r="D65" s="187" t="s">
        <v>1240</v>
      </c>
      <c r="E65" s="188" t="s">
        <v>1239</v>
      </c>
      <c r="F65" s="188" t="s">
        <v>24</v>
      </c>
    </row>
    <row r="66" customFormat="false" ht="15" hidden="false" customHeight="false" outlineLevel="0" collapsed="false">
      <c r="A66" s="162" t="n">
        <v>63</v>
      </c>
      <c r="B66" s="186" t="s">
        <v>1236</v>
      </c>
      <c r="C66" s="187" t="s">
        <v>1237</v>
      </c>
      <c r="D66" s="187" t="s">
        <v>1241</v>
      </c>
      <c r="E66" s="188" t="s">
        <v>1239</v>
      </c>
      <c r="F66" s="188" t="s">
        <v>29</v>
      </c>
    </row>
    <row r="67" customFormat="false" ht="15" hidden="false" customHeight="false" outlineLevel="0" collapsed="false">
      <c r="A67" s="162" t="n">
        <v>64</v>
      </c>
      <c r="B67" s="186" t="s">
        <v>1236</v>
      </c>
      <c r="C67" s="187" t="s">
        <v>1237</v>
      </c>
      <c r="D67" s="187" t="s">
        <v>1242</v>
      </c>
      <c r="E67" s="188" t="s">
        <v>1239</v>
      </c>
      <c r="F67" s="188" t="s">
        <v>33</v>
      </c>
    </row>
    <row r="68" customFormat="false" ht="15" hidden="false" customHeight="false" outlineLevel="0" collapsed="false">
      <c r="A68" s="162" t="n">
        <v>65</v>
      </c>
      <c r="B68" s="186" t="s">
        <v>1236</v>
      </c>
      <c r="C68" s="187" t="s">
        <v>1237</v>
      </c>
      <c r="D68" s="187" t="s">
        <v>1243</v>
      </c>
      <c r="E68" s="188" t="s">
        <v>1239</v>
      </c>
      <c r="F68" s="188" t="s">
        <v>36</v>
      </c>
    </row>
    <row r="69" customFormat="false" ht="15" hidden="false" customHeight="false" outlineLevel="0" collapsed="false">
      <c r="A69" s="162" t="n">
        <v>66</v>
      </c>
      <c r="B69" s="186" t="s">
        <v>1236</v>
      </c>
      <c r="C69" s="187" t="s">
        <v>1237</v>
      </c>
      <c r="D69" s="187" t="s">
        <v>1244</v>
      </c>
      <c r="E69" s="188" t="s">
        <v>1239</v>
      </c>
      <c r="F69" s="188" t="s">
        <v>39</v>
      </c>
    </row>
    <row r="70" customFormat="false" ht="15" hidden="false" customHeight="false" outlineLevel="0" collapsed="false">
      <c r="A70" s="162" t="n">
        <v>67</v>
      </c>
      <c r="B70" s="186" t="s">
        <v>1236</v>
      </c>
      <c r="C70" s="187" t="s">
        <v>1237</v>
      </c>
      <c r="D70" s="187" t="s">
        <v>1245</v>
      </c>
      <c r="E70" s="188" t="s">
        <v>1239</v>
      </c>
      <c r="F70" s="188" t="s">
        <v>61</v>
      </c>
    </row>
    <row r="71" customFormat="false" ht="15" hidden="false" customHeight="false" outlineLevel="0" collapsed="false">
      <c r="A71" s="162" t="n">
        <v>68</v>
      </c>
      <c r="B71" s="186" t="s">
        <v>1236</v>
      </c>
      <c r="C71" s="187" t="s">
        <v>1237</v>
      </c>
      <c r="D71" s="187" t="s">
        <v>1246</v>
      </c>
      <c r="E71" s="188" t="s">
        <v>1239</v>
      </c>
      <c r="F71" s="188" t="s">
        <v>121</v>
      </c>
    </row>
    <row r="72" customFormat="false" ht="15" hidden="false" customHeight="false" outlineLevel="0" collapsed="false">
      <c r="A72" s="162" t="n">
        <v>69</v>
      </c>
      <c r="B72" s="186" t="s">
        <v>1247</v>
      </c>
      <c r="C72" s="187" t="s">
        <v>1248</v>
      </c>
      <c r="D72" s="187" t="s">
        <v>1249</v>
      </c>
      <c r="E72" s="188" t="s">
        <v>1250</v>
      </c>
      <c r="F72" s="188" t="s">
        <v>19</v>
      </c>
    </row>
    <row r="73" customFormat="false" ht="15" hidden="false" customHeight="false" outlineLevel="0" collapsed="false">
      <c r="A73" s="162" t="n">
        <v>70</v>
      </c>
      <c r="B73" s="186" t="s">
        <v>1247</v>
      </c>
      <c r="C73" s="187" t="s">
        <v>1248</v>
      </c>
      <c r="D73" s="187" t="s">
        <v>1251</v>
      </c>
      <c r="E73" s="188" t="s">
        <v>1250</v>
      </c>
      <c r="F73" s="188" t="s">
        <v>24</v>
      </c>
    </row>
    <row r="74" customFormat="false" ht="15" hidden="false" customHeight="false" outlineLevel="0" collapsed="false">
      <c r="A74" s="162" t="n">
        <v>71</v>
      </c>
      <c r="B74" s="186" t="s">
        <v>1247</v>
      </c>
      <c r="C74" s="187" t="s">
        <v>1248</v>
      </c>
      <c r="D74" s="187" t="s">
        <v>1252</v>
      </c>
      <c r="E74" s="188" t="s">
        <v>1250</v>
      </c>
      <c r="F74" s="188" t="s">
        <v>29</v>
      </c>
    </row>
    <row r="75" customFormat="false" ht="15" hidden="false" customHeight="false" outlineLevel="0" collapsed="false">
      <c r="A75" s="162" t="n">
        <v>72</v>
      </c>
      <c r="B75" s="186" t="s">
        <v>1247</v>
      </c>
      <c r="C75" s="187" t="s">
        <v>1248</v>
      </c>
      <c r="D75" s="187" t="s">
        <v>1253</v>
      </c>
      <c r="E75" s="188" t="s">
        <v>1250</v>
      </c>
      <c r="F75" s="188" t="s">
        <v>33</v>
      </c>
    </row>
    <row r="76" customFormat="false" ht="15" hidden="false" customHeight="false" outlineLevel="0" collapsed="false">
      <c r="A76" s="162" t="n">
        <v>73</v>
      </c>
      <c r="B76" s="189" t="s">
        <v>1254</v>
      </c>
      <c r="C76" s="190" t="s">
        <v>1255</v>
      </c>
      <c r="D76" s="190" t="s">
        <v>1256</v>
      </c>
      <c r="E76" s="191" t="s">
        <v>1257</v>
      </c>
      <c r="F76" s="191" t="s">
        <v>19</v>
      </c>
    </row>
    <row r="77" customFormat="false" ht="15" hidden="false" customHeight="false" outlineLevel="0" collapsed="false">
      <c r="A77" s="162" t="n">
        <v>74</v>
      </c>
      <c r="B77" s="189" t="s">
        <v>1254</v>
      </c>
      <c r="C77" s="190" t="s">
        <v>1255</v>
      </c>
      <c r="D77" s="190" t="s">
        <v>1258</v>
      </c>
      <c r="E77" s="191" t="s">
        <v>1257</v>
      </c>
      <c r="F77" s="191" t="s">
        <v>24</v>
      </c>
    </row>
    <row r="78" customFormat="false" ht="15" hidden="false" customHeight="false" outlineLevel="0" collapsed="false">
      <c r="A78" s="162" t="n">
        <v>75</v>
      </c>
      <c r="B78" s="189" t="s">
        <v>1254</v>
      </c>
      <c r="C78" s="190" t="s">
        <v>1255</v>
      </c>
      <c r="D78" s="190" t="s">
        <v>1259</v>
      </c>
      <c r="E78" s="191" t="s">
        <v>1257</v>
      </c>
      <c r="F78" s="191" t="s">
        <v>29</v>
      </c>
    </row>
    <row r="79" customFormat="false" ht="15" hidden="false" customHeight="false" outlineLevel="0" collapsed="false">
      <c r="A79" s="162" t="n">
        <v>76</v>
      </c>
      <c r="B79" s="186" t="s">
        <v>1260</v>
      </c>
      <c r="C79" s="187" t="s">
        <v>1261</v>
      </c>
      <c r="D79" s="187" t="s">
        <v>1262</v>
      </c>
      <c r="E79" s="188" t="s">
        <v>151</v>
      </c>
      <c r="F79" s="188" t="s">
        <v>19</v>
      </c>
    </row>
    <row r="80" customFormat="false" ht="15" hidden="false" customHeight="false" outlineLevel="0" collapsed="false">
      <c r="A80" s="162" t="n">
        <v>77</v>
      </c>
      <c r="B80" s="186" t="s">
        <v>1260</v>
      </c>
      <c r="C80" s="187" t="s">
        <v>1261</v>
      </c>
      <c r="D80" s="187" t="s">
        <v>1263</v>
      </c>
      <c r="E80" s="188" t="s">
        <v>151</v>
      </c>
      <c r="F80" s="188" t="s">
        <v>24</v>
      </c>
    </row>
    <row r="81" customFormat="false" ht="15" hidden="false" customHeight="false" outlineLevel="0" collapsed="false">
      <c r="A81" s="162" t="n">
        <v>78</v>
      </c>
      <c r="B81" s="186" t="s">
        <v>1264</v>
      </c>
      <c r="C81" s="187" t="s">
        <v>1265</v>
      </c>
      <c r="D81" s="187" t="s">
        <v>1266</v>
      </c>
      <c r="E81" s="188" t="s">
        <v>386</v>
      </c>
      <c r="F81" s="188" t="s">
        <v>19</v>
      </c>
    </row>
    <row r="82" customFormat="false" ht="15" hidden="false" customHeight="false" outlineLevel="0" collapsed="false">
      <c r="A82" s="162" t="n">
        <v>79</v>
      </c>
      <c r="B82" s="186" t="s">
        <v>1264</v>
      </c>
      <c r="C82" s="187" t="s">
        <v>1265</v>
      </c>
      <c r="D82" s="187" t="s">
        <v>1267</v>
      </c>
      <c r="E82" s="188" t="s">
        <v>386</v>
      </c>
      <c r="F82" s="188" t="s">
        <v>24</v>
      </c>
    </row>
    <row r="83" customFormat="false" ht="15" hidden="false" customHeight="false" outlineLevel="0" collapsed="false">
      <c r="A83" s="162" t="n">
        <v>80</v>
      </c>
      <c r="B83" s="186" t="s">
        <v>1264</v>
      </c>
      <c r="C83" s="187" t="s">
        <v>1265</v>
      </c>
      <c r="D83" s="187" t="s">
        <v>1268</v>
      </c>
      <c r="E83" s="188" t="s">
        <v>386</v>
      </c>
      <c r="F83" s="188" t="s">
        <v>29</v>
      </c>
    </row>
    <row r="84" customFormat="false" ht="15" hidden="false" customHeight="false" outlineLevel="0" collapsed="false">
      <c r="A84" s="162" t="n">
        <v>81</v>
      </c>
      <c r="B84" s="186" t="s">
        <v>1264</v>
      </c>
      <c r="C84" s="187" t="s">
        <v>1265</v>
      </c>
      <c r="D84" s="187" t="s">
        <v>1269</v>
      </c>
      <c r="E84" s="188" t="s">
        <v>386</v>
      </c>
      <c r="F84" s="188" t="s">
        <v>33</v>
      </c>
    </row>
    <row r="85" customFormat="false" ht="15" hidden="false" customHeight="false" outlineLevel="0" collapsed="false">
      <c r="A85" s="162" t="n">
        <v>82</v>
      </c>
      <c r="B85" s="186" t="s">
        <v>1264</v>
      </c>
      <c r="C85" s="187" t="s">
        <v>1265</v>
      </c>
      <c r="D85" s="187" t="s">
        <v>1270</v>
      </c>
      <c r="E85" s="188" t="s">
        <v>386</v>
      </c>
      <c r="F85" s="188" t="s">
        <v>36</v>
      </c>
    </row>
    <row r="86" customFormat="false" ht="15" hidden="false" customHeight="false" outlineLevel="0" collapsed="false">
      <c r="A86" s="162" t="n">
        <v>83</v>
      </c>
      <c r="B86" s="186" t="s">
        <v>1264</v>
      </c>
      <c r="C86" s="187" t="s">
        <v>1265</v>
      </c>
      <c r="D86" s="187" t="s">
        <v>1271</v>
      </c>
      <c r="E86" s="188" t="s">
        <v>386</v>
      </c>
      <c r="F86" s="188" t="s">
        <v>39</v>
      </c>
    </row>
    <row r="87" customFormat="false" ht="15" hidden="false" customHeight="false" outlineLevel="0" collapsed="false">
      <c r="A87" s="162" t="n">
        <v>84</v>
      </c>
      <c r="B87" s="186" t="s">
        <v>1264</v>
      </c>
      <c r="C87" s="187" t="s">
        <v>1265</v>
      </c>
      <c r="D87" s="187" t="s">
        <v>1272</v>
      </c>
      <c r="E87" s="188" t="s">
        <v>386</v>
      </c>
      <c r="F87" s="188" t="s">
        <v>61</v>
      </c>
    </row>
    <row r="88" customFormat="false" ht="15" hidden="false" customHeight="false" outlineLevel="0" collapsed="false">
      <c r="A88" s="162" t="n">
        <v>85</v>
      </c>
      <c r="B88" s="186" t="s">
        <v>1273</v>
      </c>
      <c r="C88" s="187" t="s">
        <v>1274</v>
      </c>
      <c r="D88" s="187" t="s">
        <v>1275</v>
      </c>
      <c r="E88" s="188" t="s">
        <v>260</v>
      </c>
      <c r="F88" s="188" t="s">
        <v>19</v>
      </c>
    </row>
    <row r="89" customFormat="false" ht="15" hidden="false" customHeight="false" outlineLevel="0" collapsed="false">
      <c r="A89" s="162" t="n">
        <v>86</v>
      </c>
      <c r="B89" s="186" t="s">
        <v>1273</v>
      </c>
      <c r="C89" s="187" t="s">
        <v>1274</v>
      </c>
      <c r="D89" s="187" t="s">
        <v>1276</v>
      </c>
      <c r="E89" s="188" t="s">
        <v>260</v>
      </c>
      <c r="F89" s="188" t="s">
        <v>24</v>
      </c>
    </row>
    <row r="90" customFormat="false" ht="15" hidden="false" customHeight="false" outlineLevel="0" collapsed="false">
      <c r="A90" s="162" t="n">
        <v>87</v>
      </c>
      <c r="B90" s="186" t="s">
        <v>1273</v>
      </c>
      <c r="C90" s="187" t="s">
        <v>1274</v>
      </c>
      <c r="D90" s="187" t="s">
        <v>1277</v>
      </c>
      <c r="E90" s="188" t="s">
        <v>260</v>
      </c>
      <c r="F90" s="188" t="s">
        <v>29</v>
      </c>
    </row>
    <row r="91" customFormat="false" ht="15" hidden="false" customHeight="false" outlineLevel="0" collapsed="false">
      <c r="A91" s="162" t="n">
        <v>88</v>
      </c>
      <c r="B91" s="186" t="s">
        <v>1278</v>
      </c>
      <c r="C91" s="187" t="s">
        <v>1279</v>
      </c>
      <c r="D91" s="187" t="s">
        <v>1280</v>
      </c>
      <c r="E91" s="188" t="s">
        <v>260</v>
      </c>
      <c r="F91" s="188" t="s">
        <v>33</v>
      </c>
    </row>
    <row r="92" customFormat="false" ht="15" hidden="false" customHeight="false" outlineLevel="0" collapsed="false">
      <c r="A92" s="162" t="n">
        <v>89</v>
      </c>
      <c r="B92" s="186" t="s">
        <v>1278</v>
      </c>
      <c r="C92" s="187" t="s">
        <v>1279</v>
      </c>
      <c r="D92" s="187" t="s">
        <v>1281</v>
      </c>
      <c r="E92" s="188" t="s">
        <v>260</v>
      </c>
      <c r="F92" s="188" t="s">
        <v>36</v>
      </c>
    </row>
  </sheetData>
  <mergeCells count="1">
    <mergeCell ref="A1:F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5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D52" activeCellId="1" sqref="B67:F67 D52"/>
    </sheetView>
  </sheetViews>
  <sheetFormatPr defaultRowHeight="15"/>
  <cols>
    <col collapsed="false" hidden="false" max="1" min="1" style="0" width="5.26530612244898"/>
    <col collapsed="false" hidden="false" max="2" min="2" style="0" width="12.6887755102041"/>
    <col collapsed="false" hidden="false" max="3" min="3" style="0" width="17.8214285714286"/>
    <col collapsed="false" hidden="false" max="4" min="4" style="0" width="8.36734693877551"/>
    <col collapsed="false" hidden="false" max="5" min="5" style="0" width="7.1530612244898"/>
    <col collapsed="false" hidden="false" max="6" min="6" style="0" width="9.04591836734694"/>
    <col collapsed="false" hidden="false" max="7" min="7" style="0" width="9.85204081632653"/>
    <col collapsed="false" hidden="false" max="8" min="8" style="0" width="9.98979591836735"/>
    <col collapsed="false" hidden="false" max="9" min="9" style="0" width="9.04591836734694"/>
    <col collapsed="false" hidden="false" max="10" min="10" style="0" width="47.7857142857143"/>
    <col collapsed="false" hidden="false" max="11" min="11" style="0" width="11.3418367346939"/>
    <col collapsed="false" hidden="false" max="12" min="12" style="0" width="12.2857142857143"/>
    <col collapsed="false" hidden="false" max="13" min="13" style="0" width="11.2040816326531"/>
    <col collapsed="false" hidden="false" max="1025" min="14" style="0" width="8.36734693877551"/>
  </cols>
  <sheetData>
    <row r="1" customFormat="false" ht="15" hidden="false" customHeight="false" outlineLevel="0" collapsed="false">
      <c r="A1" s="46" t="s">
        <v>98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customFormat="false" ht="23.45" hidden="false" customHeight="true" outlineLevel="0" collapsed="false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</row>
    <row r="3" customFormat="false" ht="14.45" hidden="false" customHeight="true" outlineLevel="0" collapsed="false">
      <c r="A3" s="47" t="s">
        <v>1</v>
      </c>
      <c r="B3" s="47" t="s">
        <v>2</v>
      </c>
      <c r="C3" s="47" t="s">
        <v>3</v>
      </c>
      <c r="D3" s="48" t="s">
        <v>99</v>
      </c>
      <c r="E3" s="48"/>
      <c r="F3" s="48"/>
      <c r="G3" s="48" t="s">
        <v>100</v>
      </c>
      <c r="H3" s="48"/>
      <c r="I3" s="48" t="s">
        <v>5</v>
      </c>
      <c r="J3" s="49" t="s">
        <v>8</v>
      </c>
      <c r="K3" s="49" t="s">
        <v>9</v>
      </c>
      <c r="L3" s="49"/>
      <c r="M3" s="50" t="s">
        <v>10</v>
      </c>
      <c r="N3" s="51" t="s">
        <v>101</v>
      </c>
      <c r="O3" s="26"/>
      <c r="P3" s="52"/>
    </row>
    <row r="4" customFormat="false" ht="30" hidden="false" customHeight="false" outlineLevel="0" collapsed="false">
      <c r="A4" s="47"/>
      <c r="B4" s="47"/>
      <c r="C4" s="47"/>
      <c r="D4" s="49" t="s">
        <v>11</v>
      </c>
      <c r="E4" s="51" t="s">
        <v>102</v>
      </c>
      <c r="F4" s="51" t="s">
        <v>103</v>
      </c>
      <c r="G4" s="49" t="s">
        <v>11</v>
      </c>
      <c r="H4" s="51" t="s">
        <v>104</v>
      </c>
      <c r="I4" s="48"/>
      <c r="J4" s="49"/>
      <c r="K4" s="49" t="s">
        <v>15</v>
      </c>
      <c r="L4" s="49" t="s">
        <v>105</v>
      </c>
      <c r="M4" s="50"/>
      <c r="N4" s="51"/>
      <c r="O4" s="52"/>
      <c r="P4" s="52"/>
    </row>
    <row r="5" customFormat="false" ht="14.45" hidden="false" customHeight="true" outlineLevel="0" collapsed="false">
      <c r="A5" s="11" t="n">
        <v>1</v>
      </c>
      <c r="B5" s="5" t="s">
        <v>106</v>
      </c>
      <c r="C5" s="53" t="s">
        <v>107</v>
      </c>
      <c r="D5" s="15" t="s">
        <v>19</v>
      </c>
      <c r="E5" s="15"/>
      <c r="F5" s="15"/>
      <c r="G5" s="19"/>
      <c r="H5" s="19"/>
      <c r="I5" s="19" t="n">
        <v>1</v>
      </c>
      <c r="J5" s="54" t="s">
        <v>108</v>
      </c>
      <c r="K5" s="13" t="s">
        <v>109</v>
      </c>
      <c r="L5" s="15" t="s">
        <v>110</v>
      </c>
      <c r="M5" s="19"/>
      <c r="N5" s="11" t="n">
        <v>1</v>
      </c>
    </row>
    <row r="6" customFormat="false" ht="15" hidden="false" customHeight="false" outlineLevel="0" collapsed="false">
      <c r="A6" s="11" t="n">
        <v>2</v>
      </c>
      <c r="B6" s="5"/>
      <c r="C6" s="53"/>
      <c r="D6" s="15" t="s">
        <v>29</v>
      </c>
      <c r="E6" s="19"/>
      <c r="F6" s="15"/>
      <c r="G6" s="19"/>
      <c r="H6" s="19"/>
      <c r="I6" s="19" t="n">
        <v>1</v>
      </c>
      <c r="J6" s="54" t="s">
        <v>111</v>
      </c>
      <c r="K6" s="13" t="s">
        <v>112</v>
      </c>
      <c r="L6" s="15"/>
      <c r="M6" s="19"/>
      <c r="N6" s="11" t="n">
        <v>1</v>
      </c>
    </row>
    <row r="7" customFormat="false" ht="15" hidden="false" customHeight="false" outlineLevel="0" collapsed="false">
      <c r="A7" s="11" t="n">
        <v>3</v>
      </c>
      <c r="B7" s="5"/>
      <c r="C7" s="55" t="s">
        <v>113</v>
      </c>
      <c r="D7" s="49" t="n">
        <v>2</v>
      </c>
      <c r="E7" s="56" t="n">
        <f aca="false">SUM(E5:E6)</f>
        <v>0</v>
      </c>
      <c r="F7" s="49" t="n">
        <v>0</v>
      </c>
      <c r="G7" s="49" t="n">
        <v>0</v>
      </c>
      <c r="H7" s="49" t="n">
        <v>0</v>
      </c>
      <c r="I7" s="49" t="n">
        <f aca="false">SUM(I5:I6)</f>
        <v>2</v>
      </c>
      <c r="J7" s="57"/>
      <c r="K7" s="19"/>
      <c r="L7" s="19"/>
      <c r="M7" s="19"/>
      <c r="N7" s="11" t="n">
        <f aca="false">SUM(N5:N6)</f>
        <v>2</v>
      </c>
    </row>
    <row r="8" customFormat="false" ht="15" hidden="false" customHeight="false" outlineLevel="0" collapsed="false">
      <c r="A8" s="11" t="n">
        <v>7</v>
      </c>
      <c r="B8" s="5"/>
      <c r="C8" s="3" t="s">
        <v>114</v>
      </c>
      <c r="D8" s="15" t="s">
        <v>19</v>
      </c>
      <c r="E8" s="15"/>
      <c r="F8" s="15"/>
      <c r="G8" s="15"/>
      <c r="H8" s="15"/>
      <c r="I8" s="19" t="n">
        <v>1</v>
      </c>
      <c r="J8" s="58" t="s">
        <v>115</v>
      </c>
      <c r="K8" s="19" t="n">
        <v>17080100</v>
      </c>
      <c r="L8" s="15" t="s">
        <v>116</v>
      </c>
      <c r="M8" s="19"/>
      <c r="N8" s="11" t="n">
        <v>1</v>
      </c>
    </row>
    <row r="9" customFormat="false" ht="15" hidden="false" customHeight="false" outlineLevel="0" collapsed="false">
      <c r="A9" s="11" t="n">
        <v>8</v>
      </c>
      <c r="B9" s="5"/>
      <c r="C9" s="3"/>
      <c r="D9" s="15"/>
      <c r="E9" s="15"/>
      <c r="F9" s="15"/>
      <c r="G9" s="15" t="s">
        <v>24</v>
      </c>
      <c r="H9" s="15"/>
      <c r="I9" s="19" t="n">
        <v>1</v>
      </c>
      <c r="J9" s="54" t="s">
        <v>117</v>
      </c>
      <c r="K9" s="19" t="n">
        <v>17080200</v>
      </c>
      <c r="L9" s="15"/>
      <c r="M9" s="19"/>
      <c r="N9" s="11" t="n">
        <v>1</v>
      </c>
    </row>
    <row r="10" customFormat="false" ht="15" hidden="false" customHeight="false" outlineLevel="0" collapsed="false">
      <c r="A10" s="11" t="n">
        <v>9</v>
      </c>
      <c r="B10" s="5"/>
      <c r="C10" s="3"/>
      <c r="D10" s="15" t="s">
        <v>29</v>
      </c>
      <c r="E10" s="15"/>
      <c r="F10" s="15"/>
      <c r="G10" s="15"/>
      <c r="H10" s="15"/>
      <c r="I10" s="19" t="n">
        <v>1</v>
      </c>
      <c r="J10" s="54" t="s">
        <v>118</v>
      </c>
      <c r="K10" s="19" t="n">
        <v>17080300</v>
      </c>
      <c r="L10" s="15"/>
      <c r="M10" s="19"/>
      <c r="N10" s="11" t="n">
        <v>1</v>
      </c>
    </row>
    <row r="11" customFormat="false" ht="15" hidden="false" customHeight="false" outlineLevel="0" collapsed="false">
      <c r="A11" s="11" t="n">
        <v>10</v>
      </c>
      <c r="B11" s="5"/>
      <c r="C11" s="3"/>
      <c r="D11" s="19"/>
      <c r="E11" s="15"/>
      <c r="F11" s="15"/>
      <c r="G11" s="15" t="s">
        <v>33</v>
      </c>
      <c r="H11" s="15"/>
      <c r="I11" s="19" t="n">
        <v>1</v>
      </c>
      <c r="J11" s="54" t="s">
        <v>119</v>
      </c>
      <c r="K11" s="19" t="n">
        <v>17080400</v>
      </c>
      <c r="L11" s="15"/>
      <c r="M11" s="19"/>
      <c r="N11" s="11" t="n">
        <v>1</v>
      </c>
    </row>
    <row r="12" customFormat="false" ht="15" hidden="false" customHeight="false" outlineLevel="0" collapsed="false">
      <c r="A12" s="11" t="n">
        <v>11</v>
      </c>
      <c r="B12" s="5"/>
      <c r="C12" s="3"/>
      <c r="D12" s="19"/>
      <c r="E12" s="15"/>
      <c r="F12" s="15"/>
      <c r="G12" s="15" t="s">
        <v>39</v>
      </c>
      <c r="H12" s="15"/>
      <c r="I12" s="19" t="n">
        <v>1</v>
      </c>
      <c r="J12" s="54" t="s">
        <v>120</v>
      </c>
      <c r="K12" s="19" t="n">
        <v>17080600</v>
      </c>
      <c r="L12" s="15"/>
      <c r="M12" s="19"/>
      <c r="N12" s="11" t="n">
        <v>1</v>
      </c>
    </row>
    <row r="13" customFormat="false" ht="15" hidden="false" customHeight="false" outlineLevel="0" collapsed="false">
      <c r="A13" s="11" t="n">
        <v>12</v>
      </c>
      <c r="B13" s="5"/>
      <c r="C13" s="3"/>
      <c r="D13" s="19"/>
      <c r="E13" s="19"/>
      <c r="F13" s="19"/>
      <c r="G13" s="15" t="s">
        <v>121</v>
      </c>
      <c r="H13" s="19"/>
      <c r="I13" s="19" t="n">
        <v>1</v>
      </c>
      <c r="J13" s="54" t="s">
        <v>122</v>
      </c>
      <c r="K13" s="19" t="n">
        <v>17080800</v>
      </c>
      <c r="L13" s="15"/>
      <c r="M13" s="19"/>
      <c r="N13" s="11" t="n">
        <v>1</v>
      </c>
    </row>
    <row r="14" customFormat="false" ht="15" hidden="false" customHeight="false" outlineLevel="0" collapsed="false">
      <c r="A14" s="11" t="n">
        <v>13</v>
      </c>
      <c r="B14" s="5"/>
      <c r="C14" s="59" t="s">
        <v>113</v>
      </c>
      <c r="D14" s="49" t="n">
        <v>2</v>
      </c>
      <c r="E14" s="56" t="n">
        <f aca="false">SUM(E8:E13)</f>
        <v>0</v>
      </c>
      <c r="F14" s="49" t="n">
        <v>0</v>
      </c>
      <c r="G14" s="49" t="n">
        <v>4</v>
      </c>
      <c r="H14" s="49" t="n">
        <v>0</v>
      </c>
      <c r="I14" s="49" t="n">
        <f aca="false">SUM(I8:I13)</f>
        <v>6</v>
      </c>
      <c r="J14" s="57"/>
      <c r="K14" s="19"/>
      <c r="L14" s="19"/>
      <c r="M14" s="19"/>
      <c r="N14" s="11" t="n">
        <f aca="false">SUM(N8:N13)</f>
        <v>6</v>
      </c>
    </row>
    <row r="15" customFormat="false" ht="15" hidden="false" customHeight="false" outlineLevel="0" collapsed="false">
      <c r="A15" s="11" t="n">
        <v>14</v>
      </c>
      <c r="B15" s="5"/>
      <c r="C15" s="3" t="s">
        <v>123</v>
      </c>
      <c r="D15" s="15" t="s">
        <v>19</v>
      </c>
      <c r="E15" s="15"/>
      <c r="F15" s="15"/>
      <c r="G15" s="15"/>
      <c r="H15" s="15"/>
      <c r="I15" s="19" t="n">
        <v>1</v>
      </c>
      <c r="J15" s="58" t="s">
        <v>124</v>
      </c>
      <c r="K15" s="19" t="n">
        <v>17090100</v>
      </c>
      <c r="L15" s="15" t="s">
        <v>125</v>
      </c>
      <c r="M15" s="19"/>
      <c r="N15" s="11" t="n">
        <v>1</v>
      </c>
    </row>
    <row r="16" customFormat="false" ht="15" hidden="false" customHeight="false" outlineLevel="0" collapsed="false">
      <c r="A16" s="11" t="n">
        <v>15</v>
      </c>
      <c r="B16" s="5"/>
      <c r="C16" s="3"/>
      <c r="D16" s="15"/>
      <c r="E16" s="15"/>
      <c r="F16" s="15"/>
      <c r="G16" s="15" t="s">
        <v>24</v>
      </c>
      <c r="H16" s="15"/>
      <c r="I16" s="19" t="n">
        <v>1</v>
      </c>
      <c r="J16" s="54" t="s">
        <v>126</v>
      </c>
      <c r="K16" s="19" t="n">
        <v>17090200</v>
      </c>
      <c r="L16" s="15"/>
      <c r="M16" s="19"/>
      <c r="N16" s="11" t="n">
        <v>1</v>
      </c>
    </row>
    <row r="17" customFormat="false" ht="15" hidden="false" customHeight="false" outlineLevel="0" collapsed="false">
      <c r="A17" s="11" t="n">
        <v>16</v>
      </c>
      <c r="B17" s="5"/>
      <c r="C17" s="3"/>
      <c r="D17" s="15" t="s">
        <v>29</v>
      </c>
      <c r="E17" s="15"/>
      <c r="F17" s="15"/>
      <c r="G17" s="15"/>
      <c r="H17" s="15"/>
      <c r="I17" s="19" t="n">
        <v>1</v>
      </c>
      <c r="J17" s="54" t="s">
        <v>127</v>
      </c>
      <c r="K17" s="19" t="n">
        <v>17090300</v>
      </c>
      <c r="L17" s="15"/>
      <c r="M17" s="19"/>
      <c r="N17" s="11" t="n">
        <v>1</v>
      </c>
    </row>
    <row r="18" customFormat="false" ht="15" hidden="false" customHeight="false" outlineLevel="0" collapsed="false">
      <c r="A18" s="11" t="n">
        <v>17</v>
      </c>
      <c r="B18" s="5"/>
      <c r="C18" s="3"/>
      <c r="D18" s="19"/>
      <c r="E18" s="15"/>
      <c r="F18" s="15"/>
      <c r="G18" s="15" t="s">
        <v>33</v>
      </c>
      <c r="H18" s="15"/>
      <c r="I18" s="19" t="n">
        <v>1</v>
      </c>
      <c r="J18" s="54" t="s">
        <v>128</v>
      </c>
      <c r="K18" s="19" t="n">
        <v>17090400</v>
      </c>
      <c r="L18" s="15"/>
      <c r="M18" s="19"/>
      <c r="N18" s="11" t="n">
        <v>1</v>
      </c>
    </row>
    <row r="19" customFormat="false" ht="15" hidden="false" customHeight="false" outlineLevel="0" collapsed="false">
      <c r="A19" s="11" t="n">
        <v>18</v>
      </c>
      <c r="B19" s="5"/>
      <c r="C19" s="3"/>
      <c r="D19" s="19"/>
      <c r="E19" s="15"/>
      <c r="F19" s="15"/>
      <c r="G19" s="15" t="s">
        <v>39</v>
      </c>
      <c r="H19" s="15"/>
      <c r="I19" s="19" t="n">
        <v>1</v>
      </c>
      <c r="J19" s="54" t="s">
        <v>129</v>
      </c>
      <c r="K19" s="19" t="n">
        <v>17090600</v>
      </c>
      <c r="L19" s="15"/>
      <c r="M19" s="19"/>
      <c r="N19" s="11" t="n">
        <v>1</v>
      </c>
    </row>
    <row r="20" customFormat="false" ht="15" hidden="false" customHeight="false" outlineLevel="0" collapsed="false">
      <c r="A20" s="11" t="n">
        <v>19</v>
      </c>
      <c r="B20" s="5"/>
      <c r="C20" s="59" t="s">
        <v>113</v>
      </c>
      <c r="D20" s="49" t="n">
        <v>2</v>
      </c>
      <c r="E20" s="56" t="n">
        <f aca="false">SUM(E15:E19)</f>
        <v>0</v>
      </c>
      <c r="F20" s="49" t="n">
        <v>0</v>
      </c>
      <c r="G20" s="49" t="n">
        <v>3</v>
      </c>
      <c r="H20" s="49" t="n">
        <v>0</v>
      </c>
      <c r="I20" s="49" t="n">
        <f aca="false">SUM(I15:I19)</f>
        <v>5</v>
      </c>
      <c r="J20" s="57"/>
      <c r="K20" s="19"/>
      <c r="L20" s="19"/>
      <c r="M20" s="19"/>
      <c r="N20" s="11" t="n">
        <f aca="false">SUM(N15:N19)</f>
        <v>5</v>
      </c>
    </row>
    <row r="21" customFormat="false" ht="15" hidden="false" customHeight="false" outlineLevel="0" collapsed="false">
      <c r="A21" s="11" t="n">
        <v>20</v>
      </c>
      <c r="B21" s="5"/>
      <c r="C21" s="3" t="s">
        <v>130</v>
      </c>
      <c r="D21" s="15" t="s">
        <v>19</v>
      </c>
      <c r="E21" s="15"/>
      <c r="F21" s="15"/>
      <c r="G21" s="15"/>
      <c r="H21" s="15"/>
      <c r="I21" s="19" t="n">
        <v>1</v>
      </c>
      <c r="J21" s="58" t="s">
        <v>131</v>
      </c>
      <c r="K21" s="19" t="n">
        <v>17100100</v>
      </c>
      <c r="L21" s="15" t="s">
        <v>132</v>
      </c>
      <c r="M21" s="19"/>
      <c r="N21" s="11" t="n">
        <v>1</v>
      </c>
    </row>
    <row r="22" customFormat="false" ht="15" hidden="false" customHeight="false" outlineLevel="0" collapsed="false">
      <c r="A22" s="11" t="n">
        <v>21</v>
      </c>
      <c r="B22" s="5"/>
      <c r="C22" s="3"/>
      <c r="D22" s="15"/>
      <c r="E22" s="15"/>
      <c r="F22" s="15"/>
      <c r="G22" s="15" t="s">
        <v>24</v>
      </c>
      <c r="H22" s="15"/>
      <c r="I22" s="19" t="n">
        <v>1</v>
      </c>
      <c r="J22" s="58" t="s">
        <v>133</v>
      </c>
      <c r="K22" s="19" t="n">
        <v>17100200</v>
      </c>
      <c r="L22" s="15"/>
      <c r="M22" s="19"/>
      <c r="N22" s="11" t="n">
        <v>1</v>
      </c>
    </row>
    <row r="23" customFormat="false" ht="15" hidden="false" customHeight="false" outlineLevel="0" collapsed="false">
      <c r="A23" s="11" t="n">
        <v>22</v>
      </c>
      <c r="B23" s="5"/>
      <c r="C23" s="3"/>
      <c r="D23" s="15" t="s">
        <v>29</v>
      </c>
      <c r="E23" s="15"/>
      <c r="F23" s="15"/>
      <c r="G23" s="15"/>
      <c r="H23" s="15"/>
      <c r="I23" s="19" t="n">
        <v>1</v>
      </c>
      <c r="J23" s="58" t="s">
        <v>134</v>
      </c>
      <c r="K23" s="19" t="n">
        <v>17100300</v>
      </c>
      <c r="L23" s="15"/>
      <c r="M23" s="19"/>
      <c r="N23" s="11" t="n">
        <v>1</v>
      </c>
    </row>
    <row r="24" customFormat="false" ht="15" hidden="false" customHeight="false" outlineLevel="0" collapsed="false">
      <c r="A24" s="11" t="n">
        <v>23</v>
      </c>
      <c r="B24" s="5"/>
      <c r="C24" s="3"/>
      <c r="D24" s="15"/>
      <c r="E24" s="15"/>
      <c r="F24" s="15"/>
      <c r="G24" s="15" t="s">
        <v>33</v>
      </c>
      <c r="H24" s="15"/>
      <c r="I24" s="19" t="n">
        <v>1</v>
      </c>
      <c r="J24" s="58" t="s">
        <v>135</v>
      </c>
      <c r="K24" s="19" t="n">
        <v>17100400</v>
      </c>
      <c r="L24" s="15"/>
      <c r="M24" s="19"/>
      <c r="N24" s="11" t="n">
        <v>1</v>
      </c>
    </row>
    <row r="25" customFormat="false" ht="15" hidden="false" customHeight="false" outlineLevel="0" collapsed="false">
      <c r="A25" s="11" t="n">
        <v>24</v>
      </c>
      <c r="B25" s="5"/>
      <c r="C25" s="49" t="s">
        <v>113</v>
      </c>
      <c r="D25" s="49" t="n">
        <v>2</v>
      </c>
      <c r="E25" s="56" t="n">
        <f aca="false">SUM(E21:E24)</f>
        <v>0</v>
      </c>
      <c r="F25" s="49" t="n">
        <v>0</v>
      </c>
      <c r="G25" s="49" t="n">
        <v>2</v>
      </c>
      <c r="H25" s="49" t="n">
        <v>0</v>
      </c>
      <c r="I25" s="49" t="n">
        <f aca="false">SUM(I21:I24)</f>
        <v>4</v>
      </c>
      <c r="J25" s="57"/>
      <c r="K25" s="19"/>
      <c r="L25" s="19"/>
      <c r="M25" s="19"/>
      <c r="N25" s="11" t="n">
        <f aca="false">SUM(N21:N24)</f>
        <v>4</v>
      </c>
    </row>
    <row r="26" customFormat="false" ht="15" hidden="false" customHeight="false" outlineLevel="0" collapsed="false">
      <c r="A26" s="11" t="n">
        <v>25</v>
      </c>
      <c r="B26" s="5"/>
      <c r="C26" s="3" t="s">
        <v>136</v>
      </c>
      <c r="D26" s="15" t="s">
        <v>19</v>
      </c>
      <c r="E26" s="15"/>
      <c r="F26" s="15"/>
      <c r="G26" s="15"/>
      <c r="H26" s="15"/>
      <c r="I26" s="19" t="n">
        <v>1</v>
      </c>
      <c r="J26" s="58" t="s">
        <v>137</v>
      </c>
      <c r="K26" s="19" t="n">
        <v>17110100</v>
      </c>
      <c r="L26" s="15" t="s">
        <v>138</v>
      </c>
      <c r="M26" s="19"/>
      <c r="N26" s="11" t="n">
        <v>1</v>
      </c>
    </row>
    <row r="27" customFormat="false" ht="15" hidden="false" customHeight="false" outlineLevel="0" collapsed="false">
      <c r="A27" s="11" t="n">
        <v>26</v>
      </c>
      <c r="B27" s="5"/>
      <c r="C27" s="3"/>
      <c r="D27" s="15"/>
      <c r="E27" s="15"/>
      <c r="F27" s="15"/>
      <c r="G27" s="15" t="s">
        <v>24</v>
      </c>
      <c r="H27" s="15"/>
      <c r="I27" s="19" t="n">
        <v>1</v>
      </c>
      <c r="J27" s="58" t="s">
        <v>139</v>
      </c>
      <c r="K27" s="19" t="n">
        <v>17110200</v>
      </c>
      <c r="L27" s="15"/>
      <c r="M27" s="19"/>
      <c r="N27" s="11" t="n">
        <v>1</v>
      </c>
    </row>
    <row r="28" customFormat="false" ht="15" hidden="false" customHeight="false" outlineLevel="0" collapsed="false">
      <c r="A28" s="11" t="n">
        <v>27</v>
      </c>
      <c r="B28" s="5"/>
      <c r="C28" s="3"/>
      <c r="D28" s="15" t="s">
        <v>29</v>
      </c>
      <c r="E28" s="15"/>
      <c r="F28" s="15"/>
      <c r="G28" s="15"/>
      <c r="H28" s="15"/>
      <c r="I28" s="19" t="n">
        <v>1</v>
      </c>
      <c r="J28" s="58" t="s">
        <v>140</v>
      </c>
      <c r="K28" s="19" t="n">
        <v>17110300</v>
      </c>
      <c r="L28" s="15"/>
      <c r="M28" s="19"/>
      <c r="N28" s="11" t="n">
        <v>1</v>
      </c>
    </row>
    <row r="29" customFormat="false" ht="15" hidden="false" customHeight="false" outlineLevel="0" collapsed="false">
      <c r="A29" s="11" t="n">
        <v>28</v>
      </c>
      <c r="B29" s="5"/>
      <c r="C29" s="3"/>
      <c r="D29" s="15"/>
      <c r="E29" s="15"/>
      <c r="F29" s="15"/>
      <c r="G29" s="15" t="s">
        <v>33</v>
      </c>
      <c r="H29" s="15"/>
      <c r="I29" s="19" t="n">
        <v>1</v>
      </c>
      <c r="J29" s="58" t="s">
        <v>141</v>
      </c>
      <c r="K29" s="19" t="n">
        <v>17110400</v>
      </c>
      <c r="L29" s="15"/>
      <c r="M29" s="19"/>
      <c r="N29" s="11" t="n">
        <v>1</v>
      </c>
    </row>
    <row r="30" customFormat="false" ht="15" hidden="false" customHeight="false" outlineLevel="0" collapsed="false">
      <c r="A30" s="11" t="n">
        <v>29</v>
      </c>
      <c r="B30" s="5"/>
      <c r="C30" s="59" t="s">
        <v>113</v>
      </c>
      <c r="D30" s="49" t="n">
        <v>2</v>
      </c>
      <c r="E30" s="56" t="n">
        <f aca="false">SUM(E26:E29)</f>
        <v>0</v>
      </c>
      <c r="F30" s="49" t="n">
        <v>0</v>
      </c>
      <c r="G30" s="49" t="n">
        <v>2</v>
      </c>
      <c r="H30" s="49" t="n">
        <v>0</v>
      </c>
      <c r="I30" s="49" t="n">
        <f aca="false">SUM(I26:I29)</f>
        <v>4</v>
      </c>
      <c r="J30" s="57"/>
      <c r="K30" s="19"/>
      <c r="L30" s="19"/>
      <c r="M30" s="19"/>
      <c r="N30" s="11" t="n">
        <f aca="false">SUM(N26:N29)</f>
        <v>4</v>
      </c>
    </row>
    <row r="31" customFormat="false" ht="15" hidden="false" customHeight="false" outlineLevel="0" collapsed="false">
      <c r="A31" s="11" t="n">
        <v>30</v>
      </c>
      <c r="B31" s="5"/>
      <c r="C31" s="3" t="s">
        <v>142</v>
      </c>
      <c r="D31" s="15" t="s">
        <v>19</v>
      </c>
      <c r="E31" s="15"/>
      <c r="F31" s="15"/>
      <c r="G31" s="15"/>
      <c r="H31" s="15"/>
      <c r="I31" s="19" t="n">
        <v>1</v>
      </c>
      <c r="J31" s="58" t="s">
        <v>143</v>
      </c>
      <c r="K31" s="19" t="n">
        <v>17120100</v>
      </c>
      <c r="L31" s="15" t="s">
        <v>144</v>
      </c>
      <c r="M31" s="19"/>
      <c r="N31" s="11" t="n">
        <v>1</v>
      </c>
    </row>
    <row r="32" customFormat="false" ht="15" hidden="false" customHeight="false" outlineLevel="0" collapsed="false">
      <c r="A32" s="11" t="n">
        <v>31</v>
      </c>
      <c r="B32" s="5"/>
      <c r="C32" s="3"/>
      <c r="D32" s="15"/>
      <c r="E32" s="15"/>
      <c r="F32" s="15"/>
      <c r="G32" s="15" t="s">
        <v>24</v>
      </c>
      <c r="H32" s="15"/>
      <c r="I32" s="19" t="n">
        <v>1</v>
      </c>
      <c r="J32" s="58" t="s">
        <v>145</v>
      </c>
      <c r="K32" s="19" t="n">
        <v>17120200</v>
      </c>
      <c r="L32" s="15"/>
      <c r="M32" s="19"/>
      <c r="N32" s="11" t="n">
        <v>1</v>
      </c>
    </row>
    <row r="33" customFormat="false" ht="15" hidden="false" customHeight="false" outlineLevel="0" collapsed="false">
      <c r="A33" s="11" t="n">
        <v>32</v>
      </c>
      <c r="B33" s="5"/>
      <c r="C33" s="3"/>
      <c r="D33" s="15" t="s">
        <v>29</v>
      </c>
      <c r="E33" s="15"/>
      <c r="F33" s="15"/>
      <c r="G33" s="15"/>
      <c r="H33" s="15"/>
      <c r="I33" s="19" t="n">
        <v>1</v>
      </c>
      <c r="J33" s="58" t="s">
        <v>146</v>
      </c>
      <c r="K33" s="19" t="n">
        <v>17120300</v>
      </c>
      <c r="L33" s="15"/>
      <c r="M33" s="19"/>
      <c r="N33" s="11" t="n">
        <v>1</v>
      </c>
    </row>
    <row r="34" customFormat="false" ht="15" hidden="false" customHeight="false" outlineLevel="0" collapsed="false">
      <c r="A34" s="11" t="n">
        <v>33</v>
      </c>
      <c r="B34" s="5"/>
      <c r="C34" s="3"/>
      <c r="D34" s="15"/>
      <c r="E34" s="15"/>
      <c r="F34" s="15"/>
      <c r="G34" s="15" t="s">
        <v>33</v>
      </c>
      <c r="H34" s="15"/>
      <c r="I34" s="19" t="n">
        <v>1</v>
      </c>
      <c r="J34" s="58" t="s">
        <v>147</v>
      </c>
      <c r="K34" s="19" t="n">
        <v>17120400</v>
      </c>
      <c r="L34" s="15"/>
      <c r="M34" s="19"/>
      <c r="N34" s="11" t="n">
        <v>1</v>
      </c>
    </row>
    <row r="35" customFormat="false" ht="15" hidden="false" customHeight="false" outlineLevel="0" collapsed="false">
      <c r="A35" s="11" t="n">
        <v>34</v>
      </c>
      <c r="B35" s="5"/>
      <c r="C35" s="3"/>
      <c r="D35" s="15" t="s">
        <v>36</v>
      </c>
      <c r="E35" s="15"/>
      <c r="F35" s="15"/>
      <c r="G35" s="15"/>
      <c r="H35" s="15"/>
      <c r="I35" s="19" t="n">
        <v>1</v>
      </c>
      <c r="J35" s="58" t="s">
        <v>148</v>
      </c>
      <c r="K35" s="19" t="n">
        <v>17120500</v>
      </c>
      <c r="L35" s="15"/>
      <c r="M35" s="19"/>
      <c r="N35" s="11" t="n">
        <v>1</v>
      </c>
    </row>
    <row r="36" customFormat="false" ht="15" hidden="false" customHeight="false" outlineLevel="0" collapsed="false">
      <c r="A36" s="11" t="n">
        <v>35</v>
      </c>
      <c r="B36" s="5"/>
      <c r="C36" s="3"/>
      <c r="D36" s="15"/>
      <c r="E36" s="15"/>
      <c r="F36" s="15"/>
      <c r="G36" s="15" t="s">
        <v>39</v>
      </c>
      <c r="H36" s="15"/>
      <c r="I36" s="19" t="n">
        <v>1</v>
      </c>
      <c r="J36" s="58" t="s">
        <v>149</v>
      </c>
      <c r="K36" s="19" t="n">
        <v>17120600</v>
      </c>
      <c r="L36" s="15"/>
      <c r="M36" s="19"/>
      <c r="N36" s="11" t="n">
        <v>1</v>
      </c>
    </row>
    <row r="37" customFormat="false" ht="15" hidden="false" customHeight="false" outlineLevel="0" collapsed="false">
      <c r="A37" s="11" t="n">
        <v>36</v>
      </c>
      <c r="B37" s="5"/>
      <c r="C37" s="3"/>
      <c r="D37" s="15"/>
      <c r="E37" s="15"/>
      <c r="F37" s="15"/>
      <c r="G37" s="15" t="s">
        <v>121</v>
      </c>
      <c r="H37" s="15"/>
      <c r="I37" s="19" t="n">
        <v>1</v>
      </c>
      <c r="J37" s="60" t="s">
        <v>150</v>
      </c>
      <c r="K37" s="19" t="n">
        <v>17120801</v>
      </c>
      <c r="L37" s="15"/>
      <c r="M37" s="19"/>
      <c r="N37" s="11" t="n">
        <v>1</v>
      </c>
    </row>
    <row r="38" customFormat="false" ht="15" hidden="false" customHeight="false" outlineLevel="0" collapsed="false">
      <c r="A38" s="11" t="n">
        <v>37</v>
      </c>
      <c r="B38" s="5"/>
      <c r="C38" s="3"/>
      <c r="D38" s="15"/>
      <c r="E38" s="15"/>
      <c r="F38" s="15"/>
      <c r="G38" s="15" t="s">
        <v>151</v>
      </c>
      <c r="H38" s="15"/>
      <c r="I38" s="19" t="n">
        <v>1</v>
      </c>
      <c r="J38" s="58" t="s">
        <v>152</v>
      </c>
      <c r="K38" s="19" t="n">
        <v>17121000</v>
      </c>
      <c r="L38" s="15"/>
      <c r="M38" s="19"/>
      <c r="N38" s="11" t="n">
        <v>1</v>
      </c>
    </row>
    <row r="39" customFormat="false" ht="15" hidden="false" customHeight="false" outlineLevel="0" collapsed="false">
      <c r="A39" s="11" t="n">
        <v>38</v>
      </c>
      <c r="B39" s="5"/>
      <c r="C39" s="59" t="s">
        <v>113</v>
      </c>
      <c r="D39" s="49" t="n">
        <v>3</v>
      </c>
      <c r="E39" s="49" t="n">
        <v>0</v>
      </c>
      <c r="F39" s="49" t="n">
        <v>0</v>
      </c>
      <c r="G39" s="49" t="n">
        <v>5</v>
      </c>
      <c r="H39" s="49" t="n">
        <v>0</v>
      </c>
      <c r="I39" s="49" t="n">
        <f aca="false">SUM(I31:I38)</f>
        <v>8</v>
      </c>
      <c r="J39" s="57"/>
      <c r="K39" s="19"/>
      <c r="L39" s="19"/>
      <c r="M39" s="19"/>
      <c r="N39" s="11" t="n">
        <f aca="false">SUM(N31:N38)</f>
        <v>8</v>
      </c>
    </row>
    <row r="40" customFormat="false" ht="15" hidden="false" customHeight="false" outlineLevel="0" collapsed="false">
      <c r="A40" s="61" t="n">
        <v>39</v>
      </c>
      <c r="B40" s="62" t="s">
        <v>83</v>
      </c>
      <c r="C40" s="62"/>
      <c r="D40" s="63" t="n">
        <f aca="false">SUM(D7+D14+D20+D25+D30+D39)</f>
        <v>13</v>
      </c>
      <c r="E40" s="63" t="n">
        <f aca="false">SUM(E7+E14+E20+E25+E30+E39)</f>
        <v>0</v>
      </c>
      <c r="F40" s="63" t="n">
        <f aca="false">SUM(F7+F14+F20+F25+F30+F39)</f>
        <v>0</v>
      </c>
      <c r="G40" s="63" t="n">
        <f aca="false">SUM(G7+G14+G20+G25+G30+G39)</f>
        <v>16</v>
      </c>
      <c r="H40" s="63" t="n">
        <f aca="false">SUM(H7+H14+H20+H25+H30+H39)</f>
        <v>0</v>
      </c>
      <c r="I40" s="63" t="n">
        <f aca="false">SUM(I7+I14+I20+I25+I30+I39)</f>
        <v>29</v>
      </c>
      <c r="J40" s="64"/>
      <c r="K40" s="65"/>
      <c r="L40" s="65"/>
      <c r="M40" s="65"/>
      <c r="N40" s="61" t="e">
        <f aca="false">SUM(N39,N30,N25,N20,N14,#REF!,N7)</f>
        <v>#REF!</v>
      </c>
    </row>
    <row r="41" customFormat="false" ht="15" hidden="false" customHeight="false" outlineLevel="0" collapsed="false">
      <c r="A41" s="66" t="n">
        <v>40</v>
      </c>
      <c r="B41" s="63" t="s">
        <v>153</v>
      </c>
      <c r="C41" s="63"/>
      <c r="D41" s="63" t="n">
        <f aca="false">SUM(D40:H40)</f>
        <v>29</v>
      </c>
      <c r="E41" s="63"/>
      <c r="F41" s="63"/>
      <c r="G41" s="63"/>
      <c r="H41" s="63"/>
      <c r="I41" s="63"/>
      <c r="J41" s="67"/>
      <c r="K41" s="67"/>
      <c r="L41" s="67"/>
      <c r="M41" s="67"/>
      <c r="N41" s="68"/>
    </row>
    <row r="42" customFormat="false" ht="15" hidden="false" customHeight="false" outlineLevel="0" collapsed="false">
      <c r="B42" s="26"/>
      <c r="C42" s="26"/>
      <c r="D42" s="27"/>
      <c r="E42" s="27"/>
      <c r="F42" s="28"/>
      <c r="G42" s="28"/>
      <c r="H42" s="28"/>
      <c r="I42" s="28"/>
      <c r="J42" s="28"/>
      <c r="K42" s="28"/>
      <c r="L42" s="28"/>
      <c r="M42" s="28"/>
    </row>
    <row r="43" customFormat="false" ht="15.75" hidden="false" customHeight="true" outlineLevel="0" collapsed="false">
      <c r="B43" s="29" t="s">
        <v>84</v>
      </c>
      <c r="C43" s="29"/>
      <c r="D43" s="69"/>
      <c r="F43" s="28"/>
      <c r="G43" s="28"/>
      <c r="H43" s="28"/>
      <c r="I43" s="28"/>
      <c r="J43" s="28"/>
      <c r="K43" s="70"/>
      <c r="L43" s="70"/>
      <c r="M43" s="28"/>
    </row>
    <row r="44" customFormat="false" ht="15" hidden="false" customHeight="true" outlineLevel="0" collapsed="false">
      <c r="B44" s="71" t="s">
        <v>154</v>
      </c>
      <c r="C44" s="71"/>
      <c r="D44" s="28" t="n">
        <f aca="false">SUM(D40)</f>
        <v>13</v>
      </c>
      <c r="F44" s="28"/>
      <c r="G44" s="28"/>
      <c r="H44" s="28"/>
      <c r="I44" s="28"/>
      <c r="J44" s="28"/>
      <c r="K44" s="70"/>
      <c r="L44" s="70"/>
      <c r="M44" s="28"/>
    </row>
    <row r="45" customFormat="false" ht="15" hidden="false" customHeight="false" outlineLevel="0" collapsed="false">
      <c r="B45" s="72" t="s">
        <v>155</v>
      </c>
      <c r="C45" s="73"/>
      <c r="D45" s="33" t="n">
        <f aca="false">SUM(E40)</f>
        <v>0</v>
      </c>
      <c r="K45" s="70"/>
      <c r="L45" s="70"/>
    </row>
    <row r="46" customFormat="false" ht="15" hidden="false" customHeight="false" outlineLevel="0" collapsed="false">
      <c r="B46" s="72" t="s">
        <v>156</v>
      </c>
      <c r="C46" s="74"/>
      <c r="D46" s="33" t="n">
        <f aca="false">SUM(F40)</f>
        <v>0</v>
      </c>
      <c r="K46" s="70"/>
      <c r="L46" s="70"/>
    </row>
    <row r="47" customFormat="false" ht="15" hidden="false" customHeight="false" outlineLevel="0" collapsed="false">
      <c r="B47" s="72" t="s">
        <v>157</v>
      </c>
      <c r="C47" s="74"/>
      <c r="D47" s="33" t="n">
        <f aca="false">SUM(G40)</f>
        <v>16</v>
      </c>
      <c r="K47" s="75"/>
      <c r="L47" s="75"/>
    </row>
    <row r="48" customFormat="false" ht="15.75" hidden="false" customHeight="false" outlineLevel="0" collapsed="false">
      <c r="B48" s="76" t="s">
        <v>158</v>
      </c>
      <c r="C48" s="77"/>
      <c r="D48" s="78" t="n">
        <f aca="false">SUM(H40)</f>
        <v>0</v>
      </c>
      <c r="K48" s="42"/>
      <c r="L48" s="42"/>
    </row>
    <row r="49" customFormat="false" ht="15" hidden="false" customHeight="false" outlineLevel="0" collapsed="false">
      <c r="B49" s="79" t="s">
        <v>91</v>
      </c>
      <c r="C49" s="80"/>
      <c r="D49" s="33" t="n">
        <f aca="false">SUM(D41)</f>
        <v>29</v>
      </c>
      <c r="K49" s="81"/>
      <c r="L49" s="81"/>
    </row>
    <row r="50" customFormat="false" ht="15" hidden="false" customHeight="false" outlineLevel="0" collapsed="false">
      <c r="B50" s="82" t="s">
        <v>159</v>
      </c>
      <c r="C50" s="83"/>
      <c r="D50" s="84" t="n">
        <f aca="false">SUM(I40)</f>
        <v>29</v>
      </c>
      <c r="K50" s="42"/>
      <c r="L50" s="42"/>
    </row>
    <row r="51" customFormat="false" ht="15" hidden="false" customHeight="false" outlineLevel="0" collapsed="false">
      <c r="B51" s="79" t="s">
        <v>95</v>
      </c>
      <c r="C51" s="80"/>
      <c r="D51" s="27" t="s">
        <v>160</v>
      </c>
    </row>
    <row r="52" customFormat="false" ht="15" hidden="false" customHeight="false" outlineLevel="0" collapsed="false">
      <c r="B52" s="79"/>
      <c r="C52" s="45"/>
      <c r="D52" s="27"/>
    </row>
    <row r="53" customFormat="false" ht="15" hidden="false" customHeight="false" outlineLevel="0" collapsed="false">
      <c r="B53" s="44" t="s">
        <v>161</v>
      </c>
      <c r="C53" s="45"/>
      <c r="D53" s="27"/>
    </row>
    <row r="54" customFormat="false" ht="15" hidden="false" customHeight="false" outlineLevel="0" collapsed="false">
      <c r="B54" s="79" t="s">
        <v>162</v>
      </c>
    </row>
    <row r="55" customFormat="false" ht="15" hidden="false" customHeight="false" outlineLevel="0" collapsed="false">
      <c r="B55" s="79" t="s">
        <v>163</v>
      </c>
    </row>
  </sheetData>
  <mergeCells count="33">
    <mergeCell ref="A1:N2"/>
    <mergeCell ref="A3:A4"/>
    <mergeCell ref="B3:B4"/>
    <mergeCell ref="C3:C4"/>
    <mergeCell ref="D3:F3"/>
    <mergeCell ref="G3:H3"/>
    <mergeCell ref="I3:I4"/>
    <mergeCell ref="J3:J4"/>
    <mergeCell ref="K3:L3"/>
    <mergeCell ref="M3:M4"/>
    <mergeCell ref="N3:N4"/>
    <mergeCell ref="P3:P4"/>
    <mergeCell ref="B5:B39"/>
    <mergeCell ref="C5:C6"/>
    <mergeCell ref="L5:L6"/>
    <mergeCell ref="C8:C13"/>
    <mergeCell ref="L8:L13"/>
    <mergeCell ref="C15:C19"/>
    <mergeCell ref="L15:L19"/>
    <mergeCell ref="C21:C24"/>
    <mergeCell ref="L21:L24"/>
    <mergeCell ref="C26:C29"/>
    <mergeCell ref="L26:L29"/>
    <mergeCell ref="C31:C38"/>
    <mergeCell ref="L31:L38"/>
    <mergeCell ref="B40:C40"/>
    <mergeCell ref="I40:I41"/>
    <mergeCell ref="B41:C41"/>
    <mergeCell ref="D41:H41"/>
    <mergeCell ref="B43:C43"/>
    <mergeCell ref="B44:C44"/>
    <mergeCell ref="K49:L49"/>
    <mergeCell ref="K50:L50"/>
  </mergeCells>
  <printOptions headings="false" gridLines="false" gridLinesSet="true" horizontalCentered="false" verticalCentered="false"/>
  <pageMargins left="0.511805555555555" right="0" top="0.0395833333333333" bottom="0.0395833333333333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4"/>
  <sheetViews>
    <sheetView windowProtection="false"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E5" activeCellId="1" sqref="B67:F67 E5"/>
    </sheetView>
  </sheetViews>
  <sheetFormatPr defaultRowHeight="15"/>
  <cols>
    <col collapsed="false" hidden="false" max="1" min="1" style="0" width="3.78061224489796"/>
    <col collapsed="false" hidden="false" max="2" min="2" style="0" width="19.4387755102041"/>
    <col collapsed="false" hidden="false" max="3" min="3" style="0" width="17.280612244898"/>
    <col collapsed="false" hidden="false" max="4" min="4" style="0" width="10.1224489795918"/>
    <col collapsed="false" hidden="false" max="5" min="5" style="0" width="6.61224489795918"/>
    <col collapsed="false" hidden="false" max="6" min="6" style="0" width="8.77551020408163"/>
    <col collapsed="false" hidden="false" max="7" min="7" style="0" width="12.4183673469388"/>
    <col collapsed="false" hidden="false" max="8" min="8" style="0" width="8.36734693877551"/>
    <col collapsed="false" hidden="false" max="9" min="9" style="0" width="10.530612244898"/>
    <col collapsed="false" hidden="false" max="10" min="10" style="0" width="45.8979591836735"/>
    <col collapsed="false" hidden="false" max="11" min="11" style="0" width="11.4744897959184"/>
    <col collapsed="false" hidden="false" max="12" min="12" style="0" width="9.85204081632653"/>
    <col collapsed="false" hidden="false" max="13" min="13" style="0" width="11.6071428571429"/>
    <col collapsed="false" hidden="false" max="1025" min="14" style="0" width="8.36734693877551"/>
  </cols>
  <sheetData>
    <row r="1" customFormat="false" ht="15" hidden="false" customHeight="true" outlineLevel="0" collapsed="false">
      <c r="A1" s="85" t="s">
        <v>164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</row>
    <row r="2" customFormat="false" ht="15" hidden="false" customHeight="true" outlineLevel="0" collapsed="false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</row>
    <row r="3" customFormat="false" ht="30" hidden="false" customHeight="true" outlineLevel="0" collapsed="false">
      <c r="A3" s="3" t="s">
        <v>1</v>
      </c>
      <c r="B3" s="3" t="s">
        <v>2</v>
      </c>
      <c r="C3" s="3" t="s">
        <v>3</v>
      </c>
      <c r="D3" s="4" t="s">
        <v>4</v>
      </c>
      <c r="E3" s="4"/>
      <c r="F3" s="5" t="s">
        <v>5</v>
      </c>
      <c r="G3" s="5" t="s">
        <v>6</v>
      </c>
      <c r="H3" s="3" t="s">
        <v>7</v>
      </c>
      <c r="I3" s="3"/>
      <c r="J3" s="3" t="s">
        <v>8</v>
      </c>
      <c r="K3" s="3" t="s">
        <v>9</v>
      </c>
      <c r="L3" s="3"/>
      <c r="M3" s="5" t="s">
        <v>10</v>
      </c>
    </row>
    <row r="4" customFormat="false" ht="30" hidden="false" customHeight="false" outlineLevel="0" collapsed="false">
      <c r="A4" s="3"/>
      <c r="B4" s="3"/>
      <c r="C4" s="3"/>
      <c r="D4" s="5" t="s">
        <v>11</v>
      </c>
      <c r="E4" s="5" t="s">
        <v>12</v>
      </c>
      <c r="F4" s="5"/>
      <c r="G4" s="5"/>
      <c r="H4" s="5" t="s">
        <v>13</v>
      </c>
      <c r="I4" s="5" t="s">
        <v>14</v>
      </c>
      <c r="J4" s="3"/>
      <c r="K4" s="3" t="s">
        <v>15</v>
      </c>
      <c r="L4" s="3" t="s">
        <v>105</v>
      </c>
      <c r="M4" s="5"/>
    </row>
    <row r="5" customFormat="false" ht="15" hidden="false" customHeight="true" outlineLevel="0" collapsed="false">
      <c r="A5" s="11" t="n">
        <v>1</v>
      </c>
      <c r="B5" s="3" t="s">
        <v>165</v>
      </c>
      <c r="C5" s="3" t="s">
        <v>166</v>
      </c>
      <c r="D5" s="9" t="s">
        <v>19</v>
      </c>
      <c r="E5" s="9"/>
      <c r="F5" s="11" t="n">
        <v>1</v>
      </c>
      <c r="G5" s="7"/>
      <c r="H5" s="11" t="n">
        <v>1</v>
      </c>
      <c r="I5" s="11"/>
      <c r="J5" s="54" t="s">
        <v>167</v>
      </c>
      <c r="K5" s="13" t="s">
        <v>168</v>
      </c>
      <c r="L5" s="9" t="s">
        <v>169</v>
      </c>
      <c r="M5" s="11" t="s">
        <v>23</v>
      </c>
    </row>
    <row r="6" customFormat="false" ht="15" hidden="false" customHeight="false" outlineLevel="0" collapsed="false">
      <c r="A6" s="11" t="n">
        <v>2</v>
      </c>
      <c r="B6" s="3"/>
      <c r="C6" s="3"/>
      <c r="D6" s="9" t="s">
        <v>24</v>
      </c>
      <c r="E6" s="9"/>
      <c r="F6" s="11" t="n">
        <v>1</v>
      </c>
      <c r="G6" s="7"/>
      <c r="H6" s="11" t="n">
        <v>1</v>
      </c>
      <c r="I6" s="11"/>
      <c r="J6" s="54" t="s">
        <v>170</v>
      </c>
      <c r="K6" s="13" t="s">
        <v>171</v>
      </c>
      <c r="L6" s="9"/>
      <c r="M6" s="11" t="s">
        <v>23</v>
      </c>
    </row>
    <row r="7" customFormat="false" ht="15" hidden="false" customHeight="false" outlineLevel="0" collapsed="false">
      <c r="A7" s="11" t="n">
        <v>3</v>
      </c>
      <c r="B7" s="3"/>
      <c r="C7" s="3"/>
      <c r="D7" s="9"/>
      <c r="E7" s="15" t="s">
        <v>29</v>
      </c>
      <c r="F7" s="11" t="n">
        <v>1</v>
      </c>
      <c r="G7" s="86"/>
      <c r="H7" s="11" t="n">
        <v>1</v>
      </c>
      <c r="I7" s="11"/>
      <c r="J7" s="54" t="s">
        <v>172</v>
      </c>
      <c r="K7" s="13" t="s">
        <v>173</v>
      </c>
      <c r="L7" s="9"/>
      <c r="M7" s="11" t="s">
        <v>23</v>
      </c>
    </row>
    <row r="8" customFormat="false" ht="15" hidden="false" customHeight="false" outlineLevel="0" collapsed="false">
      <c r="A8" s="11" t="n">
        <v>4</v>
      </c>
      <c r="B8" s="3"/>
      <c r="C8" s="3"/>
      <c r="D8" s="9"/>
      <c r="E8" s="15"/>
      <c r="F8" s="11"/>
      <c r="G8" s="10" t="n">
        <v>1</v>
      </c>
      <c r="H8" s="11"/>
      <c r="I8" s="11"/>
      <c r="J8" s="54" t="s">
        <v>174</v>
      </c>
      <c r="K8" s="13" t="s">
        <v>175</v>
      </c>
      <c r="L8" s="9"/>
      <c r="M8" s="11" t="s">
        <v>23</v>
      </c>
    </row>
    <row r="9" customFormat="false" ht="15" hidden="false" customHeight="false" outlineLevel="0" collapsed="false">
      <c r="A9" s="11" t="n">
        <v>5</v>
      </c>
      <c r="B9" s="3"/>
      <c r="C9" s="3"/>
      <c r="D9" s="9"/>
      <c r="E9" s="15" t="s">
        <v>33</v>
      </c>
      <c r="F9" s="11" t="n">
        <v>1</v>
      </c>
      <c r="G9" s="86"/>
      <c r="H9" s="11" t="n">
        <v>1</v>
      </c>
      <c r="I9" s="11"/>
      <c r="J9" s="54" t="s">
        <v>176</v>
      </c>
      <c r="K9" s="13" t="s">
        <v>177</v>
      </c>
      <c r="L9" s="9"/>
      <c r="M9" s="11" t="s">
        <v>23</v>
      </c>
    </row>
    <row r="10" customFormat="false" ht="15" hidden="false" customHeight="false" outlineLevel="0" collapsed="false">
      <c r="A10" s="11" t="n">
        <v>6</v>
      </c>
      <c r="B10" s="3"/>
      <c r="C10" s="3"/>
      <c r="D10" s="9"/>
      <c r="E10" s="15"/>
      <c r="F10" s="11"/>
      <c r="G10" s="10" t="n">
        <v>1</v>
      </c>
      <c r="H10" s="11"/>
      <c r="I10" s="11"/>
      <c r="J10" s="54" t="s">
        <v>178</v>
      </c>
      <c r="K10" s="13" t="s">
        <v>179</v>
      </c>
      <c r="L10" s="9"/>
      <c r="M10" s="11" t="s">
        <v>23</v>
      </c>
    </row>
    <row r="11" customFormat="false" ht="15" hidden="false" customHeight="false" outlineLevel="0" collapsed="false">
      <c r="A11" s="11" t="n">
        <v>7</v>
      </c>
      <c r="B11" s="3"/>
      <c r="C11" s="3"/>
      <c r="D11" s="9"/>
      <c r="E11" s="15" t="s">
        <v>36</v>
      </c>
      <c r="F11" s="11" t="n">
        <v>1</v>
      </c>
      <c r="G11" s="10"/>
      <c r="H11" s="11" t="n">
        <v>1</v>
      </c>
      <c r="I11" s="11"/>
      <c r="J11" s="54" t="s">
        <v>180</v>
      </c>
      <c r="K11" s="13" t="s">
        <v>181</v>
      </c>
      <c r="L11" s="9"/>
      <c r="M11" s="11" t="s">
        <v>23</v>
      </c>
    </row>
    <row r="12" customFormat="false" ht="15" hidden="false" customHeight="false" outlineLevel="0" collapsed="false">
      <c r="A12" s="11" t="n">
        <v>8</v>
      </c>
      <c r="B12" s="3"/>
      <c r="C12" s="3"/>
      <c r="D12" s="9"/>
      <c r="E12" s="15"/>
      <c r="F12" s="11"/>
      <c r="G12" s="10" t="n">
        <v>1</v>
      </c>
      <c r="H12" s="11"/>
      <c r="I12" s="11"/>
      <c r="J12" s="54" t="s">
        <v>182</v>
      </c>
      <c r="K12" s="13" t="s">
        <v>183</v>
      </c>
      <c r="L12" s="9"/>
      <c r="M12" s="11" t="s">
        <v>23</v>
      </c>
    </row>
    <row r="13" customFormat="false" ht="15" hidden="false" customHeight="false" outlineLevel="0" collapsed="false">
      <c r="A13" s="11" t="n">
        <v>9</v>
      </c>
      <c r="B13" s="3"/>
      <c r="C13" s="3"/>
      <c r="D13" s="9"/>
      <c r="E13" s="15" t="s">
        <v>39</v>
      </c>
      <c r="F13" s="11" t="n">
        <v>1</v>
      </c>
      <c r="G13" s="86"/>
      <c r="H13" s="11" t="n">
        <v>1</v>
      </c>
      <c r="I13" s="11"/>
      <c r="J13" s="54" t="s">
        <v>184</v>
      </c>
      <c r="K13" s="13" t="s">
        <v>185</v>
      </c>
      <c r="L13" s="9"/>
      <c r="M13" s="11" t="s">
        <v>23</v>
      </c>
    </row>
    <row r="14" customFormat="false" ht="15" hidden="false" customHeight="false" outlineLevel="0" collapsed="false">
      <c r="A14" s="11" t="n">
        <v>10</v>
      </c>
      <c r="B14" s="3"/>
      <c r="C14" s="3"/>
      <c r="D14" s="9"/>
      <c r="E14" s="15"/>
      <c r="F14" s="11"/>
      <c r="G14" s="10" t="n">
        <v>1</v>
      </c>
      <c r="H14" s="11"/>
      <c r="I14" s="11"/>
      <c r="J14" s="54" t="s">
        <v>186</v>
      </c>
      <c r="K14" s="13" t="s">
        <v>187</v>
      </c>
      <c r="L14" s="9"/>
      <c r="M14" s="11" t="s">
        <v>23</v>
      </c>
    </row>
    <row r="15" customFormat="false" ht="15" hidden="false" customHeight="false" outlineLevel="0" collapsed="false">
      <c r="A15" s="11" t="n">
        <v>11</v>
      </c>
      <c r="B15" s="3"/>
      <c r="C15" s="3"/>
      <c r="D15" s="9"/>
      <c r="E15" s="15" t="s">
        <v>188</v>
      </c>
      <c r="F15" s="11" t="n">
        <v>1</v>
      </c>
      <c r="G15" s="7"/>
      <c r="H15" s="11" t="n">
        <v>1</v>
      </c>
      <c r="I15" s="11"/>
      <c r="J15" s="54" t="s">
        <v>189</v>
      </c>
      <c r="K15" s="13" t="s">
        <v>190</v>
      </c>
      <c r="L15" s="9"/>
      <c r="M15" s="11" t="s">
        <v>23</v>
      </c>
    </row>
    <row r="16" customFormat="false" ht="15" hidden="false" customHeight="false" outlineLevel="0" collapsed="false">
      <c r="A16" s="11" t="n">
        <v>12</v>
      </c>
      <c r="B16" s="3"/>
      <c r="C16" s="3"/>
      <c r="D16" s="9"/>
      <c r="E16" s="9"/>
      <c r="F16" s="11"/>
      <c r="G16" s="7" t="n">
        <v>0</v>
      </c>
      <c r="H16" s="11"/>
      <c r="I16" s="11"/>
      <c r="J16" s="16" t="s">
        <v>27</v>
      </c>
      <c r="K16" s="13" t="s">
        <v>191</v>
      </c>
      <c r="L16" s="9"/>
      <c r="M16" s="11" t="s">
        <v>23</v>
      </c>
    </row>
    <row r="17" customFormat="false" ht="15" hidden="false" customHeight="false" outlineLevel="0" collapsed="false">
      <c r="A17" s="11" t="n">
        <v>13</v>
      </c>
      <c r="B17" s="3"/>
      <c r="C17" s="3"/>
      <c r="D17" s="9" t="s">
        <v>121</v>
      </c>
      <c r="E17" s="9"/>
      <c r="F17" s="11" t="n">
        <v>1</v>
      </c>
      <c r="G17" s="7"/>
      <c r="H17" s="11" t="n">
        <v>1</v>
      </c>
      <c r="I17" s="11"/>
      <c r="J17" s="54" t="s">
        <v>192</v>
      </c>
      <c r="K17" s="13" t="s">
        <v>193</v>
      </c>
      <c r="L17" s="9"/>
      <c r="M17" s="11" t="s">
        <v>23</v>
      </c>
    </row>
    <row r="18" customFormat="false" ht="15" hidden="false" customHeight="false" outlineLevel="0" collapsed="false">
      <c r="A18" s="11" t="n">
        <v>14</v>
      </c>
      <c r="B18" s="3"/>
      <c r="C18" s="3"/>
      <c r="D18" s="9" t="s">
        <v>194</v>
      </c>
      <c r="E18" s="9"/>
      <c r="F18" s="11" t="n">
        <v>1</v>
      </c>
      <c r="G18" s="7"/>
      <c r="H18" s="11" t="n">
        <v>1</v>
      </c>
      <c r="I18" s="11"/>
      <c r="J18" s="54" t="s">
        <v>195</v>
      </c>
      <c r="K18" s="13" t="s">
        <v>196</v>
      </c>
      <c r="L18" s="9"/>
      <c r="M18" s="11" t="s">
        <v>23</v>
      </c>
    </row>
    <row r="19" customFormat="false" ht="15" hidden="false" customHeight="false" outlineLevel="0" collapsed="false">
      <c r="A19" s="11" t="n">
        <v>15</v>
      </c>
      <c r="B19" s="3"/>
      <c r="C19" s="3"/>
      <c r="D19" s="9" t="s">
        <v>151</v>
      </c>
      <c r="E19" s="9"/>
      <c r="F19" s="11" t="n">
        <v>1</v>
      </c>
      <c r="G19" s="7"/>
      <c r="H19" s="11" t="n">
        <v>1</v>
      </c>
      <c r="I19" s="11"/>
      <c r="J19" s="54" t="s">
        <v>197</v>
      </c>
      <c r="K19" s="13" t="s">
        <v>198</v>
      </c>
      <c r="L19" s="9"/>
      <c r="M19" s="11" t="s">
        <v>23</v>
      </c>
    </row>
    <row r="20" customFormat="false" ht="15" hidden="false" customHeight="false" outlineLevel="0" collapsed="false">
      <c r="A20" s="11" t="n">
        <v>16</v>
      </c>
      <c r="B20" s="3"/>
      <c r="C20" s="18" t="s">
        <v>43</v>
      </c>
      <c r="D20" s="18" t="n">
        <v>5</v>
      </c>
      <c r="E20" s="19" t="n">
        <v>5</v>
      </c>
      <c r="F20" s="19" t="n">
        <f aca="false">SUM(F5:F19)</f>
        <v>10</v>
      </c>
      <c r="G20" s="19" t="n">
        <f aca="false">SUM(G5:G19)</f>
        <v>4</v>
      </c>
      <c r="H20" s="21" t="n">
        <v>10</v>
      </c>
      <c r="I20" s="21" t="n">
        <v>0</v>
      </c>
      <c r="J20" s="21"/>
      <c r="K20" s="19"/>
      <c r="L20" s="18"/>
      <c r="M20" s="11" t="s">
        <v>23</v>
      </c>
    </row>
    <row r="21" customFormat="false" ht="15" hidden="false" customHeight="false" outlineLevel="0" collapsed="false">
      <c r="A21" s="11" t="n">
        <v>17</v>
      </c>
      <c r="B21" s="3"/>
      <c r="C21" s="3" t="s">
        <v>199</v>
      </c>
      <c r="D21" s="9" t="s">
        <v>19</v>
      </c>
      <c r="E21" s="9"/>
      <c r="F21" s="11" t="n">
        <v>1</v>
      </c>
      <c r="G21" s="3"/>
      <c r="H21" s="11" t="n">
        <v>1</v>
      </c>
      <c r="I21" s="11"/>
      <c r="J21" s="54" t="s">
        <v>200</v>
      </c>
      <c r="K21" s="13" t="s">
        <v>201</v>
      </c>
      <c r="L21" s="9" t="s">
        <v>202</v>
      </c>
      <c r="M21" s="11" t="s">
        <v>23</v>
      </c>
    </row>
    <row r="22" customFormat="false" ht="15" hidden="false" customHeight="false" outlineLevel="0" collapsed="false">
      <c r="A22" s="11" t="n">
        <v>18</v>
      </c>
      <c r="B22" s="3"/>
      <c r="C22" s="3"/>
      <c r="D22" s="9" t="s">
        <v>24</v>
      </c>
      <c r="E22" s="9"/>
      <c r="F22" s="11" t="n">
        <v>1</v>
      </c>
      <c r="G22" s="3"/>
      <c r="H22" s="11" t="n">
        <v>1</v>
      </c>
      <c r="I22" s="11"/>
      <c r="J22" s="54" t="s">
        <v>203</v>
      </c>
      <c r="K22" s="13" t="s">
        <v>204</v>
      </c>
      <c r="L22" s="9"/>
      <c r="M22" s="11" t="s">
        <v>23</v>
      </c>
    </row>
    <row r="23" customFormat="false" ht="15" hidden="false" customHeight="false" outlineLevel="0" collapsed="false">
      <c r="A23" s="11" t="n">
        <v>19</v>
      </c>
      <c r="B23" s="3"/>
      <c r="C23" s="3"/>
      <c r="D23" s="9" t="s">
        <v>29</v>
      </c>
      <c r="E23" s="9"/>
      <c r="F23" s="3" t="n">
        <v>1</v>
      </c>
      <c r="G23" s="3"/>
      <c r="H23" s="11" t="n">
        <v>1</v>
      </c>
      <c r="I23" s="11"/>
      <c r="J23" s="54" t="s">
        <v>205</v>
      </c>
      <c r="K23" s="3" t="n">
        <v>11130300</v>
      </c>
      <c r="L23" s="9"/>
      <c r="M23" s="11" t="s">
        <v>23</v>
      </c>
    </row>
    <row r="24" customFormat="false" ht="15" hidden="false" customHeight="false" outlineLevel="0" collapsed="false">
      <c r="A24" s="11" t="n">
        <v>20</v>
      </c>
      <c r="B24" s="3"/>
      <c r="C24" s="3"/>
      <c r="D24" s="9"/>
      <c r="E24" s="9" t="s">
        <v>33</v>
      </c>
      <c r="F24" s="3" t="n">
        <v>1</v>
      </c>
      <c r="G24" s="3"/>
      <c r="H24" s="11" t="n">
        <v>1</v>
      </c>
      <c r="I24" s="11"/>
      <c r="J24" s="54" t="s">
        <v>206</v>
      </c>
      <c r="K24" s="3" t="n">
        <v>11130402</v>
      </c>
      <c r="L24" s="9"/>
      <c r="M24" s="11" t="s">
        <v>23</v>
      </c>
    </row>
    <row r="25" customFormat="false" ht="15" hidden="false" customHeight="false" outlineLevel="0" collapsed="false">
      <c r="A25" s="11" t="n">
        <v>21</v>
      </c>
      <c r="B25" s="3"/>
      <c r="C25" s="3"/>
      <c r="D25" s="9"/>
      <c r="E25" s="9"/>
      <c r="F25" s="3"/>
      <c r="G25" s="3" t="n">
        <v>1</v>
      </c>
      <c r="H25" s="11"/>
      <c r="I25" s="11"/>
      <c r="J25" s="54" t="s">
        <v>207</v>
      </c>
      <c r="K25" s="3" t="n">
        <v>11130401</v>
      </c>
      <c r="L25" s="9"/>
      <c r="M25" s="11"/>
    </row>
    <row r="26" customFormat="false" ht="15" hidden="false" customHeight="false" outlineLevel="0" collapsed="false">
      <c r="A26" s="11" t="n">
        <v>22</v>
      </c>
      <c r="B26" s="3"/>
      <c r="C26" s="3"/>
      <c r="D26" s="9"/>
      <c r="E26" s="9" t="s">
        <v>208</v>
      </c>
      <c r="F26" s="3" t="n">
        <v>1</v>
      </c>
      <c r="G26" s="3"/>
      <c r="H26" s="11" t="n">
        <v>1</v>
      </c>
      <c r="I26" s="11"/>
      <c r="J26" s="54" t="s">
        <v>209</v>
      </c>
      <c r="K26" s="3" t="n">
        <v>11130502</v>
      </c>
      <c r="L26" s="9"/>
      <c r="M26" s="11" t="s">
        <v>23</v>
      </c>
    </row>
    <row r="27" customFormat="false" ht="15" hidden="false" customHeight="false" outlineLevel="0" collapsed="false">
      <c r="A27" s="11" t="n">
        <v>23</v>
      </c>
      <c r="B27" s="3"/>
      <c r="C27" s="3"/>
      <c r="D27" s="9"/>
      <c r="E27" s="9"/>
      <c r="F27" s="3"/>
      <c r="G27" s="3" t="n">
        <v>0</v>
      </c>
      <c r="H27" s="11"/>
      <c r="I27" s="11"/>
      <c r="J27" s="16" t="s">
        <v>27</v>
      </c>
      <c r="K27" s="3" t="n">
        <v>11130501</v>
      </c>
      <c r="L27" s="9"/>
      <c r="M27" s="11"/>
    </row>
    <row r="28" customFormat="false" ht="15" hidden="false" customHeight="false" outlineLevel="0" collapsed="false">
      <c r="A28" s="11" t="n">
        <v>24</v>
      </c>
      <c r="B28" s="3"/>
      <c r="C28" s="3"/>
      <c r="D28" s="9" t="s">
        <v>39</v>
      </c>
      <c r="E28" s="9"/>
      <c r="F28" s="3" t="n">
        <v>1</v>
      </c>
      <c r="G28" s="3"/>
      <c r="H28" s="11" t="n">
        <v>1</v>
      </c>
      <c r="I28" s="11"/>
      <c r="J28" s="54" t="s">
        <v>210</v>
      </c>
      <c r="K28" s="3" t="n">
        <v>11130600</v>
      </c>
      <c r="L28" s="9"/>
      <c r="M28" s="11" t="s">
        <v>23</v>
      </c>
    </row>
    <row r="29" customFormat="false" ht="15" hidden="false" customHeight="false" outlineLevel="0" collapsed="false">
      <c r="A29" s="11" t="n">
        <v>25</v>
      </c>
      <c r="B29" s="3"/>
      <c r="C29" s="3"/>
      <c r="D29" s="9"/>
      <c r="E29" s="9" t="s">
        <v>61</v>
      </c>
      <c r="F29" s="3" t="n">
        <v>1</v>
      </c>
      <c r="G29" s="3"/>
      <c r="H29" s="11" t="n">
        <v>1</v>
      </c>
      <c r="I29" s="11"/>
      <c r="J29" s="54" t="s">
        <v>211</v>
      </c>
      <c r="K29" s="3" t="n">
        <v>11130702</v>
      </c>
      <c r="L29" s="9"/>
      <c r="M29" s="11" t="s">
        <v>23</v>
      </c>
    </row>
    <row r="30" customFormat="false" ht="15" hidden="false" customHeight="false" outlineLevel="0" collapsed="false">
      <c r="A30" s="11" t="n">
        <v>26</v>
      </c>
      <c r="B30" s="3"/>
      <c r="C30" s="3"/>
      <c r="D30" s="9"/>
      <c r="E30" s="9"/>
      <c r="F30" s="3"/>
      <c r="G30" s="3" t="n">
        <v>1</v>
      </c>
      <c r="H30" s="11"/>
      <c r="I30" s="11"/>
      <c r="J30" s="54" t="s">
        <v>212</v>
      </c>
      <c r="K30" s="3" t="n">
        <v>11130701</v>
      </c>
      <c r="L30" s="9"/>
      <c r="M30" s="11"/>
    </row>
    <row r="31" customFormat="false" ht="15" hidden="false" customHeight="false" outlineLevel="0" collapsed="false">
      <c r="A31" s="11" t="n">
        <v>27</v>
      </c>
      <c r="B31" s="3"/>
      <c r="C31" s="3"/>
      <c r="D31" s="9" t="s">
        <v>121</v>
      </c>
      <c r="E31" s="9"/>
      <c r="F31" s="3" t="n">
        <v>1</v>
      </c>
      <c r="G31" s="3"/>
      <c r="H31" s="11" t="n">
        <v>1</v>
      </c>
      <c r="I31" s="11"/>
      <c r="J31" s="54" t="s">
        <v>213</v>
      </c>
      <c r="K31" s="3" t="n">
        <v>11130800</v>
      </c>
      <c r="L31" s="9"/>
      <c r="M31" s="11" t="s">
        <v>23</v>
      </c>
    </row>
    <row r="32" customFormat="false" ht="15" hidden="false" customHeight="false" outlineLevel="0" collapsed="false">
      <c r="A32" s="11" t="n">
        <v>28</v>
      </c>
      <c r="B32" s="3"/>
      <c r="C32" s="3"/>
      <c r="D32" s="9"/>
      <c r="E32" s="9" t="s">
        <v>214</v>
      </c>
      <c r="F32" s="3" t="n">
        <v>1</v>
      </c>
      <c r="G32" s="3"/>
      <c r="H32" s="11" t="n">
        <v>1</v>
      </c>
      <c r="I32" s="11"/>
      <c r="J32" s="54" t="s">
        <v>215</v>
      </c>
      <c r="K32" s="3" t="n">
        <v>11130900</v>
      </c>
      <c r="L32" s="9"/>
      <c r="M32" s="11" t="s">
        <v>23</v>
      </c>
    </row>
    <row r="33" customFormat="false" ht="15" hidden="false" customHeight="false" outlineLevel="0" collapsed="false">
      <c r="A33" s="11" t="n">
        <v>29</v>
      </c>
      <c r="B33" s="3"/>
      <c r="C33" s="3"/>
      <c r="D33" s="9"/>
      <c r="E33" s="9"/>
      <c r="F33" s="3"/>
      <c r="G33" s="3" t="n">
        <v>0</v>
      </c>
      <c r="H33" s="11"/>
      <c r="I33" s="11"/>
      <c r="J33" s="16" t="s">
        <v>27</v>
      </c>
      <c r="K33" s="3" t="n">
        <v>11130901</v>
      </c>
      <c r="L33" s="9"/>
      <c r="M33" s="11"/>
    </row>
    <row r="34" customFormat="false" ht="15" hidden="false" customHeight="false" outlineLevel="0" collapsed="false">
      <c r="A34" s="11" t="n">
        <v>30</v>
      </c>
      <c r="B34" s="3"/>
      <c r="C34" s="3"/>
      <c r="D34" s="9"/>
      <c r="E34" s="9" t="s">
        <v>216</v>
      </c>
      <c r="F34" s="3" t="n">
        <v>1</v>
      </c>
      <c r="G34" s="3"/>
      <c r="H34" s="11" t="n">
        <v>1</v>
      </c>
      <c r="I34" s="11"/>
      <c r="J34" s="54" t="s">
        <v>217</v>
      </c>
      <c r="K34" s="3" t="n">
        <v>11131000</v>
      </c>
      <c r="L34" s="9"/>
      <c r="M34" s="11" t="s">
        <v>23</v>
      </c>
    </row>
    <row r="35" customFormat="false" ht="15" hidden="false" customHeight="false" outlineLevel="0" collapsed="false">
      <c r="A35" s="11" t="n">
        <v>31</v>
      </c>
      <c r="B35" s="3"/>
      <c r="C35" s="3"/>
      <c r="D35" s="9"/>
      <c r="E35" s="9"/>
      <c r="F35" s="3"/>
      <c r="G35" s="3" t="n">
        <v>0</v>
      </c>
      <c r="H35" s="11"/>
      <c r="I35" s="11"/>
      <c r="J35" s="16" t="s">
        <v>27</v>
      </c>
      <c r="K35" s="3" t="n">
        <v>11131001</v>
      </c>
      <c r="L35" s="9"/>
      <c r="M35" s="11"/>
    </row>
    <row r="36" customFormat="false" ht="15" hidden="false" customHeight="false" outlineLevel="0" collapsed="false">
      <c r="A36" s="11" t="n">
        <v>32</v>
      </c>
      <c r="B36" s="3"/>
      <c r="C36" s="3"/>
      <c r="D36" s="9" t="s">
        <v>218</v>
      </c>
      <c r="E36" s="9"/>
      <c r="F36" s="3" t="n">
        <v>1</v>
      </c>
      <c r="G36" s="3"/>
      <c r="H36" s="11" t="n">
        <v>1</v>
      </c>
      <c r="I36" s="11"/>
      <c r="J36" s="54" t="s">
        <v>219</v>
      </c>
      <c r="K36" s="3" t="n">
        <v>11131100</v>
      </c>
      <c r="L36" s="9"/>
      <c r="M36" s="11" t="s">
        <v>23</v>
      </c>
    </row>
    <row r="37" customFormat="false" ht="15" hidden="false" customHeight="false" outlineLevel="0" collapsed="false">
      <c r="A37" s="11" t="n">
        <v>33</v>
      </c>
      <c r="B37" s="3"/>
      <c r="C37" s="18" t="s">
        <v>43</v>
      </c>
      <c r="D37" s="18" t="n">
        <v>6</v>
      </c>
      <c r="E37" s="19" t="n">
        <v>5</v>
      </c>
      <c r="F37" s="15" t="n">
        <f aca="false">SUM(F21:F36)</f>
        <v>11</v>
      </c>
      <c r="G37" s="19" t="n">
        <f aca="false">SUM(G21:G36)</f>
        <v>2</v>
      </c>
      <c r="H37" s="21" t="n">
        <f aca="false">SUM(H21:H36)</f>
        <v>11</v>
      </c>
      <c r="I37" s="21" t="n">
        <v>0</v>
      </c>
      <c r="J37" s="21"/>
      <c r="K37" s="19"/>
      <c r="L37" s="18"/>
      <c r="M37" s="11" t="s">
        <v>23</v>
      </c>
    </row>
    <row r="38" customFormat="false" ht="15" hidden="false" customHeight="false" outlineLevel="0" collapsed="false">
      <c r="A38" s="11" t="n">
        <v>34</v>
      </c>
      <c r="B38" s="3"/>
      <c r="C38" s="3" t="s">
        <v>220</v>
      </c>
      <c r="D38" s="9" t="s">
        <v>19</v>
      </c>
      <c r="E38" s="9"/>
      <c r="F38" s="11" t="n">
        <v>1</v>
      </c>
      <c r="G38" s="3"/>
      <c r="H38" s="11" t="n">
        <v>1</v>
      </c>
      <c r="I38" s="11"/>
      <c r="J38" s="54" t="s">
        <v>221</v>
      </c>
      <c r="K38" s="13" t="s">
        <v>222</v>
      </c>
      <c r="L38" s="9" t="s">
        <v>223</v>
      </c>
      <c r="M38" s="11" t="s">
        <v>23</v>
      </c>
    </row>
    <row r="39" customFormat="false" ht="15" hidden="false" customHeight="false" outlineLevel="0" collapsed="false">
      <c r="A39" s="11" t="n">
        <v>35</v>
      </c>
      <c r="B39" s="3"/>
      <c r="C39" s="3"/>
      <c r="D39" s="9" t="s">
        <v>24</v>
      </c>
      <c r="E39" s="9"/>
      <c r="F39" s="11" t="n">
        <v>1</v>
      </c>
      <c r="G39" s="3"/>
      <c r="H39" s="11" t="n">
        <v>1</v>
      </c>
      <c r="I39" s="11"/>
      <c r="J39" s="54" t="s">
        <v>224</v>
      </c>
      <c r="K39" s="13" t="s">
        <v>225</v>
      </c>
      <c r="L39" s="9"/>
      <c r="M39" s="11" t="s">
        <v>23</v>
      </c>
    </row>
    <row r="40" customFormat="false" ht="15" hidden="false" customHeight="false" outlineLevel="0" collapsed="false">
      <c r="A40" s="11" t="n">
        <v>36</v>
      </c>
      <c r="B40" s="3"/>
      <c r="C40" s="3"/>
      <c r="D40" s="9" t="s">
        <v>29</v>
      </c>
      <c r="E40" s="9"/>
      <c r="F40" s="11" t="n">
        <v>1</v>
      </c>
      <c r="G40" s="3"/>
      <c r="H40" s="11" t="n">
        <v>1</v>
      </c>
      <c r="I40" s="11"/>
      <c r="J40" s="54" t="s">
        <v>226</v>
      </c>
      <c r="K40" s="13" t="s">
        <v>227</v>
      </c>
      <c r="L40" s="9"/>
      <c r="M40" s="11" t="s">
        <v>23</v>
      </c>
    </row>
    <row r="41" customFormat="false" ht="15" hidden="false" customHeight="false" outlineLevel="0" collapsed="false">
      <c r="A41" s="11" t="n">
        <v>37</v>
      </c>
      <c r="B41" s="3"/>
      <c r="C41" s="3"/>
      <c r="D41" s="9"/>
      <c r="E41" s="9" t="s">
        <v>33</v>
      </c>
      <c r="F41" s="11" t="n">
        <v>1</v>
      </c>
      <c r="G41" s="11"/>
      <c r="H41" s="11" t="n">
        <v>1</v>
      </c>
      <c r="I41" s="11"/>
      <c r="J41" s="54" t="s">
        <v>228</v>
      </c>
      <c r="K41" s="13" t="s">
        <v>229</v>
      </c>
      <c r="L41" s="9"/>
      <c r="M41" s="11" t="s">
        <v>23</v>
      </c>
    </row>
    <row r="42" customFormat="false" ht="15" hidden="false" customHeight="false" outlineLevel="0" collapsed="false">
      <c r="A42" s="11" t="n">
        <v>38</v>
      </c>
      <c r="B42" s="3"/>
      <c r="C42" s="3"/>
      <c r="D42" s="9"/>
      <c r="E42" s="9"/>
      <c r="F42" s="11"/>
      <c r="G42" s="11" t="n">
        <v>1</v>
      </c>
      <c r="H42" s="11"/>
      <c r="I42" s="11"/>
      <c r="J42" s="54" t="s">
        <v>230</v>
      </c>
      <c r="K42" s="13" t="s">
        <v>231</v>
      </c>
      <c r="L42" s="9"/>
      <c r="M42" s="11"/>
    </row>
    <row r="43" customFormat="false" ht="15" hidden="false" customHeight="false" outlineLevel="0" collapsed="false">
      <c r="A43" s="11" t="n">
        <v>39</v>
      </c>
      <c r="B43" s="3"/>
      <c r="C43" s="3"/>
      <c r="D43" s="9"/>
      <c r="E43" s="9" t="s">
        <v>36</v>
      </c>
      <c r="F43" s="11" t="n">
        <v>1</v>
      </c>
      <c r="G43" s="11"/>
      <c r="H43" s="11" t="n">
        <v>1</v>
      </c>
      <c r="I43" s="11"/>
      <c r="J43" s="54" t="s">
        <v>232</v>
      </c>
      <c r="K43" s="13" t="s">
        <v>233</v>
      </c>
      <c r="L43" s="9"/>
      <c r="M43" s="11" t="s">
        <v>23</v>
      </c>
    </row>
    <row r="44" customFormat="false" ht="15" hidden="false" customHeight="false" outlineLevel="0" collapsed="false">
      <c r="A44" s="11" t="n">
        <v>40</v>
      </c>
      <c r="B44" s="3"/>
      <c r="C44" s="3"/>
      <c r="D44" s="9"/>
      <c r="E44" s="9"/>
      <c r="F44" s="11"/>
      <c r="G44" s="11" t="n">
        <v>1</v>
      </c>
      <c r="H44" s="11"/>
      <c r="I44" s="11"/>
      <c r="J44" s="54" t="s">
        <v>234</v>
      </c>
      <c r="K44" s="13" t="s">
        <v>235</v>
      </c>
      <c r="L44" s="9"/>
      <c r="M44" s="11"/>
    </row>
    <row r="45" customFormat="false" ht="15" hidden="false" customHeight="false" outlineLevel="0" collapsed="false">
      <c r="A45" s="11" t="n">
        <v>41</v>
      </c>
      <c r="B45" s="3"/>
      <c r="C45" s="3"/>
      <c r="D45" s="9"/>
      <c r="E45" s="9" t="s">
        <v>39</v>
      </c>
      <c r="F45" s="11" t="n">
        <v>1</v>
      </c>
      <c r="G45" s="11"/>
      <c r="H45" s="11" t="n">
        <v>1</v>
      </c>
      <c r="I45" s="11"/>
      <c r="J45" s="54" t="s">
        <v>236</v>
      </c>
      <c r="K45" s="13" t="s">
        <v>237</v>
      </c>
      <c r="L45" s="9"/>
      <c r="M45" s="11" t="s">
        <v>23</v>
      </c>
    </row>
    <row r="46" customFormat="false" ht="15" hidden="false" customHeight="false" outlineLevel="0" collapsed="false">
      <c r="A46" s="11" t="n">
        <v>42</v>
      </c>
      <c r="B46" s="3"/>
      <c r="C46" s="3"/>
      <c r="D46" s="9"/>
      <c r="E46" s="9"/>
      <c r="F46" s="11"/>
      <c r="G46" s="11" t="n">
        <v>1</v>
      </c>
      <c r="H46" s="11"/>
      <c r="I46" s="11"/>
      <c r="J46" s="54" t="s">
        <v>238</v>
      </c>
      <c r="K46" s="13" t="s">
        <v>239</v>
      </c>
      <c r="L46" s="9"/>
      <c r="M46" s="11"/>
    </row>
    <row r="47" customFormat="false" ht="15" hidden="false" customHeight="false" outlineLevel="0" collapsed="false">
      <c r="A47" s="11" t="n">
        <v>43</v>
      </c>
      <c r="B47" s="3"/>
      <c r="C47" s="3"/>
      <c r="D47" s="9"/>
      <c r="E47" s="9" t="s">
        <v>61</v>
      </c>
      <c r="F47" s="11" t="n">
        <v>1</v>
      </c>
      <c r="G47" s="11"/>
      <c r="H47" s="11" t="n">
        <v>1</v>
      </c>
      <c r="I47" s="11"/>
      <c r="J47" s="54" t="s">
        <v>240</v>
      </c>
      <c r="K47" s="13" t="s">
        <v>241</v>
      </c>
      <c r="L47" s="9"/>
      <c r="M47" s="11" t="s">
        <v>23</v>
      </c>
    </row>
    <row r="48" customFormat="false" ht="15" hidden="false" customHeight="false" outlineLevel="0" collapsed="false">
      <c r="A48" s="11" t="n">
        <v>44</v>
      </c>
      <c r="B48" s="3"/>
      <c r="C48" s="3"/>
      <c r="D48" s="9"/>
      <c r="E48" s="9"/>
      <c r="F48" s="11"/>
      <c r="G48" s="11" t="n">
        <v>1</v>
      </c>
      <c r="H48" s="11"/>
      <c r="I48" s="11"/>
      <c r="J48" s="54" t="s">
        <v>242</v>
      </c>
      <c r="K48" s="13" t="s">
        <v>243</v>
      </c>
      <c r="L48" s="9"/>
      <c r="M48" s="11"/>
    </row>
    <row r="49" customFormat="false" ht="15" hidden="false" customHeight="false" outlineLevel="0" collapsed="false">
      <c r="A49" s="11" t="n">
        <v>45</v>
      </c>
      <c r="B49" s="3"/>
      <c r="C49" s="3"/>
      <c r="D49" s="9"/>
      <c r="E49" s="9" t="s">
        <v>121</v>
      </c>
      <c r="F49" s="11" t="n">
        <v>1</v>
      </c>
      <c r="G49" s="11"/>
      <c r="H49" s="11" t="n">
        <v>1</v>
      </c>
      <c r="I49" s="11"/>
      <c r="J49" s="54" t="s">
        <v>244</v>
      </c>
      <c r="K49" s="13" t="s">
        <v>245</v>
      </c>
      <c r="L49" s="9"/>
      <c r="M49" s="11" t="s">
        <v>23</v>
      </c>
    </row>
    <row r="50" customFormat="false" ht="15" hidden="false" customHeight="false" outlineLevel="0" collapsed="false">
      <c r="A50" s="11" t="n">
        <v>46</v>
      </c>
      <c r="B50" s="3"/>
      <c r="C50" s="3"/>
      <c r="D50" s="9"/>
      <c r="E50" s="9"/>
      <c r="F50" s="11"/>
      <c r="G50" s="11" t="n">
        <v>1</v>
      </c>
      <c r="H50" s="11"/>
      <c r="I50" s="11"/>
      <c r="J50" s="54" t="s">
        <v>246</v>
      </c>
      <c r="K50" s="13" t="s">
        <v>247</v>
      </c>
      <c r="L50" s="9"/>
      <c r="M50" s="11"/>
    </row>
    <row r="51" customFormat="false" ht="15" hidden="false" customHeight="false" outlineLevel="0" collapsed="false">
      <c r="A51" s="11" t="n">
        <v>47</v>
      </c>
      <c r="B51" s="3"/>
      <c r="C51" s="3"/>
      <c r="D51" s="9" t="s">
        <v>194</v>
      </c>
      <c r="E51" s="9"/>
      <c r="F51" s="11" t="n">
        <v>1</v>
      </c>
      <c r="G51" s="3"/>
      <c r="H51" s="11" t="n">
        <v>1</v>
      </c>
      <c r="I51" s="11"/>
      <c r="J51" s="54" t="s">
        <v>248</v>
      </c>
      <c r="K51" s="13" t="s">
        <v>249</v>
      </c>
      <c r="L51" s="9"/>
      <c r="M51" s="11" t="s">
        <v>23</v>
      </c>
    </row>
    <row r="52" customFormat="false" ht="15" hidden="false" customHeight="false" outlineLevel="0" collapsed="false">
      <c r="A52" s="11" t="n">
        <v>48</v>
      </c>
      <c r="B52" s="3"/>
      <c r="C52" s="3"/>
      <c r="D52" s="9" t="s">
        <v>151</v>
      </c>
      <c r="E52" s="9"/>
      <c r="F52" s="11" t="n">
        <v>1</v>
      </c>
      <c r="G52" s="3"/>
      <c r="H52" s="11" t="n">
        <v>1</v>
      </c>
      <c r="I52" s="11"/>
      <c r="J52" s="54" t="s">
        <v>250</v>
      </c>
      <c r="K52" s="13" t="s">
        <v>251</v>
      </c>
      <c r="L52" s="9"/>
      <c r="M52" s="11" t="s">
        <v>23</v>
      </c>
    </row>
    <row r="53" customFormat="false" ht="15" hidden="false" customHeight="false" outlineLevel="0" collapsed="false">
      <c r="A53" s="11" t="n">
        <v>49</v>
      </c>
      <c r="B53" s="3"/>
      <c r="C53" s="3"/>
      <c r="D53" s="9"/>
      <c r="E53" s="9" t="s">
        <v>218</v>
      </c>
      <c r="F53" s="11" t="n">
        <v>1</v>
      </c>
      <c r="G53" s="11"/>
      <c r="H53" s="11" t="n">
        <v>1</v>
      </c>
      <c r="I53" s="11"/>
      <c r="J53" s="54" t="s">
        <v>252</v>
      </c>
      <c r="K53" s="13" t="s">
        <v>253</v>
      </c>
      <c r="L53" s="9"/>
      <c r="M53" s="11" t="s">
        <v>23</v>
      </c>
    </row>
    <row r="54" customFormat="false" ht="15" hidden="false" customHeight="false" outlineLevel="0" collapsed="false">
      <c r="A54" s="11" t="n">
        <v>50</v>
      </c>
      <c r="B54" s="3"/>
      <c r="C54" s="3"/>
      <c r="D54" s="9"/>
      <c r="E54" s="9"/>
      <c r="F54" s="11"/>
      <c r="G54" s="11" t="n">
        <v>1</v>
      </c>
      <c r="H54" s="11"/>
      <c r="I54" s="11"/>
      <c r="J54" s="54" t="s">
        <v>254</v>
      </c>
      <c r="K54" s="13" t="s">
        <v>255</v>
      </c>
      <c r="L54" s="9"/>
      <c r="M54" s="11"/>
    </row>
    <row r="55" customFormat="false" ht="15" hidden="false" customHeight="false" outlineLevel="0" collapsed="false">
      <c r="A55" s="11" t="n">
        <v>51</v>
      </c>
      <c r="B55" s="3"/>
      <c r="C55" s="3"/>
      <c r="D55" s="9"/>
      <c r="E55" s="9" t="s">
        <v>256</v>
      </c>
      <c r="F55" s="11" t="n">
        <v>1</v>
      </c>
      <c r="G55" s="11"/>
      <c r="H55" s="11" t="n">
        <v>1</v>
      </c>
      <c r="I55" s="11"/>
      <c r="J55" s="54" t="s">
        <v>257</v>
      </c>
      <c r="K55" s="13" t="s">
        <v>258</v>
      </c>
      <c r="L55" s="9"/>
      <c r="M55" s="11" t="s">
        <v>23</v>
      </c>
    </row>
    <row r="56" customFormat="false" ht="15" hidden="false" customHeight="false" outlineLevel="0" collapsed="false">
      <c r="A56" s="11" t="n">
        <v>52</v>
      </c>
      <c r="B56" s="3"/>
      <c r="C56" s="3"/>
      <c r="D56" s="9"/>
      <c r="E56" s="9"/>
      <c r="F56" s="11"/>
      <c r="G56" s="11" t="n">
        <v>0</v>
      </c>
      <c r="H56" s="11"/>
      <c r="I56" s="11"/>
      <c r="J56" s="16" t="s">
        <v>27</v>
      </c>
      <c r="K56" s="13" t="s">
        <v>259</v>
      </c>
      <c r="L56" s="9"/>
      <c r="M56" s="11"/>
    </row>
    <row r="57" customFormat="false" ht="15" hidden="false" customHeight="false" outlineLevel="0" collapsed="false">
      <c r="A57" s="11" t="n">
        <v>53</v>
      </c>
      <c r="B57" s="3"/>
      <c r="C57" s="3"/>
      <c r="D57" s="9"/>
      <c r="E57" s="9" t="s">
        <v>260</v>
      </c>
      <c r="F57" s="11" t="n">
        <v>1</v>
      </c>
      <c r="G57" s="11"/>
      <c r="H57" s="11" t="n">
        <v>1</v>
      </c>
      <c r="I57" s="11"/>
      <c r="J57" s="54" t="s">
        <v>261</v>
      </c>
      <c r="K57" s="13" t="s">
        <v>262</v>
      </c>
      <c r="L57" s="9"/>
      <c r="M57" s="11" t="s">
        <v>23</v>
      </c>
    </row>
    <row r="58" customFormat="false" ht="15" hidden="false" customHeight="false" outlineLevel="0" collapsed="false">
      <c r="A58" s="11" t="n">
        <v>54</v>
      </c>
      <c r="B58" s="3"/>
      <c r="C58" s="3"/>
      <c r="D58" s="9"/>
      <c r="E58" s="9"/>
      <c r="F58" s="11"/>
      <c r="G58" s="11" t="n">
        <v>1</v>
      </c>
      <c r="H58" s="11"/>
      <c r="I58" s="11"/>
      <c r="J58" s="54" t="s">
        <v>263</v>
      </c>
      <c r="K58" s="13" t="s">
        <v>264</v>
      </c>
      <c r="L58" s="9"/>
      <c r="M58" s="11"/>
    </row>
    <row r="59" customFormat="false" ht="15" hidden="false" customHeight="false" outlineLevel="0" collapsed="false">
      <c r="A59" s="11" t="n">
        <v>55</v>
      </c>
      <c r="B59" s="3"/>
      <c r="C59" s="3"/>
      <c r="D59" s="9" t="s">
        <v>265</v>
      </c>
      <c r="E59" s="9"/>
      <c r="F59" s="11" t="n">
        <v>1</v>
      </c>
      <c r="G59" s="3"/>
      <c r="H59" s="11" t="n">
        <v>1</v>
      </c>
      <c r="I59" s="11"/>
      <c r="J59" s="54" t="s">
        <v>266</v>
      </c>
      <c r="K59" s="13" t="s">
        <v>267</v>
      </c>
      <c r="L59" s="9"/>
      <c r="M59" s="11" t="s">
        <v>23</v>
      </c>
    </row>
    <row r="60" customFormat="false" ht="15" hidden="false" customHeight="false" outlineLevel="0" collapsed="false">
      <c r="A60" s="11" t="n">
        <v>56</v>
      </c>
      <c r="B60" s="3"/>
      <c r="C60" s="3"/>
      <c r="D60" s="9" t="s">
        <v>268</v>
      </c>
      <c r="E60" s="9"/>
      <c r="F60" s="11" t="n">
        <v>1</v>
      </c>
      <c r="G60" s="3"/>
      <c r="H60" s="11" t="n">
        <v>1</v>
      </c>
      <c r="I60" s="11"/>
      <c r="J60" s="54" t="s">
        <v>269</v>
      </c>
      <c r="K60" s="13" t="s">
        <v>270</v>
      </c>
      <c r="L60" s="9"/>
      <c r="M60" s="11" t="s">
        <v>23</v>
      </c>
    </row>
    <row r="61" customFormat="false" ht="15" hidden="false" customHeight="false" outlineLevel="0" collapsed="false">
      <c r="A61" s="11" t="n">
        <v>57</v>
      </c>
      <c r="B61" s="3"/>
      <c r="C61" s="3"/>
      <c r="D61" s="9" t="s">
        <v>271</v>
      </c>
      <c r="E61" s="9"/>
      <c r="F61" s="11" t="n">
        <v>1</v>
      </c>
      <c r="G61" s="3"/>
      <c r="H61" s="11" t="n">
        <v>1</v>
      </c>
      <c r="I61" s="11"/>
      <c r="J61" s="54" t="s">
        <v>272</v>
      </c>
      <c r="K61" s="13" t="s">
        <v>273</v>
      </c>
      <c r="L61" s="9"/>
      <c r="M61" s="11" t="s">
        <v>23</v>
      </c>
    </row>
    <row r="62" customFormat="false" ht="15" hidden="false" customHeight="false" outlineLevel="0" collapsed="false">
      <c r="A62" s="11" t="n">
        <v>58</v>
      </c>
      <c r="B62" s="3"/>
      <c r="C62" s="3"/>
      <c r="D62" s="9" t="s">
        <v>274</v>
      </c>
      <c r="E62" s="9"/>
      <c r="F62" s="11" t="n">
        <v>1</v>
      </c>
      <c r="G62" s="3"/>
      <c r="H62" s="11" t="n">
        <v>1</v>
      </c>
      <c r="I62" s="11"/>
      <c r="J62" s="54" t="s">
        <v>275</v>
      </c>
      <c r="K62" s="13" t="s">
        <v>276</v>
      </c>
      <c r="L62" s="9"/>
      <c r="M62" s="11" t="s">
        <v>23</v>
      </c>
    </row>
    <row r="63" customFormat="false" ht="15" hidden="false" customHeight="false" outlineLevel="0" collapsed="false">
      <c r="A63" s="11" t="n">
        <v>59</v>
      </c>
      <c r="B63" s="3"/>
      <c r="C63" s="18" t="s">
        <v>43</v>
      </c>
      <c r="D63" s="18" t="n">
        <v>9</v>
      </c>
      <c r="E63" s="19" t="n">
        <v>8</v>
      </c>
      <c r="F63" s="19" t="n">
        <f aca="false">SUM(F38:F62)</f>
        <v>17</v>
      </c>
      <c r="G63" s="19" t="n">
        <f aca="false">SUM(G38:G62)</f>
        <v>7</v>
      </c>
      <c r="H63" s="21" t="n">
        <f aca="false">SUM(H38:H62)</f>
        <v>17</v>
      </c>
      <c r="I63" s="21" t="n">
        <v>0</v>
      </c>
      <c r="J63" s="21"/>
      <c r="K63" s="19"/>
      <c r="L63" s="18"/>
      <c r="M63" s="11" t="s">
        <v>23</v>
      </c>
    </row>
    <row r="64" customFormat="false" ht="15" hidden="false" customHeight="false" outlineLevel="0" collapsed="false">
      <c r="A64" s="11" t="n">
        <v>60</v>
      </c>
      <c r="B64" s="3"/>
      <c r="C64" s="3" t="s">
        <v>277</v>
      </c>
      <c r="D64" s="9" t="s">
        <v>19</v>
      </c>
      <c r="E64" s="9"/>
      <c r="F64" s="11" t="n">
        <v>1</v>
      </c>
      <c r="G64" s="3"/>
      <c r="H64" s="11" t="n">
        <v>1</v>
      </c>
      <c r="I64" s="11"/>
      <c r="J64" s="54" t="s">
        <v>278</v>
      </c>
      <c r="K64" s="13" t="s">
        <v>279</v>
      </c>
      <c r="L64" s="9" t="s">
        <v>280</v>
      </c>
      <c r="M64" s="11" t="s">
        <v>23</v>
      </c>
    </row>
    <row r="65" customFormat="false" ht="15" hidden="false" customHeight="false" outlineLevel="0" collapsed="false">
      <c r="A65" s="11" t="n">
        <v>61</v>
      </c>
      <c r="B65" s="3"/>
      <c r="C65" s="3"/>
      <c r="D65" s="9" t="s">
        <v>29</v>
      </c>
      <c r="E65" s="9"/>
      <c r="F65" s="11" t="n">
        <v>1</v>
      </c>
      <c r="G65" s="3"/>
      <c r="H65" s="11" t="n">
        <v>1</v>
      </c>
      <c r="I65" s="11"/>
      <c r="J65" s="54" t="s">
        <v>281</v>
      </c>
      <c r="K65" s="13" t="s">
        <v>282</v>
      </c>
      <c r="L65" s="9"/>
      <c r="M65" s="11" t="s">
        <v>23</v>
      </c>
    </row>
    <row r="66" customFormat="false" ht="15" hidden="false" customHeight="false" outlineLevel="0" collapsed="false">
      <c r="A66" s="11" t="n">
        <v>62</v>
      </c>
      <c r="B66" s="3"/>
      <c r="C66" s="3"/>
      <c r="D66" s="9"/>
      <c r="E66" s="9" t="s">
        <v>36</v>
      </c>
      <c r="F66" s="11" t="n">
        <v>1</v>
      </c>
      <c r="G66" s="11"/>
      <c r="H66" s="11" t="n">
        <v>1</v>
      </c>
      <c r="I66" s="11"/>
      <c r="J66" s="54" t="s">
        <v>283</v>
      </c>
      <c r="K66" s="13" t="s">
        <v>284</v>
      </c>
      <c r="L66" s="9"/>
      <c r="M66" s="11" t="s">
        <v>23</v>
      </c>
    </row>
    <row r="67" customFormat="false" ht="15" hidden="false" customHeight="false" outlineLevel="0" collapsed="false">
      <c r="A67" s="11" t="n">
        <v>63</v>
      </c>
      <c r="B67" s="3"/>
      <c r="C67" s="3"/>
      <c r="D67" s="9"/>
      <c r="E67" s="9"/>
      <c r="F67" s="11"/>
      <c r="G67" s="11" t="n">
        <v>1</v>
      </c>
      <c r="H67" s="11"/>
      <c r="I67" s="11"/>
      <c r="J67" s="54" t="s">
        <v>285</v>
      </c>
      <c r="K67" s="13" t="s">
        <v>286</v>
      </c>
      <c r="L67" s="9"/>
      <c r="M67" s="11"/>
    </row>
    <row r="68" customFormat="false" ht="15" hidden="false" customHeight="false" outlineLevel="0" collapsed="false">
      <c r="A68" s="11" t="n">
        <v>64</v>
      </c>
      <c r="B68" s="3"/>
      <c r="C68" s="3"/>
      <c r="D68" s="9" t="s">
        <v>61</v>
      </c>
      <c r="E68" s="9"/>
      <c r="F68" s="11" t="n">
        <v>1</v>
      </c>
      <c r="G68" s="3"/>
      <c r="H68" s="11" t="n">
        <v>1</v>
      </c>
      <c r="I68" s="11"/>
      <c r="J68" s="54" t="s">
        <v>287</v>
      </c>
      <c r="K68" s="13" t="s">
        <v>288</v>
      </c>
      <c r="L68" s="9"/>
      <c r="M68" s="11" t="s">
        <v>23</v>
      </c>
    </row>
    <row r="69" customFormat="false" ht="15" hidden="false" customHeight="false" outlineLevel="0" collapsed="false">
      <c r="A69" s="11" t="n">
        <v>65</v>
      </c>
      <c r="B69" s="87"/>
      <c r="C69" s="19" t="s">
        <v>43</v>
      </c>
      <c r="D69" s="88" t="n">
        <v>3</v>
      </c>
      <c r="E69" s="88" t="n">
        <v>1</v>
      </c>
      <c r="F69" s="19" t="n">
        <f aca="false">SUM(F64:F68)</f>
        <v>4</v>
      </c>
      <c r="G69" s="19" t="n">
        <f aca="false">SUM(G64:G68)</f>
        <v>1</v>
      </c>
      <c r="H69" s="19" t="n">
        <f aca="false">SUM(H64:H68)</f>
        <v>4</v>
      </c>
      <c r="I69" s="19" t="n">
        <f aca="false">SUM(I64:I68)</f>
        <v>0</v>
      </c>
      <c r="J69" s="21"/>
      <c r="K69" s="19"/>
      <c r="L69" s="88"/>
      <c r="M69" s="21"/>
    </row>
    <row r="70" customFormat="false" ht="14.25" hidden="false" customHeight="true" outlineLevel="0" collapsed="false">
      <c r="A70" s="11" t="n">
        <v>66</v>
      </c>
      <c r="B70" s="19" t="s">
        <v>289</v>
      </c>
      <c r="C70" s="19"/>
      <c r="D70" s="21" t="n">
        <f aca="false">SUM(D20+D37+D63+D69)</f>
        <v>23</v>
      </c>
      <c r="E70" s="21" t="n">
        <f aca="false">SUM(E20+E37+E63+E69)</f>
        <v>19</v>
      </c>
      <c r="F70" s="21" t="n">
        <f aca="false">SUM(F20+F37+F63+F69)</f>
        <v>42</v>
      </c>
      <c r="G70" s="21" t="n">
        <f aca="false">SUM(G20+G37+G63+G69)</f>
        <v>14</v>
      </c>
      <c r="H70" s="21" t="n">
        <f aca="false">SUM(H20+H37+H63+H69)</f>
        <v>42</v>
      </c>
      <c r="I70" s="21" t="n">
        <f aca="false">SUM(I20+I37+I63+I69)</f>
        <v>0</v>
      </c>
      <c r="J70" s="21" t="n">
        <f aca="false">SUM(J20,J37,J63,J69,)</f>
        <v>0</v>
      </c>
      <c r="K70" s="19"/>
      <c r="L70" s="89"/>
      <c r="M70" s="21"/>
    </row>
    <row r="71" customFormat="false" ht="15" hidden="false" customHeight="false" outlineLevel="0" collapsed="false">
      <c r="A71" s="11" t="n">
        <v>67</v>
      </c>
      <c r="B71" s="90" t="s">
        <v>290</v>
      </c>
      <c r="C71" s="91"/>
      <c r="D71" s="91"/>
      <c r="E71" s="53" t="n">
        <f aca="false">SUM(H70,I70)</f>
        <v>42</v>
      </c>
      <c r="F71" s="53"/>
      <c r="G71" s="53"/>
      <c r="H71" s="53"/>
      <c r="I71" s="53"/>
      <c r="J71" s="53"/>
      <c r="K71" s="53"/>
      <c r="L71" s="53"/>
      <c r="M71" s="53"/>
    </row>
    <row r="72" customFormat="false" ht="15" hidden="false" customHeight="false" outlineLevel="0" collapsed="false">
      <c r="A72" s="86"/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</row>
    <row r="73" customFormat="false" ht="15" hidden="false" customHeight="false" outlineLevel="0" collapsed="false">
      <c r="A73" s="86"/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</row>
    <row r="74" customFormat="false" ht="15.75" hidden="false" customHeight="true" outlineLevel="0" collapsed="false">
      <c r="A74" s="86"/>
      <c r="B74" s="29" t="s">
        <v>84</v>
      </c>
      <c r="C74" s="29"/>
      <c r="D74" s="86"/>
      <c r="E74" s="86"/>
      <c r="F74" s="86"/>
      <c r="G74" s="86"/>
      <c r="H74" s="86"/>
      <c r="I74" s="86"/>
      <c r="J74" s="86"/>
      <c r="K74" s="86"/>
      <c r="L74" s="92" t="s">
        <v>85</v>
      </c>
      <c r="M74" s="92" t="s">
        <v>86</v>
      </c>
    </row>
    <row r="75" customFormat="false" ht="15" hidden="false" customHeight="false" outlineLevel="0" collapsed="false">
      <c r="A75" s="86"/>
      <c r="B75" s="72" t="s">
        <v>87</v>
      </c>
      <c r="C75" s="73" t="n">
        <v>0</v>
      </c>
      <c r="D75" s="86"/>
      <c r="E75" s="86"/>
      <c r="F75" s="86"/>
      <c r="G75" s="86"/>
      <c r="H75" s="86"/>
      <c r="I75" s="86"/>
      <c r="J75" s="86"/>
      <c r="K75" s="86"/>
      <c r="L75" s="92"/>
      <c r="M75" s="92"/>
    </row>
    <row r="76" customFormat="false" ht="15.75" hidden="false" customHeight="false" outlineLevel="0" collapsed="false">
      <c r="A76" s="86"/>
      <c r="B76" s="72" t="s">
        <v>88</v>
      </c>
      <c r="C76" s="74" t="n">
        <f aca="false">SUM(E70)</f>
        <v>19</v>
      </c>
      <c r="D76" s="86"/>
      <c r="E76" s="86"/>
      <c r="F76" s="86"/>
      <c r="G76" s="86"/>
      <c r="H76" s="86"/>
      <c r="I76" s="86"/>
      <c r="J76" s="86"/>
      <c r="K76" s="86"/>
      <c r="L76" s="92"/>
      <c r="M76" s="92"/>
    </row>
    <row r="77" customFormat="false" ht="15" hidden="false" customHeight="false" outlineLevel="0" collapsed="false">
      <c r="A77" s="86"/>
      <c r="B77" s="72" t="s">
        <v>89</v>
      </c>
      <c r="C77" s="74" t="n">
        <f aca="false">SUM(G70)</f>
        <v>14</v>
      </c>
      <c r="D77" s="86"/>
      <c r="E77" s="86"/>
      <c r="F77" s="86"/>
      <c r="G77" s="86"/>
      <c r="H77" s="86"/>
      <c r="I77" s="86"/>
      <c r="J77" s="86"/>
      <c r="K77" s="86"/>
      <c r="L77" s="86"/>
      <c r="M77" s="86"/>
    </row>
    <row r="78" customFormat="false" ht="15.75" hidden="false" customHeight="false" outlineLevel="0" collapsed="false">
      <c r="A78" s="86"/>
      <c r="B78" s="76" t="s">
        <v>90</v>
      </c>
      <c r="C78" s="77" t="n">
        <f aca="false">SUM(D70)</f>
        <v>23</v>
      </c>
      <c r="D78" s="86"/>
      <c r="E78" s="86"/>
      <c r="F78" s="86"/>
      <c r="G78" s="86"/>
      <c r="H78" s="86"/>
      <c r="I78" s="86"/>
      <c r="J78" s="86"/>
      <c r="K78" s="86"/>
      <c r="L78" s="38" t="n">
        <f aca="false">SUM(I70)</f>
        <v>0</v>
      </c>
      <c r="M78" s="38" t="n">
        <f aca="false">SUM(H70)</f>
        <v>42</v>
      </c>
    </row>
    <row r="79" customFormat="false" ht="15.75" hidden="false" customHeight="false" outlineLevel="0" collapsed="false">
      <c r="A79" s="86"/>
      <c r="B79" s="79" t="s">
        <v>91</v>
      </c>
      <c r="C79" s="80" t="n">
        <f aca="false">SUM(D70:E70)</f>
        <v>42</v>
      </c>
      <c r="D79" s="86"/>
      <c r="E79" s="86"/>
      <c r="F79" s="86"/>
      <c r="G79" s="86"/>
      <c r="H79" s="86"/>
      <c r="I79" s="86"/>
      <c r="J79" s="86"/>
      <c r="K79" s="86"/>
      <c r="L79" s="93" t="s">
        <v>92</v>
      </c>
      <c r="M79" s="93"/>
    </row>
    <row r="80" customFormat="false" ht="15" hidden="false" customHeight="false" outlineLevel="0" collapsed="false">
      <c r="A80" s="86"/>
      <c r="B80" s="79" t="s">
        <v>93</v>
      </c>
      <c r="C80" s="74" t="n">
        <f aca="false">SUM(F70)</f>
        <v>42</v>
      </c>
      <c r="D80" s="86"/>
      <c r="E80" s="86"/>
      <c r="F80" s="86"/>
      <c r="G80" s="86"/>
      <c r="H80" s="86"/>
      <c r="I80" s="86"/>
      <c r="J80" s="86"/>
      <c r="K80" s="86"/>
      <c r="L80" s="42" t="n">
        <f aca="false">SUM(L78:M78)</f>
        <v>42</v>
      </c>
      <c r="M80" s="42"/>
    </row>
    <row r="81" customFormat="false" ht="15" hidden="false" customHeight="false" outlineLevel="0" collapsed="false">
      <c r="A81" s="86"/>
      <c r="B81" s="79" t="s">
        <v>94</v>
      </c>
      <c r="C81" s="74" t="n">
        <f aca="false">SUM(G70)</f>
        <v>14</v>
      </c>
      <c r="D81" s="86"/>
      <c r="E81" s="86"/>
      <c r="F81" s="86"/>
      <c r="G81" s="86"/>
      <c r="H81" s="86"/>
      <c r="I81" s="86"/>
      <c r="J81" s="86"/>
      <c r="K81" s="86"/>
      <c r="L81" s="86"/>
      <c r="M81" s="86"/>
    </row>
    <row r="82" customFormat="false" ht="15" hidden="false" customHeight="false" outlineLevel="0" collapsed="false">
      <c r="A82" s="86"/>
      <c r="B82" s="79" t="s">
        <v>95</v>
      </c>
      <c r="C82" s="80" t="n">
        <v>4</v>
      </c>
      <c r="D82" s="86"/>
      <c r="E82" s="86"/>
      <c r="F82" s="86"/>
      <c r="G82" s="86"/>
      <c r="H82" s="86"/>
      <c r="I82" s="86"/>
      <c r="J82" s="86"/>
      <c r="K82" s="86"/>
      <c r="L82" s="86"/>
      <c r="M82" s="86"/>
    </row>
    <row r="83" customFormat="false" ht="15" hidden="false" customHeight="false" outlineLevel="0" collapsed="false">
      <c r="A83" s="86"/>
      <c r="B83" s="79"/>
      <c r="C83" s="45"/>
      <c r="D83" s="86"/>
      <c r="E83" s="86"/>
      <c r="F83" s="86"/>
      <c r="G83" s="86"/>
      <c r="H83" s="86"/>
      <c r="I83" s="86"/>
      <c r="J83" s="86"/>
      <c r="K83" s="86"/>
      <c r="L83" s="86"/>
      <c r="M83" s="86"/>
    </row>
    <row r="84" customFormat="false" ht="15" hidden="false" customHeight="false" outlineLevel="0" collapsed="false">
      <c r="A84" s="86"/>
      <c r="B84" s="44" t="s">
        <v>291</v>
      </c>
      <c r="C84" s="45"/>
      <c r="D84" s="86"/>
      <c r="E84" s="86"/>
      <c r="F84" s="86"/>
      <c r="G84" s="86"/>
      <c r="H84" s="86"/>
      <c r="I84" s="86"/>
      <c r="J84" s="86"/>
      <c r="K84" s="86"/>
      <c r="L84" s="86"/>
      <c r="M84" s="86"/>
    </row>
  </sheetData>
  <mergeCells count="27">
    <mergeCell ref="A1:M2"/>
    <mergeCell ref="A3:A4"/>
    <mergeCell ref="B3:B4"/>
    <mergeCell ref="C3:C4"/>
    <mergeCell ref="D3:E3"/>
    <mergeCell ref="F3:F4"/>
    <mergeCell ref="G3:G4"/>
    <mergeCell ref="H3:I3"/>
    <mergeCell ref="J3:J4"/>
    <mergeCell ref="K3:L3"/>
    <mergeCell ref="M3:M4"/>
    <mergeCell ref="B5:B68"/>
    <mergeCell ref="C5:C19"/>
    <mergeCell ref="L5:L19"/>
    <mergeCell ref="C21:C36"/>
    <mergeCell ref="L21:L36"/>
    <mergeCell ref="C38:C62"/>
    <mergeCell ref="L38:L62"/>
    <mergeCell ref="C64:C68"/>
    <mergeCell ref="L64:L68"/>
    <mergeCell ref="B70:C70"/>
    <mergeCell ref="E71:M71"/>
    <mergeCell ref="B74:C74"/>
    <mergeCell ref="L74:L76"/>
    <mergeCell ref="M74:M76"/>
    <mergeCell ref="L79:M79"/>
    <mergeCell ref="L80:M80"/>
  </mergeCells>
  <printOptions headings="false" gridLines="false" gridLinesSet="true" horizontalCentered="false" verticalCentered="false"/>
  <pageMargins left="0.2" right="0" top="0.5" bottom="0.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53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E5" activeCellId="1" sqref="B67:F67 E5"/>
    </sheetView>
  </sheetViews>
  <sheetFormatPr defaultRowHeight="15"/>
  <cols>
    <col collapsed="false" hidden="false" max="1" min="1" style="0" width="5.39795918367347"/>
    <col collapsed="false" hidden="false" max="2" min="2" style="0" width="28.6173469387755"/>
    <col collapsed="false" hidden="false" max="3" min="3" style="0" width="18.8979591836735"/>
    <col collapsed="false" hidden="false" max="4" min="4" style="0" width="11.4744897959184"/>
    <col collapsed="false" hidden="false" max="5" min="5" style="0" width="7.02040816326531"/>
    <col collapsed="false" hidden="false" max="6" min="6" style="0" width="9.58673469387755"/>
    <col collapsed="false" hidden="false" max="7" min="7" style="0" width="13.0918367346939"/>
    <col collapsed="false" hidden="false" max="8" min="8" style="0" width="8.77551020408163"/>
    <col collapsed="false" hidden="false" max="9" min="9" style="0" width="9.44897959183673"/>
    <col collapsed="false" hidden="false" max="10" min="10" style="0" width="39.8214285714286"/>
    <col collapsed="false" hidden="false" max="11" min="11" style="0" width="10.8010204081633"/>
    <col collapsed="false" hidden="false" max="12" min="12" style="0" width="10.530612244898"/>
    <col collapsed="false" hidden="false" max="13" min="13" style="0" width="11.3418367346939"/>
    <col collapsed="false" hidden="false" max="1025" min="14" style="0" width="8.36734693877551"/>
  </cols>
  <sheetData>
    <row r="1" customFormat="false" ht="15" hidden="false" customHeight="true" outlineLevel="0" collapsed="false">
      <c r="A1" s="1" t="s">
        <v>292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5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customFormat="false" ht="15" hidden="false" customHeight="true" outlineLevel="0" collapsed="false">
      <c r="A3" s="3" t="s">
        <v>1</v>
      </c>
      <c r="B3" s="3" t="s">
        <v>2</v>
      </c>
      <c r="C3" s="3" t="s">
        <v>3</v>
      </c>
      <c r="D3" s="4" t="s">
        <v>4</v>
      </c>
      <c r="E3" s="4"/>
      <c r="F3" s="5" t="s">
        <v>5</v>
      </c>
      <c r="G3" s="5" t="s">
        <v>6</v>
      </c>
      <c r="H3" s="3" t="s">
        <v>7</v>
      </c>
      <c r="I3" s="3"/>
      <c r="J3" s="3" t="s">
        <v>8</v>
      </c>
      <c r="K3" s="3" t="s">
        <v>9</v>
      </c>
      <c r="L3" s="3"/>
      <c r="M3" s="5" t="s">
        <v>10</v>
      </c>
    </row>
    <row r="4" customFormat="false" ht="30" hidden="false" customHeight="false" outlineLevel="0" collapsed="false">
      <c r="A4" s="3"/>
      <c r="B4" s="3"/>
      <c r="C4" s="3"/>
      <c r="D4" s="5" t="s">
        <v>11</v>
      </c>
      <c r="E4" s="5" t="s">
        <v>12</v>
      </c>
      <c r="F4" s="5"/>
      <c r="G4" s="5"/>
      <c r="H4" s="5" t="s">
        <v>13</v>
      </c>
      <c r="I4" s="5" t="s">
        <v>14</v>
      </c>
      <c r="J4" s="3"/>
      <c r="K4" s="3" t="s">
        <v>15</v>
      </c>
      <c r="L4" s="3" t="s">
        <v>105</v>
      </c>
      <c r="M4" s="5"/>
    </row>
    <row r="5" customFormat="false" ht="15" hidden="false" customHeight="true" outlineLevel="0" collapsed="false">
      <c r="A5" s="11" t="n">
        <v>1</v>
      </c>
      <c r="B5" s="3" t="s">
        <v>293</v>
      </c>
      <c r="C5" s="3" t="s">
        <v>294</v>
      </c>
      <c r="D5" s="17" t="s">
        <v>19</v>
      </c>
      <c r="E5" s="17"/>
      <c r="F5" s="11" t="n">
        <v>1</v>
      </c>
      <c r="G5" s="11"/>
      <c r="H5" s="11" t="n">
        <v>1</v>
      </c>
      <c r="I5" s="11"/>
      <c r="J5" s="12" t="s">
        <v>295</v>
      </c>
      <c r="K5" s="13" t="s">
        <v>296</v>
      </c>
      <c r="L5" s="9" t="s">
        <v>297</v>
      </c>
      <c r="M5" s="11" t="s">
        <v>23</v>
      </c>
    </row>
    <row r="6" customFormat="false" ht="15" hidden="false" customHeight="false" outlineLevel="0" collapsed="false">
      <c r="A6" s="11" t="n">
        <v>2</v>
      </c>
      <c r="B6" s="3"/>
      <c r="C6" s="3"/>
      <c r="D6" s="17" t="s">
        <v>24</v>
      </c>
      <c r="E6" s="17"/>
      <c r="F6" s="11" t="n">
        <v>1</v>
      </c>
      <c r="G6" s="11"/>
      <c r="H6" s="11" t="n">
        <v>1</v>
      </c>
      <c r="I6" s="11" t="s">
        <v>298</v>
      </c>
      <c r="J6" s="12" t="s">
        <v>299</v>
      </c>
      <c r="K6" s="13" t="s">
        <v>300</v>
      </c>
      <c r="L6" s="9"/>
      <c r="M6" s="11" t="s">
        <v>23</v>
      </c>
    </row>
    <row r="7" customFormat="false" ht="15" hidden="false" customHeight="false" outlineLevel="0" collapsed="false">
      <c r="A7" s="11" t="n">
        <v>3</v>
      </c>
      <c r="B7" s="3"/>
      <c r="C7" s="3"/>
      <c r="D7" s="17"/>
      <c r="E7" s="17" t="s">
        <v>29</v>
      </c>
      <c r="F7" s="11" t="n">
        <v>1</v>
      </c>
      <c r="G7" s="11"/>
      <c r="H7" s="11" t="n">
        <v>1</v>
      </c>
      <c r="I7" s="11"/>
      <c r="J7" s="12" t="s">
        <v>301</v>
      </c>
      <c r="K7" s="13" t="s">
        <v>302</v>
      </c>
      <c r="L7" s="9"/>
      <c r="M7" s="11" t="s">
        <v>23</v>
      </c>
    </row>
    <row r="8" customFormat="false" ht="15" hidden="false" customHeight="false" outlineLevel="0" collapsed="false">
      <c r="A8" s="11" t="n">
        <v>4</v>
      </c>
      <c r="B8" s="3"/>
      <c r="C8" s="3"/>
      <c r="D8" s="17"/>
      <c r="E8" s="17"/>
      <c r="F8" s="11"/>
      <c r="G8" s="11" t="n">
        <v>0</v>
      </c>
      <c r="H8" s="11"/>
      <c r="I8" s="11"/>
      <c r="J8" s="16" t="s">
        <v>27</v>
      </c>
      <c r="K8" s="13" t="s">
        <v>303</v>
      </c>
      <c r="L8" s="9"/>
      <c r="M8" s="11"/>
    </row>
    <row r="9" customFormat="false" ht="15" hidden="false" customHeight="false" outlineLevel="0" collapsed="false">
      <c r="A9" s="11" t="n">
        <v>5</v>
      </c>
      <c r="B9" s="3"/>
      <c r="C9" s="3"/>
      <c r="D9" s="17" t="s">
        <v>33</v>
      </c>
      <c r="E9" s="17"/>
      <c r="F9" s="11" t="n">
        <v>1</v>
      </c>
      <c r="G9" s="11"/>
      <c r="H9" s="11" t="n">
        <v>1</v>
      </c>
      <c r="I9" s="11"/>
      <c r="J9" s="12" t="s">
        <v>304</v>
      </c>
      <c r="K9" s="13" t="s">
        <v>305</v>
      </c>
      <c r="L9" s="9"/>
      <c r="M9" s="11" t="s">
        <v>23</v>
      </c>
    </row>
    <row r="10" customFormat="false" ht="15" hidden="false" customHeight="false" outlineLevel="0" collapsed="false">
      <c r="A10" s="11" t="n">
        <v>6</v>
      </c>
      <c r="B10" s="3"/>
      <c r="C10" s="94" t="s">
        <v>306</v>
      </c>
      <c r="D10" s="88" t="n">
        <v>3</v>
      </c>
      <c r="E10" s="88" t="n">
        <v>1</v>
      </c>
      <c r="F10" s="21" t="n">
        <f aca="false">SUM(F5:F9)</f>
        <v>4</v>
      </c>
      <c r="G10" s="21" t="n">
        <f aca="false">SUM(G5:G9)</f>
        <v>0</v>
      </c>
      <c r="H10" s="21" t="n">
        <f aca="false">SUM(H5:H9)</f>
        <v>4</v>
      </c>
      <c r="I10" s="21" t="n">
        <f aca="false">SUM(I5:I9)</f>
        <v>0</v>
      </c>
      <c r="J10" s="22"/>
      <c r="K10" s="95"/>
      <c r="L10" s="96"/>
      <c r="M10" s="21"/>
    </row>
    <row r="11" customFormat="false" ht="15" hidden="false" customHeight="false" outlineLevel="0" collapsed="false">
      <c r="A11" s="11" t="n">
        <v>7</v>
      </c>
      <c r="B11" s="3"/>
      <c r="C11" s="3" t="s">
        <v>307</v>
      </c>
      <c r="D11" s="17" t="s">
        <v>19</v>
      </c>
      <c r="E11" s="17"/>
      <c r="F11" s="11" t="n">
        <v>1</v>
      </c>
      <c r="G11" s="7"/>
      <c r="H11" s="11" t="n">
        <v>1</v>
      </c>
      <c r="I11" s="11"/>
      <c r="J11" s="12" t="s">
        <v>308</v>
      </c>
      <c r="K11" s="13" t="s">
        <v>309</v>
      </c>
      <c r="L11" s="9" t="s">
        <v>310</v>
      </c>
      <c r="M11" s="11" t="s">
        <v>23</v>
      </c>
    </row>
    <row r="12" customFormat="false" ht="15" hidden="false" customHeight="false" outlineLevel="0" collapsed="false">
      <c r="A12" s="11" t="n">
        <v>8</v>
      </c>
      <c r="B12" s="3"/>
      <c r="C12" s="3"/>
      <c r="D12" s="17" t="s">
        <v>24</v>
      </c>
      <c r="E12" s="17"/>
      <c r="F12" s="11" t="n">
        <v>1</v>
      </c>
      <c r="G12" s="7"/>
      <c r="H12" s="11" t="n">
        <v>1</v>
      </c>
      <c r="I12" s="11"/>
      <c r="J12" s="12" t="s">
        <v>308</v>
      </c>
      <c r="K12" s="13" t="s">
        <v>311</v>
      </c>
      <c r="L12" s="9"/>
      <c r="M12" s="11" t="s">
        <v>23</v>
      </c>
    </row>
    <row r="13" customFormat="false" ht="15" hidden="false" customHeight="false" outlineLevel="0" collapsed="false">
      <c r="A13" s="11" t="n">
        <v>9</v>
      </c>
      <c r="B13" s="3"/>
      <c r="C13" s="3"/>
      <c r="D13" s="17"/>
      <c r="E13" s="17" t="s">
        <v>29</v>
      </c>
      <c r="F13" s="11" t="n">
        <v>1</v>
      </c>
      <c r="G13" s="7"/>
      <c r="H13" s="11" t="n">
        <v>1</v>
      </c>
      <c r="I13" s="11"/>
      <c r="J13" s="12" t="s">
        <v>312</v>
      </c>
      <c r="K13" s="13" t="s">
        <v>313</v>
      </c>
      <c r="L13" s="9"/>
      <c r="M13" s="11" t="s">
        <v>23</v>
      </c>
    </row>
    <row r="14" customFormat="false" ht="15" hidden="false" customHeight="false" outlineLevel="0" collapsed="false">
      <c r="A14" s="11" t="n">
        <v>10</v>
      </c>
      <c r="B14" s="3"/>
      <c r="C14" s="3"/>
      <c r="D14" s="17"/>
      <c r="E14" s="17"/>
      <c r="F14" s="97"/>
      <c r="G14" s="98" t="n">
        <v>0</v>
      </c>
      <c r="H14" s="11"/>
      <c r="I14" s="11"/>
      <c r="J14" s="16" t="s">
        <v>27</v>
      </c>
      <c r="K14" s="99" t="s">
        <v>314</v>
      </c>
      <c r="L14" s="9"/>
      <c r="M14" s="11"/>
    </row>
    <row r="15" customFormat="false" ht="15" hidden="false" customHeight="false" outlineLevel="0" collapsed="false">
      <c r="A15" s="11" t="n">
        <v>11</v>
      </c>
      <c r="B15" s="3"/>
      <c r="C15" s="3"/>
      <c r="D15" s="17"/>
      <c r="E15" s="17" t="s">
        <v>33</v>
      </c>
      <c r="F15" s="97" t="n">
        <v>1</v>
      </c>
      <c r="G15" s="97"/>
      <c r="H15" s="11" t="n">
        <v>1</v>
      </c>
      <c r="I15" s="11"/>
      <c r="J15" s="12" t="s">
        <v>315</v>
      </c>
      <c r="K15" s="99" t="s">
        <v>316</v>
      </c>
      <c r="L15" s="9"/>
      <c r="M15" s="11" t="s">
        <v>23</v>
      </c>
    </row>
    <row r="16" customFormat="false" ht="15" hidden="false" customHeight="false" outlineLevel="0" collapsed="false">
      <c r="A16" s="11" t="n">
        <v>12</v>
      </c>
      <c r="B16" s="3"/>
      <c r="C16" s="3"/>
      <c r="D16" s="17"/>
      <c r="E16" s="17"/>
      <c r="F16" s="97"/>
      <c r="G16" s="97" t="n">
        <v>1</v>
      </c>
      <c r="H16" s="11"/>
      <c r="I16" s="11"/>
      <c r="J16" s="12" t="s">
        <v>317</v>
      </c>
      <c r="K16" s="13" t="s">
        <v>318</v>
      </c>
      <c r="L16" s="9"/>
      <c r="M16" s="11"/>
    </row>
    <row r="17" customFormat="false" ht="15" hidden="false" customHeight="false" outlineLevel="0" collapsed="false">
      <c r="A17" s="11" t="n">
        <v>13</v>
      </c>
      <c r="B17" s="3"/>
      <c r="C17" s="94" t="s">
        <v>306</v>
      </c>
      <c r="D17" s="88" t="n">
        <v>2</v>
      </c>
      <c r="E17" s="88" t="n">
        <v>2</v>
      </c>
      <c r="F17" s="100" t="n">
        <f aca="false">SUM(F11:F16)</f>
        <v>4</v>
      </c>
      <c r="G17" s="100" t="n">
        <f aca="false">SUM(G11:G16)</f>
        <v>1</v>
      </c>
      <c r="H17" s="100" t="n">
        <f aca="false">SUM(H11:H16)</f>
        <v>4</v>
      </c>
      <c r="I17" s="100" t="n">
        <f aca="false">SUM(I11:I16)</f>
        <v>0</v>
      </c>
      <c r="J17" s="22"/>
      <c r="K17" s="101"/>
      <c r="L17" s="102"/>
      <c r="M17" s="21"/>
    </row>
    <row r="18" customFormat="false" ht="15" hidden="false" customHeight="false" outlineLevel="0" collapsed="false">
      <c r="A18" s="11" t="n">
        <v>14</v>
      </c>
      <c r="B18" s="3"/>
      <c r="C18" s="3" t="s">
        <v>319</v>
      </c>
      <c r="D18" s="17"/>
      <c r="E18" s="17" t="s">
        <v>19</v>
      </c>
      <c r="F18" s="97" t="n">
        <v>1</v>
      </c>
      <c r="G18" s="97"/>
      <c r="H18" s="11" t="n">
        <v>1</v>
      </c>
      <c r="I18" s="11"/>
      <c r="J18" s="12" t="s">
        <v>320</v>
      </c>
      <c r="K18" s="99" t="s">
        <v>321</v>
      </c>
      <c r="L18" s="9" t="s">
        <v>322</v>
      </c>
      <c r="M18" s="11" t="s">
        <v>23</v>
      </c>
    </row>
    <row r="19" customFormat="false" ht="15" hidden="false" customHeight="false" outlineLevel="0" collapsed="false">
      <c r="A19" s="11" t="n">
        <v>15</v>
      </c>
      <c r="B19" s="3"/>
      <c r="C19" s="3"/>
      <c r="D19" s="17"/>
      <c r="E19" s="17"/>
      <c r="F19" s="11"/>
      <c r="G19" s="103" t="n">
        <v>1</v>
      </c>
      <c r="H19" s="11"/>
      <c r="I19" s="11"/>
      <c r="J19" s="12" t="s">
        <v>323</v>
      </c>
      <c r="K19" s="99" t="s">
        <v>324</v>
      </c>
      <c r="L19" s="9"/>
      <c r="M19" s="11"/>
    </row>
    <row r="20" customFormat="false" ht="15" hidden="false" customHeight="false" outlineLevel="0" collapsed="false">
      <c r="A20" s="11" t="n">
        <v>16</v>
      </c>
      <c r="B20" s="3"/>
      <c r="C20" s="3"/>
      <c r="D20" s="17" t="s">
        <v>24</v>
      </c>
      <c r="E20" s="17"/>
      <c r="F20" s="11" t="n">
        <v>1</v>
      </c>
      <c r="G20" s="7"/>
      <c r="H20" s="11" t="n">
        <v>1</v>
      </c>
      <c r="I20" s="11"/>
      <c r="J20" s="12" t="s">
        <v>325</v>
      </c>
      <c r="K20" s="99" t="s">
        <v>326</v>
      </c>
      <c r="L20" s="9"/>
      <c r="M20" s="11" t="s">
        <v>23</v>
      </c>
    </row>
    <row r="21" customFormat="false" ht="15" hidden="false" customHeight="false" outlineLevel="0" collapsed="false">
      <c r="A21" s="11" t="n">
        <v>17</v>
      </c>
      <c r="B21" s="3"/>
      <c r="C21" s="3"/>
      <c r="D21" s="17" t="s">
        <v>29</v>
      </c>
      <c r="E21" s="17"/>
      <c r="F21" s="11" t="n">
        <v>1</v>
      </c>
      <c r="G21" s="7"/>
      <c r="H21" s="11" t="n">
        <v>1</v>
      </c>
      <c r="I21" s="11"/>
      <c r="J21" s="12" t="s">
        <v>327</v>
      </c>
      <c r="K21" s="99" t="s">
        <v>328</v>
      </c>
      <c r="L21" s="9"/>
      <c r="M21" s="11" t="s">
        <v>23</v>
      </c>
    </row>
    <row r="22" customFormat="false" ht="15" hidden="false" customHeight="false" outlineLevel="0" collapsed="false">
      <c r="A22" s="11" t="n">
        <v>18</v>
      </c>
      <c r="B22" s="3"/>
      <c r="C22" s="3"/>
      <c r="D22" s="17"/>
      <c r="E22" s="17" t="s">
        <v>33</v>
      </c>
      <c r="F22" s="11" t="n">
        <v>1</v>
      </c>
      <c r="G22" s="7"/>
      <c r="H22" s="11" t="n">
        <v>1</v>
      </c>
      <c r="I22" s="11"/>
      <c r="J22" s="12" t="s">
        <v>329</v>
      </c>
      <c r="K22" s="99" t="s">
        <v>330</v>
      </c>
      <c r="L22" s="9"/>
      <c r="M22" s="11" t="s">
        <v>23</v>
      </c>
    </row>
    <row r="23" customFormat="false" ht="15" hidden="false" customHeight="false" outlineLevel="0" collapsed="false">
      <c r="A23" s="11" t="n">
        <v>19</v>
      </c>
      <c r="B23" s="3"/>
      <c r="C23" s="3"/>
      <c r="D23" s="17"/>
      <c r="E23" s="17"/>
      <c r="F23" s="11"/>
      <c r="G23" s="7" t="n">
        <v>0</v>
      </c>
      <c r="H23" s="11"/>
      <c r="I23" s="11"/>
      <c r="J23" s="16" t="s">
        <v>27</v>
      </c>
      <c r="K23" s="99" t="s">
        <v>331</v>
      </c>
      <c r="L23" s="9"/>
      <c r="M23" s="11"/>
    </row>
    <row r="24" customFormat="false" ht="15" hidden="false" customHeight="false" outlineLevel="0" collapsed="false">
      <c r="A24" s="11" t="n">
        <v>20</v>
      </c>
      <c r="B24" s="3"/>
      <c r="C24" s="3"/>
      <c r="D24" s="17" t="s">
        <v>36</v>
      </c>
      <c r="E24" s="17"/>
      <c r="F24" s="11" t="n">
        <v>1</v>
      </c>
      <c r="G24" s="7"/>
      <c r="H24" s="11" t="n">
        <v>1</v>
      </c>
      <c r="I24" s="11"/>
      <c r="J24" s="12" t="s">
        <v>332</v>
      </c>
      <c r="K24" s="99" t="s">
        <v>333</v>
      </c>
      <c r="L24" s="9"/>
      <c r="M24" s="11" t="s">
        <v>23</v>
      </c>
    </row>
    <row r="25" customFormat="false" ht="15" hidden="false" customHeight="false" outlineLevel="0" collapsed="false">
      <c r="A25" s="11" t="n">
        <v>21</v>
      </c>
      <c r="B25" s="3"/>
      <c r="C25" s="3"/>
      <c r="D25" s="17"/>
      <c r="E25" s="17" t="s">
        <v>39</v>
      </c>
      <c r="F25" s="11" t="n">
        <v>1</v>
      </c>
      <c r="G25" s="7"/>
      <c r="H25" s="11" t="n">
        <v>1</v>
      </c>
      <c r="I25" s="11"/>
      <c r="J25" s="12" t="s">
        <v>334</v>
      </c>
      <c r="K25" s="99" t="s">
        <v>335</v>
      </c>
      <c r="L25" s="9"/>
      <c r="M25" s="11" t="s">
        <v>23</v>
      </c>
    </row>
    <row r="26" customFormat="false" ht="15" hidden="false" customHeight="false" outlineLevel="0" collapsed="false">
      <c r="A26" s="11" t="n">
        <v>22</v>
      </c>
      <c r="B26" s="3"/>
      <c r="C26" s="3"/>
      <c r="D26" s="17"/>
      <c r="E26" s="17"/>
      <c r="F26" s="97"/>
      <c r="G26" s="98" t="n">
        <v>0</v>
      </c>
      <c r="H26" s="11"/>
      <c r="I26" s="11"/>
      <c r="J26" s="16" t="s">
        <v>27</v>
      </c>
      <c r="K26" s="99" t="s">
        <v>336</v>
      </c>
      <c r="L26" s="9"/>
      <c r="M26" s="11"/>
    </row>
    <row r="27" customFormat="false" ht="15" hidden="false" customHeight="false" outlineLevel="0" collapsed="false">
      <c r="A27" s="11" t="n">
        <v>23</v>
      </c>
      <c r="B27" s="3"/>
      <c r="C27" s="94" t="s">
        <v>306</v>
      </c>
      <c r="D27" s="88" t="n">
        <v>3</v>
      </c>
      <c r="E27" s="88" t="n">
        <v>3</v>
      </c>
      <c r="F27" s="100" t="n">
        <f aca="false">SUM(F18:F26)</f>
        <v>6</v>
      </c>
      <c r="G27" s="100" t="n">
        <f aca="false">SUM(G18:G26)</f>
        <v>1</v>
      </c>
      <c r="H27" s="100" t="n">
        <f aca="false">SUM(H18:H26)</f>
        <v>6</v>
      </c>
      <c r="I27" s="100" t="n">
        <f aca="false">SUM(I18:I26)</f>
        <v>0</v>
      </c>
      <c r="J27" s="22"/>
      <c r="K27" s="101"/>
      <c r="L27" s="102"/>
      <c r="M27" s="21"/>
    </row>
    <row r="28" customFormat="false" ht="15" hidden="false" customHeight="false" outlineLevel="0" collapsed="false">
      <c r="A28" s="11" t="n">
        <v>24</v>
      </c>
      <c r="B28" s="3"/>
      <c r="C28" s="3" t="s">
        <v>337</v>
      </c>
      <c r="D28" s="17"/>
      <c r="E28" s="17" t="s">
        <v>19</v>
      </c>
      <c r="F28" s="97" t="n">
        <v>1</v>
      </c>
      <c r="G28" s="97"/>
      <c r="H28" s="11" t="n">
        <v>1</v>
      </c>
      <c r="I28" s="11"/>
      <c r="J28" s="12" t="s">
        <v>338</v>
      </c>
      <c r="K28" s="99" t="s">
        <v>339</v>
      </c>
      <c r="L28" s="9" t="s">
        <v>340</v>
      </c>
      <c r="M28" s="11" t="s">
        <v>23</v>
      </c>
    </row>
    <row r="29" customFormat="false" ht="15" hidden="false" customHeight="false" outlineLevel="0" collapsed="false">
      <c r="A29" s="11" t="n">
        <v>25</v>
      </c>
      <c r="B29" s="3"/>
      <c r="C29" s="3"/>
      <c r="D29" s="17"/>
      <c r="E29" s="17"/>
      <c r="F29" s="97"/>
      <c r="G29" s="11" t="n">
        <v>1</v>
      </c>
      <c r="H29" s="11"/>
      <c r="I29" s="11"/>
      <c r="J29" s="12" t="s">
        <v>341</v>
      </c>
      <c r="K29" s="99" t="s">
        <v>342</v>
      </c>
      <c r="L29" s="9"/>
      <c r="M29" s="11"/>
    </row>
    <row r="30" customFormat="false" ht="15" hidden="false" customHeight="false" outlineLevel="0" collapsed="false">
      <c r="A30" s="11" t="n">
        <v>26</v>
      </c>
      <c r="B30" s="3"/>
      <c r="C30" s="3"/>
      <c r="D30" s="17" t="s">
        <v>24</v>
      </c>
      <c r="E30" s="17"/>
      <c r="F30" s="11" t="n">
        <v>1</v>
      </c>
      <c r="G30" s="7"/>
      <c r="H30" s="11" t="n">
        <v>1</v>
      </c>
      <c r="I30" s="11"/>
      <c r="J30" s="12" t="s">
        <v>343</v>
      </c>
      <c r="K30" s="13" t="s">
        <v>344</v>
      </c>
      <c r="L30" s="9"/>
      <c r="M30" s="11" t="s">
        <v>23</v>
      </c>
    </row>
    <row r="31" customFormat="false" ht="15" hidden="false" customHeight="false" outlineLevel="0" collapsed="false">
      <c r="A31" s="11" t="n">
        <v>27</v>
      </c>
      <c r="B31" s="3"/>
      <c r="C31" s="3"/>
      <c r="D31" s="17"/>
      <c r="E31" s="17" t="s">
        <v>29</v>
      </c>
      <c r="F31" s="11" t="n">
        <v>1</v>
      </c>
      <c r="G31" s="7"/>
      <c r="H31" s="11" t="n">
        <v>1</v>
      </c>
      <c r="I31" s="11"/>
      <c r="J31" s="12" t="s">
        <v>345</v>
      </c>
      <c r="K31" s="13" t="s">
        <v>346</v>
      </c>
      <c r="L31" s="9"/>
      <c r="M31" s="11" t="s">
        <v>23</v>
      </c>
    </row>
    <row r="32" customFormat="false" ht="15" hidden="false" customHeight="false" outlineLevel="0" collapsed="false">
      <c r="A32" s="11" t="n">
        <v>28</v>
      </c>
      <c r="B32" s="3"/>
      <c r="C32" s="3"/>
      <c r="D32" s="17"/>
      <c r="E32" s="17"/>
      <c r="F32" s="11"/>
      <c r="G32" s="7" t="n">
        <v>0</v>
      </c>
      <c r="H32" s="11"/>
      <c r="I32" s="11"/>
      <c r="J32" s="16" t="s">
        <v>27</v>
      </c>
      <c r="K32" s="13" t="s">
        <v>347</v>
      </c>
      <c r="L32" s="9"/>
      <c r="M32" s="11"/>
    </row>
    <row r="33" customFormat="false" ht="15" hidden="false" customHeight="false" outlineLevel="0" collapsed="false">
      <c r="A33" s="11" t="n">
        <v>29</v>
      </c>
      <c r="B33" s="3"/>
      <c r="C33" s="3"/>
      <c r="D33" s="17" t="s">
        <v>33</v>
      </c>
      <c r="E33" s="17"/>
      <c r="F33" s="11" t="n">
        <v>1</v>
      </c>
      <c r="G33" s="7"/>
      <c r="H33" s="11" t="n">
        <v>1</v>
      </c>
      <c r="I33" s="11"/>
      <c r="J33" s="12" t="s">
        <v>348</v>
      </c>
      <c r="K33" s="13" t="s">
        <v>349</v>
      </c>
      <c r="L33" s="9"/>
      <c r="M33" s="11" t="s">
        <v>23</v>
      </c>
    </row>
    <row r="34" customFormat="false" ht="15" hidden="false" customHeight="false" outlineLevel="0" collapsed="false">
      <c r="A34" s="11" t="n">
        <v>30</v>
      </c>
      <c r="B34" s="3"/>
      <c r="C34" s="94" t="s">
        <v>306</v>
      </c>
      <c r="D34" s="88" t="n">
        <v>2</v>
      </c>
      <c r="E34" s="88" t="n">
        <v>2</v>
      </c>
      <c r="F34" s="21" t="n">
        <f aca="false">SUM(F28:F33)</f>
        <v>4</v>
      </c>
      <c r="G34" s="21" t="n">
        <f aca="false">SUM(G28:G33)</f>
        <v>1</v>
      </c>
      <c r="H34" s="21" t="n">
        <f aca="false">SUM(H28:H33)</f>
        <v>4</v>
      </c>
      <c r="I34" s="21" t="n">
        <f aca="false">SUM(I28:I33)</f>
        <v>0</v>
      </c>
      <c r="J34" s="12"/>
      <c r="K34" s="104"/>
      <c r="L34" s="105"/>
      <c r="M34" s="106"/>
    </row>
    <row r="35" customFormat="false" ht="15" hidden="false" customHeight="false" outlineLevel="0" collapsed="false">
      <c r="A35" s="11" t="n">
        <v>31</v>
      </c>
      <c r="B35" s="3"/>
      <c r="C35" s="3" t="s">
        <v>350</v>
      </c>
      <c r="D35" s="17" t="s">
        <v>19</v>
      </c>
      <c r="E35" s="17"/>
      <c r="F35" s="11" t="n">
        <v>1</v>
      </c>
      <c r="G35" s="7"/>
      <c r="H35" s="11" t="n">
        <v>1</v>
      </c>
      <c r="I35" s="11"/>
      <c r="J35" s="12" t="s">
        <v>351</v>
      </c>
      <c r="K35" s="13" t="s">
        <v>352</v>
      </c>
      <c r="L35" s="9" t="s">
        <v>353</v>
      </c>
      <c r="M35" s="11" t="s">
        <v>23</v>
      </c>
    </row>
    <row r="36" customFormat="false" ht="15" hidden="false" customHeight="false" outlineLevel="0" collapsed="false">
      <c r="A36" s="11" t="n">
        <v>32</v>
      </c>
      <c r="B36" s="3"/>
      <c r="C36" s="3"/>
      <c r="D36" s="17" t="s">
        <v>24</v>
      </c>
      <c r="E36" s="17"/>
      <c r="F36" s="11" t="n">
        <v>1</v>
      </c>
      <c r="G36" s="7"/>
      <c r="H36" s="11" t="n">
        <v>1</v>
      </c>
      <c r="I36" s="11"/>
      <c r="J36" s="12" t="s">
        <v>354</v>
      </c>
      <c r="K36" s="13" t="s">
        <v>355</v>
      </c>
      <c r="L36" s="9"/>
      <c r="M36" s="11" t="s">
        <v>23</v>
      </c>
    </row>
    <row r="37" customFormat="false" ht="15" hidden="false" customHeight="false" outlineLevel="0" collapsed="false">
      <c r="A37" s="11" t="n">
        <v>33</v>
      </c>
      <c r="B37" s="3"/>
      <c r="C37" s="94" t="s">
        <v>306</v>
      </c>
      <c r="D37" s="88" t="n">
        <v>2</v>
      </c>
      <c r="E37" s="88" t="n">
        <v>0</v>
      </c>
      <c r="F37" s="21" t="n">
        <f aca="false">SUM(F35:F36)</f>
        <v>2</v>
      </c>
      <c r="G37" s="21" t="n">
        <f aca="false">SUM(G35:G36)</f>
        <v>0</v>
      </c>
      <c r="H37" s="21" t="n">
        <f aca="false">SUM(H35:H36)</f>
        <v>2</v>
      </c>
      <c r="I37" s="21" t="n">
        <f aca="false">SUM(I35:I36)</f>
        <v>0</v>
      </c>
      <c r="J37" s="12"/>
      <c r="K37" s="104"/>
      <c r="L37" s="105"/>
      <c r="M37" s="106"/>
    </row>
    <row r="38" customFormat="false" ht="15" hidden="false" customHeight="false" outlineLevel="0" collapsed="false">
      <c r="A38" s="11" t="n">
        <v>34</v>
      </c>
      <c r="B38" s="3"/>
      <c r="C38" s="3" t="s">
        <v>356</v>
      </c>
      <c r="D38" s="17" t="s">
        <v>19</v>
      </c>
      <c r="E38" s="17"/>
      <c r="F38" s="11" t="n">
        <v>1</v>
      </c>
      <c r="G38" s="7"/>
      <c r="H38" s="11" t="n">
        <v>1</v>
      </c>
      <c r="I38" s="11"/>
      <c r="J38" s="12" t="s">
        <v>357</v>
      </c>
      <c r="K38" s="13" t="s">
        <v>358</v>
      </c>
      <c r="L38" s="9" t="s">
        <v>359</v>
      </c>
      <c r="M38" s="11" t="s">
        <v>23</v>
      </c>
    </row>
    <row r="39" customFormat="false" ht="15" hidden="false" customHeight="false" outlineLevel="0" collapsed="false">
      <c r="A39" s="11" t="n">
        <v>35</v>
      </c>
      <c r="B39" s="3"/>
      <c r="C39" s="3"/>
      <c r="D39" s="17" t="s">
        <v>24</v>
      </c>
      <c r="E39" s="17"/>
      <c r="F39" s="11" t="n">
        <v>1</v>
      </c>
      <c r="G39" s="7"/>
      <c r="H39" s="11" t="n">
        <v>1</v>
      </c>
      <c r="I39" s="11"/>
      <c r="J39" s="12" t="s">
        <v>360</v>
      </c>
      <c r="K39" s="13" t="s">
        <v>361</v>
      </c>
      <c r="L39" s="9"/>
      <c r="M39" s="11" t="s">
        <v>23</v>
      </c>
    </row>
    <row r="40" customFormat="false" ht="15" hidden="false" customHeight="false" outlineLevel="0" collapsed="false">
      <c r="A40" s="11" t="n">
        <v>36</v>
      </c>
      <c r="B40" s="3"/>
      <c r="C40" s="3"/>
      <c r="D40" s="17" t="s">
        <v>29</v>
      </c>
      <c r="E40" s="17"/>
      <c r="F40" s="11" t="n">
        <v>1</v>
      </c>
      <c r="G40" s="7"/>
      <c r="H40" s="11" t="n">
        <v>1</v>
      </c>
      <c r="I40" s="11"/>
      <c r="J40" s="12" t="s">
        <v>362</v>
      </c>
      <c r="K40" s="13" t="s">
        <v>363</v>
      </c>
      <c r="L40" s="9"/>
      <c r="M40" s="11" t="s">
        <v>23</v>
      </c>
    </row>
    <row r="41" customFormat="false" ht="15" hidden="false" customHeight="false" outlineLevel="0" collapsed="false">
      <c r="A41" s="11" t="n">
        <v>37</v>
      </c>
      <c r="B41" s="3"/>
      <c r="C41" s="3"/>
      <c r="D41" s="17" t="s">
        <v>33</v>
      </c>
      <c r="E41" s="17"/>
      <c r="F41" s="11" t="n">
        <v>1</v>
      </c>
      <c r="G41" s="7"/>
      <c r="H41" s="11" t="n">
        <v>1</v>
      </c>
      <c r="I41" s="11"/>
      <c r="J41" s="12" t="s">
        <v>364</v>
      </c>
      <c r="K41" s="13" t="s">
        <v>365</v>
      </c>
      <c r="L41" s="9"/>
      <c r="M41" s="11" t="s">
        <v>23</v>
      </c>
    </row>
    <row r="42" customFormat="false" ht="15" hidden="false" customHeight="false" outlineLevel="0" collapsed="false">
      <c r="A42" s="11" t="n">
        <v>38</v>
      </c>
      <c r="B42" s="3"/>
      <c r="C42" s="3"/>
      <c r="D42" s="17"/>
      <c r="E42" s="17" t="s">
        <v>36</v>
      </c>
      <c r="F42" s="97" t="n">
        <v>1</v>
      </c>
      <c r="G42" s="97"/>
      <c r="H42" s="11" t="n">
        <v>1</v>
      </c>
      <c r="I42" s="11"/>
      <c r="J42" s="12" t="s">
        <v>366</v>
      </c>
      <c r="K42" s="99" t="s">
        <v>367</v>
      </c>
      <c r="L42" s="9"/>
      <c r="M42" s="11" t="s">
        <v>23</v>
      </c>
    </row>
    <row r="43" customFormat="false" ht="15" hidden="false" customHeight="false" outlineLevel="0" collapsed="false">
      <c r="A43" s="11" t="n">
        <v>39</v>
      </c>
      <c r="B43" s="3"/>
      <c r="C43" s="3"/>
      <c r="D43" s="17"/>
      <c r="E43" s="17"/>
      <c r="F43" s="97"/>
      <c r="G43" s="97" t="n">
        <v>1</v>
      </c>
      <c r="H43" s="11"/>
      <c r="I43" s="11"/>
      <c r="J43" s="12" t="s">
        <v>368</v>
      </c>
      <c r="K43" s="99" t="s">
        <v>369</v>
      </c>
      <c r="L43" s="9"/>
      <c r="M43" s="11"/>
    </row>
    <row r="44" customFormat="false" ht="15" hidden="false" customHeight="false" outlineLevel="0" collapsed="false">
      <c r="A44" s="11" t="n">
        <v>40</v>
      </c>
      <c r="B44" s="3"/>
      <c r="C44" s="3"/>
      <c r="D44" s="17"/>
      <c r="E44" s="17" t="s">
        <v>39</v>
      </c>
      <c r="F44" s="97" t="n">
        <v>1</v>
      </c>
      <c r="G44" s="97"/>
      <c r="H44" s="11" t="n">
        <v>1</v>
      </c>
      <c r="I44" s="11"/>
      <c r="J44" s="12" t="s">
        <v>370</v>
      </c>
      <c r="K44" s="99" t="s">
        <v>371</v>
      </c>
      <c r="L44" s="9"/>
      <c r="M44" s="11" t="s">
        <v>23</v>
      </c>
    </row>
    <row r="45" customFormat="false" ht="15" hidden="false" customHeight="false" outlineLevel="0" collapsed="false">
      <c r="A45" s="11" t="n">
        <v>41</v>
      </c>
      <c r="B45" s="3"/>
      <c r="C45" s="3"/>
      <c r="D45" s="17"/>
      <c r="E45" s="17"/>
      <c r="F45" s="97"/>
      <c r="G45" s="97" t="n">
        <v>1</v>
      </c>
      <c r="H45" s="11"/>
      <c r="I45" s="11"/>
      <c r="J45" s="12" t="s">
        <v>372</v>
      </c>
      <c r="K45" s="99" t="s">
        <v>373</v>
      </c>
      <c r="L45" s="9"/>
      <c r="M45" s="11"/>
    </row>
    <row r="46" customFormat="false" ht="15" hidden="false" customHeight="false" outlineLevel="0" collapsed="false">
      <c r="A46" s="11" t="n">
        <v>42</v>
      </c>
      <c r="B46" s="3"/>
      <c r="C46" s="3"/>
      <c r="D46" s="17"/>
      <c r="E46" s="17" t="s">
        <v>188</v>
      </c>
      <c r="F46" s="11" t="n">
        <v>1</v>
      </c>
      <c r="G46" s="11"/>
      <c r="H46" s="11" t="n">
        <v>1</v>
      </c>
      <c r="I46" s="11"/>
      <c r="J46" s="12" t="s">
        <v>374</v>
      </c>
      <c r="K46" s="13" t="s">
        <v>375</v>
      </c>
      <c r="L46" s="9"/>
      <c r="M46" s="11" t="s">
        <v>23</v>
      </c>
    </row>
    <row r="47" customFormat="false" ht="15" hidden="false" customHeight="false" outlineLevel="0" collapsed="false">
      <c r="A47" s="11" t="n">
        <v>43</v>
      </c>
      <c r="B47" s="3"/>
      <c r="C47" s="3"/>
      <c r="D47" s="17"/>
      <c r="E47" s="17"/>
      <c r="F47" s="11"/>
      <c r="G47" s="10" t="n">
        <v>0</v>
      </c>
      <c r="H47" s="11"/>
      <c r="I47" s="11"/>
      <c r="J47" s="16" t="s">
        <v>27</v>
      </c>
      <c r="K47" s="13" t="s">
        <v>376</v>
      </c>
      <c r="L47" s="9"/>
      <c r="M47" s="11"/>
    </row>
    <row r="48" customFormat="false" ht="15" hidden="false" customHeight="false" outlineLevel="0" collapsed="false">
      <c r="A48" s="11" t="n">
        <v>44</v>
      </c>
      <c r="B48" s="3"/>
      <c r="C48" s="3"/>
      <c r="D48" s="107"/>
      <c r="E48" s="107" t="s">
        <v>121</v>
      </c>
      <c r="F48" s="11" t="n">
        <v>1</v>
      </c>
      <c r="G48" s="10"/>
      <c r="H48" s="11" t="n">
        <v>1</v>
      </c>
      <c r="I48" s="11"/>
      <c r="J48" s="12" t="s">
        <v>377</v>
      </c>
      <c r="K48" s="13" t="s">
        <v>378</v>
      </c>
      <c r="L48" s="9"/>
      <c r="M48" s="11" t="s">
        <v>23</v>
      </c>
    </row>
    <row r="49" customFormat="false" ht="15" hidden="false" customHeight="false" outlineLevel="0" collapsed="false">
      <c r="A49" s="11" t="n">
        <v>45</v>
      </c>
      <c r="B49" s="3"/>
      <c r="C49" s="3"/>
      <c r="D49" s="107"/>
      <c r="E49" s="107"/>
      <c r="F49" s="11"/>
      <c r="G49" s="10" t="n">
        <v>0</v>
      </c>
      <c r="H49" s="11"/>
      <c r="I49" s="11"/>
      <c r="J49" s="16" t="s">
        <v>27</v>
      </c>
      <c r="K49" s="13" t="s">
        <v>379</v>
      </c>
      <c r="L49" s="9"/>
      <c r="M49" s="11"/>
    </row>
    <row r="50" customFormat="false" ht="15" hidden="false" customHeight="false" outlineLevel="0" collapsed="false">
      <c r="A50" s="11" t="n">
        <v>46</v>
      </c>
      <c r="B50" s="3"/>
      <c r="C50" s="3"/>
      <c r="D50" s="107" t="s">
        <v>194</v>
      </c>
      <c r="E50" s="107"/>
      <c r="F50" s="11" t="n">
        <v>1</v>
      </c>
      <c r="G50" s="10"/>
      <c r="H50" s="11" t="n">
        <v>1</v>
      </c>
      <c r="I50" s="11"/>
      <c r="J50" s="12" t="s">
        <v>380</v>
      </c>
      <c r="K50" s="13" t="s">
        <v>381</v>
      </c>
      <c r="L50" s="9"/>
      <c r="M50" s="11" t="s">
        <v>23</v>
      </c>
    </row>
    <row r="51" customFormat="false" ht="15" hidden="false" customHeight="false" outlineLevel="0" collapsed="false">
      <c r="A51" s="11" t="n">
        <v>47</v>
      </c>
      <c r="B51" s="3"/>
      <c r="C51" s="3"/>
      <c r="D51" s="107" t="s">
        <v>151</v>
      </c>
      <c r="E51" s="107"/>
      <c r="F51" s="11" t="n">
        <v>1</v>
      </c>
      <c r="G51" s="10"/>
      <c r="H51" s="11" t="n">
        <v>1</v>
      </c>
      <c r="I51" s="11"/>
      <c r="J51" s="12" t="s">
        <v>382</v>
      </c>
      <c r="K51" s="13" t="s">
        <v>383</v>
      </c>
      <c r="L51" s="9"/>
      <c r="M51" s="11" t="s">
        <v>23</v>
      </c>
    </row>
    <row r="52" customFormat="false" ht="15" hidden="false" customHeight="false" outlineLevel="0" collapsed="false">
      <c r="A52" s="11" t="n">
        <v>48</v>
      </c>
      <c r="B52" s="3"/>
      <c r="C52" s="3"/>
      <c r="D52" s="107" t="s">
        <v>218</v>
      </c>
      <c r="E52" s="107"/>
      <c r="F52" s="11" t="n">
        <v>1</v>
      </c>
      <c r="G52" s="10"/>
      <c r="H52" s="11" t="n">
        <v>1</v>
      </c>
      <c r="I52" s="11"/>
      <c r="J52" s="12" t="s">
        <v>384</v>
      </c>
      <c r="K52" s="13" t="s">
        <v>385</v>
      </c>
      <c r="L52" s="9"/>
      <c r="M52" s="11" t="s">
        <v>23</v>
      </c>
    </row>
    <row r="53" customFormat="false" ht="15" hidden="false" customHeight="false" outlineLevel="0" collapsed="false">
      <c r="A53" s="11" t="n">
        <v>49</v>
      </c>
      <c r="B53" s="3"/>
      <c r="C53" s="3"/>
      <c r="D53" s="107" t="s">
        <v>386</v>
      </c>
      <c r="E53" s="107"/>
      <c r="F53" s="11" t="n">
        <v>1</v>
      </c>
      <c r="G53" s="10"/>
      <c r="H53" s="11" t="n">
        <v>1</v>
      </c>
      <c r="I53" s="108"/>
      <c r="J53" s="12" t="s">
        <v>387</v>
      </c>
      <c r="K53" s="13" t="s">
        <v>388</v>
      </c>
      <c r="L53" s="9"/>
      <c r="M53" s="11" t="s">
        <v>23</v>
      </c>
    </row>
    <row r="54" customFormat="false" ht="15" hidden="false" customHeight="false" outlineLevel="0" collapsed="false">
      <c r="A54" s="11" t="n">
        <v>50</v>
      </c>
      <c r="B54" s="3"/>
      <c r="C54" s="3"/>
      <c r="D54" s="107" t="s">
        <v>260</v>
      </c>
      <c r="E54" s="107"/>
      <c r="F54" s="11" t="n">
        <v>1</v>
      </c>
      <c r="G54" s="10"/>
      <c r="H54" s="11" t="n">
        <v>1</v>
      </c>
      <c r="I54" s="11"/>
      <c r="J54" s="12" t="s">
        <v>389</v>
      </c>
      <c r="K54" s="13" t="s">
        <v>390</v>
      </c>
      <c r="L54" s="9"/>
      <c r="M54" s="11" t="s">
        <v>23</v>
      </c>
    </row>
    <row r="55" customFormat="false" ht="15" hidden="false" customHeight="false" outlineLevel="0" collapsed="false">
      <c r="A55" s="11" t="n">
        <v>51</v>
      </c>
      <c r="B55" s="3"/>
      <c r="C55" s="3"/>
      <c r="D55" s="107" t="s">
        <v>265</v>
      </c>
      <c r="E55" s="107"/>
      <c r="F55" s="11" t="n">
        <v>1</v>
      </c>
      <c r="G55" s="10"/>
      <c r="H55" s="11" t="n">
        <v>1</v>
      </c>
      <c r="I55" s="11"/>
      <c r="J55" s="12" t="s">
        <v>391</v>
      </c>
      <c r="K55" s="13" t="s">
        <v>392</v>
      </c>
      <c r="L55" s="9"/>
      <c r="M55" s="11" t="s">
        <v>23</v>
      </c>
    </row>
    <row r="56" customFormat="false" ht="15" hidden="false" customHeight="false" outlineLevel="0" collapsed="false">
      <c r="A56" s="11" t="n">
        <v>52</v>
      </c>
      <c r="B56" s="3"/>
      <c r="C56" s="3"/>
      <c r="D56" s="107" t="s">
        <v>268</v>
      </c>
      <c r="E56" s="107"/>
      <c r="F56" s="11" t="n">
        <v>1</v>
      </c>
      <c r="G56" s="10"/>
      <c r="H56" s="11" t="n">
        <v>1</v>
      </c>
      <c r="I56" s="11"/>
      <c r="J56" s="12" t="s">
        <v>393</v>
      </c>
      <c r="K56" s="13" t="s">
        <v>394</v>
      </c>
      <c r="L56" s="9"/>
      <c r="M56" s="11" t="s">
        <v>23</v>
      </c>
    </row>
    <row r="57" customFormat="false" ht="15" hidden="false" customHeight="false" outlineLevel="0" collapsed="false">
      <c r="A57" s="11" t="n">
        <v>53</v>
      </c>
      <c r="B57" s="3"/>
      <c r="C57" s="3"/>
      <c r="D57" s="107" t="s">
        <v>271</v>
      </c>
      <c r="E57" s="107"/>
      <c r="F57" s="11" t="n">
        <v>1</v>
      </c>
      <c r="G57" s="10"/>
      <c r="H57" s="11" t="n">
        <v>1</v>
      </c>
      <c r="I57" s="11"/>
      <c r="J57" s="12" t="s">
        <v>395</v>
      </c>
      <c r="K57" s="13" t="s">
        <v>396</v>
      </c>
      <c r="L57" s="9"/>
      <c r="M57" s="11" t="s">
        <v>23</v>
      </c>
    </row>
    <row r="58" customFormat="false" ht="15" hidden="false" customHeight="false" outlineLevel="0" collapsed="false">
      <c r="A58" s="11" t="n">
        <v>54</v>
      </c>
      <c r="B58" s="3"/>
      <c r="C58" s="3"/>
      <c r="D58" s="107" t="s">
        <v>274</v>
      </c>
      <c r="E58" s="107"/>
      <c r="F58" s="11" t="n">
        <v>1</v>
      </c>
      <c r="G58" s="10"/>
      <c r="H58" s="11" t="n">
        <v>1</v>
      </c>
      <c r="I58" s="11"/>
      <c r="J58" s="12" t="s">
        <v>397</v>
      </c>
      <c r="K58" s="13" t="s">
        <v>398</v>
      </c>
      <c r="L58" s="9"/>
      <c r="M58" s="11" t="s">
        <v>23</v>
      </c>
    </row>
    <row r="59" customFormat="false" ht="15" hidden="false" customHeight="false" outlineLevel="0" collapsed="false">
      <c r="A59" s="11" t="n">
        <v>55</v>
      </c>
      <c r="B59" s="3"/>
      <c r="C59" s="3"/>
      <c r="D59" s="107" t="s">
        <v>399</v>
      </c>
      <c r="E59" s="107"/>
      <c r="F59" s="11" t="n">
        <v>1</v>
      </c>
      <c r="G59" s="10"/>
      <c r="H59" s="11" t="n">
        <v>1</v>
      </c>
      <c r="I59" s="11"/>
      <c r="J59" s="12" t="s">
        <v>400</v>
      </c>
      <c r="K59" s="13" t="s">
        <v>401</v>
      </c>
      <c r="L59" s="9"/>
      <c r="M59" s="11" t="s">
        <v>23</v>
      </c>
    </row>
    <row r="60" customFormat="false" ht="15" hidden="false" customHeight="false" outlineLevel="0" collapsed="false">
      <c r="A60" s="11" t="n">
        <v>56</v>
      </c>
      <c r="B60" s="3"/>
      <c r="C60" s="3"/>
      <c r="D60" s="107" t="s">
        <v>402</v>
      </c>
      <c r="E60" s="107"/>
      <c r="F60" s="11" t="n">
        <v>1</v>
      </c>
      <c r="G60" s="10"/>
      <c r="H60" s="11" t="n">
        <v>1</v>
      </c>
      <c r="I60" s="11"/>
      <c r="J60" s="12" t="s">
        <v>403</v>
      </c>
      <c r="K60" s="13" t="s">
        <v>404</v>
      </c>
      <c r="L60" s="9"/>
      <c r="M60" s="11" t="s">
        <v>23</v>
      </c>
    </row>
    <row r="61" customFormat="false" ht="15" hidden="false" customHeight="false" outlineLevel="0" collapsed="false">
      <c r="A61" s="11" t="n">
        <v>57</v>
      </c>
      <c r="B61" s="3"/>
      <c r="C61" s="3"/>
      <c r="D61" s="107" t="s">
        <v>405</v>
      </c>
      <c r="E61" s="107"/>
      <c r="F61" s="11" t="n">
        <v>1</v>
      </c>
      <c r="G61" s="10"/>
      <c r="H61" s="11" t="n">
        <v>1</v>
      </c>
      <c r="I61" s="11"/>
      <c r="J61" s="12" t="s">
        <v>406</v>
      </c>
      <c r="K61" s="13" t="s">
        <v>407</v>
      </c>
      <c r="L61" s="9"/>
      <c r="M61" s="11" t="s">
        <v>23</v>
      </c>
    </row>
    <row r="62" customFormat="false" ht="15" hidden="false" customHeight="false" outlineLevel="0" collapsed="false">
      <c r="A62" s="11" t="n">
        <v>58</v>
      </c>
      <c r="B62" s="3"/>
      <c r="C62" s="3"/>
      <c r="D62" s="107" t="s">
        <v>408</v>
      </c>
      <c r="E62" s="107"/>
      <c r="F62" s="11" t="n">
        <v>1</v>
      </c>
      <c r="G62" s="10"/>
      <c r="H62" s="11" t="n">
        <v>1</v>
      </c>
      <c r="I62" s="11"/>
      <c r="J62" s="12" t="s">
        <v>409</v>
      </c>
      <c r="K62" s="13" t="s">
        <v>410</v>
      </c>
      <c r="L62" s="9"/>
      <c r="M62" s="11" t="s">
        <v>23</v>
      </c>
    </row>
    <row r="63" customFormat="false" ht="15" hidden="false" customHeight="false" outlineLevel="0" collapsed="false">
      <c r="A63" s="11" t="n">
        <v>59</v>
      </c>
      <c r="B63" s="3"/>
      <c r="C63" s="3"/>
      <c r="D63" s="107"/>
      <c r="E63" s="107" t="s">
        <v>411</v>
      </c>
      <c r="F63" s="97" t="n">
        <v>1</v>
      </c>
      <c r="G63" s="97"/>
      <c r="H63" s="11" t="n">
        <v>1</v>
      </c>
      <c r="I63" s="11"/>
      <c r="J63" s="12" t="s">
        <v>412</v>
      </c>
      <c r="K63" s="99" t="s">
        <v>413</v>
      </c>
      <c r="L63" s="9"/>
      <c r="M63" s="11" t="s">
        <v>23</v>
      </c>
    </row>
    <row r="64" customFormat="false" ht="15" hidden="false" customHeight="false" outlineLevel="0" collapsed="false">
      <c r="A64" s="11" t="n">
        <v>60</v>
      </c>
      <c r="B64" s="3"/>
      <c r="C64" s="3"/>
      <c r="D64" s="107"/>
      <c r="E64" s="107"/>
      <c r="F64" s="97"/>
      <c r="G64" s="97" t="n">
        <v>1</v>
      </c>
      <c r="H64" s="11"/>
      <c r="I64" s="11"/>
      <c r="J64" s="12" t="s">
        <v>414</v>
      </c>
      <c r="K64" s="99" t="s">
        <v>415</v>
      </c>
      <c r="L64" s="9"/>
      <c r="M64" s="11"/>
    </row>
    <row r="65" customFormat="false" ht="15" hidden="false" customHeight="false" outlineLevel="0" collapsed="false">
      <c r="A65" s="11" t="n">
        <v>61</v>
      </c>
      <c r="B65" s="3"/>
      <c r="C65" s="3"/>
      <c r="D65" s="107"/>
      <c r="E65" s="107" t="s">
        <v>416</v>
      </c>
      <c r="F65" s="97" t="n">
        <v>1</v>
      </c>
      <c r="G65" s="97"/>
      <c r="H65" s="11" t="n">
        <v>1</v>
      </c>
      <c r="I65" s="11"/>
      <c r="J65" s="12" t="s">
        <v>417</v>
      </c>
      <c r="K65" s="99" t="s">
        <v>418</v>
      </c>
      <c r="L65" s="9"/>
      <c r="M65" s="11" t="s">
        <v>23</v>
      </c>
    </row>
    <row r="66" customFormat="false" ht="15" hidden="false" customHeight="false" outlineLevel="0" collapsed="false">
      <c r="A66" s="11" t="n">
        <v>62</v>
      </c>
      <c r="B66" s="3"/>
      <c r="C66" s="3"/>
      <c r="D66" s="107"/>
      <c r="E66" s="107"/>
      <c r="F66" s="97"/>
      <c r="G66" s="97" t="n">
        <v>1</v>
      </c>
      <c r="H66" s="11"/>
      <c r="I66" s="11"/>
      <c r="J66" s="12" t="s">
        <v>419</v>
      </c>
      <c r="K66" s="99" t="s">
        <v>420</v>
      </c>
      <c r="L66" s="9"/>
      <c r="M66" s="11"/>
    </row>
    <row r="67" customFormat="false" ht="15" hidden="false" customHeight="false" outlineLevel="0" collapsed="false">
      <c r="A67" s="11" t="n">
        <v>63</v>
      </c>
      <c r="B67" s="3"/>
      <c r="C67" s="3"/>
      <c r="D67" s="107"/>
      <c r="E67" s="107" t="s">
        <v>421</v>
      </c>
      <c r="F67" s="11" t="n">
        <v>1</v>
      </c>
      <c r="G67" s="11"/>
      <c r="H67" s="11" t="n">
        <v>1</v>
      </c>
      <c r="I67" s="11"/>
      <c r="J67" s="12" t="s">
        <v>422</v>
      </c>
      <c r="K67" s="13" t="s">
        <v>423</v>
      </c>
      <c r="L67" s="9"/>
      <c r="M67" s="11" t="s">
        <v>23</v>
      </c>
    </row>
    <row r="68" customFormat="false" ht="15" hidden="false" customHeight="false" outlineLevel="0" collapsed="false">
      <c r="A68" s="11" t="n">
        <v>64</v>
      </c>
      <c r="B68" s="3"/>
      <c r="C68" s="3"/>
      <c r="D68" s="107"/>
      <c r="E68" s="107"/>
      <c r="F68" s="11"/>
      <c r="G68" s="10" t="n">
        <v>0</v>
      </c>
      <c r="H68" s="11"/>
      <c r="I68" s="11"/>
      <c r="J68" s="16" t="s">
        <v>27</v>
      </c>
      <c r="K68" s="13" t="s">
        <v>424</v>
      </c>
      <c r="L68" s="9"/>
      <c r="M68" s="11"/>
    </row>
    <row r="69" customFormat="false" ht="15" hidden="false" customHeight="false" outlineLevel="0" collapsed="false">
      <c r="A69" s="11" t="n">
        <v>65</v>
      </c>
      <c r="B69" s="3"/>
      <c r="C69" s="3"/>
      <c r="D69" s="107"/>
      <c r="E69" s="107" t="s">
        <v>425</v>
      </c>
      <c r="F69" s="11" t="n">
        <v>1</v>
      </c>
      <c r="G69" s="10"/>
      <c r="H69" s="11" t="n">
        <v>1</v>
      </c>
      <c r="I69" s="11"/>
      <c r="J69" s="12" t="s">
        <v>426</v>
      </c>
      <c r="K69" s="13" t="s">
        <v>427</v>
      </c>
      <c r="L69" s="9"/>
      <c r="M69" s="11" t="s">
        <v>23</v>
      </c>
    </row>
    <row r="70" customFormat="false" ht="15" hidden="false" customHeight="false" outlineLevel="0" collapsed="false">
      <c r="A70" s="11" t="n">
        <v>66</v>
      </c>
      <c r="B70" s="3"/>
      <c r="C70" s="3"/>
      <c r="D70" s="107"/>
      <c r="E70" s="107"/>
      <c r="F70" s="11"/>
      <c r="G70" s="10" t="n">
        <v>0</v>
      </c>
      <c r="H70" s="11"/>
      <c r="I70" s="11"/>
      <c r="J70" s="16" t="s">
        <v>27</v>
      </c>
      <c r="K70" s="13" t="s">
        <v>428</v>
      </c>
      <c r="L70" s="9"/>
      <c r="M70" s="11"/>
    </row>
    <row r="71" customFormat="false" ht="15" hidden="false" customHeight="false" outlineLevel="0" collapsed="false">
      <c r="A71" s="11" t="n">
        <v>67</v>
      </c>
      <c r="B71" s="3"/>
      <c r="C71" s="3"/>
      <c r="D71" s="107" t="s">
        <v>429</v>
      </c>
      <c r="E71" s="107"/>
      <c r="F71" s="11" t="n">
        <v>1</v>
      </c>
      <c r="G71" s="10"/>
      <c r="H71" s="11" t="n">
        <v>1</v>
      </c>
      <c r="I71" s="11"/>
      <c r="J71" s="12" t="s">
        <v>430</v>
      </c>
      <c r="K71" s="13" t="s">
        <v>431</v>
      </c>
      <c r="L71" s="9"/>
      <c r="M71" s="11" t="s">
        <v>23</v>
      </c>
    </row>
    <row r="72" customFormat="false" ht="15" hidden="false" customHeight="false" outlineLevel="0" collapsed="false">
      <c r="A72" s="11" t="n">
        <v>68</v>
      </c>
      <c r="B72" s="3"/>
      <c r="C72" s="3"/>
      <c r="D72" s="107" t="s">
        <v>432</v>
      </c>
      <c r="E72" s="107"/>
      <c r="F72" s="11" t="n">
        <v>1</v>
      </c>
      <c r="G72" s="10"/>
      <c r="H72" s="11" t="n">
        <v>1</v>
      </c>
      <c r="I72" s="11"/>
      <c r="J72" s="12" t="s">
        <v>433</v>
      </c>
      <c r="K72" s="13" t="s">
        <v>434</v>
      </c>
      <c r="L72" s="9"/>
      <c r="M72" s="11" t="s">
        <v>23</v>
      </c>
    </row>
    <row r="73" customFormat="false" ht="15" hidden="false" customHeight="false" outlineLevel="0" collapsed="false">
      <c r="A73" s="11" t="n">
        <v>69</v>
      </c>
      <c r="B73" s="3"/>
      <c r="C73" s="3"/>
      <c r="D73" s="107" t="s">
        <v>435</v>
      </c>
      <c r="E73" s="107"/>
      <c r="F73" s="11" t="n">
        <v>1</v>
      </c>
      <c r="G73" s="10"/>
      <c r="H73" s="11" t="n">
        <v>1</v>
      </c>
      <c r="I73" s="11"/>
      <c r="J73" s="12" t="s">
        <v>436</v>
      </c>
      <c r="K73" s="13" t="s">
        <v>437</v>
      </c>
      <c r="L73" s="9"/>
      <c r="M73" s="11" t="s">
        <v>23</v>
      </c>
    </row>
    <row r="74" customFormat="false" ht="15" hidden="false" customHeight="false" outlineLevel="0" collapsed="false">
      <c r="A74" s="11" t="n">
        <v>70</v>
      </c>
      <c r="B74" s="3"/>
      <c r="C74" s="3"/>
      <c r="D74" s="107" t="s">
        <v>438</v>
      </c>
      <c r="E74" s="107"/>
      <c r="F74" s="11" t="n">
        <v>1</v>
      </c>
      <c r="G74" s="10"/>
      <c r="H74" s="11" t="n">
        <v>1</v>
      </c>
      <c r="I74" s="11"/>
      <c r="J74" s="12" t="s">
        <v>439</v>
      </c>
      <c r="K74" s="13" t="s">
        <v>440</v>
      </c>
      <c r="L74" s="9"/>
      <c r="M74" s="11" t="s">
        <v>23</v>
      </c>
    </row>
    <row r="75" customFormat="false" ht="15" hidden="false" customHeight="false" outlineLevel="0" collapsed="false">
      <c r="A75" s="11" t="n">
        <v>71</v>
      </c>
      <c r="B75" s="3"/>
      <c r="C75" s="3"/>
      <c r="D75" s="107" t="s">
        <v>441</v>
      </c>
      <c r="E75" s="107"/>
      <c r="F75" s="11" t="n">
        <v>1</v>
      </c>
      <c r="G75" s="10"/>
      <c r="H75" s="11" t="n">
        <v>1</v>
      </c>
      <c r="I75" s="11"/>
      <c r="J75" s="12" t="s">
        <v>442</v>
      </c>
      <c r="K75" s="13" t="s">
        <v>443</v>
      </c>
      <c r="L75" s="9"/>
      <c r="M75" s="11" t="s">
        <v>23</v>
      </c>
    </row>
    <row r="76" customFormat="false" ht="15" hidden="false" customHeight="false" outlineLevel="0" collapsed="false">
      <c r="A76" s="11" t="n">
        <v>72</v>
      </c>
      <c r="B76" s="3"/>
      <c r="C76" s="3"/>
      <c r="D76" s="107" t="s">
        <v>444</v>
      </c>
      <c r="E76" s="107"/>
      <c r="F76" s="11" t="n">
        <v>1</v>
      </c>
      <c r="G76" s="10"/>
      <c r="H76" s="11" t="n">
        <v>1</v>
      </c>
      <c r="I76" s="11"/>
      <c r="J76" s="12" t="s">
        <v>445</v>
      </c>
      <c r="K76" s="13" t="s">
        <v>446</v>
      </c>
      <c r="L76" s="9"/>
      <c r="M76" s="11" t="s">
        <v>23</v>
      </c>
    </row>
    <row r="77" customFormat="false" ht="15" hidden="false" customHeight="false" outlineLevel="0" collapsed="false">
      <c r="A77" s="11" t="n">
        <v>73</v>
      </c>
      <c r="B77" s="3"/>
      <c r="C77" s="3"/>
      <c r="D77" s="107" t="s">
        <v>447</v>
      </c>
      <c r="E77" s="107"/>
      <c r="F77" s="11" t="n">
        <v>1</v>
      </c>
      <c r="G77" s="10"/>
      <c r="H77" s="11" t="n">
        <v>1</v>
      </c>
      <c r="I77" s="11"/>
      <c r="J77" s="12" t="s">
        <v>448</v>
      </c>
      <c r="K77" s="13" t="s">
        <v>449</v>
      </c>
      <c r="L77" s="9"/>
      <c r="M77" s="11" t="s">
        <v>23</v>
      </c>
    </row>
    <row r="78" customFormat="false" ht="15" hidden="false" customHeight="false" outlineLevel="0" collapsed="false">
      <c r="A78" s="11" t="n">
        <v>74</v>
      </c>
      <c r="B78" s="3"/>
      <c r="C78" s="3"/>
      <c r="D78" s="107" t="s">
        <v>450</v>
      </c>
      <c r="E78" s="107"/>
      <c r="F78" s="11" t="n">
        <v>1</v>
      </c>
      <c r="G78" s="10"/>
      <c r="H78" s="11" t="n">
        <v>1</v>
      </c>
      <c r="I78" s="11"/>
      <c r="J78" s="12" t="s">
        <v>451</v>
      </c>
      <c r="K78" s="13" t="s">
        <v>452</v>
      </c>
      <c r="L78" s="9"/>
      <c r="M78" s="11" t="s">
        <v>23</v>
      </c>
    </row>
    <row r="79" customFormat="false" ht="15" hidden="false" customHeight="false" outlineLevel="0" collapsed="false">
      <c r="A79" s="11" t="n">
        <v>75</v>
      </c>
      <c r="B79" s="3"/>
      <c r="C79" s="3"/>
      <c r="D79" s="107" t="s">
        <v>453</v>
      </c>
      <c r="E79" s="107"/>
      <c r="F79" s="11" t="n">
        <v>1</v>
      </c>
      <c r="G79" s="10"/>
      <c r="H79" s="11" t="n">
        <v>1</v>
      </c>
      <c r="I79" s="11"/>
      <c r="J79" s="12" t="s">
        <v>454</v>
      </c>
      <c r="K79" s="13" t="s">
        <v>455</v>
      </c>
      <c r="L79" s="9"/>
      <c r="M79" s="11" t="s">
        <v>23</v>
      </c>
    </row>
    <row r="80" customFormat="false" ht="15" hidden="false" customHeight="false" outlineLevel="0" collapsed="false">
      <c r="A80" s="11" t="n">
        <v>76</v>
      </c>
      <c r="B80" s="3"/>
      <c r="C80" s="3"/>
      <c r="D80" s="107" t="s">
        <v>456</v>
      </c>
      <c r="E80" s="107"/>
      <c r="F80" s="11" t="n">
        <v>1</v>
      </c>
      <c r="G80" s="10"/>
      <c r="H80" s="11" t="n">
        <v>1</v>
      </c>
      <c r="I80" s="11"/>
      <c r="J80" s="12" t="s">
        <v>457</v>
      </c>
      <c r="K80" s="13" t="s">
        <v>458</v>
      </c>
      <c r="L80" s="9"/>
      <c r="M80" s="11" t="s">
        <v>23</v>
      </c>
    </row>
    <row r="81" customFormat="false" ht="15" hidden="false" customHeight="false" outlineLevel="0" collapsed="false">
      <c r="A81" s="11" t="n">
        <v>77</v>
      </c>
      <c r="B81" s="3"/>
      <c r="C81" s="3"/>
      <c r="D81" s="107" t="s">
        <v>459</v>
      </c>
      <c r="E81" s="107"/>
      <c r="F81" s="11" t="n">
        <v>1</v>
      </c>
      <c r="G81" s="10"/>
      <c r="H81" s="11" t="n">
        <v>1</v>
      </c>
      <c r="I81" s="11"/>
      <c r="J81" s="12" t="s">
        <v>460</v>
      </c>
      <c r="K81" s="13" t="s">
        <v>461</v>
      </c>
      <c r="L81" s="9"/>
      <c r="M81" s="11" t="s">
        <v>23</v>
      </c>
    </row>
    <row r="82" customFormat="false" ht="15" hidden="false" customHeight="false" outlineLevel="0" collapsed="false">
      <c r="A82" s="11" t="n">
        <v>78</v>
      </c>
      <c r="B82" s="3"/>
      <c r="C82" s="94" t="s">
        <v>306</v>
      </c>
      <c r="D82" s="20" t="n">
        <v>28</v>
      </c>
      <c r="E82" s="20" t="n">
        <v>8</v>
      </c>
      <c r="F82" s="100" t="n">
        <f aca="false">SUM(F38:F81)</f>
        <v>36</v>
      </c>
      <c r="G82" s="100" t="n">
        <f aca="false">SUM(G38:G81)</f>
        <v>4</v>
      </c>
      <c r="H82" s="100" t="n">
        <f aca="false">SUM(H38:H81)</f>
        <v>36</v>
      </c>
      <c r="I82" s="100" t="n">
        <f aca="false">SUM(I38:I81)</f>
        <v>0</v>
      </c>
      <c r="J82" s="22"/>
      <c r="K82" s="101"/>
      <c r="L82" s="96"/>
      <c r="M82" s="21"/>
    </row>
    <row r="83" customFormat="false" ht="15" hidden="false" customHeight="false" outlineLevel="0" collapsed="false">
      <c r="A83" s="11" t="n">
        <v>79</v>
      </c>
      <c r="B83" s="3"/>
      <c r="C83" s="3" t="s">
        <v>462</v>
      </c>
      <c r="D83" s="17"/>
      <c r="E83" s="17" t="s">
        <v>19</v>
      </c>
      <c r="F83" s="97" t="n">
        <v>1</v>
      </c>
      <c r="G83" s="97"/>
      <c r="H83" s="11" t="n">
        <v>1</v>
      </c>
      <c r="I83" s="11"/>
      <c r="J83" s="12" t="s">
        <v>463</v>
      </c>
      <c r="K83" s="99" t="s">
        <v>464</v>
      </c>
      <c r="L83" s="9" t="s">
        <v>465</v>
      </c>
      <c r="M83" s="11" t="s">
        <v>23</v>
      </c>
    </row>
    <row r="84" customFormat="false" ht="15" hidden="false" customHeight="false" outlineLevel="0" collapsed="false">
      <c r="A84" s="11" t="n">
        <v>80</v>
      </c>
      <c r="B84" s="3"/>
      <c r="C84" s="3"/>
      <c r="D84" s="17"/>
      <c r="E84" s="17"/>
      <c r="F84" s="11"/>
      <c r="G84" s="103" t="n">
        <v>1</v>
      </c>
      <c r="H84" s="11"/>
      <c r="I84" s="11"/>
      <c r="J84" s="12" t="s">
        <v>466</v>
      </c>
      <c r="K84" s="99" t="s">
        <v>467</v>
      </c>
      <c r="L84" s="9"/>
      <c r="M84" s="11"/>
    </row>
    <row r="85" customFormat="false" ht="15" hidden="false" customHeight="false" outlineLevel="0" collapsed="false">
      <c r="A85" s="11" t="n">
        <v>81</v>
      </c>
      <c r="B85" s="3"/>
      <c r="C85" s="3"/>
      <c r="D85" s="17" t="s">
        <v>24</v>
      </c>
      <c r="E85" s="17"/>
      <c r="F85" s="11" t="n">
        <v>1</v>
      </c>
      <c r="G85" s="7"/>
      <c r="H85" s="11" t="n">
        <v>1</v>
      </c>
      <c r="I85" s="11"/>
      <c r="J85" s="12" t="s">
        <v>468</v>
      </c>
      <c r="K85" s="13" t="s">
        <v>469</v>
      </c>
      <c r="L85" s="9"/>
      <c r="M85" s="11" t="s">
        <v>23</v>
      </c>
    </row>
    <row r="86" customFormat="false" ht="15" hidden="false" customHeight="false" outlineLevel="0" collapsed="false">
      <c r="A86" s="11" t="n">
        <v>82</v>
      </c>
      <c r="B86" s="3"/>
      <c r="C86" s="3"/>
      <c r="D86" s="17" t="s">
        <v>29</v>
      </c>
      <c r="E86" s="17"/>
      <c r="F86" s="11" t="n">
        <v>1</v>
      </c>
      <c r="G86" s="7"/>
      <c r="H86" s="11" t="n">
        <v>1</v>
      </c>
      <c r="I86" s="11"/>
      <c r="J86" s="12" t="s">
        <v>470</v>
      </c>
      <c r="K86" s="13" t="s">
        <v>471</v>
      </c>
      <c r="L86" s="9"/>
      <c r="M86" s="11" t="s">
        <v>23</v>
      </c>
    </row>
    <row r="87" customFormat="false" ht="15" hidden="false" customHeight="false" outlineLevel="0" collapsed="false">
      <c r="A87" s="11" t="n">
        <v>83</v>
      </c>
      <c r="B87" s="3"/>
      <c r="C87" s="3"/>
      <c r="D87" s="17" t="s">
        <v>33</v>
      </c>
      <c r="E87" s="17"/>
      <c r="F87" s="11" t="n">
        <v>1</v>
      </c>
      <c r="G87" s="7"/>
      <c r="H87" s="11" t="n">
        <v>1</v>
      </c>
      <c r="I87" s="11"/>
      <c r="J87" s="12" t="s">
        <v>472</v>
      </c>
      <c r="K87" s="13" t="s">
        <v>473</v>
      </c>
      <c r="L87" s="9"/>
      <c r="M87" s="11" t="s">
        <v>23</v>
      </c>
    </row>
    <row r="88" customFormat="false" ht="15" hidden="false" customHeight="false" outlineLevel="0" collapsed="false">
      <c r="A88" s="11" t="n">
        <v>84</v>
      </c>
      <c r="B88" s="3"/>
      <c r="C88" s="94" t="s">
        <v>306</v>
      </c>
      <c r="D88" s="109" t="s">
        <v>96</v>
      </c>
      <c r="E88" s="88" t="n">
        <v>1</v>
      </c>
      <c r="F88" s="21" t="n">
        <f aca="false">SUM(F83:F87)</f>
        <v>4</v>
      </c>
      <c r="G88" s="21" t="n">
        <f aca="false">SUM(G83:G87)</f>
        <v>1</v>
      </c>
      <c r="H88" s="21" t="n">
        <f aca="false">SUM(H83:H87)</f>
        <v>4</v>
      </c>
      <c r="I88" s="21" t="n">
        <f aca="false">SUM(I83:I87)</f>
        <v>0</v>
      </c>
      <c r="J88" s="22"/>
      <c r="K88" s="95"/>
      <c r="L88" s="96"/>
      <c r="M88" s="21"/>
    </row>
    <row r="89" customFormat="false" ht="15" hidden="false" customHeight="false" outlineLevel="0" collapsed="false">
      <c r="A89" s="11" t="n">
        <v>85</v>
      </c>
      <c r="B89" s="3"/>
      <c r="C89" s="3" t="s">
        <v>474</v>
      </c>
      <c r="D89" s="17"/>
      <c r="E89" s="17" t="s">
        <v>475</v>
      </c>
      <c r="F89" s="11" t="n">
        <v>1</v>
      </c>
      <c r="G89" s="11"/>
      <c r="H89" s="11" t="n">
        <v>1</v>
      </c>
      <c r="I89" s="11"/>
      <c r="J89" s="12" t="s">
        <v>476</v>
      </c>
      <c r="K89" s="13" t="s">
        <v>477</v>
      </c>
      <c r="L89" s="9" t="s">
        <v>478</v>
      </c>
      <c r="M89" s="11" t="s">
        <v>23</v>
      </c>
    </row>
    <row r="90" customFormat="false" ht="15" hidden="false" customHeight="false" outlineLevel="0" collapsed="false">
      <c r="A90" s="11" t="n">
        <v>86</v>
      </c>
      <c r="B90" s="3"/>
      <c r="C90" s="3"/>
      <c r="D90" s="17"/>
      <c r="E90" s="17"/>
      <c r="F90" s="11"/>
      <c r="G90" s="11" t="n">
        <v>0</v>
      </c>
      <c r="H90" s="11"/>
      <c r="I90" s="11"/>
      <c r="J90" s="16" t="s">
        <v>27</v>
      </c>
      <c r="K90" s="13" t="s">
        <v>479</v>
      </c>
      <c r="L90" s="9"/>
      <c r="M90" s="11"/>
    </row>
    <row r="91" customFormat="false" ht="15" hidden="false" customHeight="false" outlineLevel="0" collapsed="false">
      <c r="A91" s="11" t="n">
        <v>87</v>
      </c>
      <c r="B91" s="3"/>
      <c r="C91" s="3"/>
      <c r="D91" s="17"/>
      <c r="E91" s="17" t="s">
        <v>480</v>
      </c>
      <c r="F91" s="11" t="n">
        <v>1</v>
      </c>
      <c r="G91" s="11"/>
      <c r="H91" s="11" t="n">
        <v>1</v>
      </c>
      <c r="I91" s="11"/>
      <c r="J91" s="12" t="s">
        <v>481</v>
      </c>
      <c r="K91" s="13" t="s">
        <v>482</v>
      </c>
      <c r="L91" s="9"/>
      <c r="M91" s="11" t="s">
        <v>23</v>
      </c>
    </row>
    <row r="92" customFormat="false" ht="15" hidden="false" customHeight="false" outlineLevel="0" collapsed="false">
      <c r="A92" s="11" t="n">
        <v>88</v>
      </c>
      <c r="B92" s="3"/>
      <c r="C92" s="3"/>
      <c r="D92" s="17"/>
      <c r="E92" s="17"/>
      <c r="F92" s="11"/>
      <c r="G92" s="10" t="n">
        <v>0</v>
      </c>
      <c r="H92" s="11"/>
      <c r="I92" s="11"/>
      <c r="J92" s="16" t="s">
        <v>27</v>
      </c>
      <c r="K92" s="13" t="s">
        <v>483</v>
      </c>
      <c r="L92" s="9"/>
      <c r="M92" s="11"/>
    </row>
    <row r="93" customFormat="false" ht="15" hidden="false" customHeight="false" outlineLevel="0" collapsed="false">
      <c r="A93" s="11" t="n">
        <v>89</v>
      </c>
      <c r="B93" s="3"/>
      <c r="C93" s="3"/>
      <c r="D93" s="17" t="s">
        <v>29</v>
      </c>
      <c r="E93" s="17"/>
      <c r="F93" s="11" t="n">
        <v>1</v>
      </c>
      <c r="G93" s="7"/>
      <c r="H93" s="11" t="n">
        <v>1</v>
      </c>
      <c r="I93" s="11"/>
      <c r="J93" s="12" t="s">
        <v>484</v>
      </c>
      <c r="K93" s="13" t="s">
        <v>485</v>
      </c>
      <c r="L93" s="9"/>
      <c r="M93" s="11" t="s">
        <v>23</v>
      </c>
    </row>
    <row r="94" customFormat="false" ht="15" hidden="false" customHeight="false" outlineLevel="0" collapsed="false">
      <c r="A94" s="11" t="n">
        <v>90</v>
      </c>
      <c r="B94" s="3"/>
      <c r="C94" s="3"/>
      <c r="D94" s="17" t="s">
        <v>33</v>
      </c>
      <c r="E94" s="17"/>
      <c r="F94" s="11" t="n">
        <v>1</v>
      </c>
      <c r="G94" s="7"/>
      <c r="H94" s="11" t="n">
        <v>1</v>
      </c>
      <c r="I94" s="11"/>
      <c r="J94" s="12" t="s">
        <v>486</v>
      </c>
      <c r="K94" s="13" t="s">
        <v>487</v>
      </c>
      <c r="L94" s="9"/>
      <c r="M94" s="11" t="s">
        <v>23</v>
      </c>
    </row>
    <row r="95" customFormat="false" ht="15" hidden="false" customHeight="false" outlineLevel="0" collapsed="false">
      <c r="A95" s="11" t="n">
        <v>91</v>
      </c>
      <c r="B95" s="3"/>
      <c r="C95" s="3"/>
      <c r="D95" s="17" t="s">
        <v>36</v>
      </c>
      <c r="E95" s="17"/>
      <c r="F95" s="11" t="n">
        <v>1</v>
      </c>
      <c r="G95" s="7"/>
      <c r="H95" s="11" t="n">
        <v>1</v>
      </c>
      <c r="I95" s="11"/>
      <c r="J95" s="12" t="s">
        <v>488</v>
      </c>
      <c r="K95" s="13" t="s">
        <v>489</v>
      </c>
      <c r="L95" s="9"/>
      <c r="M95" s="11" t="s">
        <v>23</v>
      </c>
    </row>
    <row r="96" customFormat="false" ht="15" hidden="false" customHeight="false" outlineLevel="0" collapsed="false">
      <c r="A96" s="11" t="n">
        <v>92</v>
      </c>
      <c r="B96" s="3"/>
      <c r="C96" s="3"/>
      <c r="D96" s="17"/>
      <c r="E96" s="17" t="s">
        <v>490</v>
      </c>
      <c r="F96" s="11" t="n">
        <v>1</v>
      </c>
      <c r="G96" s="11"/>
      <c r="H96" s="11" t="n">
        <v>1</v>
      </c>
      <c r="I96" s="11"/>
      <c r="J96" s="12" t="s">
        <v>491</v>
      </c>
      <c r="K96" s="13" t="s">
        <v>492</v>
      </c>
      <c r="L96" s="9"/>
      <c r="M96" s="11" t="s">
        <v>23</v>
      </c>
    </row>
    <row r="97" customFormat="false" ht="15" hidden="false" customHeight="false" outlineLevel="0" collapsed="false">
      <c r="A97" s="11" t="n">
        <v>93</v>
      </c>
      <c r="B97" s="3"/>
      <c r="C97" s="3"/>
      <c r="D97" s="17"/>
      <c r="E97" s="17"/>
      <c r="F97" s="11"/>
      <c r="G97" s="10" t="n">
        <v>0</v>
      </c>
      <c r="H97" s="11"/>
      <c r="I97" s="11"/>
      <c r="J97" s="16" t="s">
        <v>27</v>
      </c>
      <c r="K97" s="13" t="s">
        <v>493</v>
      </c>
      <c r="L97" s="9"/>
      <c r="M97" s="11"/>
    </row>
    <row r="98" customFormat="false" ht="15" hidden="false" customHeight="false" outlineLevel="0" collapsed="false">
      <c r="A98" s="11" t="n">
        <v>94</v>
      </c>
      <c r="B98" s="3"/>
      <c r="C98" s="3"/>
      <c r="D98" s="17" t="s">
        <v>61</v>
      </c>
      <c r="E98" s="17"/>
      <c r="F98" s="11" t="n">
        <v>1</v>
      </c>
      <c r="G98" s="7"/>
      <c r="H98" s="11" t="n">
        <v>1</v>
      </c>
      <c r="I98" s="11"/>
      <c r="J98" s="12" t="s">
        <v>494</v>
      </c>
      <c r="K98" s="13" t="s">
        <v>495</v>
      </c>
      <c r="L98" s="9"/>
      <c r="M98" s="11" t="s">
        <v>23</v>
      </c>
    </row>
    <row r="99" customFormat="false" ht="15" hidden="false" customHeight="false" outlineLevel="0" collapsed="false">
      <c r="A99" s="11" t="n">
        <v>95</v>
      </c>
      <c r="B99" s="3"/>
      <c r="C99" s="3"/>
      <c r="D99" s="107" t="s">
        <v>121</v>
      </c>
      <c r="E99" s="107"/>
      <c r="F99" s="11" t="n">
        <v>1</v>
      </c>
      <c r="G99" s="10"/>
      <c r="H99" s="11" t="n">
        <v>1</v>
      </c>
      <c r="I99" s="11"/>
      <c r="J99" s="12" t="s">
        <v>496</v>
      </c>
      <c r="K99" s="13" t="s">
        <v>497</v>
      </c>
      <c r="L99" s="9"/>
      <c r="M99" s="11" t="s">
        <v>23</v>
      </c>
    </row>
    <row r="100" customFormat="false" ht="15" hidden="false" customHeight="false" outlineLevel="0" collapsed="false">
      <c r="A100" s="11" t="n">
        <v>96</v>
      </c>
      <c r="B100" s="3"/>
      <c r="C100" s="94" t="s">
        <v>306</v>
      </c>
      <c r="D100" s="21" t="n">
        <v>5</v>
      </c>
      <c r="E100" s="21" t="n">
        <v>3</v>
      </c>
      <c r="F100" s="21" t="n">
        <f aca="false">SUM(F89:F99)</f>
        <v>8</v>
      </c>
      <c r="G100" s="21" t="n">
        <f aca="false">SUM(G89:G99)</f>
        <v>0</v>
      </c>
      <c r="H100" s="21" t="n">
        <f aca="false">SUM(H89:H99)</f>
        <v>8</v>
      </c>
      <c r="I100" s="21" t="n">
        <f aca="false">SUM(I89:I99)</f>
        <v>0</v>
      </c>
      <c r="J100" s="22"/>
      <c r="K100" s="95"/>
      <c r="L100" s="102"/>
      <c r="M100" s="21"/>
    </row>
    <row r="101" customFormat="false" ht="15" hidden="false" customHeight="false" outlineLevel="0" collapsed="false">
      <c r="A101" s="11" t="n">
        <v>97</v>
      </c>
      <c r="B101" s="3"/>
      <c r="C101" s="3" t="s">
        <v>498</v>
      </c>
      <c r="D101" s="110" t="s">
        <v>19</v>
      </c>
      <c r="E101" s="110"/>
      <c r="F101" s="111" t="n">
        <v>1</v>
      </c>
      <c r="G101" s="112"/>
      <c r="H101" s="111" t="n">
        <v>1</v>
      </c>
      <c r="I101" s="111"/>
      <c r="J101" s="12" t="s">
        <v>499</v>
      </c>
      <c r="K101" s="113" t="s">
        <v>500</v>
      </c>
      <c r="L101" s="9" t="s">
        <v>501</v>
      </c>
      <c r="M101" s="11" t="s">
        <v>23</v>
      </c>
    </row>
    <row r="102" customFormat="false" ht="15" hidden="false" customHeight="false" outlineLevel="0" collapsed="false">
      <c r="A102" s="11" t="n">
        <v>98</v>
      </c>
      <c r="B102" s="3"/>
      <c r="C102" s="3"/>
      <c r="D102" s="17" t="s">
        <v>24</v>
      </c>
      <c r="E102" s="17"/>
      <c r="F102" s="11" t="n">
        <v>1</v>
      </c>
      <c r="G102" s="7"/>
      <c r="H102" s="11" t="n">
        <v>1</v>
      </c>
      <c r="I102" s="11"/>
      <c r="J102" s="12" t="s">
        <v>502</v>
      </c>
      <c r="K102" s="13" t="s">
        <v>503</v>
      </c>
      <c r="L102" s="9"/>
      <c r="M102" s="11" t="s">
        <v>23</v>
      </c>
    </row>
    <row r="103" customFormat="false" ht="15" hidden="false" customHeight="false" outlineLevel="0" collapsed="false">
      <c r="A103" s="11" t="n">
        <v>99</v>
      </c>
      <c r="B103" s="3"/>
      <c r="C103" s="3"/>
      <c r="D103" s="17" t="s">
        <v>29</v>
      </c>
      <c r="E103" s="17"/>
      <c r="F103" s="11" t="n">
        <v>1</v>
      </c>
      <c r="G103" s="7"/>
      <c r="H103" s="11" t="n">
        <v>1</v>
      </c>
      <c r="I103" s="11"/>
      <c r="J103" s="12" t="s">
        <v>504</v>
      </c>
      <c r="K103" s="13" t="s">
        <v>505</v>
      </c>
      <c r="L103" s="9"/>
      <c r="M103" s="11" t="s">
        <v>23</v>
      </c>
    </row>
    <row r="104" customFormat="false" ht="15" hidden="false" customHeight="false" outlineLevel="0" collapsed="false">
      <c r="A104" s="11" t="n">
        <v>100</v>
      </c>
      <c r="B104" s="3"/>
      <c r="C104" s="3"/>
      <c r="D104" s="17"/>
      <c r="E104" s="17" t="s">
        <v>33</v>
      </c>
      <c r="F104" s="11" t="n">
        <v>1</v>
      </c>
      <c r="G104" s="7"/>
      <c r="H104" s="11" t="n">
        <v>1</v>
      </c>
      <c r="I104" s="11"/>
      <c r="J104" s="12" t="s">
        <v>506</v>
      </c>
      <c r="K104" s="13" t="s">
        <v>507</v>
      </c>
      <c r="L104" s="9"/>
      <c r="M104" s="11" t="s">
        <v>23</v>
      </c>
    </row>
    <row r="105" customFormat="false" ht="15" hidden="false" customHeight="false" outlineLevel="0" collapsed="false">
      <c r="A105" s="11" t="n">
        <v>101</v>
      </c>
      <c r="B105" s="3"/>
      <c r="C105" s="3"/>
      <c r="D105" s="17"/>
      <c r="E105" s="17"/>
      <c r="F105" s="97"/>
      <c r="G105" s="3" t="n">
        <v>0</v>
      </c>
      <c r="H105" s="11"/>
      <c r="I105" s="11"/>
      <c r="J105" s="16" t="s">
        <v>27</v>
      </c>
      <c r="K105" s="13" t="s">
        <v>508</v>
      </c>
      <c r="L105" s="9"/>
      <c r="M105" s="11"/>
    </row>
    <row r="106" customFormat="false" ht="15" hidden="false" customHeight="false" outlineLevel="0" collapsed="false">
      <c r="A106" s="11" t="n">
        <v>102</v>
      </c>
      <c r="B106" s="3"/>
      <c r="C106" s="94" t="s">
        <v>306</v>
      </c>
      <c r="D106" s="88" t="n">
        <v>3</v>
      </c>
      <c r="E106" s="88" t="n">
        <v>1</v>
      </c>
      <c r="F106" s="21" t="n">
        <f aca="false">SUM(F101:F105)</f>
        <v>4</v>
      </c>
      <c r="G106" s="21" t="n">
        <f aca="false">SUM(G101:G105)</f>
        <v>0</v>
      </c>
      <c r="H106" s="21" t="n">
        <f aca="false">SUM(H101:H105)</f>
        <v>4</v>
      </c>
      <c r="I106" s="21" t="n">
        <f aca="false">SUM(I101:I105)</f>
        <v>0</v>
      </c>
      <c r="J106" s="22"/>
      <c r="K106" s="101"/>
      <c r="L106" s="96"/>
      <c r="M106" s="21"/>
    </row>
    <row r="107" customFormat="false" ht="15" hidden="false" customHeight="false" outlineLevel="0" collapsed="false">
      <c r="A107" s="11" t="n">
        <v>103</v>
      </c>
      <c r="B107" s="3"/>
      <c r="C107" s="3" t="s">
        <v>509</v>
      </c>
      <c r="D107" s="17"/>
      <c r="E107" s="17" t="s">
        <v>19</v>
      </c>
      <c r="F107" s="97" t="n">
        <v>1</v>
      </c>
      <c r="G107" s="97"/>
      <c r="H107" s="11" t="n">
        <v>1</v>
      </c>
      <c r="I107" s="11"/>
      <c r="J107" s="12" t="s">
        <v>510</v>
      </c>
      <c r="K107" s="99" t="s">
        <v>511</v>
      </c>
      <c r="L107" s="9" t="s">
        <v>512</v>
      </c>
      <c r="M107" s="11" t="s">
        <v>23</v>
      </c>
    </row>
    <row r="108" customFormat="false" ht="15" hidden="false" customHeight="false" outlineLevel="0" collapsed="false">
      <c r="A108" s="11" t="n">
        <v>104</v>
      </c>
      <c r="B108" s="3"/>
      <c r="C108" s="3"/>
      <c r="D108" s="17"/>
      <c r="E108" s="17"/>
      <c r="F108" s="97"/>
      <c r="G108" s="103" t="n">
        <v>1</v>
      </c>
      <c r="H108" s="11"/>
      <c r="I108" s="11"/>
      <c r="J108" s="12" t="s">
        <v>513</v>
      </c>
      <c r="K108" s="99" t="s">
        <v>514</v>
      </c>
      <c r="L108" s="9"/>
      <c r="M108" s="11"/>
    </row>
    <row r="109" customFormat="false" ht="15" hidden="false" customHeight="false" outlineLevel="0" collapsed="false">
      <c r="A109" s="11" t="n">
        <v>105</v>
      </c>
      <c r="B109" s="3"/>
      <c r="C109" s="3"/>
      <c r="D109" s="17"/>
      <c r="E109" s="17" t="s">
        <v>24</v>
      </c>
      <c r="F109" s="11" t="n">
        <v>1</v>
      </c>
      <c r="G109" s="7"/>
      <c r="H109" s="11" t="n">
        <v>1</v>
      </c>
      <c r="I109" s="11"/>
      <c r="J109" s="12" t="s">
        <v>515</v>
      </c>
      <c r="K109" s="13" t="s">
        <v>516</v>
      </c>
      <c r="L109" s="9"/>
      <c r="M109" s="11" t="s">
        <v>23</v>
      </c>
    </row>
    <row r="110" customFormat="false" ht="15" hidden="false" customHeight="false" outlineLevel="0" collapsed="false">
      <c r="A110" s="11" t="n">
        <v>106</v>
      </c>
      <c r="B110" s="3"/>
      <c r="C110" s="3"/>
      <c r="D110" s="17"/>
      <c r="E110" s="17"/>
      <c r="F110" s="11"/>
      <c r="G110" s="7" t="n">
        <v>0</v>
      </c>
      <c r="H110" s="11"/>
      <c r="I110" s="11"/>
      <c r="J110" s="16" t="s">
        <v>27</v>
      </c>
      <c r="K110" s="13" t="s">
        <v>517</v>
      </c>
      <c r="L110" s="9"/>
      <c r="M110" s="11"/>
    </row>
    <row r="111" customFormat="false" ht="15" hidden="false" customHeight="false" outlineLevel="0" collapsed="false">
      <c r="A111" s="11" t="n">
        <v>107</v>
      </c>
      <c r="B111" s="3"/>
      <c r="C111" s="3"/>
      <c r="D111" s="17" t="s">
        <v>29</v>
      </c>
      <c r="E111" s="17"/>
      <c r="F111" s="11" t="n">
        <v>1</v>
      </c>
      <c r="G111" s="7"/>
      <c r="H111" s="11" t="n">
        <v>1</v>
      </c>
      <c r="I111" s="11"/>
      <c r="J111" s="12" t="s">
        <v>518</v>
      </c>
      <c r="K111" s="13" t="s">
        <v>519</v>
      </c>
      <c r="L111" s="9"/>
      <c r="M111" s="11" t="s">
        <v>23</v>
      </c>
    </row>
    <row r="112" customFormat="false" ht="15" hidden="false" customHeight="false" outlineLevel="0" collapsed="false">
      <c r="A112" s="11" t="n">
        <v>108</v>
      </c>
      <c r="B112" s="3"/>
      <c r="C112" s="94" t="s">
        <v>306</v>
      </c>
      <c r="D112" s="88" t="n">
        <v>1</v>
      </c>
      <c r="E112" s="88" t="n">
        <v>2</v>
      </c>
      <c r="F112" s="21" t="n">
        <f aca="false">SUM(F107:F111)</f>
        <v>3</v>
      </c>
      <c r="G112" s="21" t="n">
        <f aca="false">SUM(G107:G111)</f>
        <v>1</v>
      </c>
      <c r="H112" s="21" t="n">
        <f aca="false">SUM(H107:H111)</f>
        <v>3</v>
      </c>
      <c r="I112" s="21" t="n">
        <f aca="false">SUM(I107:I111)</f>
        <v>0</v>
      </c>
      <c r="J112" s="22"/>
      <c r="K112" s="95"/>
      <c r="L112" s="96"/>
      <c r="M112" s="21"/>
    </row>
    <row r="113" customFormat="false" ht="15" hidden="false" customHeight="false" outlineLevel="0" collapsed="false">
      <c r="A113" s="11" t="n">
        <v>109</v>
      </c>
      <c r="B113" s="3"/>
      <c r="C113" s="3" t="s">
        <v>520</v>
      </c>
      <c r="D113" s="17"/>
      <c r="E113" s="17" t="s">
        <v>19</v>
      </c>
      <c r="F113" s="11" t="n">
        <v>1</v>
      </c>
      <c r="G113" s="7"/>
      <c r="H113" s="11" t="n">
        <v>1</v>
      </c>
      <c r="I113" s="11"/>
      <c r="J113" s="12" t="s">
        <v>521</v>
      </c>
      <c r="K113" s="13" t="s">
        <v>522</v>
      </c>
      <c r="L113" s="9" t="s">
        <v>523</v>
      </c>
      <c r="M113" s="11" t="s">
        <v>23</v>
      </c>
    </row>
    <row r="114" customFormat="false" ht="15" hidden="false" customHeight="false" outlineLevel="0" collapsed="false">
      <c r="A114" s="11" t="n">
        <v>110</v>
      </c>
      <c r="B114" s="3"/>
      <c r="C114" s="3"/>
      <c r="D114" s="17"/>
      <c r="E114" s="17"/>
      <c r="F114" s="11"/>
      <c r="G114" s="7" t="n">
        <v>0</v>
      </c>
      <c r="H114" s="11"/>
      <c r="I114" s="11"/>
      <c r="J114" s="16" t="s">
        <v>27</v>
      </c>
      <c r="K114" s="13" t="s">
        <v>524</v>
      </c>
      <c r="L114" s="9"/>
      <c r="M114" s="11"/>
    </row>
    <row r="115" customFormat="false" ht="15" hidden="false" customHeight="false" outlineLevel="0" collapsed="false">
      <c r="A115" s="11" t="n">
        <v>111</v>
      </c>
      <c r="B115" s="3"/>
      <c r="C115" s="3"/>
      <c r="D115" s="17" t="s">
        <v>24</v>
      </c>
      <c r="E115" s="17"/>
      <c r="F115" s="11" t="n">
        <v>1</v>
      </c>
      <c r="G115" s="7"/>
      <c r="H115" s="11" t="n">
        <v>1</v>
      </c>
      <c r="I115" s="11"/>
      <c r="J115" s="12" t="s">
        <v>521</v>
      </c>
      <c r="K115" s="13" t="s">
        <v>525</v>
      </c>
      <c r="L115" s="9"/>
      <c r="M115" s="11" t="s">
        <v>23</v>
      </c>
    </row>
    <row r="116" customFormat="false" ht="15" hidden="false" customHeight="false" outlineLevel="0" collapsed="false">
      <c r="A116" s="11" t="n">
        <v>112</v>
      </c>
      <c r="B116" s="3"/>
      <c r="C116" s="94" t="s">
        <v>306</v>
      </c>
      <c r="D116" s="88" t="n">
        <v>1</v>
      </c>
      <c r="E116" s="88" t="n">
        <v>1</v>
      </c>
      <c r="F116" s="21" t="n">
        <f aca="false">SUM(F113:F115)</f>
        <v>2</v>
      </c>
      <c r="G116" s="21" t="n">
        <f aca="false">SUM(G113:G115)</f>
        <v>0</v>
      </c>
      <c r="H116" s="21" t="n">
        <f aca="false">SUM(H113:H115)</f>
        <v>2</v>
      </c>
      <c r="I116" s="21" t="n">
        <f aca="false">SUM(I113:I115)</f>
        <v>0</v>
      </c>
      <c r="J116" s="22"/>
      <c r="K116" s="95"/>
      <c r="L116" s="96"/>
      <c r="M116" s="21"/>
    </row>
    <row r="117" customFormat="false" ht="15" hidden="false" customHeight="false" outlineLevel="0" collapsed="false">
      <c r="A117" s="11" t="n">
        <v>113</v>
      </c>
      <c r="B117" s="3"/>
      <c r="C117" s="3" t="s">
        <v>526</v>
      </c>
      <c r="D117" s="17"/>
      <c r="E117" s="17" t="s">
        <v>475</v>
      </c>
      <c r="F117" s="11" t="n">
        <v>1</v>
      </c>
      <c r="G117" s="11"/>
      <c r="H117" s="11" t="n">
        <v>1</v>
      </c>
      <c r="I117" s="11"/>
      <c r="J117" s="12" t="s">
        <v>527</v>
      </c>
      <c r="K117" s="13" t="s">
        <v>528</v>
      </c>
      <c r="L117" s="9" t="s">
        <v>529</v>
      </c>
      <c r="M117" s="11" t="s">
        <v>23</v>
      </c>
    </row>
    <row r="118" customFormat="false" ht="15" hidden="false" customHeight="false" outlineLevel="0" collapsed="false">
      <c r="A118" s="11" t="n">
        <v>114</v>
      </c>
      <c r="B118" s="3"/>
      <c r="C118" s="3"/>
      <c r="D118" s="17"/>
      <c r="E118" s="17"/>
      <c r="F118" s="11"/>
      <c r="G118" s="10" t="n">
        <v>0</v>
      </c>
      <c r="H118" s="11"/>
      <c r="I118" s="11"/>
      <c r="J118" s="16" t="s">
        <v>27</v>
      </c>
      <c r="K118" s="13" t="s">
        <v>530</v>
      </c>
      <c r="L118" s="9"/>
      <c r="M118" s="11"/>
    </row>
    <row r="119" customFormat="false" ht="15" hidden="false" customHeight="false" outlineLevel="0" collapsed="false">
      <c r="A119" s="11" t="n">
        <v>115</v>
      </c>
      <c r="B119" s="3"/>
      <c r="C119" s="3"/>
      <c r="D119" s="17" t="s">
        <v>24</v>
      </c>
      <c r="E119" s="17"/>
      <c r="F119" s="11" t="n">
        <v>1</v>
      </c>
      <c r="G119" s="7"/>
      <c r="H119" s="11" t="n">
        <v>1</v>
      </c>
      <c r="I119" s="11"/>
      <c r="J119" s="12" t="s">
        <v>531</v>
      </c>
      <c r="K119" s="13" t="s">
        <v>532</v>
      </c>
      <c r="L119" s="9"/>
      <c r="M119" s="11" t="s">
        <v>23</v>
      </c>
    </row>
    <row r="120" customFormat="false" ht="15" hidden="false" customHeight="false" outlineLevel="0" collapsed="false">
      <c r="A120" s="11" t="n">
        <v>116</v>
      </c>
      <c r="B120" s="3"/>
      <c r="C120" s="3"/>
      <c r="D120" s="17" t="s">
        <v>29</v>
      </c>
      <c r="E120" s="17"/>
      <c r="F120" s="11" t="n">
        <v>1</v>
      </c>
      <c r="G120" s="7"/>
      <c r="H120" s="11" t="n">
        <v>1</v>
      </c>
      <c r="I120" s="11"/>
      <c r="J120" s="12" t="s">
        <v>533</v>
      </c>
      <c r="K120" s="13" t="s">
        <v>534</v>
      </c>
      <c r="L120" s="9"/>
      <c r="M120" s="11" t="s">
        <v>23</v>
      </c>
    </row>
    <row r="121" customFormat="false" ht="15" hidden="false" customHeight="false" outlineLevel="0" collapsed="false">
      <c r="A121" s="11" t="n">
        <v>117</v>
      </c>
      <c r="B121" s="3"/>
      <c r="C121" s="3"/>
      <c r="D121" s="17" t="s">
        <v>33</v>
      </c>
      <c r="E121" s="17"/>
      <c r="F121" s="11" t="n">
        <v>1</v>
      </c>
      <c r="G121" s="7"/>
      <c r="H121" s="11" t="n">
        <v>1</v>
      </c>
      <c r="I121" s="11"/>
      <c r="J121" s="12" t="s">
        <v>535</v>
      </c>
      <c r="K121" s="13" t="s">
        <v>536</v>
      </c>
      <c r="L121" s="9"/>
      <c r="M121" s="11" t="s">
        <v>23</v>
      </c>
    </row>
    <row r="122" customFormat="false" ht="15" hidden="false" customHeight="false" outlineLevel="0" collapsed="false">
      <c r="A122" s="11" t="n">
        <v>118</v>
      </c>
      <c r="B122" s="3"/>
      <c r="C122" s="3"/>
      <c r="D122" s="17" t="s">
        <v>36</v>
      </c>
      <c r="E122" s="17"/>
      <c r="F122" s="11" t="n">
        <v>1</v>
      </c>
      <c r="G122" s="7"/>
      <c r="H122" s="11" t="n">
        <v>1</v>
      </c>
      <c r="I122" s="11"/>
      <c r="J122" s="12" t="s">
        <v>537</v>
      </c>
      <c r="K122" s="13" t="s">
        <v>538</v>
      </c>
      <c r="L122" s="9"/>
      <c r="M122" s="11" t="s">
        <v>23</v>
      </c>
    </row>
    <row r="123" customFormat="false" ht="15" hidden="false" customHeight="false" outlineLevel="0" collapsed="false">
      <c r="A123" s="11" t="n">
        <v>119</v>
      </c>
      <c r="B123" s="3"/>
      <c r="C123" s="3"/>
      <c r="D123" s="17" t="s">
        <v>39</v>
      </c>
      <c r="E123" s="17"/>
      <c r="F123" s="11" t="n">
        <v>1</v>
      </c>
      <c r="G123" s="7"/>
      <c r="H123" s="11" t="n">
        <v>1</v>
      </c>
      <c r="I123" s="11"/>
      <c r="J123" s="12" t="s">
        <v>539</v>
      </c>
      <c r="K123" s="13" t="s">
        <v>540</v>
      </c>
      <c r="L123" s="9"/>
      <c r="M123" s="11" t="s">
        <v>23</v>
      </c>
    </row>
    <row r="124" customFormat="false" ht="15" hidden="false" customHeight="false" outlineLevel="0" collapsed="false">
      <c r="A124" s="11" t="n">
        <v>120</v>
      </c>
      <c r="B124" s="3"/>
      <c r="C124" s="3"/>
      <c r="D124" s="17" t="s">
        <v>61</v>
      </c>
      <c r="E124" s="17"/>
      <c r="F124" s="11" t="n">
        <v>1</v>
      </c>
      <c r="G124" s="7"/>
      <c r="H124" s="11" t="n">
        <v>1</v>
      </c>
      <c r="I124" s="11"/>
      <c r="J124" s="12" t="s">
        <v>541</v>
      </c>
      <c r="K124" s="13" t="s">
        <v>542</v>
      </c>
      <c r="L124" s="9"/>
      <c r="M124" s="11" t="s">
        <v>23</v>
      </c>
    </row>
    <row r="125" customFormat="false" ht="15" hidden="false" customHeight="false" outlineLevel="0" collapsed="false">
      <c r="A125" s="11" t="n">
        <v>121</v>
      </c>
      <c r="B125" s="3"/>
      <c r="C125" s="94" t="s">
        <v>306</v>
      </c>
      <c r="D125" s="88" t="n">
        <v>6</v>
      </c>
      <c r="E125" s="88" t="n">
        <v>1</v>
      </c>
      <c r="F125" s="21" t="n">
        <f aca="false">SUM(F117:F124)</f>
        <v>7</v>
      </c>
      <c r="G125" s="21" t="n">
        <f aca="false">SUM(G117:G124)</f>
        <v>0</v>
      </c>
      <c r="H125" s="21" t="n">
        <f aca="false">SUM(H117:H124)</f>
        <v>7</v>
      </c>
      <c r="I125" s="21" t="n">
        <f aca="false">SUM(I117:I124)</f>
        <v>0</v>
      </c>
      <c r="J125" s="22"/>
      <c r="K125" s="95"/>
      <c r="L125" s="96"/>
      <c r="M125" s="21"/>
    </row>
    <row r="126" customFormat="false" ht="15" hidden="false" customHeight="true" outlineLevel="0" collapsed="false">
      <c r="A126" s="11" t="n">
        <v>122</v>
      </c>
      <c r="B126" s="3"/>
      <c r="C126" s="5" t="s">
        <v>543</v>
      </c>
      <c r="D126" s="13"/>
      <c r="E126" s="13" t="s">
        <v>19</v>
      </c>
      <c r="F126" s="11" t="n">
        <v>1</v>
      </c>
      <c r="G126" s="11"/>
      <c r="H126" s="11" t="n">
        <v>1</v>
      </c>
      <c r="I126" s="11"/>
      <c r="J126" s="12" t="s">
        <v>544</v>
      </c>
      <c r="K126" s="13" t="s">
        <v>545</v>
      </c>
      <c r="L126" s="114" t="s">
        <v>546</v>
      </c>
      <c r="M126" s="11" t="s">
        <v>23</v>
      </c>
    </row>
    <row r="127" customFormat="false" ht="15" hidden="false" customHeight="true" outlineLevel="0" collapsed="false">
      <c r="A127" s="11" t="n">
        <v>123</v>
      </c>
      <c r="B127" s="3"/>
      <c r="C127" s="5"/>
      <c r="D127" s="13"/>
      <c r="E127" s="13"/>
      <c r="F127" s="11"/>
      <c r="G127" s="11" t="n">
        <v>0</v>
      </c>
      <c r="H127" s="11"/>
      <c r="I127" s="11"/>
      <c r="J127" s="16" t="s">
        <v>27</v>
      </c>
      <c r="K127" s="13" t="s">
        <v>547</v>
      </c>
      <c r="L127" s="114"/>
      <c r="M127" s="11"/>
    </row>
    <row r="128" customFormat="false" ht="15" hidden="false" customHeight="false" outlineLevel="0" collapsed="false">
      <c r="A128" s="11" t="n">
        <v>124</v>
      </c>
      <c r="B128" s="3"/>
      <c r="C128" s="5"/>
      <c r="D128" s="13"/>
      <c r="E128" s="13" t="s">
        <v>24</v>
      </c>
      <c r="F128" s="11" t="n">
        <v>1</v>
      </c>
      <c r="G128" s="11"/>
      <c r="H128" s="11" t="n">
        <v>1</v>
      </c>
      <c r="I128" s="11"/>
      <c r="J128" s="12" t="s">
        <v>548</v>
      </c>
      <c r="K128" s="13" t="s">
        <v>549</v>
      </c>
      <c r="L128" s="114"/>
      <c r="M128" s="11" t="s">
        <v>23</v>
      </c>
    </row>
    <row r="129" customFormat="false" ht="15" hidden="false" customHeight="false" outlineLevel="0" collapsed="false">
      <c r="A129" s="11" t="n">
        <v>125</v>
      </c>
      <c r="B129" s="3"/>
      <c r="C129" s="5"/>
      <c r="D129" s="13"/>
      <c r="E129" s="13"/>
      <c r="F129" s="11"/>
      <c r="G129" s="11" t="n">
        <v>0</v>
      </c>
      <c r="H129" s="11"/>
      <c r="I129" s="11"/>
      <c r="J129" s="16" t="s">
        <v>27</v>
      </c>
      <c r="K129" s="13" t="s">
        <v>550</v>
      </c>
      <c r="L129" s="114"/>
      <c r="M129" s="11"/>
    </row>
    <row r="130" customFormat="false" ht="15" hidden="false" customHeight="false" outlineLevel="0" collapsed="false">
      <c r="A130" s="11" t="n">
        <v>126</v>
      </c>
      <c r="B130" s="3"/>
      <c r="C130" s="5"/>
      <c r="D130" s="13"/>
      <c r="E130" s="13" t="s">
        <v>29</v>
      </c>
      <c r="F130" s="11" t="n">
        <v>2</v>
      </c>
      <c r="G130" s="11"/>
      <c r="H130" s="11" t="n">
        <v>2</v>
      </c>
      <c r="I130" s="11"/>
      <c r="J130" s="12" t="s">
        <v>551</v>
      </c>
      <c r="K130" s="13" t="s">
        <v>552</v>
      </c>
      <c r="L130" s="114"/>
      <c r="M130" s="11" t="s">
        <v>23</v>
      </c>
    </row>
    <row r="131" customFormat="false" ht="15" hidden="false" customHeight="false" outlineLevel="0" collapsed="false">
      <c r="A131" s="11" t="n">
        <v>127</v>
      </c>
      <c r="B131" s="3"/>
      <c r="C131" s="5"/>
      <c r="D131" s="13"/>
      <c r="E131" s="13"/>
      <c r="F131" s="11"/>
      <c r="G131" s="11" t="n">
        <v>0</v>
      </c>
      <c r="H131" s="11"/>
      <c r="I131" s="11"/>
      <c r="J131" s="16" t="s">
        <v>27</v>
      </c>
      <c r="K131" s="13" t="s">
        <v>553</v>
      </c>
      <c r="L131" s="114"/>
      <c r="M131" s="11"/>
    </row>
    <row r="132" customFormat="false" ht="15" hidden="false" customHeight="false" outlineLevel="0" collapsed="false">
      <c r="A132" s="11" t="n">
        <v>128</v>
      </c>
      <c r="B132" s="3"/>
      <c r="C132" s="5"/>
      <c r="D132" s="13"/>
      <c r="E132" s="13" t="s">
        <v>33</v>
      </c>
      <c r="F132" s="11" t="n">
        <v>1</v>
      </c>
      <c r="G132" s="11"/>
      <c r="H132" s="11" t="n">
        <v>1</v>
      </c>
      <c r="I132" s="11"/>
      <c r="J132" s="12" t="s">
        <v>554</v>
      </c>
      <c r="K132" s="13" t="s">
        <v>555</v>
      </c>
      <c r="L132" s="114"/>
      <c r="M132" s="11" t="s">
        <v>23</v>
      </c>
    </row>
    <row r="133" customFormat="false" ht="15" hidden="false" customHeight="false" outlineLevel="0" collapsed="false">
      <c r="A133" s="11" t="n">
        <v>129</v>
      </c>
      <c r="B133" s="3"/>
      <c r="C133" s="5"/>
      <c r="D133" s="13"/>
      <c r="E133" s="13"/>
      <c r="F133" s="11"/>
      <c r="G133" s="11" t="n">
        <v>0</v>
      </c>
      <c r="H133" s="11"/>
      <c r="I133" s="11"/>
      <c r="J133" s="16" t="s">
        <v>27</v>
      </c>
      <c r="K133" s="13" t="s">
        <v>556</v>
      </c>
      <c r="L133" s="114"/>
      <c r="M133" s="11"/>
    </row>
    <row r="134" customFormat="false" ht="15" hidden="false" customHeight="false" outlineLevel="0" collapsed="false">
      <c r="A134" s="11" t="n">
        <v>130</v>
      </c>
      <c r="B134" s="3"/>
      <c r="C134" s="5"/>
      <c r="D134" s="13"/>
      <c r="E134" s="13" t="s">
        <v>36</v>
      </c>
      <c r="F134" s="11" t="n">
        <v>2</v>
      </c>
      <c r="G134" s="11"/>
      <c r="H134" s="11" t="n">
        <v>2</v>
      </c>
      <c r="I134" s="11"/>
      <c r="J134" s="12" t="s">
        <v>557</v>
      </c>
      <c r="K134" s="13" t="s">
        <v>558</v>
      </c>
      <c r="L134" s="114"/>
      <c r="M134" s="11" t="s">
        <v>23</v>
      </c>
    </row>
    <row r="135" customFormat="false" ht="15" hidden="false" customHeight="false" outlineLevel="0" collapsed="false">
      <c r="A135" s="11" t="n">
        <v>131</v>
      </c>
      <c r="B135" s="3"/>
      <c r="C135" s="5"/>
      <c r="D135" s="13"/>
      <c r="E135" s="13"/>
      <c r="F135" s="11"/>
      <c r="G135" s="11" t="n">
        <v>0</v>
      </c>
      <c r="H135" s="11"/>
      <c r="I135" s="11"/>
      <c r="J135" s="16" t="s">
        <v>27</v>
      </c>
      <c r="K135" s="13" t="s">
        <v>559</v>
      </c>
      <c r="L135" s="114"/>
      <c r="M135" s="11"/>
    </row>
    <row r="136" customFormat="false" ht="15" hidden="false" customHeight="false" outlineLevel="0" collapsed="false">
      <c r="A136" s="11" t="n">
        <v>132</v>
      </c>
      <c r="B136" s="115"/>
      <c r="C136" s="94" t="s">
        <v>306</v>
      </c>
      <c r="D136" s="21" t="n">
        <v>0</v>
      </c>
      <c r="E136" s="21" t="n">
        <v>5</v>
      </c>
      <c r="F136" s="21" t="n">
        <f aca="false">SUM(F126:F135)</f>
        <v>7</v>
      </c>
      <c r="G136" s="21" t="n">
        <f aca="false">SUM(G126:G135)</f>
        <v>0</v>
      </c>
      <c r="H136" s="21" t="n">
        <f aca="false">SUM(H126:H135)</f>
        <v>7</v>
      </c>
      <c r="I136" s="21" t="n">
        <f aca="false">SUM(I126:I135)</f>
        <v>0</v>
      </c>
      <c r="J136" s="21"/>
      <c r="K136" s="21"/>
      <c r="L136" s="21"/>
      <c r="M136" s="21"/>
    </row>
    <row r="137" customFormat="false" ht="15" hidden="false" customHeight="false" outlineLevel="0" collapsed="false">
      <c r="A137" s="11" t="n">
        <v>133</v>
      </c>
      <c r="B137" s="19" t="s">
        <v>289</v>
      </c>
      <c r="C137" s="19"/>
      <c r="D137" s="95" t="n">
        <f aca="false">SUM(D10+D17+D27+D34+D37+D82+D88+D100+D106+D112+D116+D125+D136)</f>
        <v>59</v>
      </c>
      <c r="E137" s="95" t="n">
        <f aca="false">SUM(E10+E17+E27+E34+E37+E82+E88+E100+E106+E112+E116+E125+E136)</f>
        <v>30</v>
      </c>
      <c r="F137" s="21" t="n">
        <f aca="false">SUM(F136,F125,F116,F112,F106,F100,F88,F82,F37,F34,F27,F17,F10)</f>
        <v>91</v>
      </c>
      <c r="G137" s="21" t="n">
        <f aca="false">SUM(G136,G125,G116,G112,G106,G100,G88,G82,G37,G34,G27,G17,G10)</f>
        <v>9</v>
      </c>
      <c r="H137" s="21" t="n">
        <f aca="false">SUM(H136,H125,H116,H112,H106,H100,H88,H82,H37,H34,H27,H17,H10)</f>
        <v>91</v>
      </c>
      <c r="I137" s="21" t="n">
        <f aca="false">SUM(I136,I125,I116,I112,I106,I100,I88,I82,I37,I34,I27,I17,I10)</f>
        <v>0</v>
      </c>
      <c r="J137" s="21"/>
      <c r="K137" s="21"/>
      <c r="L137" s="21"/>
      <c r="M137" s="21"/>
    </row>
    <row r="138" customFormat="false" ht="15" hidden="false" customHeight="false" outlineLevel="0" collapsed="false">
      <c r="A138" s="11" t="n">
        <v>134</v>
      </c>
      <c r="B138" s="11" t="s">
        <v>83</v>
      </c>
      <c r="C138" s="11"/>
      <c r="D138" s="103"/>
      <c r="E138" s="97" t="s">
        <v>560</v>
      </c>
      <c r="F138" s="97"/>
      <c r="G138" s="97"/>
      <c r="H138" s="97"/>
      <c r="I138" s="97"/>
      <c r="J138" s="97"/>
      <c r="K138" s="97"/>
      <c r="L138" s="97"/>
      <c r="M138" s="97"/>
    </row>
    <row r="139" customFormat="false" ht="15" hidden="false" customHeight="false" outlineLevel="0" collapsed="false">
      <c r="A139" s="86"/>
      <c r="B139" s="86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</row>
    <row r="140" customFormat="false" ht="15" hidden="false" customHeight="false" outlineLevel="0" collapsed="false">
      <c r="A140" s="86"/>
      <c r="B140" s="86"/>
      <c r="C140" s="86"/>
      <c r="D140" s="86"/>
      <c r="E140" s="116"/>
      <c r="F140" s="117"/>
      <c r="G140" s="86"/>
      <c r="H140" s="86"/>
      <c r="I140" s="86"/>
      <c r="J140" s="86"/>
      <c r="K140" s="86"/>
      <c r="L140" s="86"/>
      <c r="M140" s="86"/>
    </row>
    <row r="141" customFormat="false" ht="15" hidden="false" customHeight="false" outlineLevel="0" collapsed="false">
      <c r="A141" s="86"/>
      <c r="B141" s="86"/>
      <c r="C141" s="86"/>
      <c r="D141" s="86"/>
      <c r="E141" s="116"/>
      <c r="F141" s="118"/>
      <c r="G141" s="86"/>
      <c r="H141" s="86"/>
      <c r="I141" s="86"/>
      <c r="J141" s="86"/>
      <c r="K141" s="86"/>
      <c r="L141" s="86"/>
      <c r="M141" s="86"/>
    </row>
    <row r="142" customFormat="false" ht="15" hidden="false" customHeight="false" outlineLevel="0" collapsed="false">
      <c r="A142" s="86"/>
      <c r="B142" s="86"/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</row>
    <row r="143" customFormat="false" ht="15.75" hidden="false" customHeight="true" outlineLevel="0" collapsed="false">
      <c r="A143" s="86"/>
      <c r="B143" s="29" t="s">
        <v>84</v>
      </c>
      <c r="C143" s="29"/>
      <c r="D143" s="86"/>
      <c r="E143" s="86"/>
      <c r="F143" s="86"/>
      <c r="G143" s="86"/>
      <c r="H143" s="86"/>
      <c r="I143" s="86"/>
      <c r="J143" s="86"/>
      <c r="K143" s="92" t="s">
        <v>85</v>
      </c>
      <c r="L143" s="92" t="s">
        <v>86</v>
      </c>
      <c r="M143" s="86"/>
    </row>
    <row r="144" customFormat="false" ht="15" hidden="false" customHeight="false" outlineLevel="0" collapsed="false">
      <c r="A144" s="86"/>
      <c r="B144" s="72" t="s">
        <v>87</v>
      </c>
      <c r="C144" s="73" t="n">
        <v>0</v>
      </c>
      <c r="D144" s="86"/>
      <c r="E144" s="86"/>
      <c r="F144" s="86"/>
      <c r="G144" s="86"/>
      <c r="H144" s="86"/>
      <c r="I144" s="86"/>
      <c r="J144" s="86"/>
      <c r="K144" s="92"/>
      <c r="L144" s="92"/>
      <c r="M144" s="86"/>
    </row>
    <row r="145" customFormat="false" ht="15.75" hidden="false" customHeight="false" outlineLevel="0" collapsed="false">
      <c r="A145" s="86"/>
      <c r="B145" s="72" t="s">
        <v>88</v>
      </c>
      <c r="C145" s="74" t="n">
        <f aca="false">SUM(E137)</f>
        <v>30</v>
      </c>
      <c r="D145" s="86"/>
      <c r="E145" s="86"/>
      <c r="F145" s="86"/>
      <c r="G145" s="86"/>
      <c r="H145" s="86"/>
      <c r="I145" s="86"/>
      <c r="J145" s="86"/>
      <c r="K145" s="92"/>
      <c r="L145" s="92"/>
      <c r="M145" s="86"/>
    </row>
    <row r="146" customFormat="false" ht="15" hidden="false" customHeight="false" outlineLevel="0" collapsed="false">
      <c r="A146" s="86"/>
      <c r="B146" s="72" t="s">
        <v>89</v>
      </c>
      <c r="C146" s="74" t="n">
        <f aca="false">SUM(G137)</f>
        <v>9</v>
      </c>
      <c r="D146" s="86"/>
      <c r="E146" s="86"/>
      <c r="F146" s="86"/>
      <c r="G146" s="86"/>
      <c r="H146" s="86"/>
      <c r="I146" s="86"/>
      <c r="J146" s="86"/>
      <c r="K146" s="86"/>
      <c r="L146" s="86"/>
      <c r="M146" s="86"/>
    </row>
    <row r="147" customFormat="false" ht="15.75" hidden="false" customHeight="false" outlineLevel="0" collapsed="false">
      <c r="A147" s="86"/>
      <c r="B147" s="76" t="s">
        <v>90</v>
      </c>
      <c r="C147" s="77" t="n">
        <f aca="false">SUM(D137)</f>
        <v>59</v>
      </c>
      <c r="D147" s="86"/>
      <c r="E147" s="86"/>
      <c r="F147" s="86"/>
      <c r="G147" s="86"/>
      <c r="H147" s="86"/>
      <c r="I147" s="86"/>
      <c r="J147" s="86"/>
      <c r="K147" s="38" t="n">
        <f aca="false">SUM(I137)</f>
        <v>0</v>
      </c>
      <c r="L147" s="38" t="n">
        <f aca="false">SUM(H137)</f>
        <v>91</v>
      </c>
      <c r="M147" s="86"/>
    </row>
    <row r="148" customFormat="false" ht="15.75" hidden="false" customHeight="false" outlineLevel="0" collapsed="false">
      <c r="A148" s="86"/>
      <c r="B148" s="79" t="s">
        <v>91</v>
      </c>
      <c r="C148" s="119" t="n">
        <f aca="false">SUM(D137:E137)</f>
        <v>89</v>
      </c>
      <c r="D148" s="86"/>
      <c r="E148" s="86"/>
      <c r="F148" s="86"/>
      <c r="G148" s="86"/>
      <c r="H148" s="86"/>
      <c r="I148" s="86"/>
      <c r="J148" s="86"/>
      <c r="K148" s="93" t="s">
        <v>92</v>
      </c>
      <c r="L148" s="93"/>
      <c r="M148" s="86"/>
    </row>
    <row r="149" customFormat="false" ht="15" hidden="false" customHeight="false" outlineLevel="0" collapsed="false">
      <c r="A149" s="86"/>
      <c r="B149" s="79" t="s">
        <v>93</v>
      </c>
      <c r="C149" s="74" t="n">
        <f aca="false">SUM(F137)</f>
        <v>91</v>
      </c>
      <c r="D149" s="86"/>
      <c r="E149" s="86"/>
      <c r="F149" s="86"/>
      <c r="G149" s="86"/>
      <c r="H149" s="86"/>
      <c r="I149" s="86"/>
      <c r="J149" s="86"/>
      <c r="K149" s="42" t="n">
        <f aca="false">SUM(K147:L147)</f>
        <v>91</v>
      </c>
      <c r="L149" s="42"/>
      <c r="M149" s="86"/>
    </row>
    <row r="150" customFormat="false" ht="15" hidden="false" customHeight="false" outlineLevel="0" collapsed="false">
      <c r="A150" s="86"/>
      <c r="B150" s="79" t="s">
        <v>94</v>
      </c>
      <c r="C150" s="74" t="n">
        <f aca="false">SUM(G137)</f>
        <v>9</v>
      </c>
      <c r="D150" s="86"/>
      <c r="E150" s="86"/>
      <c r="F150" s="86"/>
      <c r="G150" s="86"/>
      <c r="H150" s="86"/>
      <c r="I150" s="86"/>
      <c r="J150" s="86"/>
      <c r="K150" s="86"/>
      <c r="L150" s="86"/>
      <c r="M150" s="86"/>
    </row>
    <row r="151" customFormat="false" ht="15" hidden="false" customHeight="false" outlineLevel="0" collapsed="false">
      <c r="A151" s="86"/>
      <c r="B151" s="79" t="s">
        <v>95</v>
      </c>
      <c r="C151" s="80" t="n">
        <v>13</v>
      </c>
      <c r="D151" s="86"/>
      <c r="E151" s="86"/>
      <c r="F151" s="86"/>
      <c r="G151" s="86"/>
      <c r="H151" s="86"/>
      <c r="I151" s="86"/>
      <c r="J151" s="86"/>
      <c r="K151" s="86"/>
      <c r="L151" s="86"/>
      <c r="M151" s="86"/>
    </row>
    <row r="152" customFormat="false" ht="15" hidden="false" customHeight="false" outlineLevel="0" collapsed="false">
      <c r="A152" s="86"/>
      <c r="B152" s="79"/>
      <c r="C152" s="45"/>
      <c r="D152" s="86"/>
      <c r="E152" s="86"/>
      <c r="F152" s="86"/>
      <c r="G152" s="86"/>
      <c r="H152" s="86"/>
      <c r="I152" s="86"/>
      <c r="J152" s="86"/>
      <c r="K152" s="86"/>
      <c r="L152" s="86"/>
      <c r="M152" s="86"/>
    </row>
    <row r="153" customFormat="false" ht="15" hidden="false" customHeight="false" outlineLevel="0" collapsed="false">
      <c r="A153" s="86"/>
      <c r="B153" s="44" t="s">
        <v>97</v>
      </c>
      <c r="C153" s="45"/>
      <c r="D153" s="86"/>
      <c r="E153" s="86"/>
      <c r="F153" s="86"/>
      <c r="G153" s="86"/>
      <c r="H153" s="86"/>
      <c r="I153" s="86"/>
      <c r="J153" s="86"/>
      <c r="K153" s="86"/>
      <c r="L153" s="86"/>
      <c r="M153" s="86"/>
    </row>
  </sheetData>
  <mergeCells count="46">
    <mergeCell ref="A1:M2"/>
    <mergeCell ref="A3:A4"/>
    <mergeCell ref="B3:B4"/>
    <mergeCell ref="C3:C4"/>
    <mergeCell ref="D3:E3"/>
    <mergeCell ref="F3:F4"/>
    <mergeCell ref="G3:G4"/>
    <mergeCell ref="H3:I3"/>
    <mergeCell ref="J3:J4"/>
    <mergeCell ref="K3:L3"/>
    <mergeCell ref="M3:M4"/>
    <mergeCell ref="B5:B135"/>
    <mergeCell ref="C5:C9"/>
    <mergeCell ref="L5:L9"/>
    <mergeCell ref="C11:C16"/>
    <mergeCell ref="L11:L16"/>
    <mergeCell ref="C18:C26"/>
    <mergeCell ref="L18:L26"/>
    <mergeCell ref="C28:C33"/>
    <mergeCell ref="L28:L33"/>
    <mergeCell ref="C35:C36"/>
    <mergeCell ref="L35:L36"/>
    <mergeCell ref="C38:C81"/>
    <mergeCell ref="L38:L81"/>
    <mergeCell ref="C83:C87"/>
    <mergeCell ref="L83:L87"/>
    <mergeCell ref="C89:C99"/>
    <mergeCell ref="L89:L99"/>
    <mergeCell ref="C101:C105"/>
    <mergeCell ref="L101:L105"/>
    <mergeCell ref="C107:C111"/>
    <mergeCell ref="L107:L111"/>
    <mergeCell ref="C113:C115"/>
    <mergeCell ref="L113:L115"/>
    <mergeCell ref="C117:C124"/>
    <mergeCell ref="L117:L124"/>
    <mergeCell ref="C126:C135"/>
    <mergeCell ref="L126:L135"/>
    <mergeCell ref="B137:C137"/>
    <mergeCell ref="B138:C138"/>
    <mergeCell ref="E138:M138"/>
    <mergeCell ref="B143:C143"/>
    <mergeCell ref="K143:K145"/>
    <mergeCell ref="L143:L145"/>
    <mergeCell ref="K148:L148"/>
    <mergeCell ref="K149:L149"/>
  </mergeCells>
  <printOptions headings="false" gridLines="false" gridLinesSet="true" horizontalCentered="false" verticalCentered="false"/>
  <pageMargins left="0.7" right="0" top="0.25" bottom="0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49"/>
  <sheetViews>
    <sheetView windowProtection="false" showFormulas="false" showGridLines="true" showRowColHeaders="true" showZeros="true" rightToLeft="false" tabSelected="false" showOutlineSymbols="true" defaultGridColor="true" view="normal" topLeftCell="A127" colorId="64" zoomScale="100" zoomScaleNormal="100" zoomScalePageLayoutView="100" workbookViewId="0">
      <selection pane="topLeft" activeCell="G5" activeCellId="1" sqref="B67:F67 G5"/>
    </sheetView>
  </sheetViews>
  <sheetFormatPr defaultRowHeight="15"/>
  <cols>
    <col collapsed="false" hidden="false" max="1" min="1" style="0" width="3.51020408163265"/>
    <col collapsed="false" hidden="false" max="2" min="2" style="0" width="18.0867346938776"/>
    <col collapsed="false" hidden="false" max="3" min="3" style="0" width="8.50510204081633"/>
    <col collapsed="false" hidden="false" max="4" min="4" style="0" width="7.83163265306122"/>
    <col collapsed="false" hidden="false" max="5" min="5" style="0" width="7.4234693877551"/>
    <col collapsed="false" hidden="false" max="6" min="6" style="0" width="8.36734693877551"/>
    <col collapsed="false" hidden="false" max="8" min="7" style="0" width="9.71938775510204"/>
    <col collapsed="false" hidden="false" max="9" min="9" style="0" width="13.2295918367347"/>
    <col collapsed="false" hidden="false" max="10" min="10" style="0" width="52.2397959183674"/>
    <col collapsed="false" hidden="false" max="11" min="11" style="0" width="10.3928571428571"/>
    <col collapsed="false" hidden="false" max="12" min="12" style="0" width="10.8010204081633"/>
    <col collapsed="false" hidden="false" max="13" min="13" style="0" width="9.58673469387755"/>
    <col collapsed="false" hidden="false" max="14" min="14" style="0" width="9.71938775510204"/>
    <col collapsed="false" hidden="false" max="15" min="15" style="0" width="9.98979591836735"/>
    <col collapsed="false" hidden="false" max="1025" min="16" style="0" width="8.36734693877551"/>
  </cols>
  <sheetData>
    <row r="1" customFormat="false" ht="15" hidden="false" customHeight="true" outlineLevel="0" collapsed="false">
      <c r="A1" s="120" t="s">
        <v>561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</row>
    <row r="2" customFormat="false" ht="15" hidden="false" customHeight="true" outlineLevel="0" collapsed="false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</row>
    <row r="3" customFormat="false" ht="21" hidden="false" customHeight="true" outlineLevel="0" collapsed="false">
      <c r="A3" s="3" t="s">
        <v>562</v>
      </c>
      <c r="B3" s="3" t="s">
        <v>3</v>
      </c>
      <c r="C3" s="5" t="s">
        <v>99</v>
      </c>
      <c r="D3" s="5"/>
      <c r="E3" s="5"/>
      <c r="F3" s="5" t="s">
        <v>100</v>
      </c>
      <c r="G3" s="5"/>
      <c r="H3" s="5" t="s">
        <v>5</v>
      </c>
      <c r="I3" s="5" t="s">
        <v>6</v>
      </c>
      <c r="J3" s="3" t="s">
        <v>8</v>
      </c>
      <c r="K3" s="3" t="s">
        <v>9</v>
      </c>
      <c r="L3" s="3"/>
      <c r="M3" s="3" t="s">
        <v>7</v>
      </c>
      <c r="N3" s="3"/>
      <c r="O3" s="5" t="s">
        <v>10</v>
      </c>
    </row>
    <row r="4" customFormat="false" ht="34.5" hidden="false" customHeight="true" outlineLevel="0" collapsed="false">
      <c r="A4" s="3"/>
      <c r="B4" s="3"/>
      <c r="C4" s="3" t="s">
        <v>11</v>
      </c>
      <c r="D4" s="5" t="s">
        <v>102</v>
      </c>
      <c r="E4" s="5" t="s">
        <v>103</v>
      </c>
      <c r="F4" s="3" t="s">
        <v>11</v>
      </c>
      <c r="G4" s="5" t="s">
        <v>563</v>
      </c>
      <c r="H4" s="5"/>
      <c r="I4" s="5"/>
      <c r="J4" s="3"/>
      <c r="K4" s="3" t="s">
        <v>15</v>
      </c>
      <c r="L4" s="3" t="s">
        <v>105</v>
      </c>
      <c r="M4" s="5" t="s">
        <v>13</v>
      </c>
      <c r="N4" s="5" t="s">
        <v>14</v>
      </c>
      <c r="O4" s="5"/>
    </row>
    <row r="5" customFormat="false" ht="15" hidden="false" customHeight="true" outlineLevel="0" collapsed="false">
      <c r="A5" s="8" t="n">
        <v>1</v>
      </c>
      <c r="B5" s="3" t="s">
        <v>564</v>
      </c>
      <c r="C5" s="9"/>
      <c r="D5" s="9"/>
      <c r="E5" s="114"/>
      <c r="F5" s="114" t="s">
        <v>33</v>
      </c>
      <c r="G5" s="13"/>
      <c r="H5" s="11" t="n">
        <v>1</v>
      </c>
      <c r="I5" s="11"/>
      <c r="J5" s="12" t="s">
        <v>565</v>
      </c>
      <c r="K5" s="13" t="s">
        <v>35</v>
      </c>
      <c r="L5" s="9" t="s">
        <v>566</v>
      </c>
      <c r="M5" s="11" t="n">
        <v>1</v>
      </c>
      <c r="N5" s="3"/>
      <c r="O5" s="11" t="s">
        <v>567</v>
      </c>
    </row>
    <row r="6" customFormat="false" ht="15" hidden="false" customHeight="false" outlineLevel="0" collapsed="false">
      <c r="A6" s="8" t="n">
        <v>2</v>
      </c>
      <c r="B6" s="3"/>
      <c r="C6" s="9"/>
      <c r="D6" s="9"/>
      <c r="E6" s="9" t="s">
        <v>36</v>
      </c>
      <c r="F6" s="9"/>
      <c r="G6" s="13"/>
      <c r="H6" s="11" t="n">
        <v>2</v>
      </c>
      <c r="I6" s="11"/>
      <c r="J6" s="12" t="s">
        <v>568</v>
      </c>
      <c r="K6" s="13" t="s">
        <v>38</v>
      </c>
      <c r="L6" s="9"/>
      <c r="M6" s="11" t="n">
        <v>2</v>
      </c>
      <c r="N6" s="3"/>
      <c r="O6" s="11" t="s">
        <v>567</v>
      </c>
    </row>
    <row r="7" customFormat="false" ht="15" hidden="false" customHeight="false" outlineLevel="0" collapsed="false">
      <c r="A7" s="8" t="n">
        <v>3</v>
      </c>
      <c r="B7" s="3"/>
      <c r="C7" s="9"/>
      <c r="D7" s="9"/>
      <c r="E7" s="9"/>
      <c r="F7" s="9" t="s">
        <v>39</v>
      </c>
      <c r="G7" s="13"/>
      <c r="H7" s="11" t="n">
        <v>1</v>
      </c>
      <c r="I7" s="11"/>
      <c r="J7" s="12" t="s">
        <v>569</v>
      </c>
      <c r="K7" s="13" t="s">
        <v>41</v>
      </c>
      <c r="L7" s="9"/>
      <c r="M7" s="11" t="n">
        <v>1</v>
      </c>
      <c r="N7" s="3"/>
      <c r="O7" s="11" t="s">
        <v>567</v>
      </c>
    </row>
    <row r="8" customFormat="false" ht="15" hidden="false" customHeight="false" outlineLevel="0" collapsed="false">
      <c r="A8" s="8" t="n">
        <v>4</v>
      </c>
      <c r="B8" s="3"/>
      <c r="C8" s="9"/>
      <c r="D8" s="9"/>
      <c r="E8" s="9" t="s">
        <v>61</v>
      </c>
      <c r="F8" s="9"/>
      <c r="G8" s="13"/>
      <c r="H8" s="11" t="n">
        <v>2</v>
      </c>
      <c r="I8" s="11"/>
      <c r="J8" s="12" t="s">
        <v>570</v>
      </c>
      <c r="K8" s="13" t="s">
        <v>571</v>
      </c>
      <c r="L8" s="9"/>
      <c r="M8" s="11" t="n">
        <v>2</v>
      </c>
      <c r="N8" s="3"/>
      <c r="O8" s="11" t="s">
        <v>567</v>
      </c>
    </row>
    <row r="9" customFormat="false" ht="15" hidden="false" customHeight="false" outlineLevel="0" collapsed="false">
      <c r="A9" s="8" t="n">
        <v>5</v>
      </c>
      <c r="B9" s="3"/>
      <c r="C9" s="9"/>
      <c r="D9" s="9"/>
      <c r="E9" s="9"/>
      <c r="F9" s="9" t="s">
        <v>121</v>
      </c>
      <c r="G9" s="13"/>
      <c r="H9" s="11" t="n">
        <v>1</v>
      </c>
      <c r="I9" s="11"/>
      <c r="J9" s="12" t="s">
        <v>572</v>
      </c>
      <c r="K9" s="13" t="s">
        <v>573</v>
      </c>
      <c r="L9" s="9"/>
      <c r="M9" s="11" t="n">
        <v>1</v>
      </c>
      <c r="N9" s="3"/>
      <c r="O9" s="11" t="s">
        <v>567</v>
      </c>
    </row>
    <row r="10" customFormat="false" ht="15" hidden="false" customHeight="false" outlineLevel="0" collapsed="false">
      <c r="A10" s="8" t="n">
        <v>6</v>
      </c>
      <c r="B10" s="3"/>
      <c r="C10" s="9"/>
      <c r="D10" s="9" t="s">
        <v>194</v>
      </c>
      <c r="E10" s="9"/>
      <c r="F10" s="9"/>
      <c r="G10" s="13"/>
      <c r="H10" s="11" t="n">
        <v>1</v>
      </c>
      <c r="I10" s="11"/>
      <c r="J10" s="12" t="s">
        <v>574</v>
      </c>
      <c r="K10" s="13" t="s">
        <v>575</v>
      </c>
      <c r="L10" s="9"/>
      <c r="M10" s="11" t="n">
        <v>1</v>
      </c>
      <c r="N10" s="3"/>
      <c r="O10" s="11" t="s">
        <v>567</v>
      </c>
    </row>
    <row r="11" customFormat="false" ht="15" hidden="false" customHeight="false" outlineLevel="0" collapsed="false">
      <c r="A11" s="8" t="n">
        <v>7</v>
      </c>
      <c r="B11" s="3"/>
      <c r="C11" s="9"/>
      <c r="D11" s="9"/>
      <c r="E11" s="9"/>
      <c r="F11" s="9" t="s">
        <v>151</v>
      </c>
      <c r="G11" s="13"/>
      <c r="H11" s="11" t="n">
        <v>1</v>
      </c>
      <c r="I11" s="11"/>
      <c r="J11" s="12" t="s">
        <v>576</v>
      </c>
      <c r="K11" s="13" t="s">
        <v>577</v>
      </c>
      <c r="L11" s="9"/>
      <c r="M11" s="11" t="n">
        <v>1</v>
      </c>
      <c r="N11" s="3"/>
      <c r="O11" s="11" t="s">
        <v>567</v>
      </c>
    </row>
    <row r="12" customFormat="false" ht="15" hidden="false" customHeight="false" outlineLevel="0" collapsed="false">
      <c r="A12" s="8" t="n">
        <v>8</v>
      </c>
      <c r="B12" s="3"/>
      <c r="C12" s="9"/>
      <c r="D12" s="9" t="s">
        <v>218</v>
      </c>
      <c r="E12" s="9"/>
      <c r="F12" s="9"/>
      <c r="G12" s="13"/>
      <c r="H12" s="11" t="n">
        <v>1</v>
      </c>
      <c r="I12" s="11"/>
      <c r="J12" s="12" t="s">
        <v>578</v>
      </c>
      <c r="K12" s="13" t="s">
        <v>579</v>
      </c>
      <c r="L12" s="9"/>
      <c r="M12" s="11" t="n">
        <v>1</v>
      </c>
      <c r="N12" s="3"/>
      <c r="O12" s="11" t="s">
        <v>567</v>
      </c>
    </row>
    <row r="13" customFormat="false" ht="15" hidden="false" customHeight="false" outlineLevel="0" collapsed="false">
      <c r="A13" s="8" t="n">
        <v>9</v>
      </c>
      <c r="B13" s="3"/>
      <c r="C13" s="9"/>
      <c r="D13" s="9"/>
      <c r="E13" s="9"/>
      <c r="F13" s="9" t="s">
        <v>386</v>
      </c>
      <c r="G13" s="13"/>
      <c r="H13" s="11" t="n">
        <v>1</v>
      </c>
      <c r="I13" s="11"/>
      <c r="J13" s="12" t="s">
        <v>580</v>
      </c>
      <c r="K13" s="13" t="s">
        <v>581</v>
      </c>
      <c r="L13" s="9"/>
      <c r="M13" s="11" t="n">
        <v>1</v>
      </c>
      <c r="N13" s="3"/>
      <c r="O13" s="11" t="s">
        <v>567</v>
      </c>
    </row>
    <row r="14" customFormat="false" ht="15" hidden="false" customHeight="false" outlineLevel="0" collapsed="false">
      <c r="A14" s="8" t="n">
        <v>10</v>
      </c>
      <c r="B14" s="3"/>
      <c r="C14" s="9"/>
      <c r="D14" s="9" t="s">
        <v>260</v>
      </c>
      <c r="E14" s="9"/>
      <c r="F14" s="9"/>
      <c r="G14" s="13"/>
      <c r="H14" s="11" t="n">
        <v>1</v>
      </c>
      <c r="I14" s="11"/>
      <c r="J14" s="12" t="s">
        <v>582</v>
      </c>
      <c r="K14" s="11" t="n">
        <v>11011300</v>
      </c>
      <c r="L14" s="9"/>
      <c r="M14" s="11" t="n">
        <v>1</v>
      </c>
      <c r="N14" s="3"/>
      <c r="O14" s="11" t="s">
        <v>567</v>
      </c>
    </row>
    <row r="15" customFormat="false" ht="15" hidden="false" customHeight="false" outlineLevel="0" collapsed="false">
      <c r="A15" s="8" t="n">
        <v>11</v>
      </c>
      <c r="B15" s="3"/>
      <c r="C15" s="9"/>
      <c r="D15" s="9"/>
      <c r="E15" s="9"/>
      <c r="F15" s="9" t="s">
        <v>265</v>
      </c>
      <c r="G15" s="13"/>
      <c r="H15" s="11" t="n">
        <v>1</v>
      </c>
      <c r="I15" s="11"/>
      <c r="J15" s="12" t="s">
        <v>583</v>
      </c>
      <c r="K15" s="13" t="s">
        <v>584</v>
      </c>
      <c r="L15" s="9"/>
      <c r="M15" s="11" t="n">
        <v>1</v>
      </c>
      <c r="N15" s="3"/>
      <c r="O15" s="11" t="s">
        <v>567</v>
      </c>
    </row>
    <row r="16" customFormat="false" ht="15" hidden="false" customHeight="false" outlineLevel="0" collapsed="false">
      <c r="A16" s="8" t="n">
        <v>12</v>
      </c>
      <c r="B16" s="3"/>
      <c r="C16" s="9"/>
      <c r="D16" s="9" t="s">
        <v>268</v>
      </c>
      <c r="E16" s="9"/>
      <c r="F16" s="9"/>
      <c r="G16" s="13"/>
      <c r="H16" s="11" t="n">
        <v>1</v>
      </c>
      <c r="I16" s="11"/>
      <c r="J16" s="12" t="s">
        <v>585</v>
      </c>
      <c r="K16" s="3" t="n">
        <v>11011500</v>
      </c>
      <c r="L16" s="9"/>
      <c r="M16" s="11" t="n">
        <v>1</v>
      </c>
      <c r="N16" s="3"/>
      <c r="O16" s="11" t="s">
        <v>567</v>
      </c>
    </row>
    <row r="17" customFormat="false" ht="15" hidden="false" customHeight="false" outlineLevel="0" collapsed="false">
      <c r="A17" s="8" t="n">
        <v>13</v>
      </c>
      <c r="B17" s="3"/>
      <c r="C17" s="9"/>
      <c r="D17" s="9"/>
      <c r="E17" s="9"/>
      <c r="F17" s="9" t="s">
        <v>271</v>
      </c>
      <c r="G17" s="11"/>
      <c r="H17" s="11" t="n">
        <v>1</v>
      </c>
      <c r="I17" s="11"/>
      <c r="J17" s="12" t="s">
        <v>586</v>
      </c>
      <c r="K17" s="13" t="s">
        <v>587</v>
      </c>
      <c r="L17" s="9"/>
      <c r="M17" s="11" t="n">
        <v>1</v>
      </c>
      <c r="N17" s="3"/>
      <c r="O17" s="11" t="s">
        <v>567</v>
      </c>
    </row>
    <row r="18" customFormat="false" ht="15" hidden="false" customHeight="false" outlineLevel="0" collapsed="false">
      <c r="A18" s="8" t="n">
        <v>14</v>
      </c>
      <c r="B18" s="3"/>
      <c r="C18" s="9"/>
      <c r="D18" s="121"/>
      <c r="E18" s="9"/>
      <c r="F18" s="9" t="s">
        <v>399</v>
      </c>
      <c r="G18" s="13"/>
      <c r="H18" s="11" t="n">
        <v>1</v>
      </c>
      <c r="I18" s="11"/>
      <c r="J18" s="12" t="s">
        <v>588</v>
      </c>
      <c r="K18" s="13" t="s">
        <v>589</v>
      </c>
      <c r="L18" s="9"/>
      <c r="M18" s="11" t="n">
        <v>1</v>
      </c>
      <c r="N18" s="3"/>
      <c r="O18" s="11" t="s">
        <v>567</v>
      </c>
    </row>
    <row r="19" customFormat="false" ht="15" hidden="false" customHeight="false" outlineLevel="0" collapsed="false">
      <c r="A19" s="8" t="n">
        <v>15</v>
      </c>
      <c r="B19" s="19" t="s">
        <v>43</v>
      </c>
      <c r="C19" s="15" t="n">
        <f aca="false">SUM(C5:C18)</f>
        <v>0</v>
      </c>
      <c r="D19" s="19" t="n">
        <v>4</v>
      </c>
      <c r="E19" s="19" t="n">
        <v>2</v>
      </c>
      <c r="F19" s="19" t="n">
        <v>8</v>
      </c>
      <c r="G19" s="19"/>
      <c r="H19" s="19" t="n">
        <f aca="false">SUM(H5:H18)</f>
        <v>16</v>
      </c>
      <c r="I19" s="21"/>
      <c r="J19" s="21"/>
      <c r="K19" s="21"/>
      <c r="L19" s="21"/>
      <c r="M19" s="19" t="n">
        <f aca="false">SUM(M5:M18)</f>
        <v>16</v>
      </c>
      <c r="N19" s="3" t="n">
        <f aca="false">SUM(N5:N18)</f>
        <v>0</v>
      </c>
      <c r="O19" s="122"/>
    </row>
    <row r="20" customFormat="false" ht="15" hidden="false" customHeight="false" outlineLevel="0" collapsed="false">
      <c r="A20" s="8" t="n">
        <v>16</v>
      </c>
      <c r="B20" s="3" t="s">
        <v>590</v>
      </c>
      <c r="C20" s="3"/>
      <c r="D20" s="9"/>
      <c r="E20" s="9"/>
      <c r="F20" s="9" t="s">
        <v>24</v>
      </c>
      <c r="G20" s="3"/>
      <c r="H20" s="3" t="n">
        <v>1</v>
      </c>
      <c r="I20" s="11"/>
      <c r="J20" s="123" t="s">
        <v>591</v>
      </c>
      <c r="K20" s="13" t="s">
        <v>49</v>
      </c>
      <c r="L20" s="9" t="s">
        <v>592</v>
      </c>
      <c r="M20" s="3" t="n">
        <v>1</v>
      </c>
      <c r="N20" s="3"/>
      <c r="O20" s="11" t="s">
        <v>567</v>
      </c>
    </row>
    <row r="21" customFormat="false" ht="15" hidden="false" customHeight="false" outlineLevel="0" collapsed="false">
      <c r="A21" s="8" t="n">
        <v>17</v>
      </c>
      <c r="B21" s="3"/>
      <c r="C21" s="3"/>
      <c r="D21" s="9"/>
      <c r="E21" s="9"/>
      <c r="F21" s="9" t="s">
        <v>33</v>
      </c>
      <c r="G21" s="11"/>
      <c r="H21" s="11" t="n">
        <v>1</v>
      </c>
      <c r="I21" s="11"/>
      <c r="J21" s="123" t="s">
        <v>593</v>
      </c>
      <c r="K21" s="13" t="s">
        <v>55</v>
      </c>
      <c r="L21" s="9"/>
      <c r="M21" s="11" t="n">
        <v>1</v>
      </c>
      <c r="N21" s="3"/>
      <c r="O21" s="11" t="s">
        <v>567</v>
      </c>
    </row>
    <row r="22" customFormat="false" ht="15" hidden="false" customHeight="false" outlineLevel="0" collapsed="false">
      <c r="A22" s="8" t="n">
        <v>18</v>
      </c>
      <c r="B22" s="3"/>
      <c r="C22" s="3"/>
      <c r="D22" s="9"/>
      <c r="E22" s="9" t="s">
        <v>36</v>
      </c>
      <c r="F22" s="9"/>
      <c r="G22" s="11"/>
      <c r="H22" s="11" t="n">
        <v>2</v>
      </c>
      <c r="I22" s="11"/>
      <c r="J22" s="123" t="s">
        <v>594</v>
      </c>
      <c r="K22" s="13" t="s">
        <v>57</v>
      </c>
      <c r="L22" s="9"/>
      <c r="M22" s="11" t="n">
        <v>2</v>
      </c>
      <c r="N22" s="3"/>
      <c r="O22" s="11" t="s">
        <v>567</v>
      </c>
    </row>
    <row r="23" customFormat="false" ht="15" hidden="false" customHeight="false" outlineLevel="0" collapsed="false">
      <c r="A23" s="8" t="n">
        <v>19</v>
      </c>
      <c r="B23" s="3"/>
      <c r="C23" s="3"/>
      <c r="D23" s="9"/>
      <c r="E23" s="9"/>
      <c r="F23" s="9" t="s">
        <v>39</v>
      </c>
      <c r="G23" s="11"/>
      <c r="H23" s="11" t="n">
        <v>1</v>
      </c>
      <c r="I23" s="11"/>
      <c r="J23" s="123" t="s">
        <v>595</v>
      </c>
      <c r="K23" s="13" t="s">
        <v>60</v>
      </c>
      <c r="L23" s="9"/>
      <c r="M23" s="11" t="n">
        <v>1</v>
      </c>
      <c r="N23" s="3"/>
      <c r="O23" s="11" t="s">
        <v>567</v>
      </c>
    </row>
    <row r="24" customFormat="false" ht="15" hidden="false" customHeight="false" outlineLevel="0" collapsed="false">
      <c r="A24" s="8" t="n">
        <v>20</v>
      </c>
      <c r="B24" s="3"/>
      <c r="C24" s="3"/>
      <c r="D24" s="9"/>
      <c r="E24" s="9" t="s">
        <v>61</v>
      </c>
      <c r="F24" s="9"/>
      <c r="G24" s="11"/>
      <c r="H24" s="11" t="n">
        <v>2</v>
      </c>
      <c r="I24" s="11"/>
      <c r="J24" s="123" t="s">
        <v>596</v>
      </c>
      <c r="K24" s="13" t="s">
        <v>63</v>
      </c>
      <c r="L24" s="9"/>
      <c r="M24" s="11" t="n">
        <v>2</v>
      </c>
      <c r="N24" s="3"/>
      <c r="O24" s="11" t="s">
        <v>567</v>
      </c>
    </row>
    <row r="25" customFormat="false" ht="15" hidden="false" customHeight="false" outlineLevel="0" collapsed="false">
      <c r="A25" s="8" t="n">
        <v>21</v>
      </c>
      <c r="B25" s="3"/>
      <c r="C25" s="3"/>
      <c r="D25" s="9"/>
      <c r="E25" s="9"/>
      <c r="F25" s="9" t="s">
        <v>121</v>
      </c>
      <c r="G25" s="11"/>
      <c r="H25" s="11" t="n">
        <v>1</v>
      </c>
      <c r="I25" s="11"/>
      <c r="J25" s="123" t="s">
        <v>597</v>
      </c>
      <c r="K25" s="13" t="s">
        <v>598</v>
      </c>
      <c r="L25" s="9"/>
      <c r="M25" s="11" t="n">
        <v>1</v>
      </c>
      <c r="N25" s="3"/>
      <c r="O25" s="11" t="s">
        <v>567</v>
      </c>
    </row>
    <row r="26" customFormat="false" ht="15" hidden="false" customHeight="false" outlineLevel="0" collapsed="false">
      <c r="A26" s="8" t="n">
        <v>22</v>
      </c>
      <c r="B26" s="3"/>
      <c r="C26" s="3"/>
      <c r="D26" s="9" t="s">
        <v>194</v>
      </c>
      <c r="E26" s="9"/>
      <c r="F26" s="9"/>
      <c r="G26" s="11"/>
      <c r="H26" s="11" t="n">
        <v>1</v>
      </c>
      <c r="I26" s="11"/>
      <c r="J26" s="123" t="s">
        <v>599</v>
      </c>
      <c r="K26" s="13" t="s">
        <v>600</v>
      </c>
      <c r="L26" s="9"/>
      <c r="M26" s="11" t="n">
        <v>1</v>
      </c>
      <c r="N26" s="3"/>
      <c r="O26" s="11" t="s">
        <v>567</v>
      </c>
    </row>
    <row r="27" customFormat="false" ht="15" hidden="false" customHeight="false" outlineLevel="0" collapsed="false">
      <c r="A27" s="8" t="n">
        <v>23</v>
      </c>
      <c r="B27" s="3"/>
      <c r="C27" s="3"/>
      <c r="D27" s="9"/>
      <c r="E27" s="9"/>
      <c r="F27" s="9" t="s">
        <v>151</v>
      </c>
      <c r="G27" s="11"/>
      <c r="H27" s="11" t="n">
        <v>1</v>
      </c>
      <c r="I27" s="11"/>
      <c r="J27" s="123" t="s">
        <v>601</v>
      </c>
      <c r="K27" s="13" t="s">
        <v>602</v>
      </c>
      <c r="L27" s="9"/>
      <c r="M27" s="11" t="n">
        <v>1</v>
      </c>
      <c r="N27" s="3"/>
      <c r="O27" s="11" t="s">
        <v>567</v>
      </c>
    </row>
    <row r="28" customFormat="false" ht="15" hidden="false" customHeight="false" outlineLevel="0" collapsed="false">
      <c r="A28" s="8" t="n">
        <v>24</v>
      </c>
      <c r="B28" s="3"/>
      <c r="C28" s="3"/>
      <c r="D28" s="9" t="s">
        <v>218</v>
      </c>
      <c r="E28" s="9"/>
      <c r="F28" s="9"/>
      <c r="G28" s="11"/>
      <c r="H28" s="11" t="n">
        <v>1</v>
      </c>
      <c r="I28" s="11"/>
      <c r="J28" s="123" t="s">
        <v>603</v>
      </c>
      <c r="K28" s="13" t="s">
        <v>604</v>
      </c>
      <c r="L28" s="9"/>
      <c r="M28" s="11" t="n">
        <v>1</v>
      </c>
      <c r="N28" s="3"/>
      <c r="O28" s="11" t="s">
        <v>567</v>
      </c>
    </row>
    <row r="29" customFormat="false" ht="15" hidden="false" customHeight="false" outlineLevel="0" collapsed="false">
      <c r="A29" s="8" t="n">
        <v>25</v>
      </c>
      <c r="B29" s="3"/>
      <c r="C29" s="3"/>
      <c r="D29" s="9"/>
      <c r="E29" s="9"/>
      <c r="F29" s="9" t="s">
        <v>386</v>
      </c>
      <c r="G29" s="11"/>
      <c r="H29" s="11" t="n">
        <v>1</v>
      </c>
      <c r="I29" s="11"/>
      <c r="J29" s="123" t="s">
        <v>605</v>
      </c>
      <c r="K29" s="13" t="s">
        <v>606</v>
      </c>
      <c r="L29" s="9"/>
      <c r="M29" s="11" t="n">
        <v>1</v>
      </c>
      <c r="N29" s="3"/>
      <c r="O29" s="11" t="s">
        <v>567</v>
      </c>
    </row>
    <row r="30" customFormat="false" ht="15" hidden="false" customHeight="false" outlineLevel="0" collapsed="false">
      <c r="A30" s="8" t="n">
        <v>26</v>
      </c>
      <c r="B30" s="3"/>
      <c r="C30" s="3"/>
      <c r="D30" s="9" t="s">
        <v>260</v>
      </c>
      <c r="E30" s="9"/>
      <c r="F30" s="9"/>
      <c r="G30" s="11"/>
      <c r="H30" s="11" t="n">
        <v>1</v>
      </c>
      <c r="I30" s="11"/>
      <c r="J30" s="123" t="s">
        <v>607</v>
      </c>
      <c r="K30" s="13" t="s">
        <v>608</v>
      </c>
      <c r="L30" s="9"/>
      <c r="M30" s="11" t="n">
        <v>1</v>
      </c>
      <c r="N30" s="3"/>
      <c r="O30" s="11" t="s">
        <v>567</v>
      </c>
    </row>
    <row r="31" customFormat="false" ht="15" hidden="false" customHeight="false" outlineLevel="0" collapsed="false">
      <c r="A31" s="8" t="n">
        <v>27</v>
      </c>
      <c r="B31" s="3"/>
      <c r="C31" s="3"/>
      <c r="D31" s="9"/>
      <c r="E31" s="9"/>
      <c r="F31" s="9" t="s">
        <v>265</v>
      </c>
      <c r="G31" s="11"/>
      <c r="H31" s="11" t="n">
        <v>1</v>
      </c>
      <c r="I31" s="11"/>
      <c r="J31" s="123" t="s">
        <v>609</v>
      </c>
      <c r="K31" s="13" t="s">
        <v>610</v>
      </c>
      <c r="L31" s="9"/>
      <c r="M31" s="11" t="n">
        <v>1</v>
      </c>
      <c r="N31" s="3"/>
      <c r="O31" s="11" t="s">
        <v>567</v>
      </c>
    </row>
    <row r="32" customFormat="false" ht="15" hidden="false" customHeight="false" outlineLevel="0" collapsed="false">
      <c r="A32" s="8" t="n">
        <v>28</v>
      </c>
      <c r="B32" s="3"/>
      <c r="C32" s="3"/>
      <c r="D32" s="9" t="s">
        <v>268</v>
      </c>
      <c r="E32" s="9"/>
      <c r="F32" s="9"/>
      <c r="G32" s="11"/>
      <c r="H32" s="11" t="n">
        <v>1</v>
      </c>
      <c r="I32" s="11"/>
      <c r="J32" s="123" t="s">
        <v>611</v>
      </c>
      <c r="K32" s="13" t="s">
        <v>612</v>
      </c>
      <c r="L32" s="9"/>
      <c r="M32" s="11" t="n">
        <v>1</v>
      </c>
      <c r="N32" s="3"/>
      <c r="O32" s="11" t="s">
        <v>567</v>
      </c>
    </row>
    <row r="33" customFormat="false" ht="15" hidden="false" customHeight="false" outlineLevel="0" collapsed="false">
      <c r="A33" s="8" t="n">
        <v>29</v>
      </c>
      <c r="B33" s="3"/>
      <c r="C33" s="3"/>
      <c r="D33" s="9"/>
      <c r="E33" s="9"/>
      <c r="F33" s="9" t="s">
        <v>271</v>
      </c>
      <c r="G33" s="11"/>
      <c r="H33" s="11" t="n">
        <v>1</v>
      </c>
      <c r="I33" s="11"/>
      <c r="J33" s="123" t="s">
        <v>613</v>
      </c>
      <c r="K33" s="13" t="s">
        <v>614</v>
      </c>
      <c r="L33" s="9"/>
      <c r="M33" s="11" t="n">
        <v>1</v>
      </c>
      <c r="N33" s="3"/>
      <c r="O33" s="11" t="s">
        <v>567</v>
      </c>
    </row>
    <row r="34" customFormat="false" ht="15" hidden="false" customHeight="false" outlineLevel="0" collapsed="false">
      <c r="A34" s="8" t="n">
        <v>30</v>
      </c>
      <c r="B34" s="19" t="s">
        <v>43</v>
      </c>
      <c r="C34" s="15" t="n">
        <f aca="false">SUM(C20:C33)</f>
        <v>0</v>
      </c>
      <c r="D34" s="19" t="n">
        <v>4</v>
      </c>
      <c r="E34" s="19" t="n">
        <v>2</v>
      </c>
      <c r="F34" s="19" t="n">
        <v>8</v>
      </c>
      <c r="G34" s="19"/>
      <c r="H34" s="19" t="n">
        <f aca="false">SUM(H20:H33)</f>
        <v>16</v>
      </c>
      <c r="I34" s="21"/>
      <c r="J34" s="21"/>
      <c r="K34" s="21"/>
      <c r="L34" s="21"/>
      <c r="M34" s="21" t="n">
        <f aca="false">SUM(M20:M33)</f>
        <v>16</v>
      </c>
      <c r="N34" s="3" t="n">
        <f aca="false">SUM(N20:N33)</f>
        <v>0</v>
      </c>
      <c r="O34" s="122"/>
    </row>
    <row r="35" customFormat="false" ht="15" hidden="false" customHeight="false" outlineLevel="0" collapsed="false">
      <c r="A35" s="8" t="n">
        <v>31</v>
      </c>
      <c r="B35" s="3" t="s">
        <v>615</v>
      </c>
      <c r="C35" s="3"/>
      <c r="D35" s="9"/>
      <c r="E35" s="9" t="s">
        <v>19</v>
      </c>
      <c r="F35" s="9"/>
      <c r="G35" s="13"/>
      <c r="H35" s="11" t="n">
        <v>2</v>
      </c>
      <c r="I35" s="11"/>
      <c r="J35" s="12" t="s">
        <v>616</v>
      </c>
      <c r="K35" s="13" t="s">
        <v>66</v>
      </c>
      <c r="L35" s="9" t="s">
        <v>617</v>
      </c>
      <c r="M35" s="11" t="n">
        <v>2</v>
      </c>
      <c r="N35" s="3"/>
      <c r="O35" s="11" t="s">
        <v>567</v>
      </c>
    </row>
    <row r="36" customFormat="false" ht="15" hidden="false" customHeight="false" outlineLevel="0" collapsed="false">
      <c r="A36" s="8" t="n">
        <v>32</v>
      </c>
      <c r="B36" s="3"/>
      <c r="C36" s="3"/>
      <c r="D36" s="9"/>
      <c r="E36" s="9"/>
      <c r="F36" s="9" t="s">
        <v>24</v>
      </c>
      <c r="G36" s="13"/>
      <c r="H36" s="11" t="n">
        <v>1</v>
      </c>
      <c r="I36" s="11"/>
      <c r="J36" s="12" t="s">
        <v>618</v>
      </c>
      <c r="K36" s="13" t="s">
        <v>69</v>
      </c>
      <c r="L36" s="9"/>
      <c r="M36" s="11" t="n">
        <v>1</v>
      </c>
      <c r="N36" s="3"/>
      <c r="O36" s="11" t="s">
        <v>567</v>
      </c>
    </row>
    <row r="37" customFormat="false" ht="15" hidden="false" customHeight="false" outlineLevel="0" collapsed="false">
      <c r="A37" s="8" t="n">
        <v>33</v>
      </c>
      <c r="B37" s="3"/>
      <c r="C37" s="3"/>
      <c r="D37" s="9"/>
      <c r="E37" s="9" t="s">
        <v>29</v>
      </c>
      <c r="F37" s="9"/>
      <c r="G37" s="13"/>
      <c r="H37" s="11" t="n">
        <v>2</v>
      </c>
      <c r="I37" s="11"/>
      <c r="J37" s="12" t="s">
        <v>619</v>
      </c>
      <c r="K37" s="13" t="s">
        <v>72</v>
      </c>
      <c r="L37" s="9"/>
      <c r="M37" s="11" t="n">
        <v>2</v>
      </c>
      <c r="N37" s="3"/>
      <c r="O37" s="11" t="s">
        <v>567</v>
      </c>
    </row>
    <row r="38" customFormat="false" ht="15" hidden="false" customHeight="false" outlineLevel="0" collapsed="false">
      <c r="A38" s="8" t="n">
        <v>34</v>
      </c>
      <c r="B38" s="3"/>
      <c r="C38" s="3"/>
      <c r="D38" s="9"/>
      <c r="E38" s="9"/>
      <c r="F38" s="9" t="s">
        <v>33</v>
      </c>
      <c r="G38" s="13"/>
      <c r="H38" s="11" t="n">
        <v>1</v>
      </c>
      <c r="I38" s="11"/>
      <c r="J38" s="12" t="s">
        <v>620</v>
      </c>
      <c r="K38" s="13" t="s">
        <v>75</v>
      </c>
      <c r="L38" s="9"/>
      <c r="M38" s="11" t="n">
        <v>1</v>
      </c>
      <c r="N38" s="3"/>
      <c r="O38" s="11" t="s">
        <v>567</v>
      </c>
    </row>
    <row r="39" customFormat="false" ht="15" hidden="false" customHeight="false" outlineLevel="0" collapsed="false">
      <c r="A39" s="8" t="n">
        <v>35</v>
      </c>
      <c r="B39" s="3"/>
      <c r="C39" s="3"/>
      <c r="D39" s="9" t="s">
        <v>36</v>
      </c>
      <c r="E39" s="9"/>
      <c r="F39" s="9"/>
      <c r="G39" s="13"/>
      <c r="H39" s="11" t="n">
        <v>1</v>
      </c>
      <c r="I39" s="11"/>
      <c r="J39" s="12" t="s">
        <v>621</v>
      </c>
      <c r="K39" s="13" t="s">
        <v>77</v>
      </c>
      <c r="L39" s="9"/>
      <c r="M39" s="11" t="n">
        <v>1</v>
      </c>
      <c r="N39" s="3"/>
      <c r="O39" s="11" t="s">
        <v>567</v>
      </c>
    </row>
    <row r="40" customFormat="false" ht="15" hidden="false" customHeight="false" outlineLevel="0" collapsed="false">
      <c r="A40" s="8" t="n">
        <v>36</v>
      </c>
      <c r="B40" s="3"/>
      <c r="C40" s="3"/>
      <c r="D40" s="9"/>
      <c r="E40" s="9"/>
      <c r="F40" s="9" t="s">
        <v>39</v>
      </c>
      <c r="G40" s="13"/>
      <c r="H40" s="11" t="n">
        <v>1</v>
      </c>
      <c r="I40" s="11"/>
      <c r="J40" s="12" t="s">
        <v>622</v>
      </c>
      <c r="K40" s="13" t="s">
        <v>80</v>
      </c>
      <c r="L40" s="9"/>
      <c r="M40" s="11" t="n">
        <v>1</v>
      </c>
      <c r="N40" s="3"/>
      <c r="O40" s="11" t="s">
        <v>567</v>
      </c>
    </row>
    <row r="41" customFormat="false" ht="15" hidden="false" customHeight="false" outlineLevel="0" collapsed="false">
      <c r="A41" s="8" t="n">
        <v>37</v>
      </c>
      <c r="B41" s="3"/>
      <c r="C41" s="3"/>
      <c r="D41" s="9"/>
      <c r="E41" s="9" t="s">
        <v>61</v>
      </c>
      <c r="F41" s="9"/>
      <c r="G41" s="13"/>
      <c r="H41" s="11" t="n">
        <v>2</v>
      </c>
      <c r="I41" s="11"/>
      <c r="J41" s="12" t="s">
        <v>623</v>
      </c>
      <c r="K41" s="13" t="s">
        <v>82</v>
      </c>
      <c r="L41" s="9"/>
      <c r="M41" s="11" t="n">
        <v>2</v>
      </c>
      <c r="N41" s="3"/>
      <c r="O41" s="11" t="s">
        <v>567</v>
      </c>
    </row>
    <row r="42" customFormat="false" ht="15" hidden="false" customHeight="false" outlineLevel="0" collapsed="false">
      <c r="A42" s="8" t="n">
        <v>38</v>
      </c>
      <c r="B42" s="3"/>
      <c r="C42" s="3"/>
      <c r="D42" s="9"/>
      <c r="E42" s="9"/>
      <c r="F42" s="9" t="s">
        <v>121</v>
      </c>
      <c r="G42" s="13"/>
      <c r="H42" s="11" t="n">
        <v>1</v>
      </c>
      <c r="I42" s="11"/>
      <c r="J42" s="12" t="s">
        <v>624</v>
      </c>
      <c r="K42" s="13" t="s">
        <v>625</v>
      </c>
      <c r="L42" s="9"/>
      <c r="M42" s="11" t="n">
        <v>1</v>
      </c>
      <c r="N42" s="3"/>
      <c r="O42" s="11" t="s">
        <v>567</v>
      </c>
    </row>
    <row r="43" customFormat="false" ht="15" hidden="false" customHeight="false" outlineLevel="0" collapsed="false">
      <c r="A43" s="8" t="n">
        <v>39</v>
      </c>
      <c r="B43" s="3"/>
      <c r="C43" s="3"/>
      <c r="D43" s="9"/>
      <c r="E43" s="9" t="s">
        <v>194</v>
      </c>
      <c r="F43" s="9"/>
      <c r="G43" s="13"/>
      <c r="H43" s="11" t="n">
        <v>2</v>
      </c>
      <c r="I43" s="11"/>
      <c r="J43" s="12" t="s">
        <v>626</v>
      </c>
      <c r="K43" s="13" t="s">
        <v>627</v>
      </c>
      <c r="L43" s="9"/>
      <c r="M43" s="11" t="n">
        <v>2</v>
      </c>
      <c r="N43" s="3"/>
      <c r="O43" s="11" t="s">
        <v>567</v>
      </c>
    </row>
    <row r="44" customFormat="false" ht="15" hidden="false" customHeight="false" outlineLevel="0" collapsed="false">
      <c r="A44" s="8" t="n">
        <v>40</v>
      </c>
      <c r="B44" s="3"/>
      <c r="C44" s="3"/>
      <c r="D44" s="9"/>
      <c r="E44" s="9"/>
      <c r="F44" s="9" t="s">
        <v>151</v>
      </c>
      <c r="G44" s="13"/>
      <c r="H44" s="11" t="n">
        <v>1</v>
      </c>
      <c r="I44" s="122"/>
      <c r="J44" s="12" t="s">
        <v>628</v>
      </c>
      <c r="K44" s="13" t="s">
        <v>629</v>
      </c>
      <c r="L44" s="9"/>
      <c r="M44" s="11" t="n">
        <v>1</v>
      </c>
      <c r="N44" s="3"/>
      <c r="O44" s="11" t="s">
        <v>567</v>
      </c>
    </row>
    <row r="45" customFormat="false" ht="15" hidden="false" customHeight="false" outlineLevel="0" collapsed="false">
      <c r="A45" s="8" t="n">
        <v>41</v>
      </c>
      <c r="B45" s="3"/>
      <c r="C45" s="3"/>
      <c r="D45" s="9" t="s">
        <v>218</v>
      </c>
      <c r="E45" s="9"/>
      <c r="F45" s="9"/>
      <c r="G45" s="13"/>
      <c r="H45" s="11" t="n">
        <v>1</v>
      </c>
      <c r="I45" s="11"/>
      <c r="J45" s="12" t="s">
        <v>630</v>
      </c>
      <c r="K45" s="13" t="s">
        <v>631</v>
      </c>
      <c r="L45" s="9"/>
      <c r="M45" s="11" t="n">
        <v>1</v>
      </c>
      <c r="N45" s="3"/>
      <c r="O45" s="11" t="s">
        <v>567</v>
      </c>
    </row>
    <row r="46" customFormat="false" ht="15" hidden="false" customHeight="false" outlineLevel="0" collapsed="false">
      <c r="A46" s="8" t="n">
        <v>42</v>
      </c>
      <c r="B46" s="3"/>
      <c r="C46" s="3"/>
      <c r="D46" s="9"/>
      <c r="E46" s="9"/>
      <c r="F46" s="9" t="s">
        <v>386</v>
      </c>
      <c r="G46" s="13"/>
      <c r="H46" s="11" t="n">
        <v>1</v>
      </c>
      <c r="I46" s="122"/>
      <c r="J46" s="12" t="s">
        <v>632</v>
      </c>
      <c r="K46" s="13" t="s">
        <v>633</v>
      </c>
      <c r="L46" s="9"/>
      <c r="M46" s="11" t="n">
        <v>1</v>
      </c>
      <c r="N46" s="3"/>
      <c r="O46" s="11" t="s">
        <v>567</v>
      </c>
    </row>
    <row r="47" customFormat="false" ht="15" hidden="false" customHeight="false" outlineLevel="0" collapsed="false">
      <c r="A47" s="8" t="n">
        <v>43</v>
      </c>
      <c r="B47" s="3"/>
      <c r="C47" s="3"/>
      <c r="D47" s="9"/>
      <c r="E47" s="9"/>
      <c r="F47" s="9"/>
      <c r="G47" s="13" t="s">
        <v>265</v>
      </c>
      <c r="H47" s="11" t="n">
        <v>1</v>
      </c>
      <c r="I47" s="122"/>
      <c r="J47" s="12" t="s">
        <v>634</v>
      </c>
      <c r="K47" s="13" t="s">
        <v>635</v>
      </c>
      <c r="L47" s="9"/>
      <c r="M47" s="11" t="n">
        <v>1</v>
      </c>
      <c r="N47" s="3"/>
      <c r="O47" s="11" t="s">
        <v>567</v>
      </c>
    </row>
    <row r="48" customFormat="false" ht="15" hidden="false" customHeight="false" outlineLevel="0" collapsed="false">
      <c r="A48" s="8" t="n">
        <v>44</v>
      </c>
      <c r="B48" s="3"/>
      <c r="C48" s="3"/>
      <c r="D48" s="9"/>
      <c r="E48" s="9"/>
      <c r="F48" s="9"/>
      <c r="G48" s="13" t="s">
        <v>271</v>
      </c>
      <c r="H48" s="11" t="n">
        <v>1</v>
      </c>
      <c r="I48" s="122"/>
      <c r="J48" s="12" t="s">
        <v>636</v>
      </c>
      <c r="K48" s="13" t="s">
        <v>637</v>
      </c>
      <c r="L48" s="9"/>
      <c r="M48" s="11" t="n">
        <v>1</v>
      </c>
      <c r="N48" s="3"/>
      <c r="O48" s="11" t="s">
        <v>567</v>
      </c>
    </row>
    <row r="49" customFormat="false" ht="15" hidden="false" customHeight="false" outlineLevel="0" collapsed="false">
      <c r="A49" s="8" t="n">
        <v>45</v>
      </c>
      <c r="B49" s="3"/>
      <c r="C49" s="3"/>
      <c r="D49" s="9"/>
      <c r="E49" s="9"/>
      <c r="F49" s="9" t="s">
        <v>399</v>
      </c>
      <c r="G49" s="13"/>
      <c r="H49" s="11" t="n">
        <v>1</v>
      </c>
      <c r="I49" s="122"/>
      <c r="J49" s="12" t="s">
        <v>638</v>
      </c>
      <c r="K49" s="13" t="s">
        <v>639</v>
      </c>
      <c r="L49" s="9"/>
      <c r="M49" s="11" t="n">
        <v>1</v>
      </c>
      <c r="N49" s="3"/>
      <c r="O49" s="11" t="s">
        <v>567</v>
      </c>
    </row>
    <row r="50" customFormat="false" ht="15" hidden="false" customHeight="false" outlineLevel="0" collapsed="false">
      <c r="A50" s="8" t="n">
        <v>46</v>
      </c>
      <c r="B50" s="3"/>
      <c r="C50" s="3"/>
      <c r="D50" s="9"/>
      <c r="E50" s="13"/>
      <c r="F50" s="13" t="s">
        <v>405</v>
      </c>
      <c r="G50" s="13"/>
      <c r="H50" s="11" t="n">
        <v>1</v>
      </c>
      <c r="I50" s="122"/>
      <c r="J50" s="12" t="s">
        <v>640</v>
      </c>
      <c r="K50" s="13" t="s">
        <v>641</v>
      </c>
      <c r="L50" s="9"/>
      <c r="M50" s="11" t="n">
        <v>1</v>
      </c>
      <c r="N50" s="3"/>
      <c r="O50" s="11" t="s">
        <v>567</v>
      </c>
    </row>
    <row r="51" customFormat="false" ht="15" hidden="false" customHeight="false" outlineLevel="0" collapsed="false">
      <c r="A51" s="8" t="n">
        <v>47</v>
      </c>
      <c r="B51" s="19" t="s">
        <v>43</v>
      </c>
      <c r="C51" s="15" t="n">
        <f aca="false">SUM(C37:C50)</f>
        <v>0</v>
      </c>
      <c r="D51" s="19" t="n">
        <v>2</v>
      </c>
      <c r="E51" s="21" t="n">
        <v>4</v>
      </c>
      <c r="F51" s="21" t="n">
        <v>8</v>
      </c>
      <c r="G51" s="21" t="n">
        <v>2</v>
      </c>
      <c r="H51" s="21" t="n">
        <f aca="false">SUM(H35:H50)</f>
        <v>20</v>
      </c>
      <c r="I51" s="124"/>
      <c r="J51" s="21"/>
      <c r="K51" s="21"/>
      <c r="L51" s="124"/>
      <c r="M51" s="21" t="n">
        <f aca="false">SUM(M35:M50)</f>
        <v>20</v>
      </c>
      <c r="N51" s="3" t="n">
        <f aca="false">SUM(N35:N50)</f>
        <v>0</v>
      </c>
      <c r="O51" s="122"/>
    </row>
    <row r="52" customFormat="false" ht="15" hidden="false" customHeight="false" outlineLevel="0" collapsed="false">
      <c r="A52" s="8" t="n">
        <v>48</v>
      </c>
      <c r="B52" s="3" t="s">
        <v>642</v>
      </c>
      <c r="C52" s="3"/>
      <c r="D52" s="9"/>
      <c r="E52" s="9" t="s">
        <v>19</v>
      </c>
      <c r="F52" s="9"/>
      <c r="G52" s="11"/>
      <c r="H52" s="11" t="n">
        <v>2</v>
      </c>
      <c r="I52" s="11"/>
      <c r="J52" s="12" t="s">
        <v>643</v>
      </c>
      <c r="K52" s="13" t="s">
        <v>644</v>
      </c>
      <c r="L52" s="9" t="s">
        <v>645</v>
      </c>
      <c r="M52" s="11" t="n">
        <v>2</v>
      </c>
      <c r="N52" s="3"/>
      <c r="O52" s="11" t="s">
        <v>567</v>
      </c>
    </row>
    <row r="53" customFormat="false" ht="15" hidden="false" customHeight="false" outlineLevel="0" collapsed="false">
      <c r="A53" s="8" t="n">
        <v>49</v>
      </c>
      <c r="B53" s="3"/>
      <c r="C53" s="3"/>
      <c r="D53" s="9"/>
      <c r="E53" s="9"/>
      <c r="F53" s="9" t="s">
        <v>24</v>
      </c>
      <c r="G53" s="11"/>
      <c r="H53" s="11" t="n">
        <v>1</v>
      </c>
      <c r="I53" s="122"/>
      <c r="J53" s="12" t="s">
        <v>646</v>
      </c>
      <c r="K53" s="13" t="s">
        <v>647</v>
      </c>
      <c r="L53" s="9"/>
      <c r="M53" s="11" t="n">
        <v>1</v>
      </c>
      <c r="N53" s="3"/>
      <c r="O53" s="11" t="s">
        <v>567</v>
      </c>
    </row>
    <row r="54" customFormat="false" ht="15" hidden="false" customHeight="false" outlineLevel="0" collapsed="false">
      <c r="A54" s="8" t="n">
        <v>50</v>
      </c>
      <c r="B54" s="3"/>
      <c r="C54" s="3"/>
      <c r="D54" s="9"/>
      <c r="E54" s="9" t="s">
        <v>29</v>
      </c>
      <c r="F54" s="9"/>
      <c r="G54" s="11"/>
      <c r="H54" s="11" t="n">
        <v>2</v>
      </c>
      <c r="I54" s="11"/>
      <c r="J54" s="12" t="s">
        <v>643</v>
      </c>
      <c r="K54" s="13" t="s">
        <v>648</v>
      </c>
      <c r="L54" s="9"/>
      <c r="M54" s="11" t="n">
        <v>2</v>
      </c>
      <c r="N54" s="3"/>
      <c r="O54" s="11" t="s">
        <v>567</v>
      </c>
    </row>
    <row r="55" customFormat="false" ht="15" hidden="false" customHeight="false" outlineLevel="0" collapsed="false">
      <c r="A55" s="8" t="n">
        <v>51</v>
      </c>
      <c r="B55" s="3"/>
      <c r="C55" s="3"/>
      <c r="D55" s="9"/>
      <c r="E55" s="9"/>
      <c r="F55" s="9"/>
      <c r="G55" s="13" t="s">
        <v>33</v>
      </c>
      <c r="H55" s="11" t="n">
        <v>1</v>
      </c>
      <c r="I55" s="122"/>
      <c r="J55" s="12" t="s">
        <v>649</v>
      </c>
      <c r="K55" s="13" t="s">
        <v>650</v>
      </c>
      <c r="L55" s="9"/>
      <c r="M55" s="11" t="n">
        <v>1</v>
      </c>
      <c r="N55" s="3"/>
      <c r="O55" s="11" t="s">
        <v>567</v>
      </c>
    </row>
    <row r="56" customFormat="false" ht="15" hidden="false" customHeight="false" outlineLevel="0" collapsed="false">
      <c r="A56" s="8" t="n">
        <v>52</v>
      </c>
      <c r="B56" s="3"/>
      <c r="C56" s="3"/>
      <c r="D56" s="9"/>
      <c r="E56" s="9" t="s">
        <v>36</v>
      </c>
      <c r="F56" s="9"/>
      <c r="G56" s="11"/>
      <c r="H56" s="11" t="n">
        <v>2</v>
      </c>
      <c r="I56" s="11"/>
      <c r="J56" s="12" t="s">
        <v>643</v>
      </c>
      <c r="K56" s="13" t="s">
        <v>651</v>
      </c>
      <c r="L56" s="9"/>
      <c r="M56" s="11" t="n">
        <v>2</v>
      </c>
      <c r="N56" s="3"/>
      <c r="O56" s="11" t="s">
        <v>567</v>
      </c>
    </row>
    <row r="57" customFormat="false" ht="15" hidden="false" customHeight="false" outlineLevel="0" collapsed="false">
      <c r="A57" s="8" t="n">
        <v>53</v>
      </c>
      <c r="B57" s="3"/>
      <c r="C57" s="3"/>
      <c r="D57" s="9"/>
      <c r="E57" s="9"/>
      <c r="F57" s="9" t="s">
        <v>39</v>
      </c>
      <c r="G57" s="11"/>
      <c r="H57" s="11" t="n">
        <v>1</v>
      </c>
      <c r="I57" s="122"/>
      <c r="J57" s="12" t="s">
        <v>652</v>
      </c>
      <c r="K57" s="13" t="s">
        <v>653</v>
      </c>
      <c r="L57" s="9"/>
      <c r="M57" s="11" t="n">
        <v>1</v>
      </c>
      <c r="N57" s="3"/>
      <c r="O57" s="11" t="s">
        <v>567</v>
      </c>
    </row>
    <row r="58" customFormat="false" ht="15" hidden="false" customHeight="false" outlineLevel="0" collapsed="false">
      <c r="A58" s="8" t="n">
        <v>54</v>
      </c>
      <c r="B58" s="3"/>
      <c r="C58" s="3"/>
      <c r="D58" s="9"/>
      <c r="E58" s="9" t="s">
        <v>61</v>
      </c>
      <c r="F58" s="9"/>
      <c r="G58" s="11"/>
      <c r="H58" s="11" t="n">
        <v>2</v>
      </c>
      <c r="I58" s="11"/>
      <c r="J58" s="12" t="s">
        <v>643</v>
      </c>
      <c r="K58" s="13" t="s">
        <v>654</v>
      </c>
      <c r="L58" s="9"/>
      <c r="M58" s="11" t="n">
        <v>2</v>
      </c>
      <c r="N58" s="3"/>
      <c r="O58" s="11" t="s">
        <v>567</v>
      </c>
    </row>
    <row r="59" customFormat="false" ht="15" hidden="false" customHeight="false" outlineLevel="0" collapsed="false">
      <c r="A59" s="8" t="n">
        <v>55</v>
      </c>
      <c r="B59" s="3"/>
      <c r="C59" s="3"/>
      <c r="D59" s="9"/>
      <c r="E59" s="9"/>
      <c r="F59" s="9" t="s">
        <v>121</v>
      </c>
      <c r="G59" s="11"/>
      <c r="H59" s="11" t="n">
        <v>1</v>
      </c>
      <c r="I59" s="122"/>
      <c r="J59" s="12" t="s">
        <v>655</v>
      </c>
      <c r="K59" s="13" t="s">
        <v>656</v>
      </c>
      <c r="L59" s="9"/>
      <c r="M59" s="11" t="n">
        <v>1</v>
      </c>
      <c r="N59" s="3"/>
      <c r="O59" s="11" t="s">
        <v>567</v>
      </c>
    </row>
    <row r="60" customFormat="false" ht="15" hidden="false" customHeight="false" outlineLevel="0" collapsed="false">
      <c r="A60" s="8" t="n">
        <v>56</v>
      </c>
      <c r="B60" s="3"/>
      <c r="C60" s="3"/>
      <c r="D60" s="9" t="s">
        <v>194</v>
      </c>
      <c r="E60" s="9"/>
      <c r="F60" s="9"/>
      <c r="G60" s="11"/>
      <c r="H60" s="11" t="n">
        <v>1</v>
      </c>
      <c r="I60" s="11"/>
      <c r="J60" s="12" t="s">
        <v>643</v>
      </c>
      <c r="K60" s="13" t="s">
        <v>657</v>
      </c>
      <c r="L60" s="9"/>
      <c r="M60" s="11" t="n">
        <v>1</v>
      </c>
      <c r="N60" s="3"/>
      <c r="O60" s="11" t="s">
        <v>567</v>
      </c>
    </row>
    <row r="61" customFormat="false" ht="15" hidden="false" customHeight="false" outlineLevel="0" collapsed="false">
      <c r="A61" s="8" t="n">
        <v>57</v>
      </c>
      <c r="B61" s="3"/>
      <c r="C61" s="3"/>
      <c r="D61" s="9"/>
      <c r="E61" s="9"/>
      <c r="F61" s="9" t="s">
        <v>151</v>
      </c>
      <c r="G61" s="11"/>
      <c r="H61" s="11" t="n">
        <v>1</v>
      </c>
      <c r="I61" s="122"/>
      <c r="J61" s="12" t="s">
        <v>658</v>
      </c>
      <c r="K61" s="13" t="s">
        <v>659</v>
      </c>
      <c r="L61" s="9"/>
      <c r="M61" s="11" t="n">
        <v>1</v>
      </c>
      <c r="N61" s="3"/>
      <c r="O61" s="11" t="s">
        <v>567</v>
      </c>
    </row>
    <row r="62" customFormat="false" ht="15" hidden="false" customHeight="false" outlineLevel="0" collapsed="false">
      <c r="A62" s="8" t="n">
        <v>58</v>
      </c>
      <c r="B62" s="3"/>
      <c r="C62" s="3"/>
      <c r="D62" s="9"/>
      <c r="E62" s="9"/>
      <c r="F62" s="9" t="s">
        <v>386</v>
      </c>
      <c r="G62" s="11"/>
      <c r="H62" s="11" t="n">
        <v>1</v>
      </c>
      <c r="I62" s="122"/>
      <c r="J62" s="12" t="s">
        <v>660</v>
      </c>
      <c r="K62" s="13" t="s">
        <v>661</v>
      </c>
      <c r="L62" s="9"/>
      <c r="M62" s="11" t="n">
        <v>1</v>
      </c>
      <c r="N62" s="3"/>
      <c r="O62" s="11" t="s">
        <v>567</v>
      </c>
    </row>
    <row r="63" customFormat="false" ht="15" hidden="false" customHeight="false" outlineLevel="0" collapsed="false">
      <c r="A63" s="8" t="n">
        <v>59</v>
      </c>
      <c r="B63" s="19" t="s">
        <v>43</v>
      </c>
      <c r="C63" s="15" t="n">
        <f aca="false">SUM(C49:C62)</f>
        <v>0</v>
      </c>
      <c r="D63" s="19" t="n">
        <v>1</v>
      </c>
      <c r="E63" s="19" t="n">
        <v>4</v>
      </c>
      <c r="F63" s="19" t="n">
        <v>5</v>
      </c>
      <c r="G63" s="19" t="n">
        <v>1</v>
      </c>
      <c r="H63" s="19" t="n">
        <f aca="false">SUM(H52:H62)</f>
        <v>15</v>
      </c>
      <c r="I63" s="124"/>
      <c r="J63" s="21"/>
      <c r="K63" s="21"/>
      <c r="L63" s="124"/>
      <c r="M63" s="19" t="n">
        <f aca="false">SUM(M52:M62)</f>
        <v>15</v>
      </c>
      <c r="N63" s="3" t="n">
        <f aca="false">SUM(N52:N62)</f>
        <v>0</v>
      </c>
      <c r="O63" s="122"/>
    </row>
    <row r="64" customFormat="false" ht="15" hidden="false" customHeight="false" outlineLevel="0" collapsed="false">
      <c r="A64" s="8" t="n">
        <v>60</v>
      </c>
      <c r="B64" s="3" t="s">
        <v>662</v>
      </c>
      <c r="C64" s="3"/>
      <c r="D64" s="9"/>
      <c r="E64" s="9" t="s">
        <v>19</v>
      </c>
      <c r="F64" s="9"/>
      <c r="G64" s="11"/>
      <c r="H64" s="11" t="n">
        <v>2</v>
      </c>
      <c r="I64" s="11"/>
      <c r="J64" s="12" t="s">
        <v>663</v>
      </c>
      <c r="K64" s="13" t="s">
        <v>664</v>
      </c>
      <c r="L64" s="9" t="s">
        <v>665</v>
      </c>
      <c r="M64" s="11" t="n">
        <v>2</v>
      </c>
      <c r="N64" s="3"/>
      <c r="O64" s="11" t="s">
        <v>567</v>
      </c>
    </row>
    <row r="65" customFormat="false" ht="15" hidden="false" customHeight="false" outlineLevel="0" collapsed="false">
      <c r="A65" s="8" t="n">
        <v>61</v>
      </c>
      <c r="B65" s="3"/>
      <c r="C65" s="3"/>
      <c r="D65" s="9"/>
      <c r="E65" s="9"/>
      <c r="F65" s="9" t="s">
        <v>24</v>
      </c>
      <c r="G65" s="11"/>
      <c r="H65" s="11" t="n">
        <v>1</v>
      </c>
      <c r="I65" s="122"/>
      <c r="J65" s="12" t="s">
        <v>666</v>
      </c>
      <c r="K65" s="13" t="s">
        <v>667</v>
      </c>
      <c r="L65" s="9"/>
      <c r="M65" s="11" t="n">
        <v>1</v>
      </c>
      <c r="N65" s="3"/>
      <c r="O65" s="11" t="s">
        <v>567</v>
      </c>
    </row>
    <row r="66" customFormat="false" ht="15" hidden="false" customHeight="false" outlineLevel="0" collapsed="false">
      <c r="A66" s="8" t="n">
        <v>62</v>
      </c>
      <c r="B66" s="3"/>
      <c r="C66" s="3"/>
      <c r="D66" s="9"/>
      <c r="E66" s="9" t="s">
        <v>29</v>
      </c>
      <c r="F66" s="9"/>
      <c r="G66" s="11"/>
      <c r="H66" s="11" t="n">
        <v>2</v>
      </c>
      <c r="I66" s="11"/>
      <c r="J66" s="12" t="s">
        <v>668</v>
      </c>
      <c r="K66" s="13" t="s">
        <v>669</v>
      </c>
      <c r="L66" s="9"/>
      <c r="M66" s="11" t="n">
        <v>2</v>
      </c>
      <c r="N66" s="3"/>
      <c r="O66" s="11" t="s">
        <v>567</v>
      </c>
    </row>
    <row r="67" customFormat="false" ht="15" hidden="false" customHeight="false" outlineLevel="0" collapsed="false">
      <c r="A67" s="8" t="n">
        <v>63</v>
      </c>
      <c r="B67" s="3"/>
      <c r="C67" s="3"/>
      <c r="D67" s="9"/>
      <c r="E67" s="9"/>
      <c r="F67" s="9" t="s">
        <v>33</v>
      </c>
      <c r="G67" s="11"/>
      <c r="H67" s="11" t="n">
        <v>1</v>
      </c>
      <c r="I67" s="122"/>
      <c r="J67" s="12" t="s">
        <v>670</v>
      </c>
      <c r="K67" s="13" t="s">
        <v>671</v>
      </c>
      <c r="L67" s="9"/>
      <c r="M67" s="11" t="n">
        <v>1</v>
      </c>
      <c r="N67" s="3"/>
      <c r="O67" s="11" t="s">
        <v>567</v>
      </c>
    </row>
    <row r="68" customFormat="false" ht="15" hidden="false" customHeight="false" outlineLevel="0" collapsed="false">
      <c r="A68" s="8" t="n">
        <v>64</v>
      </c>
      <c r="B68" s="3"/>
      <c r="C68" s="3"/>
      <c r="D68" s="9"/>
      <c r="E68" s="9" t="s">
        <v>36</v>
      </c>
      <c r="F68" s="9"/>
      <c r="G68" s="11"/>
      <c r="H68" s="11" t="n">
        <v>2</v>
      </c>
      <c r="I68" s="11"/>
      <c r="J68" s="12" t="s">
        <v>672</v>
      </c>
      <c r="K68" s="13" t="s">
        <v>673</v>
      </c>
      <c r="L68" s="9"/>
      <c r="M68" s="11" t="n">
        <v>2</v>
      </c>
      <c r="N68" s="3"/>
      <c r="O68" s="11" t="s">
        <v>567</v>
      </c>
    </row>
    <row r="69" customFormat="false" ht="15" hidden="false" customHeight="false" outlineLevel="0" collapsed="false">
      <c r="A69" s="8" t="n">
        <v>65</v>
      </c>
      <c r="B69" s="3"/>
      <c r="C69" s="3"/>
      <c r="D69" s="9"/>
      <c r="E69" s="9"/>
      <c r="F69" s="9" t="s">
        <v>39</v>
      </c>
      <c r="G69" s="11"/>
      <c r="H69" s="11" t="n">
        <v>1</v>
      </c>
      <c r="I69" s="122"/>
      <c r="J69" s="12" t="s">
        <v>674</v>
      </c>
      <c r="K69" s="13" t="s">
        <v>675</v>
      </c>
      <c r="L69" s="9"/>
      <c r="M69" s="11" t="n">
        <v>1</v>
      </c>
      <c r="N69" s="3"/>
      <c r="O69" s="11" t="s">
        <v>567</v>
      </c>
    </row>
    <row r="70" customFormat="false" ht="15" hidden="false" customHeight="false" outlineLevel="0" collapsed="false">
      <c r="A70" s="8" t="n">
        <v>66</v>
      </c>
      <c r="B70" s="3"/>
      <c r="C70" s="3"/>
      <c r="D70" s="9"/>
      <c r="E70" s="9" t="s">
        <v>61</v>
      </c>
      <c r="F70" s="9"/>
      <c r="G70" s="11"/>
      <c r="H70" s="11" t="n">
        <v>2</v>
      </c>
      <c r="I70" s="11"/>
      <c r="J70" s="12" t="s">
        <v>676</v>
      </c>
      <c r="K70" s="13" t="s">
        <v>677</v>
      </c>
      <c r="L70" s="9"/>
      <c r="M70" s="11" t="n">
        <v>2</v>
      </c>
      <c r="N70" s="3"/>
      <c r="O70" s="11" t="s">
        <v>567</v>
      </c>
    </row>
    <row r="71" customFormat="false" ht="15" hidden="false" customHeight="false" outlineLevel="0" collapsed="false">
      <c r="A71" s="8" t="n">
        <v>67</v>
      </c>
      <c r="B71" s="3"/>
      <c r="C71" s="3"/>
      <c r="D71" s="9"/>
      <c r="E71" s="9"/>
      <c r="F71" s="9" t="s">
        <v>121</v>
      </c>
      <c r="G71" s="11"/>
      <c r="H71" s="11" t="n">
        <v>1</v>
      </c>
      <c r="I71" s="122"/>
      <c r="J71" s="12" t="s">
        <v>678</v>
      </c>
      <c r="K71" s="13" t="s">
        <v>679</v>
      </c>
      <c r="L71" s="9"/>
      <c r="M71" s="11" t="n">
        <v>1</v>
      </c>
      <c r="N71" s="3"/>
      <c r="O71" s="11" t="s">
        <v>567</v>
      </c>
    </row>
    <row r="72" customFormat="false" ht="15" hidden="false" customHeight="false" outlineLevel="0" collapsed="false">
      <c r="A72" s="8" t="n">
        <v>68</v>
      </c>
      <c r="B72" s="3"/>
      <c r="C72" s="3"/>
      <c r="D72" s="9" t="s">
        <v>194</v>
      </c>
      <c r="E72" s="9"/>
      <c r="F72" s="9"/>
      <c r="G72" s="11"/>
      <c r="H72" s="11" t="n">
        <v>1</v>
      </c>
      <c r="I72" s="11"/>
      <c r="J72" s="12" t="s">
        <v>680</v>
      </c>
      <c r="K72" s="13" t="s">
        <v>681</v>
      </c>
      <c r="L72" s="9"/>
      <c r="M72" s="11" t="n">
        <v>1</v>
      </c>
      <c r="N72" s="3"/>
      <c r="O72" s="11" t="s">
        <v>567</v>
      </c>
    </row>
    <row r="73" customFormat="false" ht="15" hidden="false" customHeight="false" outlineLevel="0" collapsed="false">
      <c r="A73" s="8" t="n">
        <v>69</v>
      </c>
      <c r="B73" s="3"/>
      <c r="C73" s="3"/>
      <c r="D73" s="9"/>
      <c r="E73" s="9"/>
      <c r="F73" s="9" t="s">
        <v>151</v>
      </c>
      <c r="G73" s="11"/>
      <c r="H73" s="11" t="n">
        <v>1</v>
      </c>
      <c r="I73" s="122"/>
      <c r="J73" s="12" t="s">
        <v>682</v>
      </c>
      <c r="K73" s="13" t="s">
        <v>683</v>
      </c>
      <c r="L73" s="9"/>
      <c r="M73" s="11" t="n">
        <v>1</v>
      </c>
      <c r="N73" s="3"/>
      <c r="O73" s="11" t="s">
        <v>567</v>
      </c>
    </row>
    <row r="74" customFormat="false" ht="15" hidden="false" customHeight="false" outlineLevel="0" collapsed="false">
      <c r="A74" s="8" t="n">
        <v>70</v>
      </c>
      <c r="B74" s="19" t="s">
        <v>43</v>
      </c>
      <c r="C74" s="15" t="n">
        <f aca="false">SUM(C60:C73)</f>
        <v>0</v>
      </c>
      <c r="D74" s="19" t="n">
        <v>1</v>
      </c>
      <c r="E74" s="19" t="n">
        <v>4</v>
      </c>
      <c r="F74" s="19" t="n">
        <v>5</v>
      </c>
      <c r="G74" s="19" t="n">
        <f aca="false">SUM(G64:G73)</f>
        <v>0</v>
      </c>
      <c r="H74" s="19" t="n">
        <f aca="false">SUM(H64:H73)</f>
        <v>14</v>
      </c>
      <c r="I74" s="124"/>
      <c r="J74" s="21"/>
      <c r="K74" s="21"/>
      <c r="L74" s="124"/>
      <c r="M74" s="21" t="n">
        <f aca="false">SUM(M64:M73)</f>
        <v>14</v>
      </c>
      <c r="N74" s="3" t="n">
        <f aca="false">SUM(N64:N73)</f>
        <v>0</v>
      </c>
      <c r="O74" s="122"/>
    </row>
    <row r="75" customFormat="false" ht="15" hidden="false" customHeight="true" outlineLevel="0" collapsed="false">
      <c r="A75" s="8" t="n">
        <v>71</v>
      </c>
      <c r="B75" s="3" t="s">
        <v>684</v>
      </c>
      <c r="C75" s="3"/>
      <c r="D75" s="9" t="s">
        <v>29</v>
      </c>
      <c r="E75" s="9"/>
      <c r="F75" s="9"/>
      <c r="G75" s="3"/>
      <c r="H75" s="3" t="n">
        <v>1</v>
      </c>
      <c r="I75" s="11"/>
      <c r="J75" s="12" t="s">
        <v>685</v>
      </c>
      <c r="K75" s="13" t="s">
        <v>686</v>
      </c>
      <c r="L75" s="9" t="s">
        <v>687</v>
      </c>
      <c r="M75" s="3" t="n">
        <v>1</v>
      </c>
      <c r="N75" s="3"/>
      <c r="O75" s="11" t="s">
        <v>567</v>
      </c>
    </row>
    <row r="76" customFormat="false" ht="15" hidden="false" customHeight="false" outlineLevel="0" collapsed="false">
      <c r="A76" s="8" t="n">
        <v>72</v>
      </c>
      <c r="B76" s="3"/>
      <c r="C76" s="3"/>
      <c r="D76" s="9"/>
      <c r="E76" s="9"/>
      <c r="F76" s="9" t="s">
        <v>33</v>
      </c>
      <c r="G76" s="3"/>
      <c r="H76" s="3" t="n">
        <v>1</v>
      </c>
      <c r="I76" s="122"/>
      <c r="J76" s="12" t="s">
        <v>688</v>
      </c>
      <c r="K76" s="13" t="s">
        <v>689</v>
      </c>
      <c r="L76" s="9"/>
      <c r="M76" s="3" t="n">
        <v>1</v>
      </c>
      <c r="N76" s="3"/>
      <c r="O76" s="11" t="s">
        <v>567</v>
      </c>
    </row>
    <row r="77" customFormat="false" ht="15" hidden="false" customHeight="false" outlineLevel="0" collapsed="false">
      <c r="A77" s="8" t="n">
        <v>73</v>
      </c>
      <c r="B77" s="3"/>
      <c r="C77" s="3"/>
      <c r="D77" s="9" t="s">
        <v>36</v>
      </c>
      <c r="E77" s="9"/>
      <c r="F77" s="9"/>
      <c r="G77" s="11"/>
      <c r="H77" s="11" t="n">
        <v>1</v>
      </c>
      <c r="I77" s="11"/>
      <c r="J77" s="12" t="s">
        <v>690</v>
      </c>
      <c r="K77" s="13" t="s">
        <v>691</v>
      </c>
      <c r="L77" s="9"/>
      <c r="M77" s="11" t="n">
        <v>2</v>
      </c>
      <c r="N77" s="3"/>
      <c r="O77" s="11" t="s">
        <v>567</v>
      </c>
    </row>
    <row r="78" customFormat="false" ht="15" hidden="false" customHeight="false" outlineLevel="0" collapsed="false">
      <c r="A78" s="8" t="n">
        <v>74</v>
      </c>
      <c r="B78" s="3"/>
      <c r="C78" s="3"/>
      <c r="D78" s="9"/>
      <c r="E78" s="9"/>
      <c r="F78" s="9" t="s">
        <v>39</v>
      </c>
      <c r="G78" s="11"/>
      <c r="H78" s="11" t="n">
        <v>1</v>
      </c>
      <c r="I78" s="122"/>
      <c r="J78" s="12" t="s">
        <v>692</v>
      </c>
      <c r="K78" s="13" t="s">
        <v>693</v>
      </c>
      <c r="L78" s="9"/>
      <c r="M78" s="11" t="n">
        <v>1</v>
      </c>
      <c r="N78" s="3"/>
      <c r="O78" s="11" t="s">
        <v>567</v>
      </c>
    </row>
    <row r="79" customFormat="false" ht="15" hidden="false" customHeight="false" outlineLevel="0" collapsed="false">
      <c r="A79" s="8" t="n">
        <v>75</v>
      </c>
      <c r="B79" s="3"/>
      <c r="C79" s="3"/>
      <c r="D79" s="9"/>
      <c r="E79" s="9" t="s">
        <v>61</v>
      </c>
      <c r="F79" s="9"/>
      <c r="G79" s="11"/>
      <c r="H79" s="11" t="n">
        <v>2</v>
      </c>
      <c r="I79" s="11"/>
      <c r="J79" s="12" t="s">
        <v>694</v>
      </c>
      <c r="K79" s="13" t="s">
        <v>695</v>
      </c>
      <c r="L79" s="9"/>
      <c r="M79" s="11" t="n">
        <v>2</v>
      </c>
      <c r="N79" s="3"/>
      <c r="O79" s="11" t="s">
        <v>567</v>
      </c>
    </row>
    <row r="80" customFormat="false" ht="15" hidden="false" customHeight="false" outlineLevel="0" collapsed="false">
      <c r="A80" s="8" t="n">
        <v>76</v>
      </c>
      <c r="B80" s="3"/>
      <c r="C80" s="3"/>
      <c r="D80" s="9"/>
      <c r="E80" s="9"/>
      <c r="F80" s="9" t="s">
        <v>121</v>
      </c>
      <c r="G80" s="11"/>
      <c r="H80" s="11" t="n">
        <v>1</v>
      </c>
      <c r="I80" s="122"/>
      <c r="J80" s="12" t="s">
        <v>696</v>
      </c>
      <c r="K80" s="13" t="s">
        <v>697</v>
      </c>
      <c r="L80" s="9"/>
      <c r="M80" s="11" t="n">
        <v>1</v>
      </c>
      <c r="N80" s="3"/>
      <c r="O80" s="11" t="s">
        <v>567</v>
      </c>
    </row>
    <row r="81" customFormat="false" ht="15" hidden="false" customHeight="false" outlineLevel="0" collapsed="false">
      <c r="A81" s="8" t="n">
        <v>77</v>
      </c>
      <c r="B81" s="3"/>
      <c r="C81" s="3"/>
      <c r="D81" s="9"/>
      <c r="E81" s="9" t="s">
        <v>194</v>
      </c>
      <c r="F81" s="9"/>
      <c r="G81" s="11"/>
      <c r="H81" s="11" t="n">
        <v>2</v>
      </c>
      <c r="I81" s="11"/>
      <c r="J81" s="12" t="s">
        <v>698</v>
      </c>
      <c r="K81" s="13" t="s">
        <v>699</v>
      </c>
      <c r="L81" s="9"/>
      <c r="M81" s="11" t="n">
        <v>2</v>
      </c>
      <c r="N81" s="3"/>
      <c r="O81" s="11" t="s">
        <v>567</v>
      </c>
    </row>
    <row r="82" customFormat="false" ht="15" hidden="false" customHeight="false" outlineLevel="0" collapsed="false">
      <c r="A82" s="8" t="n">
        <v>78</v>
      </c>
      <c r="B82" s="3"/>
      <c r="C82" s="3"/>
      <c r="D82" s="9"/>
      <c r="E82" s="9"/>
      <c r="F82" s="9" t="s">
        <v>151</v>
      </c>
      <c r="G82" s="11"/>
      <c r="H82" s="11" t="n">
        <v>1</v>
      </c>
      <c r="I82" s="122"/>
      <c r="J82" s="12" t="s">
        <v>700</v>
      </c>
      <c r="K82" s="13" t="s">
        <v>701</v>
      </c>
      <c r="L82" s="9"/>
      <c r="M82" s="11" t="n">
        <v>1</v>
      </c>
      <c r="N82" s="3"/>
      <c r="O82" s="11" t="s">
        <v>567</v>
      </c>
    </row>
    <row r="83" customFormat="false" ht="15" hidden="false" customHeight="false" outlineLevel="0" collapsed="false">
      <c r="A83" s="8" t="n">
        <v>79</v>
      </c>
      <c r="B83" s="19" t="s">
        <v>43</v>
      </c>
      <c r="C83" s="15" t="n">
        <f aca="false">SUM(C69:C82)</f>
        <v>0</v>
      </c>
      <c r="D83" s="19" t="n">
        <v>1</v>
      </c>
      <c r="E83" s="19" t="n">
        <v>2</v>
      </c>
      <c r="F83" s="19" t="n">
        <v>4</v>
      </c>
      <c r="G83" s="19" t="n">
        <f aca="false">SUM(G75:G82)</f>
        <v>0</v>
      </c>
      <c r="H83" s="19" t="n">
        <f aca="false">SUM(H75:H82)</f>
        <v>10</v>
      </c>
      <c r="I83" s="124"/>
      <c r="J83" s="21"/>
      <c r="K83" s="21"/>
      <c r="L83" s="124"/>
      <c r="M83" s="19" t="n">
        <f aca="false">SUM(M75:M82)</f>
        <v>11</v>
      </c>
      <c r="N83" s="3" t="n">
        <f aca="false">SUM(N75:N82)</f>
        <v>0</v>
      </c>
      <c r="O83" s="122"/>
    </row>
    <row r="84" customFormat="false" ht="15" hidden="false" customHeight="false" outlineLevel="0" collapsed="false">
      <c r="A84" s="8" t="n">
        <v>80</v>
      </c>
      <c r="B84" s="3" t="s">
        <v>702</v>
      </c>
      <c r="C84" s="3"/>
      <c r="D84" s="121"/>
      <c r="E84" s="9" t="s">
        <v>19</v>
      </c>
      <c r="F84" s="9"/>
      <c r="G84" s="11"/>
      <c r="H84" s="11" t="n">
        <v>2</v>
      </c>
      <c r="I84" s="11"/>
      <c r="J84" s="12" t="s">
        <v>703</v>
      </c>
      <c r="K84" s="13" t="s">
        <v>704</v>
      </c>
      <c r="L84" s="3" t="s">
        <v>705</v>
      </c>
      <c r="M84" s="11" t="n">
        <v>2</v>
      </c>
      <c r="N84" s="3"/>
      <c r="O84" s="11" t="s">
        <v>567</v>
      </c>
    </row>
    <row r="85" customFormat="false" ht="15" hidden="false" customHeight="false" outlineLevel="0" collapsed="false">
      <c r="A85" s="8" t="n">
        <v>81</v>
      </c>
      <c r="B85" s="3"/>
      <c r="C85" s="3"/>
      <c r="D85" s="121"/>
      <c r="E85" s="9"/>
      <c r="F85" s="9" t="s">
        <v>24</v>
      </c>
      <c r="G85" s="11"/>
      <c r="H85" s="11" t="n">
        <v>1</v>
      </c>
      <c r="I85" s="122"/>
      <c r="J85" s="12" t="s">
        <v>706</v>
      </c>
      <c r="K85" s="13" t="s">
        <v>707</v>
      </c>
      <c r="L85" s="3"/>
      <c r="M85" s="11" t="n">
        <v>1</v>
      </c>
      <c r="N85" s="3"/>
      <c r="O85" s="11" t="s">
        <v>567</v>
      </c>
    </row>
    <row r="86" customFormat="false" ht="15" hidden="false" customHeight="false" outlineLevel="0" collapsed="false">
      <c r="A86" s="8" t="n">
        <v>82</v>
      </c>
      <c r="B86" s="3"/>
      <c r="C86" s="3"/>
      <c r="D86" s="121"/>
      <c r="E86" s="9" t="s">
        <v>29</v>
      </c>
      <c r="F86" s="9"/>
      <c r="G86" s="11"/>
      <c r="H86" s="11" t="n">
        <v>2</v>
      </c>
      <c r="I86" s="11"/>
      <c r="J86" s="12" t="s">
        <v>708</v>
      </c>
      <c r="K86" s="13" t="s">
        <v>709</v>
      </c>
      <c r="L86" s="3"/>
      <c r="M86" s="11" t="n">
        <v>2</v>
      </c>
      <c r="N86" s="3"/>
      <c r="O86" s="11" t="s">
        <v>567</v>
      </c>
    </row>
    <row r="87" customFormat="false" ht="15" hidden="false" customHeight="false" outlineLevel="0" collapsed="false">
      <c r="A87" s="8" t="n">
        <v>83</v>
      </c>
      <c r="B87" s="3"/>
      <c r="C87" s="3"/>
      <c r="D87" s="121"/>
      <c r="E87" s="9"/>
      <c r="F87" s="9" t="s">
        <v>33</v>
      </c>
      <c r="G87" s="11"/>
      <c r="H87" s="11" t="n">
        <v>1</v>
      </c>
      <c r="I87" s="122"/>
      <c r="J87" s="12" t="s">
        <v>710</v>
      </c>
      <c r="K87" s="13" t="s">
        <v>711</v>
      </c>
      <c r="L87" s="3"/>
      <c r="M87" s="11" t="n">
        <v>1</v>
      </c>
      <c r="N87" s="3"/>
      <c r="O87" s="11" t="s">
        <v>567</v>
      </c>
    </row>
    <row r="88" customFormat="false" ht="15" hidden="false" customHeight="false" outlineLevel="0" collapsed="false">
      <c r="A88" s="8" t="n">
        <v>84</v>
      </c>
      <c r="B88" s="19" t="s">
        <v>43</v>
      </c>
      <c r="C88" s="15" t="n">
        <f aca="false">SUM(C74:C87)</f>
        <v>0</v>
      </c>
      <c r="D88" s="19"/>
      <c r="E88" s="19" t="n">
        <v>2</v>
      </c>
      <c r="F88" s="19" t="n">
        <v>2</v>
      </c>
      <c r="G88" s="19" t="n">
        <f aca="false">SUM(G84:G87)</f>
        <v>0</v>
      </c>
      <c r="H88" s="19" t="n">
        <f aca="false">SUM(H84:H87)</f>
        <v>6</v>
      </c>
      <c r="I88" s="19" t="n">
        <f aca="false">SUM(I84:I87)</f>
        <v>0</v>
      </c>
      <c r="J88" s="21"/>
      <c r="K88" s="21"/>
      <c r="L88" s="124"/>
      <c r="M88" s="19" t="n">
        <f aca="false">SUM(M84:M87)</f>
        <v>6</v>
      </c>
      <c r="N88" s="3" t="n">
        <f aca="false">SUM(N84:N87)</f>
        <v>0</v>
      </c>
      <c r="O88" s="122"/>
    </row>
    <row r="89" customFormat="false" ht="15" hidden="false" customHeight="true" outlineLevel="0" collapsed="false">
      <c r="A89" s="8" t="n">
        <v>85</v>
      </c>
      <c r="B89" s="5" t="s">
        <v>712</v>
      </c>
      <c r="C89" s="3"/>
      <c r="D89" s="121"/>
      <c r="E89" s="13"/>
      <c r="F89" s="13" t="s">
        <v>24</v>
      </c>
      <c r="G89" s="11"/>
      <c r="H89" s="11" t="n">
        <v>1</v>
      </c>
      <c r="I89" s="122"/>
      <c r="J89" s="12" t="s">
        <v>713</v>
      </c>
      <c r="K89" s="13" t="s">
        <v>714</v>
      </c>
      <c r="L89" s="9" t="s">
        <v>715</v>
      </c>
      <c r="M89" s="11" t="n">
        <v>1</v>
      </c>
      <c r="N89" s="5"/>
      <c r="O89" s="11" t="s">
        <v>567</v>
      </c>
    </row>
    <row r="90" customFormat="false" ht="15" hidden="false" customHeight="false" outlineLevel="0" collapsed="false">
      <c r="A90" s="8" t="n">
        <v>86</v>
      </c>
      <c r="B90" s="5"/>
      <c r="C90" s="3"/>
      <c r="D90" s="121"/>
      <c r="E90" s="13"/>
      <c r="F90" s="13" t="s">
        <v>33</v>
      </c>
      <c r="G90" s="11"/>
      <c r="H90" s="11" t="n">
        <v>1</v>
      </c>
      <c r="I90" s="122"/>
      <c r="J90" s="12" t="s">
        <v>716</v>
      </c>
      <c r="K90" s="13" t="s">
        <v>717</v>
      </c>
      <c r="L90" s="9"/>
      <c r="M90" s="11" t="n">
        <v>1</v>
      </c>
      <c r="N90" s="5"/>
      <c r="O90" s="11" t="s">
        <v>567</v>
      </c>
    </row>
    <row r="91" customFormat="false" ht="15" hidden="false" customHeight="false" outlineLevel="0" collapsed="false">
      <c r="A91" s="8" t="n">
        <v>87</v>
      </c>
      <c r="B91" s="5"/>
      <c r="C91" s="3"/>
      <c r="D91" s="121"/>
      <c r="E91" s="13"/>
      <c r="F91" s="13" t="s">
        <v>39</v>
      </c>
      <c r="G91" s="11"/>
      <c r="H91" s="11" t="n">
        <v>1</v>
      </c>
      <c r="I91" s="122"/>
      <c r="J91" s="12" t="s">
        <v>718</v>
      </c>
      <c r="K91" s="13" t="s">
        <v>719</v>
      </c>
      <c r="L91" s="9"/>
      <c r="M91" s="11" t="n">
        <v>1</v>
      </c>
      <c r="N91" s="5"/>
      <c r="O91" s="11" t="s">
        <v>567</v>
      </c>
    </row>
    <row r="92" customFormat="false" ht="15" hidden="false" customHeight="false" outlineLevel="0" collapsed="false">
      <c r="A92" s="8" t="n">
        <v>88</v>
      </c>
      <c r="B92" s="19" t="s">
        <v>43</v>
      </c>
      <c r="C92" s="15" t="n">
        <f aca="false">SUM(C78:C91)</f>
        <v>0</v>
      </c>
      <c r="D92" s="19"/>
      <c r="E92" s="21"/>
      <c r="F92" s="21" t="n">
        <v>3</v>
      </c>
      <c r="G92" s="21" t="n">
        <f aca="false">SUM(G89:G91)</f>
        <v>0</v>
      </c>
      <c r="H92" s="21" t="n">
        <f aca="false">SUM(H89:H91)</f>
        <v>3</v>
      </c>
      <c r="I92" s="21" t="n">
        <f aca="false">SUM(I89:I91)</f>
        <v>0</v>
      </c>
      <c r="J92" s="21"/>
      <c r="K92" s="21"/>
      <c r="L92" s="124"/>
      <c r="M92" s="21" t="n">
        <f aca="false">SUM(M89:M91)</f>
        <v>3</v>
      </c>
      <c r="N92" s="21" t="n">
        <f aca="false">SUM(N89:N91)</f>
        <v>0</v>
      </c>
      <c r="O92" s="124"/>
    </row>
    <row r="93" customFormat="false" ht="15" hidden="false" customHeight="false" outlineLevel="0" collapsed="false">
      <c r="A93" s="8" t="n">
        <v>89</v>
      </c>
      <c r="B93" s="3" t="s">
        <v>720</v>
      </c>
      <c r="C93" s="3"/>
      <c r="D93" s="121"/>
      <c r="E93" s="9"/>
      <c r="F93" s="9" t="s">
        <v>19</v>
      </c>
      <c r="G93" s="13"/>
      <c r="H93" s="11" t="n">
        <v>1</v>
      </c>
      <c r="I93" s="122"/>
      <c r="J93" s="12" t="s">
        <v>721</v>
      </c>
      <c r="K93" s="13" t="s">
        <v>722</v>
      </c>
      <c r="L93" s="9" t="s">
        <v>723</v>
      </c>
      <c r="M93" s="11" t="n">
        <v>1</v>
      </c>
      <c r="N93" s="5"/>
      <c r="O93" s="11" t="s">
        <v>567</v>
      </c>
    </row>
    <row r="94" customFormat="false" ht="15" hidden="false" customHeight="false" outlineLevel="0" collapsed="false">
      <c r="A94" s="8" t="n">
        <v>90</v>
      </c>
      <c r="B94" s="3"/>
      <c r="C94" s="3"/>
      <c r="D94" s="121"/>
      <c r="E94" s="9"/>
      <c r="F94" s="9" t="s">
        <v>24</v>
      </c>
      <c r="G94" s="13"/>
      <c r="H94" s="11" t="n">
        <v>1</v>
      </c>
      <c r="I94" s="122"/>
      <c r="J94" s="12" t="s">
        <v>724</v>
      </c>
      <c r="K94" s="13" t="s">
        <v>725</v>
      </c>
      <c r="L94" s="9"/>
      <c r="M94" s="11" t="n">
        <v>1</v>
      </c>
      <c r="N94" s="5"/>
      <c r="O94" s="11" t="s">
        <v>567</v>
      </c>
    </row>
    <row r="95" customFormat="false" ht="15" hidden="false" customHeight="false" outlineLevel="0" collapsed="false">
      <c r="A95" s="8" t="n">
        <v>91</v>
      </c>
      <c r="B95" s="3"/>
      <c r="C95" s="3"/>
      <c r="D95" s="121"/>
      <c r="E95" s="9"/>
      <c r="F95" s="9" t="s">
        <v>29</v>
      </c>
      <c r="G95" s="13"/>
      <c r="H95" s="11" t="n">
        <v>1</v>
      </c>
      <c r="I95" s="122"/>
      <c r="J95" s="12" t="s">
        <v>726</v>
      </c>
      <c r="K95" s="13" t="s">
        <v>727</v>
      </c>
      <c r="L95" s="9"/>
      <c r="M95" s="11" t="n">
        <v>1</v>
      </c>
      <c r="N95" s="5"/>
      <c r="O95" s="11" t="s">
        <v>567</v>
      </c>
    </row>
    <row r="96" customFormat="false" ht="15" hidden="false" customHeight="false" outlineLevel="0" collapsed="false">
      <c r="A96" s="8" t="n">
        <v>92</v>
      </c>
      <c r="B96" s="3"/>
      <c r="C96" s="3"/>
      <c r="D96" s="121"/>
      <c r="E96" s="9"/>
      <c r="F96" s="9" t="s">
        <v>33</v>
      </c>
      <c r="G96" s="13"/>
      <c r="H96" s="11" t="n">
        <v>1</v>
      </c>
      <c r="I96" s="122"/>
      <c r="J96" s="12" t="s">
        <v>728</v>
      </c>
      <c r="K96" s="13" t="s">
        <v>729</v>
      </c>
      <c r="L96" s="9"/>
      <c r="M96" s="11" t="n">
        <v>1</v>
      </c>
      <c r="N96" s="5"/>
      <c r="O96" s="11" t="s">
        <v>567</v>
      </c>
    </row>
    <row r="97" customFormat="false" ht="15" hidden="false" customHeight="false" outlineLevel="0" collapsed="false">
      <c r="A97" s="8" t="n">
        <v>93</v>
      </c>
      <c r="B97" s="3"/>
      <c r="C97" s="3"/>
      <c r="D97" s="121"/>
      <c r="E97" s="9"/>
      <c r="F97" s="9" t="s">
        <v>36</v>
      </c>
      <c r="G97" s="13"/>
      <c r="H97" s="11" t="n">
        <v>1</v>
      </c>
      <c r="I97" s="122"/>
      <c r="J97" s="12" t="s">
        <v>730</v>
      </c>
      <c r="K97" s="13" t="s">
        <v>731</v>
      </c>
      <c r="L97" s="9"/>
      <c r="M97" s="11" t="n">
        <v>1</v>
      </c>
      <c r="N97" s="5"/>
      <c r="O97" s="11" t="s">
        <v>567</v>
      </c>
    </row>
    <row r="98" customFormat="false" ht="15" hidden="false" customHeight="false" outlineLevel="0" collapsed="false">
      <c r="A98" s="8" t="n">
        <v>94</v>
      </c>
      <c r="B98" s="3"/>
      <c r="C98" s="3"/>
      <c r="D98" s="121"/>
      <c r="E98" s="9"/>
      <c r="F98" s="9" t="s">
        <v>39</v>
      </c>
      <c r="G98" s="13"/>
      <c r="H98" s="11" t="n">
        <v>1</v>
      </c>
      <c r="I98" s="122"/>
      <c r="J98" s="12" t="s">
        <v>732</v>
      </c>
      <c r="K98" s="13" t="s">
        <v>733</v>
      </c>
      <c r="L98" s="9"/>
      <c r="M98" s="11" t="n">
        <v>1</v>
      </c>
      <c r="N98" s="5"/>
      <c r="O98" s="11" t="s">
        <v>567</v>
      </c>
    </row>
    <row r="99" customFormat="false" ht="15" hidden="false" customHeight="false" outlineLevel="0" collapsed="false">
      <c r="A99" s="8" t="n">
        <v>95</v>
      </c>
      <c r="B99" s="3"/>
      <c r="C99" s="3"/>
      <c r="D99" s="121"/>
      <c r="E99" s="9"/>
      <c r="F99" s="9" t="s">
        <v>61</v>
      </c>
      <c r="G99" s="13"/>
      <c r="H99" s="11" t="n">
        <v>1</v>
      </c>
      <c r="I99" s="122"/>
      <c r="J99" s="12" t="s">
        <v>734</v>
      </c>
      <c r="K99" s="13" t="s">
        <v>735</v>
      </c>
      <c r="L99" s="9"/>
      <c r="M99" s="11" t="n">
        <v>1</v>
      </c>
      <c r="N99" s="5"/>
      <c r="O99" s="11" t="s">
        <v>567</v>
      </c>
    </row>
    <row r="100" customFormat="false" ht="15" hidden="false" customHeight="false" outlineLevel="0" collapsed="false">
      <c r="A100" s="8" t="n">
        <v>96</v>
      </c>
      <c r="B100" s="3"/>
      <c r="C100" s="3"/>
      <c r="D100" s="121"/>
      <c r="E100" s="9"/>
      <c r="F100" s="9" t="s">
        <v>121</v>
      </c>
      <c r="G100" s="13"/>
      <c r="H100" s="11" t="n">
        <v>1</v>
      </c>
      <c r="I100" s="122"/>
      <c r="J100" s="12" t="s">
        <v>736</v>
      </c>
      <c r="K100" s="13" t="s">
        <v>737</v>
      </c>
      <c r="L100" s="9"/>
      <c r="M100" s="11" t="n">
        <v>1</v>
      </c>
      <c r="N100" s="5"/>
      <c r="O100" s="11" t="s">
        <v>567</v>
      </c>
    </row>
    <row r="101" customFormat="false" ht="15" hidden="false" customHeight="false" outlineLevel="0" collapsed="false">
      <c r="A101" s="8" t="n">
        <v>97</v>
      </c>
      <c r="B101" s="3"/>
      <c r="C101" s="3"/>
      <c r="D101" s="121"/>
      <c r="E101" s="9"/>
      <c r="F101" s="9" t="s">
        <v>194</v>
      </c>
      <c r="G101" s="13"/>
      <c r="H101" s="11" t="n">
        <v>1</v>
      </c>
      <c r="I101" s="122"/>
      <c r="J101" s="12" t="s">
        <v>738</v>
      </c>
      <c r="K101" s="13" t="s">
        <v>739</v>
      </c>
      <c r="L101" s="9"/>
      <c r="M101" s="11" t="n">
        <v>1</v>
      </c>
      <c r="N101" s="5"/>
      <c r="O101" s="11" t="s">
        <v>567</v>
      </c>
    </row>
    <row r="102" customFormat="false" ht="15" hidden="false" customHeight="false" outlineLevel="0" collapsed="false">
      <c r="A102" s="8" t="n">
        <v>98</v>
      </c>
      <c r="B102" s="3"/>
      <c r="C102" s="3"/>
      <c r="D102" s="121"/>
      <c r="E102" s="9"/>
      <c r="F102" s="9" t="s">
        <v>151</v>
      </c>
      <c r="G102" s="13"/>
      <c r="H102" s="11" t="n">
        <v>1</v>
      </c>
      <c r="I102" s="122"/>
      <c r="J102" s="12" t="s">
        <v>740</v>
      </c>
      <c r="K102" s="13" t="s">
        <v>741</v>
      </c>
      <c r="L102" s="9"/>
      <c r="M102" s="11" t="n">
        <v>1</v>
      </c>
      <c r="N102" s="5"/>
      <c r="O102" s="11" t="s">
        <v>567</v>
      </c>
    </row>
    <row r="103" customFormat="false" ht="15" hidden="false" customHeight="false" outlineLevel="0" collapsed="false">
      <c r="A103" s="8" t="n">
        <v>99</v>
      </c>
      <c r="B103" s="3"/>
      <c r="C103" s="3"/>
      <c r="D103" s="121"/>
      <c r="E103" s="9"/>
      <c r="F103" s="9" t="s">
        <v>218</v>
      </c>
      <c r="G103" s="13"/>
      <c r="H103" s="11" t="n">
        <v>1</v>
      </c>
      <c r="I103" s="122"/>
      <c r="J103" s="12" t="s">
        <v>742</v>
      </c>
      <c r="K103" s="13" t="s">
        <v>743</v>
      </c>
      <c r="L103" s="9"/>
      <c r="M103" s="11" t="n">
        <v>1</v>
      </c>
      <c r="N103" s="5"/>
      <c r="O103" s="11" t="s">
        <v>567</v>
      </c>
    </row>
    <row r="104" customFormat="false" ht="15" hidden="false" customHeight="false" outlineLevel="0" collapsed="false">
      <c r="A104" s="8" t="n">
        <v>100</v>
      </c>
      <c r="B104" s="3"/>
      <c r="C104" s="3"/>
      <c r="D104" s="121"/>
      <c r="E104" s="9"/>
      <c r="F104" s="9" t="s">
        <v>386</v>
      </c>
      <c r="G104" s="13"/>
      <c r="H104" s="11" t="n">
        <v>1</v>
      </c>
      <c r="I104" s="122"/>
      <c r="J104" s="12" t="s">
        <v>744</v>
      </c>
      <c r="K104" s="13" t="s">
        <v>745</v>
      </c>
      <c r="L104" s="9"/>
      <c r="M104" s="11" t="n">
        <v>1</v>
      </c>
      <c r="N104" s="5"/>
      <c r="O104" s="11" t="s">
        <v>567</v>
      </c>
    </row>
    <row r="105" customFormat="false" ht="15" hidden="false" customHeight="false" outlineLevel="0" collapsed="false">
      <c r="A105" s="8" t="n">
        <v>101</v>
      </c>
      <c r="B105" s="3"/>
      <c r="C105" s="3"/>
      <c r="D105" s="121"/>
      <c r="E105" s="9"/>
      <c r="F105" s="9" t="s">
        <v>260</v>
      </c>
      <c r="G105" s="13"/>
      <c r="H105" s="11" t="n">
        <v>1</v>
      </c>
      <c r="I105" s="122"/>
      <c r="J105" s="12" t="s">
        <v>746</v>
      </c>
      <c r="K105" s="13" t="s">
        <v>747</v>
      </c>
      <c r="L105" s="9"/>
      <c r="M105" s="11" t="n">
        <v>1</v>
      </c>
      <c r="N105" s="5"/>
      <c r="O105" s="11" t="s">
        <v>567</v>
      </c>
    </row>
    <row r="106" customFormat="false" ht="15" hidden="false" customHeight="false" outlineLevel="0" collapsed="false">
      <c r="A106" s="8" t="n">
        <v>102</v>
      </c>
      <c r="B106" s="3"/>
      <c r="C106" s="3"/>
      <c r="D106" s="121"/>
      <c r="E106" s="9"/>
      <c r="F106" s="9" t="s">
        <v>265</v>
      </c>
      <c r="G106" s="13"/>
      <c r="H106" s="11" t="n">
        <v>1</v>
      </c>
      <c r="I106" s="122"/>
      <c r="J106" s="12" t="s">
        <v>748</v>
      </c>
      <c r="K106" s="13" t="s">
        <v>749</v>
      </c>
      <c r="L106" s="9"/>
      <c r="M106" s="11" t="n">
        <v>1</v>
      </c>
      <c r="N106" s="5"/>
      <c r="O106" s="11" t="s">
        <v>567</v>
      </c>
    </row>
    <row r="107" customFormat="false" ht="15" hidden="false" customHeight="false" outlineLevel="0" collapsed="false">
      <c r="A107" s="8" t="n">
        <v>103</v>
      </c>
      <c r="B107" s="3"/>
      <c r="C107" s="3"/>
      <c r="D107" s="121"/>
      <c r="E107" s="9"/>
      <c r="F107" s="9" t="s">
        <v>268</v>
      </c>
      <c r="G107" s="13"/>
      <c r="H107" s="11" t="n">
        <v>1</v>
      </c>
      <c r="I107" s="122"/>
      <c r="J107" s="12" t="s">
        <v>750</v>
      </c>
      <c r="K107" s="13" t="s">
        <v>751</v>
      </c>
      <c r="L107" s="9"/>
      <c r="M107" s="11" t="n">
        <v>1</v>
      </c>
      <c r="N107" s="5"/>
      <c r="O107" s="11" t="s">
        <v>567</v>
      </c>
    </row>
    <row r="108" customFormat="false" ht="15" hidden="false" customHeight="false" outlineLevel="0" collapsed="false">
      <c r="A108" s="8" t="n">
        <v>104</v>
      </c>
      <c r="B108" s="3"/>
      <c r="C108" s="3"/>
      <c r="D108" s="121"/>
      <c r="E108" s="9"/>
      <c r="F108" s="9" t="s">
        <v>271</v>
      </c>
      <c r="G108" s="13"/>
      <c r="H108" s="11" t="n">
        <v>1</v>
      </c>
      <c r="I108" s="122"/>
      <c r="J108" s="12" t="s">
        <v>752</v>
      </c>
      <c r="K108" s="13" t="s">
        <v>753</v>
      </c>
      <c r="L108" s="9"/>
      <c r="M108" s="11" t="n">
        <v>1</v>
      </c>
      <c r="N108" s="5"/>
      <c r="O108" s="11" t="s">
        <v>567</v>
      </c>
    </row>
    <row r="109" customFormat="false" ht="15" hidden="false" customHeight="false" outlineLevel="0" collapsed="false">
      <c r="A109" s="8" t="n">
        <v>105</v>
      </c>
      <c r="B109" s="3"/>
      <c r="C109" s="3"/>
      <c r="D109" s="121"/>
      <c r="E109" s="13"/>
      <c r="F109" s="13" t="s">
        <v>274</v>
      </c>
      <c r="G109" s="13"/>
      <c r="H109" s="11" t="n">
        <v>1</v>
      </c>
      <c r="I109" s="122"/>
      <c r="J109" s="12" t="s">
        <v>754</v>
      </c>
      <c r="K109" s="13" t="s">
        <v>755</v>
      </c>
      <c r="L109" s="9"/>
      <c r="M109" s="11" t="n">
        <v>1</v>
      </c>
      <c r="N109" s="5"/>
      <c r="O109" s="11" t="s">
        <v>567</v>
      </c>
    </row>
    <row r="110" customFormat="false" ht="15" hidden="false" customHeight="false" outlineLevel="0" collapsed="false">
      <c r="A110" s="8" t="n">
        <v>106</v>
      </c>
      <c r="B110" s="3"/>
      <c r="C110" s="3"/>
      <c r="D110" s="121"/>
      <c r="E110" s="13"/>
      <c r="F110" s="13" t="s">
        <v>399</v>
      </c>
      <c r="G110" s="13"/>
      <c r="H110" s="11" t="n">
        <v>1</v>
      </c>
      <c r="I110" s="122"/>
      <c r="J110" s="12" t="s">
        <v>756</v>
      </c>
      <c r="K110" s="13" t="s">
        <v>757</v>
      </c>
      <c r="L110" s="9"/>
      <c r="M110" s="11" t="n">
        <v>1</v>
      </c>
      <c r="N110" s="5"/>
      <c r="O110" s="11" t="s">
        <v>567</v>
      </c>
    </row>
    <row r="111" customFormat="false" ht="15" hidden="false" customHeight="false" outlineLevel="0" collapsed="false">
      <c r="A111" s="8" t="n">
        <v>107</v>
      </c>
      <c r="B111" s="3"/>
      <c r="C111" s="3"/>
      <c r="D111" s="121"/>
      <c r="E111" s="13"/>
      <c r="F111" s="13" t="s">
        <v>402</v>
      </c>
      <c r="G111" s="13"/>
      <c r="H111" s="11" t="n">
        <v>1</v>
      </c>
      <c r="I111" s="122"/>
      <c r="J111" s="12" t="s">
        <v>758</v>
      </c>
      <c r="K111" s="13" t="s">
        <v>759</v>
      </c>
      <c r="L111" s="9"/>
      <c r="M111" s="11" t="n">
        <v>1</v>
      </c>
      <c r="N111" s="5"/>
      <c r="O111" s="11" t="s">
        <v>567</v>
      </c>
    </row>
    <row r="112" customFormat="false" ht="15" hidden="false" customHeight="false" outlineLevel="0" collapsed="false">
      <c r="A112" s="8" t="n">
        <v>108</v>
      </c>
      <c r="B112" s="3"/>
      <c r="C112" s="3"/>
      <c r="D112" s="121"/>
      <c r="E112" s="13"/>
      <c r="F112" s="13" t="s">
        <v>405</v>
      </c>
      <c r="G112" s="13"/>
      <c r="H112" s="11" t="n">
        <v>1</v>
      </c>
      <c r="I112" s="122"/>
      <c r="J112" s="12" t="s">
        <v>760</v>
      </c>
      <c r="K112" s="13" t="s">
        <v>761</v>
      </c>
      <c r="L112" s="9"/>
      <c r="M112" s="11" t="n">
        <v>1</v>
      </c>
      <c r="N112" s="5"/>
      <c r="O112" s="11" t="s">
        <v>567</v>
      </c>
    </row>
    <row r="113" customFormat="false" ht="15" hidden="false" customHeight="false" outlineLevel="0" collapsed="false">
      <c r="A113" s="8" t="n">
        <v>109</v>
      </c>
      <c r="B113" s="3"/>
      <c r="C113" s="3"/>
      <c r="D113" s="121"/>
      <c r="E113" s="13"/>
      <c r="F113" s="13" t="s">
        <v>408</v>
      </c>
      <c r="G113" s="13"/>
      <c r="H113" s="11" t="n">
        <v>1</v>
      </c>
      <c r="I113" s="122"/>
      <c r="J113" s="12" t="s">
        <v>762</v>
      </c>
      <c r="K113" s="13" t="s">
        <v>763</v>
      </c>
      <c r="L113" s="9"/>
      <c r="M113" s="11" t="n">
        <v>1</v>
      </c>
      <c r="N113" s="5"/>
      <c r="O113" s="11" t="s">
        <v>567</v>
      </c>
    </row>
    <row r="114" customFormat="false" ht="15" hidden="false" customHeight="false" outlineLevel="0" collapsed="false">
      <c r="A114" s="8" t="n">
        <v>110</v>
      </c>
      <c r="B114" s="3"/>
      <c r="C114" s="3"/>
      <c r="D114" s="121"/>
      <c r="E114" s="13"/>
      <c r="F114" s="13" t="s">
        <v>411</v>
      </c>
      <c r="G114" s="13"/>
      <c r="H114" s="11" t="n">
        <v>1</v>
      </c>
      <c r="I114" s="122"/>
      <c r="J114" s="12" t="s">
        <v>764</v>
      </c>
      <c r="K114" s="13" t="s">
        <v>765</v>
      </c>
      <c r="L114" s="9"/>
      <c r="M114" s="11" t="n">
        <v>1</v>
      </c>
      <c r="N114" s="5"/>
      <c r="O114" s="11" t="s">
        <v>567</v>
      </c>
    </row>
    <row r="115" customFormat="false" ht="15" hidden="false" customHeight="false" outlineLevel="0" collapsed="false">
      <c r="A115" s="8" t="n">
        <v>111</v>
      </c>
      <c r="B115" s="3"/>
      <c r="C115" s="3"/>
      <c r="D115" s="121"/>
      <c r="E115" s="13"/>
      <c r="F115" s="13" t="s">
        <v>416</v>
      </c>
      <c r="G115" s="13"/>
      <c r="H115" s="11" t="n">
        <v>1</v>
      </c>
      <c r="I115" s="122"/>
      <c r="J115" s="12" t="s">
        <v>766</v>
      </c>
      <c r="K115" s="13" t="s">
        <v>767</v>
      </c>
      <c r="L115" s="9"/>
      <c r="M115" s="11" t="n">
        <v>1</v>
      </c>
      <c r="N115" s="5"/>
      <c r="O115" s="11" t="s">
        <v>567</v>
      </c>
    </row>
    <row r="116" customFormat="false" ht="15" hidden="false" customHeight="false" outlineLevel="0" collapsed="false">
      <c r="A116" s="8" t="n">
        <v>112</v>
      </c>
      <c r="B116" s="3"/>
      <c r="C116" s="3"/>
      <c r="D116" s="121"/>
      <c r="E116" s="13"/>
      <c r="F116" s="13" t="s">
        <v>768</v>
      </c>
      <c r="G116" s="13"/>
      <c r="H116" s="11" t="n">
        <v>1</v>
      </c>
      <c r="I116" s="122"/>
      <c r="J116" s="12" t="s">
        <v>769</v>
      </c>
      <c r="K116" s="13" t="s">
        <v>770</v>
      </c>
      <c r="L116" s="9"/>
      <c r="M116" s="11" t="n">
        <v>1</v>
      </c>
      <c r="N116" s="5"/>
      <c r="O116" s="11" t="s">
        <v>567</v>
      </c>
    </row>
    <row r="117" customFormat="false" ht="15" hidden="false" customHeight="false" outlineLevel="0" collapsed="false">
      <c r="A117" s="8" t="n">
        <v>113</v>
      </c>
      <c r="B117" s="3"/>
      <c r="C117" s="3"/>
      <c r="D117" s="121"/>
      <c r="E117" s="13"/>
      <c r="F117" s="13" t="s">
        <v>425</v>
      </c>
      <c r="G117" s="13"/>
      <c r="H117" s="11" t="n">
        <v>1</v>
      </c>
      <c r="I117" s="122"/>
      <c r="J117" s="12" t="s">
        <v>771</v>
      </c>
      <c r="K117" s="13" t="s">
        <v>772</v>
      </c>
      <c r="L117" s="9"/>
      <c r="M117" s="11" t="n">
        <v>1</v>
      </c>
      <c r="N117" s="5"/>
      <c r="O117" s="11" t="s">
        <v>567</v>
      </c>
    </row>
    <row r="118" customFormat="false" ht="15" hidden="false" customHeight="false" outlineLevel="0" collapsed="false">
      <c r="A118" s="8" t="n">
        <v>114</v>
      </c>
      <c r="B118" s="19" t="s">
        <v>43</v>
      </c>
      <c r="C118" s="95" t="n">
        <f aca="false">SUM(C105:C117)</f>
        <v>0</v>
      </c>
      <c r="D118" s="95" t="n">
        <f aca="false">SUM(D105:D117)</f>
        <v>0</v>
      </c>
      <c r="E118" s="95" t="n">
        <f aca="false">SUM(E105:E117)</f>
        <v>0</v>
      </c>
      <c r="F118" s="21" t="n">
        <v>25</v>
      </c>
      <c r="G118" s="21" t="n">
        <f aca="false">SUM(G93:G117)</f>
        <v>0</v>
      </c>
      <c r="H118" s="21" t="n">
        <f aca="false">SUM(H93:H117)</f>
        <v>25</v>
      </c>
      <c r="I118" s="21" t="n">
        <f aca="false">SUM(I93:I117)</f>
        <v>0</v>
      </c>
      <c r="J118" s="21"/>
      <c r="K118" s="21"/>
      <c r="L118" s="124"/>
      <c r="M118" s="21" t="n">
        <f aca="false">SUM(M93:M117)</f>
        <v>25</v>
      </c>
      <c r="N118" s="21" t="n">
        <f aca="false">SUM(N93:N117)</f>
        <v>0</v>
      </c>
      <c r="O118" s="124"/>
    </row>
    <row r="119" customFormat="false" ht="15" hidden="false" customHeight="false" outlineLevel="0" collapsed="false">
      <c r="A119" s="8" t="n">
        <v>115</v>
      </c>
      <c r="B119" s="3" t="s">
        <v>773</v>
      </c>
      <c r="C119" s="3"/>
      <c r="D119" s="9" t="s">
        <v>19</v>
      </c>
      <c r="E119" s="13"/>
      <c r="F119" s="13"/>
      <c r="G119" s="13"/>
      <c r="H119" s="11" t="n">
        <v>1</v>
      </c>
      <c r="I119" s="11"/>
      <c r="J119" s="12" t="s">
        <v>774</v>
      </c>
      <c r="K119" s="13" t="s">
        <v>775</v>
      </c>
      <c r="L119" s="9" t="s">
        <v>776</v>
      </c>
      <c r="M119" s="11" t="n">
        <v>1</v>
      </c>
      <c r="N119" s="5"/>
      <c r="O119" s="11" t="s">
        <v>567</v>
      </c>
    </row>
    <row r="120" customFormat="false" ht="15" hidden="false" customHeight="false" outlineLevel="0" collapsed="false">
      <c r="A120" s="8" t="n">
        <v>116</v>
      </c>
      <c r="B120" s="3"/>
      <c r="C120" s="3"/>
      <c r="D120" s="9" t="s">
        <v>29</v>
      </c>
      <c r="E120" s="13"/>
      <c r="F120" s="13"/>
      <c r="G120" s="13"/>
      <c r="H120" s="11" t="n">
        <v>1</v>
      </c>
      <c r="I120" s="11"/>
      <c r="J120" s="12" t="s">
        <v>777</v>
      </c>
      <c r="K120" s="13" t="s">
        <v>778</v>
      </c>
      <c r="L120" s="9"/>
      <c r="M120" s="11" t="n">
        <v>1</v>
      </c>
      <c r="N120" s="5"/>
      <c r="O120" s="11" t="s">
        <v>567</v>
      </c>
    </row>
    <row r="121" customFormat="false" ht="15" hidden="false" customHeight="false" outlineLevel="0" collapsed="false">
      <c r="A121" s="8" t="n">
        <v>117</v>
      </c>
      <c r="B121" s="3"/>
      <c r="C121" s="3"/>
      <c r="D121" s="9" t="s">
        <v>36</v>
      </c>
      <c r="E121" s="13"/>
      <c r="F121" s="13"/>
      <c r="G121" s="13"/>
      <c r="H121" s="11" t="n">
        <v>1</v>
      </c>
      <c r="I121" s="11"/>
      <c r="J121" s="12" t="s">
        <v>779</v>
      </c>
      <c r="K121" s="13" t="s">
        <v>780</v>
      </c>
      <c r="L121" s="9"/>
      <c r="M121" s="11" t="n">
        <v>1</v>
      </c>
      <c r="N121" s="5"/>
      <c r="O121" s="11" t="s">
        <v>567</v>
      </c>
    </row>
    <row r="122" customFormat="false" ht="15" hidden="false" customHeight="false" outlineLevel="0" collapsed="false">
      <c r="A122" s="8" t="n">
        <v>118</v>
      </c>
      <c r="B122" s="3"/>
      <c r="C122" s="3"/>
      <c r="D122" s="9" t="s">
        <v>61</v>
      </c>
      <c r="E122" s="13"/>
      <c r="F122" s="13"/>
      <c r="G122" s="13"/>
      <c r="H122" s="11" t="n">
        <v>1</v>
      </c>
      <c r="I122" s="11"/>
      <c r="J122" s="12" t="s">
        <v>781</v>
      </c>
      <c r="K122" s="13" t="s">
        <v>782</v>
      </c>
      <c r="L122" s="9"/>
      <c r="M122" s="11" t="n">
        <v>1</v>
      </c>
      <c r="N122" s="5"/>
      <c r="O122" s="11" t="s">
        <v>567</v>
      </c>
    </row>
    <row r="123" customFormat="false" ht="15" hidden="false" customHeight="false" outlineLevel="0" collapsed="false">
      <c r="A123" s="8" t="n">
        <v>119</v>
      </c>
      <c r="B123" s="3"/>
      <c r="C123" s="3"/>
      <c r="D123" s="9" t="s">
        <v>194</v>
      </c>
      <c r="E123" s="13"/>
      <c r="F123" s="13"/>
      <c r="G123" s="13"/>
      <c r="H123" s="11" t="n">
        <v>1</v>
      </c>
      <c r="I123" s="11"/>
      <c r="J123" s="12" t="s">
        <v>783</v>
      </c>
      <c r="K123" s="13" t="s">
        <v>784</v>
      </c>
      <c r="L123" s="9"/>
      <c r="M123" s="11" t="n">
        <v>1</v>
      </c>
      <c r="N123" s="5"/>
      <c r="O123" s="11" t="s">
        <v>567</v>
      </c>
    </row>
    <row r="124" customFormat="false" ht="15" hidden="false" customHeight="false" outlineLevel="0" collapsed="false">
      <c r="A124" s="8" t="n">
        <v>120</v>
      </c>
      <c r="B124" s="3"/>
      <c r="C124" s="3"/>
      <c r="D124" s="9" t="s">
        <v>218</v>
      </c>
      <c r="E124" s="13"/>
      <c r="F124" s="13"/>
      <c r="G124" s="13"/>
      <c r="H124" s="11" t="n">
        <v>1</v>
      </c>
      <c r="I124" s="11"/>
      <c r="J124" s="12" t="s">
        <v>785</v>
      </c>
      <c r="K124" s="13" t="s">
        <v>786</v>
      </c>
      <c r="L124" s="9"/>
      <c r="M124" s="11" t="n">
        <v>1</v>
      </c>
      <c r="N124" s="5"/>
      <c r="O124" s="11" t="s">
        <v>567</v>
      </c>
    </row>
    <row r="125" customFormat="false" ht="15" hidden="false" customHeight="false" outlineLevel="0" collapsed="false">
      <c r="A125" s="8" t="n">
        <v>121</v>
      </c>
      <c r="B125" s="3"/>
      <c r="C125" s="3"/>
      <c r="D125" s="9"/>
      <c r="E125" s="13" t="s">
        <v>260</v>
      </c>
      <c r="F125" s="13"/>
      <c r="G125" s="13"/>
      <c r="H125" s="11" t="n">
        <v>2</v>
      </c>
      <c r="I125" s="11"/>
      <c r="J125" s="12" t="s">
        <v>787</v>
      </c>
      <c r="K125" s="13" t="s">
        <v>788</v>
      </c>
      <c r="L125" s="9"/>
      <c r="M125" s="11" t="n">
        <v>2</v>
      </c>
      <c r="N125" s="5"/>
      <c r="O125" s="11" t="s">
        <v>567</v>
      </c>
    </row>
    <row r="126" customFormat="false" ht="15" hidden="false" customHeight="false" outlineLevel="0" collapsed="false">
      <c r="A126" s="8" t="n">
        <v>122</v>
      </c>
      <c r="B126" s="3"/>
      <c r="C126" s="3"/>
      <c r="D126" s="9"/>
      <c r="E126" s="13" t="s">
        <v>268</v>
      </c>
      <c r="F126" s="13"/>
      <c r="G126" s="13"/>
      <c r="H126" s="11" t="n">
        <v>2</v>
      </c>
      <c r="I126" s="11"/>
      <c r="J126" s="12" t="s">
        <v>789</v>
      </c>
      <c r="K126" s="13" t="s">
        <v>790</v>
      </c>
      <c r="L126" s="9"/>
      <c r="M126" s="11" t="n">
        <v>2</v>
      </c>
      <c r="N126" s="5"/>
      <c r="O126" s="11" t="s">
        <v>567</v>
      </c>
    </row>
    <row r="127" customFormat="false" ht="15" hidden="false" customHeight="false" outlineLevel="0" collapsed="false">
      <c r="A127" s="8" t="n">
        <v>123</v>
      </c>
      <c r="B127" s="3"/>
      <c r="C127" s="3"/>
      <c r="D127" s="9"/>
      <c r="E127" s="13" t="s">
        <v>274</v>
      </c>
      <c r="F127" s="13"/>
      <c r="G127" s="13"/>
      <c r="H127" s="11" t="n">
        <v>2</v>
      </c>
      <c r="I127" s="11"/>
      <c r="J127" s="12" t="s">
        <v>791</v>
      </c>
      <c r="K127" s="13" t="s">
        <v>792</v>
      </c>
      <c r="L127" s="9"/>
      <c r="M127" s="11" t="n">
        <v>2</v>
      </c>
      <c r="N127" s="5"/>
      <c r="O127" s="11" t="s">
        <v>567</v>
      </c>
    </row>
    <row r="128" customFormat="false" ht="15" hidden="false" customHeight="false" outlineLevel="0" collapsed="false">
      <c r="A128" s="8" t="n">
        <v>124</v>
      </c>
      <c r="B128" s="3"/>
      <c r="C128" s="3"/>
      <c r="D128" s="9"/>
      <c r="E128" s="13" t="s">
        <v>402</v>
      </c>
      <c r="F128" s="13"/>
      <c r="G128" s="13"/>
      <c r="H128" s="11" t="n">
        <v>2</v>
      </c>
      <c r="I128" s="11"/>
      <c r="J128" s="12" t="s">
        <v>793</v>
      </c>
      <c r="K128" s="13" t="s">
        <v>794</v>
      </c>
      <c r="L128" s="9"/>
      <c r="M128" s="11" t="n">
        <v>2</v>
      </c>
      <c r="N128" s="5"/>
      <c r="O128" s="11" t="s">
        <v>567</v>
      </c>
    </row>
    <row r="129" customFormat="false" ht="15" hidden="false" customHeight="false" outlineLevel="0" collapsed="false">
      <c r="A129" s="8" t="n">
        <v>125</v>
      </c>
      <c r="B129" s="3"/>
      <c r="C129" s="3"/>
      <c r="D129" s="9"/>
      <c r="E129" s="13" t="s">
        <v>408</v>
      </c>
      <c r="F129" s="13"/>
      <c r="G129" s="13"/>
      <c r="H129" s="11" t="n">
        <v>2</v>
      </c>
      <c r="I129" s="11"/>
      <c r="J129" s="12" t="s">
        <v>795</v>
      </c>
      <c r="K129" s="13" t="s">
        <v>796</v>
      </c>
      <c r="L129" s="9"/>
      <c r="M129" s="11" t="n">
        <v>2</v>
      </c>
      <c r="N129" s="5"/>
      <c r="O129" s="11" t="s">
        <v>567</v>
      </c>
    </row>
    <row r="130" customFormat="false" ht="15" hidden="false" customHeight="false" outlineLevel="0" collapsed="false">
      <c r="A130" s="8" t="n">
        <v>126</v>
      </c>
      <c r="B130" s="3"/>
      <c r="C130" s="3"/>
      <c r="D130" s="9"/>
      <c r="E130" s="13" t="s">
        <v>416</v>
      </c>
      <c r="F130" s="13"/>
      <c r="G130" s="13"/>
      <c r="H130" s="11" t="n">
        <v>2</v>
      </c>
      <c r="I130" s="11"/>
      <c r="J130" s="12" t="s">
        <v>797</v>
      </c>
      <c r="K130" s="13" t="s">
        <v>798</v>
      </c>
      <c r="L130" s="9"/>
      <c r="M130" s="11" t="n">
        <v>2</v>
      </c>
      <c r="N130" s="5"/>
      <c r="O130" s="11" t="s">
        <v>567</v>
      </c>
    </row>
    <row r="131" customFormat="false" ht="15" hidden="false" customHeight="false" outlineLevel="0" collapsed="false">
      <c r="A131" s="8" t="n">
        <v>127</v>
      </c>
      <c r="B131" s="3"/>
      <c r="C131" s="3"/>
      <c r="D131" s="9" t="s">
        <v>425</v>
      </c>
      <c r="E131" s="13"/>
      <c r="F131" s="13"/>
      <c r="G131" s="13"/>
      <c r="H131" s="11" t="n">
        <v>1</v>
      </c>
      <c r="I131" s="11"/>
      <c r="J131" s="12" t="s">
        <v>799</v>
      </c>
      <c r="K131" s="13" t="s">
        <v>800</v>
      </c>
      <c r="L131" s="9"/>
      <c r="M131" s="11" t="n">
        <v>1</v>
      </c>
      <c r="N131" s="5"/>
      <c r="O131" s="11" t="s">
        <v>567</v>
      </c>
    </row>
    <row r="132" customFormat="false" ht="15" hidden="false" customHeight="false" outlineLevel="0" collapsed="false">
      <c r="A132" s="8" t="n">
        <v>128</v>
      </c>
      <c r="B132" s="23" t="s">
        <v>43</v>
      </c>
      <c r="C132" s="95" t="n">
        <f aca="false">SUM(C119:C131)</f>
        <v>0</v>
      </c>
      <c r="D132" s="21" t="n">
        <v>7</v>
      </c>
      <c r="E132" s="21" t="n">
        <v>6</v>
      </c>
      <c r="F132" s="125"/>
      <c r="G132" s="95" t="n">
        <f aca="false">SUM(G119:G131)</f>
        <v>0</v>
      </c>
      <c r="H132" s="95" t="n">
        <f aca="false">SUM(H119:H131)</f>
        <v>19</v>
      </c>
      <c r="I132" s="95" t="n">
        <f aca="false">SUM(I119:I131)</f>
        <v>0</v>
      </c>
      <c r="J132" s="21"/>
      <c r="K132" s="124"/>
      <c r="L132" s="124"/>
      <c r="M132" s="21" t="n">
        <f aca="false">SUM(M119:M131)</f>
        <v>19</v>
      </c>
      <c r="N132" s="95" t="n">
        <f aca="false">SUM(N119:N131)</f>
        <v>0</v>
      </c>
      <c r="O132" s="122"/>
    </row>
    <row r="133" customFormat="false" ht="15" hidden="false" customHeight="false" outlineLevel="0" collapsed="false">
      <c r="A133" s="8" t="n">
        <v>129</v>
      </c>
      <c r="B133" s="19" t="s">
        <v>113</v>
      </c>
      <c r="C133" s="15" t="n">
        <f aca="false">SUM(C19+C34+C51+C63+C74+C83+C88+C92+C118+C132)</f>
        <v>0</v>
      </c>
      <c r="D133" s="15" t="n">
        <f aca="false">SUM(D19+D34+D51+D63+D74+D83+D88+D92+D118+D132)</f>
        <v>20</v>
      </c>
      <c r="E133" s="15" t="n">
        <f aca="false">SUM(E19+E34+E51+E63+E74+E83+E88+E92+E118+E132)</f>
        <v>26</v>
      </c>
      <c r="F133" s="15" t="n">
        <f aca="false">SUM(F19+F34+F51+F63+F74+F83+F88+F92+F118+F132)</f>
        <v>68</v>
      </c>
      <c r="G133" s="15" t="n">
        <f aca="false">SUM(G19+G34+G51+G63+G74+G83+G88+G92+G118+G132)</f>
        <v>3</v>
      </c>
      <c r="H133" s="95" t="n">
        <f aca="false">SUM(H19+H34+H51+H63+H74+H83+H88+H92+H118+H132)</f>
        <v>144</v>
      </c>
      <c r="I133" s="15" t="n">
        <f aca="false">SUM(I19+I34+I51+I63+I74+I83+I88+I92+I118+I132)</f>
        <v>0</v>
      </c>
      <c r="J133" s="21"/>
      <c r="K133" s="124"/>
      <c r="L133" s="124"/>
      <c r="M133" s="23" t="n">
        <f aca="false">SUM(M132,M118,M92,M88,M83,M74,M63,M51,M34,M19)</f>
        <v>145</v>
      </c>
      <c r="N133" s="126"/>
      <c r="O133" s="122"/>
    </row>
    <row r="134" customFormat="false" ht="15" hidden="false" customHeight="false" outlineLevel="0" collapsed="false">
      <c r="A134" s="8" t="n">
        <v>130</v>
      </c>
      <c r="B134" s="3"/>
      <c r="C134" s="3"/>
      <c r="D134" s="3"/>
      <c r="E134" s="11" t="s">
        <v>801</v>
      </c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customFormat="false" ht="15" hidden="false" customHeight="false" outlineLevel="0" collapsed="false">
      <c r="B135" s="86"/>
      <c r="C135" s="86"/>
      <c r="D135" s="86"/>
      <c r="E135" s="127"/>
      <c r="F135" s="127"/>
      <c r="G135" s="127"/>
      <c r="H135" s="127"/>
      <c r="I135" s="86"/>
      <c r="J135" s="28"/>
      <c r="N135" s="128"/>
    </row>
    <row r="136" customFormat="false" ht="15.75" hidden="false" customHeight="true" outlineLevel="0" collapsed="false">
      <c r="B136" s="129"/>
      <c r="H136" s="127"/>
      <c r="I136" s="86"/>
      <c r="J136" s="28"/>
      <c r="L136" s="30" t="s">
        <v>85</v>
      </c>
      <c r="M136" s="30" t="s">
        <v>86</v>
      </c>
      <c r="N136" s="128"/>
    </row>
    <row r="137" customFormat="false" ht="15.75" hidden="false" customHeight="true" outlineLevel="0" collapsed="false">
      <c r="B137" s="29" t="s">
        <v>84</v>
      </c>
      <c r="C137" s="29"/>
      <c r="F137" s="130"/>
      <c r="H137" s="43"/>
      <c r="I137" s="86"/>
      <c r="J137" s="28"/>
      <c r="L137" s="30"/>
      <c r="M137" s="30"/>
      <c r="N137" s="128"/>
    </row>
    <row r="138" customFormat="false" ht="26.25" hidden="false" customHeight="false" outlineLevel="0" collapsed="false">
      <c r="B138" s="131" t="s">
        <v>802</v>
      </c>
      <c r="C138" s="132" t="n">
        <f aca="false">SUM(C133)</f>
        <v>0</v>
      </c>
      <c r="F138" s="130"/>
      <c r="H138" s="43"/>
      <c r="L138" s="30"/>
      <c r="M138" s="30"/>
      <c r="N138" s="128"/>
    </row>
    <row r="139" customFormat="false" ht="25.5" hidden="false" customHeight="false" outlineLevel="0" collapsed="false">
      <c r="B139" s="131" t="s">
        <v>803</v>
      </c>
      <c r="C139" s="132" t="n">
        <f aca="false">SUM(D133)</f>
        <v>20</v>
      </c>
      <c r="F139" s="130"/>
      <c r="H139" s="43"/>
      <c r="L139" s="127" t="n">
        <f aca="false">SUM(N132)</f>
        <v>0</v>
      </c>
      <c r="M139" s="86" t="n">
        <f aca="false">SUM(M133)</f>
        <v>145</v>
      </c>
      <c r="N139" s="128"/>
    </row>
    <row r="140" customFormat="false" ht="25.5" hidden="false" customHeight="false" outlineLevel="0" collapsed="false">
      <c r="B140" s="131" t="s">
        <v>804</v>
      </c>
      <c r="C140" s="132" t="n">
        <f aca="false">SUM(E133)</f>
        <v>26</v>
      </c>
      <c r="F140" s="130"/>
      <c r="H140" s="43"/>
      <c r="L140" s="133"/>
      <c r="M140" s="133"/>
      <c r="N140" s="128"/>
    </row>
    <row r="141" customFormat="false" ht="15.75" hidden="false" customHeight="false" outlineLevel="0" collapsed="false">
      <c r="B141" s="31" t="s">
        <v>805</v>
      </c>
      <c r="C141" s="74" t="n">
        <f aca="false">SUM(G133)</f>
        <v>3</v>
      </c>
      <c r="F141" s="130"/>
      <c r="H141" s="43"/>
      <c r="L141" s="41" t="s">
        <v>92</v>
      </c>
      <c r="M141" s="41"/>
      <c r="N141" s="128"/>
    </row>
    <row r="142" customFormat="false" ht="15.75" hidden="false" customHeight="false" outlineLevel="0" collapsed="false">
      <c r="B142" s="35" t="s">
        <v>806</v>
      </c>
      <c r="C142" s="77" t="n">
        <f aca="false">SUM(F133)</f>
        <v>68</v>
      </c>
      <c r="F142" s="130"/>
      <c r="H142" s="43"/>
      <c r="L142" s="134" t="n">
        <f aca="false">SUM(L139:M139)</f>
        <v>145</v>
      </c>
      <c r="M142" s="134"/>
      <c r="N142" s="128"/>
    </row>
    <row r="143" customFormat="false" ht="15" hidden="false" customHeight="false" outlineLevel="0" collapsed="false">
      <c r="B143" s="39" t="s">
        <v>91</v>
      </c>
      <c r="C143" s="80" t="n">
        <f aca="false">SUM(C138:C142)</f>
        <v>117</v>
      </c>
      <c r="F143" s="130"/>
      <c r="H143" s="43"/>
      <c r="N143" s="128"/>
    </row>
    <row r="144" customFormat="false" ht="15" hidden="false" customHeight="false" outlineLevel="0" collapsed="false">
      <c r="B144" s="39" t="s">
        <v>93</v>
      </c>
      <c r="C144" s="74" t="n">
        <f aca="false">SUM(H133)</f>
        <v>144</v>
      </c>
      <c r="F144" s="130"/>
      <c r="H144" s="43"/>
      <c r="N144" s="128"/>
    </row>
    <row r="145" customFormat="false" ht="15" hidden="false" customHeight="false" outlineLevel="0" collapsed="false">
      <c r="B145" s="39" t="s">
        <v>94</v>
      </c>
      <c r="C145" s="74" t="n">
        <f aca="false">SUM(I80:I135)</f>
        <v>0</v>
      </c>
      <c r="F145" s="130"/>
      <c r="H145" s="43"/>
      <c r="N145" s="128"/>
    </row>
    <row r="146" customFormat="false" ht="15" hidden="false" customHeight="false" outlineLevel="0" collapsed="false">
      <c r="B146" s="39" t="s">
        <v>95</v>
      </c>
      <c r="C146" s="80" t="n">
        <v>10</v>
      </c>
      <c r="F146" s="130"/>
      <c r="H146" s="43"/>
      <c r="N146" s="128"/>
    </row>
    <row r="147" customFormat="false" ht="15" hidden="false" customHeight="false" outlineLevel="0" collapsed="false">
      <c r="B147" s="39"/>
      <c r="C147" s="43"/>
      <c r="F147" s="130"/>
      <c r="H147" s="43"/>
      <c r="N147" s="128"/>
    </row>
    <row r="148" customFormat="false" ht="15" hidden="false" customHeight="false" outlineLevel="0" collapsed="false">
      <c r="B148" s="44" t="s">
        <v>97</v>
      </c>
      <c r="C148" s="45"/>
      <c r="D148" s="86"/>
      <c r="E148" s="86"/>
      <c r="F148" s="135"/>
      <c r="G148" s="86"/>
      <c r="H148" s="43"/>
      <c r="N148" s="128"/>
    </row>
    <row r="149" customFormat="false" ht="15" hidden="false" customHeight="false" outlineLevel="0" collapsed="false">
      <c r="B149" s="79" t="s">
        <v>807</v>
      </c>
      <c r="C149" s="86"/>
      <c r="D149" s="86"/>
      <c r="E149" s="86"/>
      <c r="F149" s="135"/>
      <c r="G149" s="86"/>
      <c r="H149" s="43"/>
      <c r="N149" s="128"/>
    </row>
  </sheetData>
  <mergeCells count="37">
    <mergeCell ref="A1:O2"/>
    <mergeCell ref="A3:A4"/>
    <mergeCell ref="B3:B4"/>
    <mergeCell ref="C3:E3"/>
    <mergeCell ref="F3:G3"/>
    <mergeCell ref="H3:H4"/>
    <mergeCell ref="I3:I4"/>
    <mergeCell ref="J3:J4"/>
    <mergeCell ref="K3:L3"/>
    <mergeCell ref="M3:N3"/>
    <mergeCell ref="O3:O4"/>
    <mergeCell ref="B5:B18"/>
    <mergeCell ref="L5:L18"/>
    <mergeCell ref="B20:B33"/>
    <mergeCell ref="L20:L33"/>
    <mergeCell ref="B35:B50"/>
    <mergeCell ref="L35:L50"/>
    <mergeCell ref="B52:B62"/>
    <mergeCell ref="L52:L62"/>
    <mergeCell ref="B64:B73"/>
    <mergeCell ref="L64:L73"/>
    <mergeCell ref="B75:B82"/>
    <mergeCell ref="L75:L82"/>
    <mergeCell ref="B84:B87"/>
    <mergeCell ref="L84:L87"/>
    <mergeCell ref="B89:B91"/>
    <mergeCell ref="L89:L91"/>
    <mergeCell ref="B93:B117"/>
    <mergeCell ref="L93:L117"/>
    <mergeCell ref="B119:B131"/>
    <mergeCell ref="L119:L131"/>
    <mergeCell ref="E134:O134"/>
    <mergeCell ref="L136:L138"/>
    <mergeCell ref="M136:M138"/>
    <mergeCell ref="B137:C137"/>
    <mergeCell ref="L141:M141"/>
    <mergeCell ref="L142:M142"/>
  </mergeCells>
  <printOptions headings="false" gridLines="false" gridLinesSet="true" horizontalCentered="false" verticalCentered="false"/>
  <pageMargins left="0.45" right="0" top="0.25" bottom="0.2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B67:F67 A3"/>
    </sheetView>
  </sheetViews>
  <sheetFormatPr defaultRowHeight="15"/>
  <cols>
    <col collapsed="false" hidden="false" max="1" min="1" style="0" width="4.45408163265306"/>
    <col collapsed="false" hidden="false" max="2" min="2" style="0" width="8.36734693877551"/>
    <col collapsed="false" hidden="false" max="3" min="3" style="0" width="16.3316326530612"/>
    <col collapsed="false" hidden="false" max="4" min="4" style="0" width="9.04591836734694"/>
    <col collapsed="false" hidden="false" max="5" min="5" style="0" width="7.56122448979592"/>
    <col collapsed="false" hidden="false" max="6" min="6" style="0" width="8.36734693877551"/>
    <col collapsed="false" hidden="false" max="7" min="7" style="0" width="13.3622448979592"/>
    <col collapsed="false" hidden="false" max="8" min="8" style="0" width="8.36734693877551"/>
    <col collapsed="false" hidden="false" max="9" min="9" style="0" width="10.8010204081633"/>
    <col collapsed="false" hidden="false" max="10" min="10" style="0" width="44.8163265306122"/>
    <col collapsed="false" hidden="false" max="11" min="11" style="0" width="11.2040816326531"/>
    <col collapsed="false" hidden="false" max="12" min="12" style="0" width="10.6632653061225"/>
    <col collapsed="false" hidden="false" max="13" min="13" style="0" width="11.2040816326531"/>
    <col collapsed="false" hidden="false" max="1025" min="14" style="0" width="8.36734693877551"/>
  </cols>
  <sheetData>
    <row r="1" customFormat="false" ht="15" hidden="false" customHeight="true" outlineLevel="0" collapsed="false">
      <c r="A1" s="136" t="s">
        <v>808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</row>
    <row r="2" customFormat="false" ht="15" hidden="false" customHeight="true" outlineLevel="0" collapsed="false">
      <c r="A2" s="136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</row>
    <row r="3" customFormat="false" ht="15" hidden="false" customHeight="true" outlineLevel="0" collapsed="false">
      <c r="A3" s="137" t="s">
        <v>1</v>
      </c>
      <c r="B3" s="3" t="s">
        <v>2</v>
      </c>
      <c r="C3" s="3" t="s">
        <v>3</v>
      </c>
      <c r="D3" s="4" t="s">
        <v>4</v>
      </c>
      <c r="E3" s="4"/>
      <c r="F3" s="5" t="s">
        <v>5</v>
      </c>
      <c r="G3" s="5" t="s">
        <v>6</v>
      </c>
      <c r="H3" s="3" t="s">
        <v>7</v>
      </c>
      <c r="I3" s="3"/>
      <c r="J3" s="3" t="s">
        <v>8</v>
      </c>
      <c r="K3" s="3" t="s">
        <v>9</v>
      </c>
      <c r="L3" s="3"/>
      <c r="M3" s="5" t="s">
        <v>10</v>
      </c>
    </row>
    <row r="4" customFormat="false" ht="30" hidden="false" customHeight="false" outlineLevel="0" collapsed="false">
      <c r="A4" s="137"/>
      <c r="B4" s="3"/>
      <c r="C4" s="3"/>
      <c r="D4" s="5" t="s">
        <v>11</v>
      </c>
      <c r="E4" s="5" t="s">
        <v>12</v>
      </c>
      <c r="F4" s="5"/>
      <c r="G4" s="5"/>
      <c r="H4" s="5" t="s">
        <v>13</v>
      </c>
      <c r="I4" s="5" t="s">
        <v>14</v>
      </c>
      <c r="J4" s="3"/>
      <c r="K4" s="3" t="s">
        <v>15</v>
      </c>
      <c r="L4" s="3" t="s">
        <v>105</v>
      </c>
      <c r="M4" s="5"/>
    </row>
    <row r="5" customFormat="false" ht="15" hidden="false" customHeight="true" outlineLevel="0" collapsed="false">
      <c r="A5" s="8" t="n">
        <v>1</v>
      </c>
      <c r="B5" s="3" t="s">
        <v>809</v>
      </c>
      <c r="C5" s="3" t="s">
        <v>810</v>
      </c>
      <c r="D5" s="9" t="s">
        <v>19</v>
      </c>
      <c r="E5" s="13"/>
      <c r="F5" s="11" t="n">
        <v>1</v>
      </c>
      <c r="G5" s="11"/>
      <c r="H5" s="11" t="n">
        <v>1</v>
      </c>
      <c r="I5" s="122"/>
      <c r="J5" s="138" t="s">
        <v>811</v>
      </c>
      <c r="K5" s="13" t="s">
        <v>812</v>
      </c>
      <c r="L5" s="9" t="s">
        <v>813</v>
      </c>
      <c r="M5" s="11" t="s">
        <v>23</v>
      </c>
    </row>
    <row r="6" customFormat="false" ht="15" hidden="false" customHeight="false" outlineLevel="0" collapsed="false">
      <c r="A6" s="8" t="n">
        <v>2</v>
      </c>
      <c r="B6" s="3"/>
      <c r="C6" s="3"/>
      <c r="D6" s="9"/>
      <c r="E6" s="13" t="s">
        <v>480</v>
      </c>
      <c r="F6" s="11" t="n">
        <v>1</v>
      </c>
      <c r="G6" s="11"/>
      <c r="H6" s="8" t="n">
        <v>1</v>
      </c>
      <c r="I6" s="11"/>
      <c r="J6" s="138" t="s">
        <v>814</v>
      </c>
      <c r="K6" s="13" t="s">
        <v>815</v>
      </c>
      <c r="L6" s="9"/>
      <c r="M6" s="11" t="s">
        <v>23</v>
      </c>
    </row>
    <row r="7" customFormat="false" ht="15" hidden="false" customHeight="false" outlineLevel="0" collapsed="false">
      <c r="A7" s="8" t="n">
        <v>3</v>
      </c>
      <c r="B7" s="3"/>
      <c r="C7" s="3"/>
      <c r="D7" s="9"/>
      <c r="E7" s="13"/>
      <c r="F7" s="11"/>
      <c r="G7" s="11" t="n">
        <v>0</v>
      </c>
      <c r="H7" s="8"/>
      <c r="I7" s="11"/>
      <c r="J7" s="16" t="s">
        <v>27</v>
      </c>
      <c r="K7" s="13" t="s">
        <v>816</v>
      </c>
      <c r="L7" s="9"/>
      <c r="M7" s="11"/>
    </row>
    <row r="8" customFormat="false" ht="15" hidden="false" customHeight="false" outlineLevel="0" collapsed="false">
      <c r="A8" s="8" t="n">
        <v>4</v>
      </c>
      <c r="B8" s="3"/>
      <c r="C8" s="3"/>
      <c r="D8" s="9" t="s">
        <v>29</v>
      </c>
      <c r="E8" s="13"/>
      <c r="F8" s="11" t="n">
        <v>1</v>
      </c>
      <c r="G8" s="11"/>
      <c r="H8" s="11" t="n">
        <v>1</v>
      </c>
      <c r="I8" s="122"/>
      <c r="J8" s="138" t="s">
        <v>817</v>
      </c>
      <c r="K8" s="13" t="s">
        <v>818</v>
      </c>
      <c r="L8" s="9"/>
      <c r="M8" s="11" t="s">
        <v>23</v>
      </c>
    </row>
    <row r="9" customFormat="false" ht="15" hidden="false" customHeight="false" outlineLevel="0" collapsed="false">
      <c r="A9" s="8" t="n">
        <v>5</v>
      </c>
      <c r="B9" s="3"/>
      <c r="C9" s="3"/>
      <c r="D9" s="9"/>
      <c r="E9" s="13" t="s">
        <v>819</v>
      </c>
      <c r="F9" s="11" t="n">
        <v>1</v>
      </c>
      <c r="G9" s="11"/>
      <c r="H9" s="8" t="n">
        <v>1</v>
      </c>
      <c r="I9" s="11"/>
      <c r="J9" s="138" t="s">
        <v>820</v>
      </c>
      <c r="K9" s="13" t="s">
        <v>821</v>
      </c>
      <c r="L9" s="9"/>
      <c r="M9" s="11" t="s">
        <v>23</v>
      </c>
    </row>
    <row r="10" customFormat="false" ht="15" hidden="false" customHeight="false" outlineLevel="0" collapsed="false">
      <c r="A10" s="8" t="n">
        <v>6</v>
      </c>
      <c r="B10" s="3"/>
      <c r="C10" s="3"/>
      <c r="D10" s="9"/>
      <c r="E10" s="13"/>
      <c r="F10" s="11"/>
      <c r="G10" s="11" t="n">
        <v>0</v>
      </c>
      <c r="H10" s="8"/>
      <c r="I10" s="11"/>
      <c r="J10" s="16" t="s">
        <v>27</v>
      </c>
      <c r="K10" s="13" t="s">
        <v>822</v>
      </c>
      <c r="L10" s="9"/>
      <c r="M10" s="11"/>
    </row>
    <row r="11" customFormat="false" ht="15" hidden="false" customHeight="false" outlineLevel="0" collapsed="false">
      <c r="A11" s="8" t="n">
        <v>7</v>
      </c>
      <c r="B11" s="3"/>
      <c r="C11" s="3"/>
      <c r="D11" s="9"/>
      <c r="E11" s="13" t="s">
        <v>208</v>
      </c>
      <c r="F11" s="11" t="n">
        <v>1</v>
      </c>
      <c r="G11" s="11"/>
      <c r="H11" s="8" t="n">
        <v>1</v>
      </c>
      <c r="I11" s="11"/>
      <c r="J11" s="138" t="s">
        <v>823</v>
      </c>
      <c r="K11" s="13" t="s">
        <v>824</v>
      </c>
      <c r="L11" s="9"/>
      <c r="M11" s="11" t="s">
        <v>23</v>
      </c>
    </row>
    <row r="12" customFormat="false" ht="15" hidden="false" customHeight="false" outlineLevel="0" collapsed="false">
      <c r="A12" s="8" t="n">
        <v>8</v>
      </c>
      <c r="B12" s="3"/>
      <c r="C12" s="3"/>
      <c r="D12" s="9"/>
      <c r="E12" s="13"/>
      <c r="F12" s="11"/>
      <c r="G12" s="11" t="n">
        <v>0</v>
      </c>
      <c r="H12" s="8"/>
      <c r="I12" s="11"/>
      <c r="J12" s="16" t="s">
        <v>27</v>
      </c>
      <c r="K12" s="13" t="s">
        <v>825</v>
      </c>
      <c r="L12" s="9"/>
      <c r="M12" s="11"/>
    </row>
    <row r="13" customFormat="false" ht="15" hidden="false" customHeight="false" outlineLevel="0" collapsed="false">
      <c r="A13" s="8" t="n">
        <v>9</v>
      </c>
      <c r="B13" s="3"/>
      <c r="C13" s="3"/>
      <c r="D13" s="9" t="s">
        <v>39</v>
      </c>
      <c r="E13" s="13"/>
      <c r="F13" s="11" t="n">
        <v>1</v>
      </c>
      <c r="G13" s="11"/>
      <c r="H13" s="11" t="n">
        <v>1</v>
      </c>
      <c r="I13" s="122"/>
      <c r="J13" s="138" t="s">
        <v>826</v>
      </c>
      <c r="K13" s="13" t="s">
        <v>827</v>
      </c>
      <c r="L13" s="9"/>
      <c r="M13" s="11" t="s">
        <v>23</v>
      </c>
    </row>
    <row r="14" customFormat="false" ht="15" hidden="false" customHeight="false" outlineLevel="0" collapsed="false">
      <c r="A14" s="8" t="n">
        <v>10</v>
      </c>
      <c r="B14" s="3"/>
      <c r="C14" s="3"/>
      <c r="D14" s="9"/>
      <c r="E14" s="13" t="s">
        <v>188</v>
      </c>
      <c r="F14" s="11" t="n">
        <v>1</v>
      </c>
      <c r="G14" s="11"/>
      <c r="H14" s="8" t="n">
        <v>1</v>
      </c>
      <c r="I14" s="11"/>
      <c r="J14" s="138" t="s">
        <v>828</v>
      </c>
      <c r="K14" s="13" t="s">
        <v>829</v>
      </c>
      <c r="L14" s="9"/>
      <c r="M14" s="11" t="s">
        <v>23</v>
      </c>
    </row>
    <row r="15" customFormat="false" ht="15" hidden="false" customHeight="false" outlineLevel="0" collapsed="false">
      <c r="A15" s="8" t="n">
        <v>11</v>
      </c>
      <c r="B15" s="3"/>
      <c r="C15" s="3"/>
      <c r="D15" s="9"/>
      <c r="E15" s="13"/>
      <c r="F15" s="11"/>
      <c r="G15" s="11" t="n">
        <v>0</v>
      </c>
      <c r="H15" s="8"/>
      <c r="I15" s="11"/>
      <c r="J15" s="16" t="s">
        <v>27</v>
      </c>
      <c r="K15" s="13" t="s">
        <v>830</v>
      </c>
      <c r="L15" s="9"/>
      <c r="M15" s="11"/>
    </row>
    <row r="16" customFormat="false" ht="15" hidden="false" customHeight="false" outlineLevel="0" collapsed="false">
      <c r="A16" s="8" t="n">
        <v>12</v>
      </c>
      <c r="B16" s="3"/>
      <c r="C16" s="3"/>
      <c r="D16" s="9" t="s">
        <v>121</v>
      </c>
      <c r="E16" s="13"/>
      <c r="F16" s="11" t="n">
        <v>1</v>
      </c>
      <c r="G16" s="8"/>
      <c r="H16" s="11" t="n">
        <v>1</v>
      </c>
      <c r="I16" s="122"/>
      <c r="J16" s="138" t="s">
        <v>831</v>
      </c>
      <c r="K16" s="13" t="s">
        <v>832</v>
      </c>
      <c r="L16" s="9"/>
      <c r="M16" s="11" t="s">
        <v>23</v>
      </c>
    </row>
    <row r="17" customFormat="false" ht="15" hidden="false" customHeight="false" outlineLevel="0" collapsed="false">
      <c r="A17" s="8" t="n">
        <v>13</v>
      </c>
      <c r="B17" s="3"/>
      <c r="C17" s="3"/>
      <c r="D17" s="9" t="s">
        <v>194</v>
      </c>
      <c r="E17" s="13"/>
      <c r="F17" s="11" t="n">
        <v>1</v>
      </c>
      <c r="G17" s="8"/>
      <c r="H17" s="11" t="n">
        <v>1</v>
      </c>
      <c r="I17" s="122"/>
      <c r="J17" s="138" t="s">
        <v>833</v>
      </c>
      <c r="K17" s="13" t="s">
        <v>834</v>
      </c>
      <c r="L17" s="9"/>
      <c r="M17" s="11" t="s">
        <v>23</v>
      </c>
    </row>
    <row r="18" customFormat="false" ht="15" hidden="false" customHeight="false" outlineLevel="0" collapsed="false">
      <c r="A18" s="8" t="n">
        <v>14</v>
      </c>
      <c r="B18" s="3"/>
      <c r="C18" s="3"/>
      <c r="D18" s="9" t="s">
        <v>151</v>
      </c>
      <c r="E18" s="13"/>
      <c r="F18" s="11" t="n">
        <v>1</v>
      </c>
      <c r="G18" s="11"/>
      <c r="H18" s="11" t="n">
        <v>1</v>
      </c>
      <c r="I18" s="122"/>
      <c r="J18" s="138" t="s">
        <v>835</v>
      </c>
      <c r="K18" s="13" t="s">
        <v>836</v>
      </c>
      <c r="L18" s="9"/>
      <c r="M18" s="11" t="s">
        <v>23</v>
      </c>
    </row>
    <row r="19" customFormat="false" ht="15" hidden="false" customHeight="false" outlineLevel="0" collapsed="false">
      <c r="A19" s="8" t="n">
        <v>15</v>
      </c>
      <c r="B19" s="3"/>
      <c r="C19" s="3"/>
      <c r="D19" s="9" t="s">
        <v>218</v>
      </c>
      <c r="E19" s="13"/>
      <c r="F19" s="11" t="n">
        <v>1</v>
      </c>
      <c r="G19" s="11"/>
      <c r="H19" s="11" t="n">
        <v>1</v>
      </c>
      <c r="I19" s="122"/>
      <c r="J19" s="138" t="s">
        <v>837</v>
      </c>
      <c r="K19" s="13" t="s">
        <v>838</v>
      </c>
      <c r="L19" s="9"/>
      <c r="M19" s="11" t="s">
        <v>23</v>
      </c>
    </row>
    <row r="20" customFormat="false" ht="15" hidden="false" customHeight="false" outlineLevel="0" collapsed="false">
      <c r="A20" s="8" t="n">
        <v>16</v>
      </c>
      <c r="B20" s="3"/>
      <c r="C20" s="3"/>
      <c r="D20" s="9" t="s">
        <v>386</v>
      </c>
      <c r="E20" s="13"/>
      <c r="F20" s="11" t="n">
        <v>1</v>
      </c>
      <c r="G20" s="11"/>
      <c r="H20" s="11" t="n">
        <v>1</v>
      </c>
      <c r="I20" s="122"/>
      <c r="J20" s="138" t="s">
        <v>839</v>
      </c>
      <c r="K20" s="13" t="s">
        <v>840</v>
      </c>
      <c r="L20" s="9"/>
      <c r="M20" s="11" t="s">
        <v>23</v>
      </c>
    </row>
    <row r="21" customFormat="false" ht="15" hidden="false" customHeight="false" outlineLevel="0" collapsed="false">
      <c r="A21" s="8" t="n">
        <v>17</v>
      </c>
      <c r="B21" s="3"/>
      <c r="C21" s="3"/>
      <c r="D21" s="9" t="s">
        <v>260</v>
      </c>
      <c r="E21" s="13"/>
      <c r="F21" s="11" t="n">
        <v>1</v>
      </c>
      <c r="G21" s="11"/>
      <c r="H21" s="11" t="n">
        <v>1</v>
      </c>
      <c r="I21" s="122"/>
      <c r="J21" s="138" t="s">
        <v>841</v>
      </c>
      <c r="K21" s="13" t="s">
        <v>842</v>
      </c>
      <c r="L21" s="9"/>
      <c r="M21" s="11" t="s">
        <v>23</v>
      </c>
    </row>
    <row r="22" customFormat="false" ht="15" hidden="false" customHeight="false" outlineLevel="0" collapsed="false">
      <c r="A22" s="8" t="n">
        <v>18</v>
      </c>
      <c r="B22" s="3" t="s">
        <v>113</v>
      </c>
      <c r="C22" s="3"/>
      <c r="D22" s="11" t="n">
        <v>9</v>
      </c>
      <c r="E22" s="11" t="n">
        <v>4</v>
      </c>
      <c r="F22" s="11" t="n">
        <f aca="false">SUM(F5:F21)</f>
        <v>13</v>
      </c>
      <c r="G22" s="11" t="n">
        <f aca="false">SUM(G5:G21)</f>
        <v>0</v>
      </c>
      <c r="H22" s="11" t="n">
        <f aca="false">SUM(H5:H21)</f>
        <v>13</v>
      </c>
      <c r="I22" s="11" t="n">
        <f aca="false">SUM(I5:I21)</f>
        <v>0</v>
      </c>
      <c r="J22" s="11"/>
      <c r="K22" s="11"/>
      <c r="L22" s="11"/>
      <c r="M22" s="11"/>
    </row>
    <row r="23" customFormat="false" ht="15" hidden="false" customHeight="false" outlineLevel="0" collapsed="false">
      <c r="E23" s="116"/>
    </row>
    <row r="24" customFormat="false" ht="15" hidden="false" customHeight="false" outlineLevel="0" collapsed="false">
      <c r="E24" s="116"/>
      <c r="F24" s="117"/>
    </row>
    <row r="25" customFormat="false" ht="15.75" hidden="false" customHeight="true" outlineLevel="0" collapsed="false">
      <c r="B25" s="29" t="s">
        <v>84</v>
      </c>
      <c r="C25" s="29"/>
      <c r="D25" s="69"/>
      <c r="K25" s="30" t="s">
        <v>85</v>
      </c>
      <c r="L25" s="30" t="s">
        <v>86</v>
      </c>
    </row>
    <row r="26" customFormat="false" ht="15" hidden="false" customHeight="false" outlineLevel="0" collapsed="false">
      <c r="B26" s="31" t="s">
        <v>87</v>
      </c>
      <c r="C26" s="32"/>
      <c r="D26" s="139" t="n">
        <f aca="false">SUM(G22)</f>
        <v>0</v>
      </c>
      <c r="K26" s="30"/>
      <c r="L26" s="30"/>
    </row>
    <row r="27" customFormat="false" ht="15.75" hidden="false" customHeight="false" outlineLevel="0" collapsed="false">
      <c r="B27" s="31" t="s">
        <v>88</v>
      </c>
      <c r="C27" s="34"/>
      <c r="D27" s="139" t="n">
        <f aca="false">SUM(E22)</f>
        <v>4</v>
      </c>
      <c r="K27" s="30"/>
      <c r="L27" s="30"/>
    </row>
    <row r="28" customFormat="false" ht="15" hidden="false" customHeight="false" outlineLevel="0" collapsed="false">
      <c r="B28" s="31" t="s">
        <v>89</v>
      </c>
      <c r="C28" s="34"/>
      <c r="D28" s="139" t="n">
        <f aca="false">SUM(G22)</f>
        <v>0</v>
      </c>
    </row>
    <row r="29" customFormat="false" ht="15.75" hidden="false" customHeight="false" outlineLevel="0" collapsed="false">
      <c r="B29" s="35" t="s">
        <v>90</v>
      </c>
      <c r="C29" s="36"/>
      <c r="D29" s="140" t="n">
        <f aca="false">SUM(D22)</f>
        <v>9</v>
      </c>
      <c r="K29" s="38" t="n">
        <f aca="false">SUM(I22)</f>
        <v>0</v>
      </c>
      <c r="L29" s="38" t="n">
        <f aca="false">SUM(H22)</f>
        <v>13</v>
      </c>
    </row>
    <row r="30" customFormat="false" ht="15.75" hidden="false" customHeight="false" outlineLevel="0" collapsed="false">
      <c r="B30" s="39" t="s">
        <v>91</v>
      </c>
      <c r="C30" s="40"/>
      <c r="D30" s="139" t="n">
        <f aca="false">SUM(D22:E22)</f>
        <v>13</v>
      </c>
      <c r="K30" s="41" t="s">
        <v>92</v>
      </c>
      <c r="L30" s="41"/>
    </row>
    <row r="31" customFormat="false" ht="15" hidden="false" customHeight="false" outlineLevel="0" collapsed="false">
      <c r="B31" s="39" t="s">
        <v>93</v>
      </c>
      <c r="C31" s="34"/>
      <c r="D31" s="139" t="n">
        <f aca="false">SUM(F22)</f>
        <v>13</v>
      </c>
      <c r="K31" s="42" t="n">
        <f aca="false">SUM(H22:I22)</f>
        <v>13</v>
      </c>
      <c r="L31" s="42"/>
    </row>
    <row r="32" customFormat="false" ht="15" hidden="false" customHeight="false" outlineLevel="0" collapsed="false">
      <c r="B32" s="39" t="s">
        <v>94</v>
      </c>
      <c r="C32" s="34"/>
      <c r="D32" s="139" t="n">
        <f aca="false">SUM(G22)</f>
        <v>0</v>
      </c>
    </row>
    <row r="33" customFormat="false" ht="15" hidden="false" customHeight="false" outlineLevel="0" collapsed="false">
      <c r="B33" s="39" t="s">
        <v>95</v>
      </c>
      <c r="C33" s="40"/>
      <c r="D33" s="139" t="n">
        <v>1</v>
      </c>
    </row>
    <row r="34" customFormat="false" ht="15" hidden="false" customHeight="false" outlineLevel="0" collapsed="false">
      <c r="B34" s="39"/>
      <c r="C34" s="43"/>
    </row>
    <row r="35" customFormat="false" ht="15" hidden="false" customHeight="false" outlineLevel="0" collapsed="false">
      <c r="B35" s="44" t="s">
        <v>97</v>
      </c>
      <c r="C35" s="45"/>
      <c r="D35" s="86"/>
      <c r="E35" s="86"/>
    </row>
  </sheetData>
  <mergeCells count="20">
    <mergeCell ref="A1:M2"/>
    <mergeCell ref="A3:A4"/>
    <mergeCell ref="B3:B4"/>
    <mergeCell ref="C3:C4"/>
    <mergeCell ref="D3:E3"/>
    <mergeCell ref="F3:F4"/>
    <mergeCell ref="G3:G4"/>
    <mergeCell ref="H3:I3"/>
    <mergeCell ref="J3:J4"/>
    <mergeCell ref="K3:L3"/>
    <mergeCell ref="M3:M4"/>
    <mergeCell ref="B5:B21"/>
    <mergeCell ref="C5:C21"/>
    <mergeCell ref="L5:L21"/>
    <mergeCell ref="B22:C22"/>
    <mergeCell ref="B25:C25"/>
    <mergeCell ref="K25:K27"/>
    <mergeCell ref="L25:L27"/>
    <mergeCell ref="K30:L30"/>
    <mergeCell ref="K31:L31"/>
  </mergeCells>
  <printOptions headings="false" gridLines="false" gridLinesSet="true" horizontalCentered="false" verticalCentered="false"/>
  <pageMargins left="0.7" right="0.2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3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33" activeCellId="1" sqref="B67:F67 D33"/>
    </sheetView>
  </sheetViews>
  <sheetFormatPr defaultRowHeight="15"/>
  <cols>
    <col collapsed="false" hidden="false" max="1" min="1" style="0" width="4.86224489795918"/>
    <col collapsed="false" hidden="false" max="2" min="2" style="0" width="17.4132653061224"/>
    <col collapsed="false" hidden="false" max="4" min="3" style="0" width="9.04591836734694"/>
    <col collapsed="false" hidden="false" max="5" min="5" style="0" width="10.1224489795918"/>
    <col collapsed="false" hidden="false" max="6" min="6" style="0" width="9.71938775510204"/>
    <col collapsed="false" hidden="false" max="7" min="7" style="0" width="5.53571428571429"/>
    <col collapsed="false" hidden="false" max="8" min="8" style="0" width="8.23469387755102"/>
    <col collapsed="false" hidden="false" max="9" min="9" style="0" width="12.9591836734694"/>
    <col collapsed="false" hidden="false" max="10" min="10" style="0" width="37.7959183673469"/>
    <col collapsed="false" hidden="false" max="11" min="11" style="0" width="10.1224489795918"/>
    <col collapsed="false" hidden="false" max="12" min="12" style="0" width="9.31632653061224"/>
    <col collapsed="false" hidden="false" max="1025" min="13" style="0" width="8.36734693877551"/>
  </cols>
  <sheetData>
    <row r="1" customFormat="false" ht="15" hidden="false" customHeight="true" outlineLevel="0" collapsed="false">
      <c r="A1" s="120" t="s">
        <v>843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</row>
    <row r="2" customFormat="false" ht="15" hidden="false" customHeight="true" outlineLevel="0" collapsed="false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</row>
    <row r="3" customFormat="false" ht="15" hidden="false" customHeight="true" outlineLevel="0" collapsed="false">
      <c r="A3" s="137" t="s">
        <v>1</v>
      </c>
      <c r="B3" s="3" t="s">
        <v>3</v>
      </c>
      <c r="C3" s="5" t="s">
        <v>99</v>
      </c>
      <c r="D3" s="5"/>
      <c r="E3" s="5"/>
      <c r="F3" s="5" t="s">
        <v>100</v>
      </c>
      <c r="G3" s="5"/>
      <c r="H3" s="5" t="s">
        <v>5</v>
      </c>
      <c r="I3" s="5" t="s">
        <v>6</v>
      </c>
      <c r="J3" s="3" t="s">
        <v>8</v>
      </c>
      <c r="K3" s="3" t="s">
        <v>9</v>
      </c>
      <c r="L3" s="3"/>
      <c r="M3" s="3" t="s">
        <v>7</v>
      </c>
      <c r="N3" s="3"/>
      <c r="O3" s="5" t="s">
        <v>10</v>
      </c>
    </row>
    <row r="4" customFormat="false" ht="60" hidden="false" customHeight="false" outlineLevel="0" collapsed="false">
      <c r="A4" s="137"/>
      <c r="B4" s="3"/>
      <c r="C4" s="3" t="s">
        <v>11</v>
      </c>
      <c r="D4" s="5" t="s">
        <v>102</v>
      </c>
      <c r="E4" s="5" t="s">
        <v>103</v>
      </c>
      <c r="F4" s="3" t="s">
        <v>11</v>
      </c>
      <c r="G4" s="5" t="s">
        <v>104</v>
      </c>
      <c r="H4" s="5"/>
      <c r="I4" s="5"/>
      <c r="J4" s="3"/>
      <c r="K4" s="3" t="s">
        <v>15</v>
      </c>
      <c r="L4" s="3" t="s">
        <v>105</v>
      </c>
      <c r="M4" s="5" t="s">
        <v>13</v>
      </c>
      <c r="N4" s="5" t="s">
        <v>14</v>
      </c>
      <c r="O4" s="5"/>
    </row>
    <row r="5" customFormat="false" ht="15" hidden="false" customHeight="true" outlineLevel="0" collapsed="false">
      <c r="A5" s="8" t="n">
        <v>1</v>
      </c>
      <c r="B5" s="3" t="s">
        <v>844</v>
      </c>
      <c r="C5" s="3"/>
      <c r="D5" s="9"/>
      <c r="E5" s="9" t="s">
        <v>208</v>
      </c>
      <c r="F5" s="11"/>
      <c r="G5" s="10"/>
      <c r="H5" s="11" t="n">
        <v>2</v>
      </c>
      <c r="I5" s="11"/>
      <c r="J5" s="12" t="s">
        <v>845</v>
      </c>
      <c r="K5" s="13" t="s">
        <v>846</v>
      </c>
      <c r="L5" s="9" t="s">
        <v>847</v>
      </c>
      <c r="M5" s="11" t="n">
        <v>2</v>
      </c>
      <c r="N5" s="33" t="n">
        <v>0</v>
      </c>
      <c r="O5" s="11" t="s">
        <v>567</v>
      </c>
    </row>
    <row r="6" customFormat="false" ht="15" hidden="false" customHeight="false" outlineLevel="0" collapsed="false">
      <c r="A6" s="8" t="n">
        <v>2</v>
      </c>
      <c r="B6" s="3"/>
      <c r="C6" s="3"/>
      <c r="D6" s="9"/>
      <c r="E6" s="9" t="s">
        <v>188</v>
      </c>
      <c r="F6" s="108"/>
      <c r="G6" s="10"/>
      <c r="H6" s="11" t="n">
        <v>2</v>
      </c>
      <c r="I6" s="11"/>
      <c r="J6" s="12" t="s">
        <v>848</v>
      </c>
      <c r="K6" s="141" t="s">
        <v>849</v>
      </c>
      <c r="L6" s="9"/>
      <c r="M6" s="11" t="n">
        <v>2</v>
      </c>
      <c r="N6" s="33" t="n">
        <v>0</v>
      </c>
      <c r="O6" s="11" t="s">
        <v>567</v>
      </c>
    </row>
    <row r="7" customFormat="false" ht="15" hidden="false" customHeight="false" outlineLevel="0" collapsed="false">
      <c r="A7" s="8" t="n">
        <v>3</v>
      </c>
      <c r="B7" s="3" t="s">
        <v>850</v>
      </c>
      <c r="C7" s="3" t="n">
        <f aca="false">SUM(C5:C6)</f>
        <v>0</v>
      </c>
      <c r="D7" s="3" t="n">
        <v>0</v>
      </c>
      <c r="E7" s="9" t="s">
        <v>851</v>
      </c>
      <c r="F7" s="108" t="n">
        <v>0</v>
      </c>
      <c r="G7" s="10"/>
      <c r="H7" s="10" t="n">
        <f aca="false">SUM(H5:H6)</f>
        <v>4</v>
      </c>
      <c r="I7" s="11"/>
      <c r="J7" s="12"/>
      <c r="K7" s="141"/>
      <c r="L7" s="142"/>
      <c r="M7" s="11"/>
      <c r="N7" s="33" t="n">
        <v>0</v>
      </c>
      <c r="O7" s="11"/>
    </row>
    <row r="8" customFormat="false" ht="15" hidden="false" customHeight="false" outlineLevel="0" collapsed="false">
      <c r="A8" s="8" t="n">
        <v>4</v>
      </c>
      <c r="B8" s="3" t="s">
        <v>852</v>
      </c>
      <c r="C8" s="3"/>
      <c r="D8" s="9"/>
      <c r="E8" s="9"/>
      <c r="F8" s="9" t="s">
        <v>24</v>
      </c>
      <c r="G8" s="10"/>
      <c r="H8" s="10" t="n">
        <v>1</v>
      </c>
      <c r="I8" s="11"/>
      <c r="J8" s="12" t="s">
        <v>853</v>
      </c>
      <c r="K8" s="13" t="s">
        <v>854</v>
      </c>
      <c r="L8" s="9" t="s">
        <v>855</v>
      </c>
      <c r="M8" s="11" t="n">
        <v>1</v>
      </c>
      <c r="N8" s="33" t="n">
        <v>0</v>
      </c>
      <c r="O8" s="11" t="s">
        <v>567</v>
      </c>
    </row>
    <row r="9" customFormat="false" ht="15" hidden="false" customHeight="false" outlineLevel="0" collapsed="false">
      <c r="A9" s="8" t="n">
        <v>5</v>
      </c>
      <c r="B9" s="3"/>
      <c r="C9" s="3"/>
      <c r="D9" s="9"/>
      <c r="E9" s="9"/>
      <c r="F9" s="9" t="s">
        <v>33</v>
      </c>
      <c r="G9" s="10"/>
      <c r="H9" s="10" t="n">
        <v>1</v>
      </c>
      <c r="I9" s="11"/>
      <c r="J9" s="12" t="s">
        <v>856</v>
      </c>
      <c r="K9" s="13" t="s">
        <v>857</v>
      </c>
      <c r="L9" s="9"/>
      <c r="M9" s="11" t="n">
        <v>1</v>
      </c>
      <c r="N9" s="33" t="n">
        <v>0</v>
      </c>
      <c r="O9" s="11" t="s">
        <v>567</v>
      </c>
    </row>
    <row r="10" customFormat="false" ht="15" hidden="false" customHeight="false" outlineLevel="0" collapsed="false">
      <c r="A10" s="8" t="n">
        <v>6</v>
      </c>
      <c r="B10" s="3"/>
      <c r="C10" s="3"/>
      <c r="D10" s="9"/>
      <c r="E10" s="9"/>
      <c r="F10" s="9" t="s">
        <v>39</v>
      </c>
      <c r="G10" s="10"/>
      <c r="H10" s="10" t="n">
        <v>1</v>
      </c>
      <c r="I10" s="11"/>
      <c r="J10" s="12" t="s">
        <v>858</v>
      </c>
      <c r="K10" s="13" t="s">
        <v>859</v>
      </c>
      <c r="L10" s="9"/>
      <c r="M10" s="11" t="n">
        <v>1</v>
      </c>
      <c r="N10" s="33" t="n">
        <v>0</v>
      </c>
      <c r="O10" s="11" t="s">
        <v>567</v>
      </c>
    </row>
    <row r="11" customFormat="false" ht="15" hidden="false" customHeight="false" outlineLevel="0" collapsed="false">
      <c r="A11" s="8" t="n">
        <v>7</v>
      </c>
      <c r="B11" s="3"/>
      <c r="C11" s="3"/>
      <c r="D11" s="9"/>
      <c r="E11" s="9"/>
      <c r="F11" s="9" t="s">
        <v>121</v>
      </c>
      <c r="G11" s="10"/>
      <c r="H11" s="10" t="n">
        <v>1</v>
      </c>
      <c r="I11" s="11"/>
      <c r="J11" s="12" t="s">
        <v>860</v>
      </c>
      <c r="K11" s="13" t="s">
        <v>861</v>
      </c>
      <c r="L11" s="9"/>
      <c r="M11" s="11" t="n">
        <v>1</v>
      </c>
      <c r="N11" s="33" t="n">
        <v>0</v>
      </c>
      <c r="O11" s="11" t="s">
        <v>567</v>
      </c>
    </row>
    <row r="12" customFormat="false" ht="15" hidden="false" customHeight="false" outlineLevel="0" collapsed="false">
      <c r="A12" s="8" t="n">
        <v>8</v>
      </c>
      <c r="B12" s="3"/>
      <c r="C12" s="3"/>
      <c r="D12" s="9"/>
      <c r="E12" s="9"/>
      <c r="F12" s="9" t="s">
        <v>151</v>
      </c>
      <c r="G12" s="10"/>
      <c r="H12" s="10" t="n">
        <v>1</v>
      </c>
      <c r="I12" s="11"/>
      <c r="J12" s="12" t="s">
        <v>862</v>
      </c>
      <c r="K12" s="141" t="s">
        <v>863</v>
      </c>
      <c r="L12" s="9"/>
      <c r="M12" s="11" t="n">
        <v>1</v>
      </c>
      <c r="N12" s="33" t="n">
        <v>0</v>
      </c>
      <c r="O12" s="11" t="s">
        <v>567</v>
      </c>
    </row>
    <row r="13" customFormat="false" ht="15" hidden="false" customHeight="false" outlineLevel="0" collapsed="false">
      <c r="A13" s="8" t="n">
        <v>9</v>
      </c>
      <c r="B13" s="3" t="s">
        <v>850</v>
      </c>
      <c r="C13" s="3" t="n">
        <f aca="false">SUM(C11:C12)</f>
        <v>0</v>
      </c>
      <c r="D13" s="3" t="n">
        <v>0</v>
      </c>
      <c r="E13" s="9" t="s">
        <v>864</v>
      </c>
      <c r="F13" s="3" t="n">
        <v>5</v>
      </c>
      <c r="G13" s="10"/>
      <c r="H13" s="10" t="n">
        <f aca="false">SUM(H8:H12)</f>
        <v>5</v>
      </c>
      <c r="I13" s="11"/>
      <c r="J13" s="12"/>
      <c r="K13" s="141"/>
      <c r="L13" s="142"/>
      <c r="M13" s="11"/>
      <c r="N13" s="33" t="n">
        <v>0</v>
      </c>
      <c r="O13" s="11"/>
    </row>
    <row r="14" customFormat="false" ht="15" hidden="false" customHeight="false" outlineLevel="0" collapsed="false">
      <c r="A14" s="8" t="n">
        <v>10</v>
      </c>
      <c r="B14" s="3" t="s">
        <v>865</v>
      </c>
      <c r="C14" s="3"/>
      <c r="D14" s="9" t="s">
        <v>61</v>
      </c>
      <c r="E14" s="9"/>
      <c r="F14" s="11"/>
      <c r="G14" s="10"/>
      <c r="H14" s="11" t="n">
        <v>1</v>
      </c>
      <c r="I14" s="11"/>
      <c r="J14" s="12" t="s">
        <v>866</v>
      </c>
      <c r="K14" s="13" t="s">
        <v>867</v>
      </c>
      <c r="L14" s="9" t="s">
        <v>868</v>
      </c>
      <c r="M14" s="11" t="n">
        <v>1</v>
      </c>
      <c r="N14" s="33" t="n">
        <v>0</v>
      </c>
      <c r="O14" s="11" t="s">
        <v>567</v>
      </c>
    </row>
    <row r="15" customFormat="false" ht="15" hidden="false" customHeight="false" outlineLevel="0" collapsed="false">
      <c r="A15" s="8" t="n">
        <v>11</v>
      </c>
      <c r="B15" s="3"/>
      <c r="C15" s="3"/>
      <c r="D15" s="9"/>
      <c r="E15" s="9" t="s">
        <v>214</v>
      </c>
      <c r="F15" s="11"/>
      <c r="G15" s="10"/>
      <c r="H15" s="11" t="n">
        <v>2</v>
      </c>
      <c r="I15" s="11"/>
      <c r="J15" s="12" t="s">
        <v>869</v>
      </c>
      <c r="K15" s="13" t="s">
        <v>870</v>
      </c>
      <c r="L15" s="9"/>
      <c r="M15" s="11" t="n">
        <v>2</v>
      </c>
      <c r="N15" s="33" t="n">
        <v>0</v>
      </c>
      <c r="O15" s="11" t="s">
        <v>567</v>
      </c>
    </row>
    <row r="16" customFormat="false" ht="15" hidden="false" customHeight="false" outlineLevel="0" collapsed="false">
      <c r="A16" s="8" t="n">
        <v>12</v>
      </c>
      <c r="B16" s="3"/>
      <c r="C16" s="3"/>
      <c r="D16" s="9"/>
      <c r="E16" s="9" t="s">
        <v>871</v>
      </c>
      <c r="F16" s="108"/>
      <c r="G16" s="10"/>
      <c r="H16" s="11" t="n">
        <v>2</v>
      </c>
      <c r="I16" s="11"/>
      <c r="J16" s="12" t="s">
        <v>872</v>
      </c>
      <c r="K16" s="141" t="s">
        <v>873</v>
      </c>
      <c r="L16" s="9"/>
      <c r="M16" s="11" t="n">
        <v>2</v>
      </c>
      <c r="N16" s="33" t="n">
        <v>0</v>
      </c>
      <c r="O16" s="11" t="s">
        <v>567</v>
      </c>
    </row>
    <row r="17" customFormat="false" ht="15" hidden="false" customHeight="false" outlineLevel="0" collapsed="false">
      <c r="A17" s="8" t="n">
        <v>13</v>
      </c>
      <c r="B17" s="3" t="s">
        <v>850</v>
      </c>
      <c r="C17" s="3" t="n">
        <f aca="false">SUM(C15:C16)</f>
        <v>0</v>
      </c>
      <c r="D17" s="3" t="n">
        <v>1</v>
      </c>
      <c r="E17" s="9" t="s">
        <v>851</v>
      </c>
      <c r="F17" s="108" t="n">
        <v>0</v>
      </c>
      <c r="G17" s="10"/>
      <c r="H17" s="10" t="n">
        <f aca="false">SUM(H14:H16)</f>
        <v>5</v>
      </c>
      <c r="I17" s="11"/>
      <c r="J17" s="12"/>
      <c r="K17" s="141"/>
      <c r="L17" s="142"/>
      <c r="M17" s="11"/>
      <c r="N17" s="33" t="n">
        <v>0</v>
      </c>
      <c r="O17" s="11"/>
    </row>
    <row r="18" customFormat="false" ht="15" hidden="false" customHeight="false" outlineLevel="0" collapsed="false">
      <c r="A18" s="8" t="n">
        <v>14</v>
      </c>
      <c r="B18" s="3" t="s">
        <v>874</v>
      </c>
      <c r="C18" s="3"/>
      <c r="D18" s="9"/>
      <c r="E18" s="9"/>
      <c r="F18" s="9" t="s">
        <v>24</v>
      </c>
      <c r="G18" s="10"/>
      <c r="H18" s="10" t="n">
        <v>1</v>
      </c>
      <c r="I18" s="11"/>
      <c r="J18" s="12" t="s">
        <v>875</v>
      </c>
      <c r="K18" s="13" t="s">
        <v>876</v>
      </c>
      <c r="L18" s="9" t="s">
        <v>877</v>
      </c>
      <c r="M18" s="11" t="n">
        <v>1</v>
      </c>
      <c r="N18" s="33" t="n">
        <v>0</v>
      </c>
      <c r="O18" s="11" t="s">
        <v>567</v>
      </c>
    </row>
    <row r="19" customFormat="false" ht="15" hidden="false" customHeight="false" outlineLevel="0" collapsed="false">
      <c r="A19" s="8" t="n">
        <v>15</v>
      </c>
      <c r="B19" s="3"/>
      <c r="C19" s="3"/>
      <c r="D19" s="9"/>
      <c r="E19" s="9"/>
      <c r="F19" s="9" t="s">
        <v>33</v>
      </c>
      <c r="G19" s="10"/>
      <c r="H19" s="10" t="n">
        <v>1</v>
      </c>
      <c r="I19" s="11"/>
      <c r="J19" s="12" t="s">
        <v>878</v>
      </c>
      <c r="K19" s="13" t="s">
        <v>879</v>
      </c>
      <c r="L19" s="9"/>
      <c r="M19" s="11" t="n">
        <v>1</v>
      </c>
      <c r="N19" s="33" t="n">
        <v>0</v>
      </c>
      <c r="O19" s="11" t="s">
        <v>567</v>
      </c>
    </row>
    <row r="20" customFormat="false" ht="15" hidden="false" customHeight="false" outlineLevel="0" collapsed="false">
      <c r="A20" s="8" t="n">
        <v>16</v>
      </c>
      <c r="B20" s="3"/>
      <c r="C20" s="3"/>
      <c r="D20" s="9"/>
      <c r="E20" s="9"/>
      <c r="F20" s="9" t="s">
        <v>39</v>
      </c>
      <c r="G20" s="10"/>
      <c r="H20" s="10" t="n">
        <v>1</v>
      </c>
      <c r="I20" s="11"/>
      <c r="J20" s="12" t="s">
        <v>880</v>
      </c>
      <c r="K20" s="13" t="s">
        <v>881</v>
      </c>
      <c r="L20" s="9"/>
      <c r="M20" s="11" t="n">
        <v>1</v>
      </c>
      <c r="N20" s="33" t="n">
        <v>0</v>
      </c>
      <c r="O20" s="11" t="s">
        <v>567</v>
      </c>
    </row>
    <row r="21" customFormat="false" ht="15" hidden="false" customHeight="false" outlineLevel="0" collapsed="false">
      <c r="A21" s="8" t="n">
        <v>17</v>
      </c>
      <c r="B21" s="3"/>
      <c r="C21" s="3"/>
      <c r="D21" s="9"/>
      <c r="E21" s="9"/>
      <c r="F21" s="9" t="s">
        <v>121</v>
      </c>
      <c r="G21" s="10"/>
      <c r="H21" s="10" t="n">
        <v>1</v>
      </c>
      <c r="I21" s="11"/>
      <c r="J21" s="12" t="s">
        <v>882</v>
      </c>
      <c r="K21" s="13" t="s">
        <v>883</v>
      </c>
      <c r="L21" s="9"/>
      <c r="M21" s="11" t="n">
        <v>1</v>
      </c>
      <c r="N21" s="33" t="n">
        <v>0</v>
      </c>
      <c r="O21" s="11" t="s">
        <v>567</v>
      </c>
    </row>
    <row r="22" customFormat="false" ht="15" hidden="false" customHeight="false" outlineLevel="0" collapsed="false">
      <c r="A22" s="8" t="n">
        <v>18</v>
      </c>
      <c r="B22" s="3"/>
      <c r="C22" s="3"/>
      <c r="D22" s="9"/>
      <c r="E22" s="9"/>
      <c r="F22" s="9" t="s">
        <v>151</v>
      </c>
      <c r="G22" s="10"/>
      <c r="H22" s="10" t="n">
        <v>1</v>
      </c>
      <c r="I22" s="11"/>
      <c r="J22" s="12" t="s">
        <v>884</v>
      </c>
      <c r="K22" s="13" t="s">
        <v>885</v>
      </c>
      <c r="L22" s="9"/>
      <c r="M22" s="11" t="n">
        <v>1</v>
      </c>
      <c r="N22" s="33" t="n">
        <v>0</v>
      </c>
      <c r="O22" s="11" t="s">
        <v>567</v>
      </c>
    </row>
    <row r="23" customFormat="false" ht="15" hidden="false" customHeight="false" outlineLevel="0" collapsed="false">
      <c r="A23" s="8" t="n">
        <v>19</v>
      </c>
      <c r="B23" s="3" t="s">
        <v>850</v>
      </c>
      <c r="C23" s="3" t="n">
        <f aca="false">SUM(C21:C22)</f>
        <v>0</v>
      </c>
      <c r="D23" s="3" t="n">
        <v>0</v>
      </c>
      <c r="E23" s="9" t="s">
        <v>864</v>
      </c>
      <c r="F23" s="3" t="n">
        <v>5</v>
      </c>
      <c r="G23" s="10"/>
      <c r="H23" s="10" t="n">
        <f aca="false">SUM(H18:H22)</f>
        <v>5</v>
      </c>
      <c r="I23" s="11"/>
      <c r="J23" s="12"/>
      <c r="K23" s="13"/>
      <c r="L23" s="142"/>
      <c r="M23" s="11"/>
      <c r="N23" s="33" t="n">
        <v>0</v>
      </c>
      <c r="O23" s="11"/>
    </row>
    <row r="24" customFormat="false" ht="15" hidden="false" customHeight="false" outlineLevel="0" collapsed="false">
      <c r="A24" s="8" t="n">
        <v>20</v>
      </c>
      <c r="B24" s="3" t="s">
        <v>886</v>
      </c>
      <c r="C24" s="3"/>
      <c r="D24" s="9" t="s">
        <v>19</v>
      </c>
      <c r="E24" s="9"/>
      <c r="F24" s="11"/>
      <c r="G24" s="10"/>
      <c r="H24" s="11" t="n">
        <v>1</v>
      </c>
      <c r="I24" s="11"/>
      <c r="J24" s="12" t="s">
        <v>887</v>
      </c>
      <c r="K24" s="13" t="s">
        <v>888</v>
      </c>
      <c r="L24" s="143" t="s">
        <v>889</v>
      </c>
      <c r="M24" s="11" t="n">
        <v>1</v>
      </c>
      <c r="N24" s="33" t="n">
        <v>0</v>
      </c>
      <c r="O24" s="11" t="s">
        <v>567</v>
      </c>
    </row>
    <row r="25" customFormat="false" ht="15" hidden="false" customHeight="false" outlineLevel="0" collapsed="false">
      <c r="A25" s="8" t="n">
        <v>21</v>
      </c>
      <c r="B25" s="3"/>
      <c r="C25" s="3"/>
      <c r="D25" s="9"/>
      <c r="E25" s="9" t="s">
        <v>890</v>
      </c>
      <c r="F25" s="11"/>
      <c r="G25" s="10"/>
      <c r="H25" s="11" t="n">
        <v>2</v>
      </c>
      <c r="I25" s="11"/>
      <c r="J25" s="12" t="s">
        <v>891</v>
      </c>
      <c r="K25" s="13" t="s">
        <v>892</v>
      </c>
      <c r="L25" s="143"/>
      <c r="M25" s="11" t="n">
        <v>2</v>
      </c>
      <c r="N25" s="33" t="n">
        <v>0</v>
      </c>
      <c r="O25" s="11" t="s">
        <v>567</v>
      </c>
    </row>
    <row r="26" customFormat="false" ht="15" hidden="false" customHeight="false" outlineLevel="0" collapsed="false">
      <c r="A26" s="8" t="n">
        <v>22</v>
      </c>
      <c r="B26" s="3"/>
      <c r="C26" s="144"/>
      <c r="D26" s="143"/>
      <c r="E26" s="143" t="s">
        <v>208</v>
      </c>
      <c r="F26" s="108"/>
      <c r="G26" s="145"/>
      <c r="H26" s="108" t="n">
        <v>2</v>
      </c>
      <c r="I26" s="108"/>
      <c r="J26" s="12" t="s">
        <v>893</v>
      </c>
      <c r="K26" s="141" t="s">
        <v>894</v>
      </c>
      <c r="L26" s="143"/>
      <c r="M26" s="108" t="n">
        <v>2</v>
      </c>
      <c r="N26" s="33" t="n">
        <v>0</v>
      </c>
      <c r="O26" s="108" t="s">
        <v>567</v>
      </c>
    </row>
    <row r="27" customFormat="false" ht="15" hidden="false" customHeight="false" outlineLevel="0" collapsed="false">
      <c r="A27" s="8" t="n">
        <v>23</v>
      </c>
      <c r="B27" s="3" t="s">
        <v>850</v>
      </c>
      <c r="C27" s="3" t="n">
        <f aca="false">SUM(C25:C26)</f>
        <v>0</v>
      </c>
      <c r="D27" s="144" t="n">
        <v>1</v>
      </c>
      <c r="E27" s="143" t="s">
        <v>851</v>
      </c>
      <c r="F27" s="108" t="n">
        <v>0</v>
      </c>
      <c r="G27" s="145"/>
      <c r="H27" s="108" t="n">
        <f aca="false">SUM(H24:H26)</f>
        <v>5</v>
      </c>
      <c r="I27" s="108"/>
      <c r="J27" s="12"/>
      <c r="K27" s="141"/>
      <c r="L27" s="142"/>
      <c r="M27" s="108"/>
      <c r="N27" s="33" t="n">
        <v>0</v>
      </c>
      <c r="O27" s="108"/>
    </row>
    <row r="28" customFormat="false" ht="15" hidden="false" customHeight="false" outlineLevel="0" collapsed="false">
      <c r="A28" s="8" t="n">
        <v>24</v>
      </c>
      <c r="B28" s="11" t="s">
        <v>113</v>
      </c>
      <c r="C28" s="11" t="n">
        <f aca="false">SUM(C7+C13+C17+C23+C27)</f>
        <v>0</v>
      </c>
      <c r="D28" s="11" t="n">
        <f aca="false">SUM(D7+D13+D17+D23+D27)</f>
        <v>2</v>
      </c>
      <c r="E28" s="11" t="n">
        <f aca="false">SUM(E7+E13+E17+E23+E27)</f>
        <v>6</v>
      </c>
      <c r="F28" s="11" t="n">
        <f aca="false">SUM(F7+F13+F17+F23+F27)</f>
        <v>10</v>
      </c>
      <c r="G28" s="11" t="n">
        <f aca="false">SUM(G7+G13+G17+G23+G27)</f>
        <v>0</v>
      </c>
      <c r="H28" s="11" t="n">
        <f aca="false">SUM(H7+H13+H17+H23+H27)</f>
        <v>24</v>
      </c>
      <c r="I28" s="11" t="n">
        <f aca="false">SUM(I7+I13+I17+I23+I27)</f>
        <v>0</v>
      </c>
      <c r="J28" s="11"/>
      <c r="K28" s="11"/>
      <c r="L28" s="11"/>
      <c r="M28" s="11" t="n">
        <f aca="false">SUM(M5:M26)</f>
        <v>24</v>
      </c>
      <c r="N28" s="11" t="n">
        <f aca="false">SUM(N5:N27)</f>
        <v>0</v>
      </c>
      <c r="O28" s="8"/>
    </row>
    <row r="29" customFormat="false" ht="15" hidden="false" customHeight="false" outlineLevel="0" collapsed="false">
      <c r="B29" s="75"/>
      <c r="C29" s="75"/>
      <c r="D29" s="75"/>
      <c r="E29" s="75"/>
      <c r="F29" s="146"/>
      <c r="G29" s="147"/>
      <c r="H29" s="147"/>
      <c r="I29" s="86" t="s">
        <v>298</v>
      </c>
      <c r="J29" s="28"/>
      <c r="K29" s="28"/>
      <c r="L29" s="28"/>
      <c r="M29" s="28"/>
    </row>
    <row r="30" customFormat="false" ht="15" hidden="false" customHeight="false" outlineLevel="0" collapsed="false">
      <c r="B30" s="148"/>
      <c r="C30" s="148"/>
      <c r="D30" s="149"/>
      <c r="E30" s="75"/>
      <c r="F30" s="146"/>
      <c r="G30" s="147"/>
      <c r="H30" s="147"/>
      <c r="I30" s="86"/>
      <c r="J30" s="28"/>
      <c r="K30" s="28"/>
      <c r="L30" s="28"/>
      <c r="M30" s="28"/>
    </row>
    <row r="31" customFormat="false" ht="15.75" hidden="false" customHeight="true" outlineLevel="0" collapsed="false">
      <c r="B31" s="29" t="s">
        <v>84</v>
      </c>
      <c r="C31" s="29"/>
      <c r="D31" s="69"/>
      <c r="F31" s="130"/>
      <c r="H31" s="147"/>
      <c r="I31" s="86"/>
      <c r="J31" s="28"/>
      <c r="K31" s="28"/>
      <c r="L31" s="28"/>
      <c r="M31" s="30" t="s">
        <v>85</v>
      </c>
      <c r="N31" s="30" t="s">
        <v>86</v>
      </c>
    </row>
    <row r="32" customFormat="false" ht="25.5" hidden="false" customHeight="false" outlineLevel="0" collapsed="false">
      <c r="B32" s="131" t="s">
        <v>802</v>
      </c>
      <c r="C32" s="150"/>
      <c r="D32" s="139" t="n">
        <f aca="false">SUM(C28)</f>
        <v>0</v>
      </c>
      <c r="F32" s="130"/>
      <c r="H32" s="75"/>
      <c r="M32" s="30"/>
      <c r="N32" s="30"/>
    </row>
    <row r="33" customFormat="false" ht="26.25" hidden="false" customHeight="false" outlineLevel="0" collapsed="false">
      <c r="B33" s="131" t="s">
        <v>803</v>
      </c>
      <c r="C33" s="150"/>
      <c r="D33" s="139" t="n">
        <f aca="false">SUM(D28)</f>
        <v>2</v>
      </c>
      <c r="F33" s="130"/>
      <c r="H33" s="75"/>
      <c r="M33" s="30"/>
      <c r="N33" s="30"/>
    </row>
    <row r="34" customFormat="false" ht="25.5" hidden="false" customHeight="false" outlineLevel="0" collapsed="false">
      <c r="B34" s="131" t="s">
        <v>804</v>
      </c>
      <c r="C34" s="150"/>
      <c r="D34" s="139" t="n">
        <f aca="false">SUM(E28)</f>
        <v>6</v>
      </c>
      <c r="F34" s="130"/>
      <c r="H34" s="75"/>
      <c r="M34" s="86" t="n">
        <f aca="false">SUM(N28)</f>
        <v>0</v>
      </c>
      <c r="N34" s="86" t="n">
        <f aca="false">SUM(M28)</f>
        <v>24</v>
      </c>
    </row>
    <row r="35" customFormat="false" ht="15" hidden="false" customHeight="false" outlineLevel="0" collapsed="false">
      <c r="B35" s="31" t="s">
        <v>805</v>
      </c>
      <c r="C35" s="34"/>
      <c r="D35" s="139" t="n">
        <v>0</v>
      </c>
      <c r="F35" s="130"/>
      <c r="H35" s="75"/>
      <c r="M35" s="133"/>
      <c r="N35" s="133"/>
    </row>
    <row r="36" customFormat="false" ht="15.75" hidden="false" customHeight="false" outlineLevel="0" collapsed="false">
      <c r="B36" s="35" t="s">
        <v>806</v>
      </c>
      <c r="C36" s="36"/>
      <c r="D36" s="151" t="n">
        <f aca="false">SUM(F28)</f>
        <v>10</v>
      </c>
      <c r="F36" s="130"/>
      <c r="H36" s="75"/>
      <c r="M36" s="41" t="s">
        <v>92</v>
      </c>
      <c r="N36" s="41"/>
    </row>
    <row r="37" customFormat="false" ht="15" hidden="false" customHeight="false" outlineLevel="0" collapsed="false">
      <c r="B37" s="39" t="s">
        <v>91</v>
      </c>
      <c r="C37" s="40"/>
      <c r="D37" s="139" t="n">
        <f aca="false">SUM(C28:F28)</f>
        <v>18</v>
      </c>
      <c r="F37" s="130"/>
      <c r="H37" s="75"/>
      <c r="M37" s="152" t="n">
        <f aca="false">SUM(M34:N34)</f>
        <v>24</v>
      </c>
      <c r="N37" s="152"/>
    </row>
    <row r="38" customFormat="false" ht="15" hidden="false" customHeight="false" outlineLevel="0" collapsed="false">
      <c r="B38" s="39" t="s">
        <v>93</v>
      </c>
      <c r="C38" s="34"/>
      <c r="D38" s="139" t="n">
        <f aca="false">SUM(TLKJ!H28)</f>
        <v>24</v>
      </c>
      <c r="F38" s="130"/>
      <c r="H38" s="75"/>
    </row>
    <row r="39" customFormat="false" ht="15" hidden="false" customHeight="false" outlineLevel="0" collapsed="false">
      <c r="B39" s="39" t="s">
        <v>94</v>
      </c>
      <c r="C39" s="34"/>
      <c r="D39" s="139" t="n">
        <f aca="false">SUM(I28)</f>
        <v>0</v>
      </c>
      <c r="F39" s="130"/>
      <c r="H39" s="75"/>
    </row>
    <row r="40" customFormat="false" ht="15" hidden="false" customHeight="false" outlineLevel="0" collapsed="false">
      <c r="B40" s="39" t="s">
        <v>95</v>
      </c>
      <c r="C40" s="40"/>
      <c r="D40" s="139" t="n">
        <v>5</v>
      </c>
      <c r="F40" s="130"/>
      <c r="H40" s="75"/>
    </row>
    <row r="41" customFormat="false" ht="15" hidden="false" customHeight="false" outlineLevel="0" collapsed="false">
      <c r="B41" s="39"/>
      <c r="C41" s="43"/>
      <c r="D41" s="86"/>
      <c r="F41" s="130"/>
      <c r="H41" s="75"/>
    </row>
    <row r="42" customFormat="false" ht="15" hidden="false" customHeight="false" outlineLevel="0" collapsed="false">
      <c r="B42" s="153" t="s">
        <v>895</v>
      </c>
      <c r="C42" s="43"/>
      <c r="F42" s="130"/>
    </row>
    <row r="43" customFormat="false" ht="15" hidden="false" customHeight="false" outlineLevel="0" collapsed="false">
      <c r="B43" s="39" t="s">
        <v>807</v>
      </c>
      <c r="F43" s="130"/>
    </row>
  </sheetData>
  <mergeCells count="27">
    <mergeCell ref="A1:O2"/>
    <mergeCell ref="A3:A4"/>
    <mergeCell ref="B3:B4"/>
    <mergeCell ref="C3:E3"/>
    <mergeCell ref="F3:G3"/>
    <mergeCell ref="H3:H4"/>
    <mergeCell ref="I3:I4"/>
    <mergeCell ref="J3:J4"/>
    <mergeCell ref="K3:L3"/>
    <mergeCell ref="M3:N3"/>
    <mergeCell ref="O3:O4"/>
    <mergeCell ref="B5:B6"/>
    <mergeCell ref="L5:L6"/>
    <mergeCell ref="B8:B12"/>
    <mergeCell ref="L8:L12"/>
    <mergeCell ref="B14:B16"/>
    <mergeCell ref="L14:L16"/>
    <mergeCell ref="B18:B22"/>
    <mergeCell ref="L18:L22"/>
    <mergeCell ref="B24:B26"/>
    <mergeCell ref="L24:L26"/>
    <mergeCell ref="B30:C30"/>
    <mergeCell ref="B31:C31"/>
    <mergeCell ref="M31:M33"/>
    <mergeCell ref="N31:N33"/>
    <mergeCell ref="M36:N36"/>
    <mergeCell ref="M37:N37"/>
  </mergeCells>
  <printOptions headings="false" gridLines="false" gridLinesSet="true" horizontalCentered="false" verticalCentered="false"/>
  <pageMargins left="0.7" right="0.2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6"/>
  <sheetViews>
    <sheetView windowProtection="false"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M26" activeCellId="1" sqref="B67:F67 M26"/>
    </sheetView>
  </sheetViews>
  <sheetFormatPr defaultRowHeight="15"/>
  <cols>
    <col collapsed="false" hidden="false" max="1" min="1" style="0" width="3.51020408163265"/>
    <col collapsed="false" hidden="false" max="2" min="2" style="0" width="16.7397959183673"/>
    <col collapsed="false" hidden="false" max="3" min="3" style="0" width="13.2295918367347"/>
    <col collapsed="false" hidden="false" max="4" min="4" style="0" width="11.3418367346939"/>
    <col collapsed="false" hidden="false" max="5" min="5" style="0" width="11.2040816326531"/>
    <col collapsed="false" hidden="false" max="7" min="6" style="0" width="8.36734693877551"/>
    <col collapsed="false" hidden="false" max="8" min="8" style="0" width="11.0714285714286"/>
    <col collapsed="false" hidden="false" max="9" min="9" style="0" width="11.8775510204082"/>
    <col collapsed="false" hidden="false" max="10" min="10" style="0" width="10.8010204081633"/>
    <col collapsed="false" hidden="false" max="1025" min="11" style="0" width="8.36734693877551"/>
  </cols>
  <sheetData>
    <row r="1" customFormat="false" ht="28.5" hidden="false" customHeight="false" outlineLevel="0" collapsed="false">
      <c r="A1" s="154" t="s">
        <v>896</v>
      </c>
      <c r="B1" s="154"/>
      <c r="C1" s="154"/>
      <c r="D1" s="154"/>
      <c r="E1" s="154"/>
      <c r="F1" s="154"/>
      <c r="G1" s="154"/>
      <c r="H1" s="154"/>
      <c r="I1" s="154"/>
      <c r="J1" s="154"/>
    </row>
    <row r="3" customFormat="false" ht="15" hidden="false" customHeight="false" outlineLevel="0" collapsed="false">
      <c r="A3" s="86" t="s">
        <v>897</v>
      </c>
      <c r="B3" s="86"/>
      <c r="C3" s="86"/>
      <c r="D3" s="86"/>
      <c r="E3" s="86"/>
      <c r="F3" s="86"/>
      <c r="G3" s="86"/>
      <c r="H3" s="86"/>
      <c r="I3" s="86"/>
      <c r="J3" s="86"/>
    </row>
    <row r="4" customFormat="false" ht="15" hidden="false" customHeight="false" outlineLevel="0" collapsed="false">
      <c r="A4" s="3" t="s">
        <v>898</v>
      </c>
      <c r="B4" s="3" t="s">
        <v>899</v>
      </c>
      <c r="C4" s="155" t="s">
        <v>900</v>
      </c>
      <c r="D4" s="155"/>
      <c r="E4" s="155"/>
      <c r="F4" s="155"/>
      <c r="G4" s="155"/>
      <c r="H4" s="155" t="s">
        <v>92</v>
      </c>
      <c r="I4" s="155"/>
      <c r="J4" s="155"/>
    </row>
    <row r="5" customFormat="false" ht="38.25" hidden="false" customHeight="false" outlineLevel="0" collapsed="false">
      <c r="A5" s="3"/>
      <c r="B5" s="3"/>
      <c r="C5" s="156" t="s">
        <v>901</v>
      </c>
      <c r="D5" s="5" t="s">
        <v>902</v>
      </c>
      <c r="E5" s="5" t="s">
        <v>903</v>
      </c>
      <c r="F5" s="5" t="s">
        <v>904</v>
      </c>
      <c r="G5" s="5" t="s">
        <v>905</v>
      </c>
      <c r="H5" s="5" t="s">
        <v>906</v>
      </c>
      <c r="I5" s="5" t="s">
        <v>907</v>
      </c>
      <c r="J5" s="5" t="s">
        <v>908</v>
      </c>
    </row>
    <row r="6" customFormat="false" ht="15" hidden="false" customHeight="false" outlineLevel="0" collapsed="false">
      <c r="A6" s="157" t="n">
        <v>1</v>
      </c>
      <c r="B6" s="157" t="s">
        <v>165</v>
      </c>
      <c r="C6" s="11" t="n">
        <f aca="false">SUM(Rekap!C72)</f>
        <v>0</v>
      </c>
      <c r="D6" s="11" t="n">
        <v>19</v>
      </c>
      <c r="E6" s="11" t="n">
        <v>14</v>
      </c>
      <c r="F6" s="11" t="n">
        <v>23</v>
      </c>
      <c r="G6" s="11" t="n">
        <v>4</v>
      </c>
      <c r="H6" s="11" t="n">
        <f aca="false">SUM(D6+F6)</f>
        <v>42</v>
      </c>
      <c r="I6" s="11" t="n">
        <f aca="false">SUM(H6)</f>
        <v>42</v>
      </c>
      <c r="J6" s="11" t="n">
        <f aca="false">SUM(E6)</f>
        <v>14</v>
      </c>
    </row>
    <row r="7" customFormat="false" ht="15" hidden="false" customHeight="false" outlineLevel="0" collapsed="false">
      <c r="A7" s="157" t="n">
        <v>2</v>
      </c>
      <c r="B7" s="157" t="s">
        <v>809</v>
      </c>
      <c r="C7" s="11" t="n">
        <f aca="false">SUM(Rekap!D24)</f>
        <v>0</v>
      </c>
      <c r="D7" s="11" t="n">
        <v>4</v>
      </c>
      <c r="E7" s="11" t="n">
        <v>0</v>
      </c>
      <c r="F7" s="11" t="n">
        <v>9</v>
      </c>
      <c r="G7" s="11" t="n">
        <v>1</v>
      </c>
      <c r="H7" s="11" t="n">
        <f aca="false">SUM(D7+F7)</f>
        <v>13</v>
      </c>
      <c r="I7" s="11" t="n">
        <f aca="false">SUM(H7)</f>
        <v>13</v>
      </c>
      <c r="J7" s="11" t="n">
        <f aca="false">SUM(E7)</f>
        <v>0</v>
      </c>
    </row>
    <row r="8" customFormat="false" ht="15" hidden="false" customHeight="false" outlineLevel="0" collapsed="false">
      <c r="A8" s="157" t="n">
        <v>3</v>
      </c>
      <c r="B8" s="157" t="s">
        <v>293</v>
      </c>
      <c r="C8" s="11" t="n">
        <f aca="false">SUM(Rekap!C141)</f>
        <v>0</v>
      </c>
      <c r="D8" s="11" t="n">
        <v>30</v>
      </c>
      <c r="E8" s="11" t="n">
        <v>9</v>
      </c>
      <c r="F8" s="11" t="n">
        <v>59</v>
      </c>
      <c r="G8" s="11" t="n">
        <v>13</v>
      </c>
      <c r="H8" s="11" t="n">
        <f aca="false">SUM(D8+F8)</f>
        <v>89</v>
      </c>
      <c r="I8" s="11" t="n">
        <v>91</v>
      </c>
      <c r="J8" s="11" t="n">
        <f aca="false">SUM(E8)</f>
        <v>9</v>
      </c>
    </row>
    <row r="9" customFormat="false" ht="15" hidden="false" customHeight="false" outlineLevel="0" collapsed="false">
      <c r="A9" s="157" t="n">
        <v>4</v>
      </c>
      <c r="B9" s="157" t="s">
        <v>17</v>
      </c>
      <c r="C9" s="11" t="n">
        <f aca="false">SUM(Rekap!E38)</f>
        <v>0</v>
      </c>
      <c r="D9" s="11" t="n">
        <v>9</v>
      </c>
      <c r="E9" s="11" t="n">
        <v>0</v>
      </c>
      <c r="F9" s="11" t="n">
        <v>11</v>
      </c>
      <c r="G9" s="11" t="n">
        <v>3</v>
      </c>
      <c r="H9" s="11" t="n">
        <f aca="false">SUM(D9+F9)</f>
        <v>20</v>
      </c>
      <c r="I9" s="11" t="n">
        <f aca="false">SUM(H9)</f>
        <v>20</v>
      </c>
      <c r="J9" s="11" t="n">
        <f aca="false">SUM(E9)</f>
        <v>0</v>
      </c>
    </row>
    <row r="10" customFormat="false" ht="15" hidden="false" customHeight="false" outlineLevel="0" collapsed="false">
      <c r="A10" s="3" t="s">
        <v>909</v>
      </c>
      <c r="B10" s="3"/>
      <c r="C10" s="3" t="s">
        <v>910</v>
      </c>
      <c r="D10" s="3" t="s">
        <v>902</v>
      </c>
      <c r="E10" s="3" t="s">
        <v>903</v>
      </c>
      <c r="F10" s="3" t="s">
        <v>911</v>
      </c>
      <c r="G10" s="3" t="s">
        <v>905</v>
      </c>
      <c r="H10" s="3" t="s">
        <v>912</v>
      </c>
      <c r="I10" s="3" t="s">
        <v>907</v>
      </c>
      <c r="J10" s="3" t="s">
        <v>908</v>
      </c>
    </row>
    <row r="11" customFormat="false" ht="15" hidden="false" customHeight="false" outlineLevel="0" collapsed="false">
      <c r="A11" s="3" t="s">
        <v>913</v>
      </c>
      <c r="B11" s="3"/>
      <c r="C11" s="3" t="n">
        <f aca="false">SUM(C6:C9)</f>
        <v>0</v>
      </c>
      <c r="D11" s="3" t="n">
        <f aca="false">SUM(D6:D9)</f>
        <v>62</v>
      </c>
      <c r="E11" s="3" t="n">
        <f aca="false">SUM(E6:E9)</f>
        <v>23</v>
      </c>
      <c r="F11" s="3" t="n">
        <f aca="false">SUM(F6:F9)</f>
        <v>102</v>
      </c>
      <c r="G11" s="3" t="n">
        <f aca="false">SUM(G6:G9)</f>
        <v>21</v>
      </c>
      <c r="H11" s="3" t="n">
        <f aca="false">SUM(H6:H9)</f>
        <v>164</v>
      </c>
      <c r="I11" s="3" t="n">
        <f aca="false">SUM(I6:I9)</f>
        <v>166</v>
      </c>
      <c r="J11" s="3" t="n">
        <f aca="false">SUM(J6:J9)</f>
        <v>23</v>
      </c>
    </row>
    <row r="12" customFormat="false" ht="15" hidden="false" customHeight="fals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</row>
    <row r="14" customFormat="false" ht="15" hidden="false" customHeight="false" outlineLevel="0" collapsed="false">
      <c r="A14" s="86" t="s">
        <v>914</v>
      </c>
      <c r="B14" s="86"/>
      <c r="C14" s="86"/>
      <c r="D14" s="86"/>
      <c r="E14" s="86"/>
      <c r="F14" s="86"/>
      <c r="G14" s="86"/>
      <c r="H14" s="86"/>
      <c r="I14" s="86"/>
      <c r="J14" s="86"/>
    </row>
    <row r="15" customFormat="false" ht="15" hidden="false" customHeight="false" outlineLevel="0" collapsed="false">
      <c r="A15" s="3" t="s">
        <v>898</v>
      </c>
      <c r="B15" s="3" t="s">
        <v>899</v>
      </c>
      <c r="C15" s="155" t="s">
        <v>900</v>
      </c>
      <c r="D15" s="155"/>
      <c r="E15" s="155"/>
      <c r="F15" s="155"/>
      <c r="G15" s="155"/>
      <c r="H15" s="155"/>
      <c r="I15" s="155" t="s">
        <v>92</v>
      </c>
      <c r="J15" s="155"/>
    </row>
    <row r="16" customFormat="false" ht="45" hidden="false" customHeight="false" outlineLevel="0" collapsed="false">
      <c r="A16" s="3"/>
      <c r="B16" s="3"/>
      <c r="C16" s="156" t="s">
        <v>915</v>
      </c>
      <c r="D16" s="5" t="s">
        <v>916</v>
      </c>
      <c r="E16" s="5" t="s">
        <v>917</v>
      </c>
      <c r="F16" s="5" t="s">
        <v>918</v>
      </c>
      <c r="G16" s="5" t="s">
        <v>919</v>
      </c>
      <c r="H16" s="5" t="s">
        <v>905</v>
      </c>
      <c r="I16" s="5" t="s">
        <v>906</v>
      </c>
      <c r="J16" s="5" t="s">
        <v>907</v>
      </c>
    </row>
    <row r="17" customFormat="false" ht="15" hidden="false" customHeight="false" outlineLevel="0" collapsed="false">
      <c r="A17" s="11" t="n">
        <v>1</v>
      </c>
      <c r="B17" s="11" t="s">
        <v>920</v>
      </c>
      <c r="C17" s="11" t="n">
        <v>0</v>
      </c>
      <c r="D17" s="11" t="n">
        <v>20</v>
      </c>
      <c r="E17" s="11" t="n">
        <v>26</v>
      </c>
      <c r="F17" s="11" t="n">
        <v>68</v>
      </c>
      <c r="G17" s="11" t="n">
        <v>3</v>
      </c>
      <c r="H17" s="11" t="n">
        <v>10</v>
      </c>
      <c r="I17" s="11" t="n">
        <f aca="false">SUM(D17:G17)</f>
        <v>117</v>
      </c>
      <c r="J17" s="11" t="n">
        <v>144</v>
      </c>
    </row>
    <row r="18" customFormat="false" ht="15" hidden="false" customHeight="false" outlineLevel="0" collapsed="false">
      <c r="A18" s="11" t="n">
        <v>2</v>
      </c>
      <c r="B18" s="11" t="s">
        <v>921</v>
      </c>
      <c r="C18" s="11" t="n">
        <v>0</v>
      </c>
      <c r="D18" s="11" t="n">
        <v>2</v>
      </c>
      <c r="E18" s="11" t="n">
        <v>6</v>
      </c>
      <c r="F18" s="11" t="n">
        <v>10</v>
      </c>
      <c r="G18" s="11" t="n">
        <v>0</v>
      </c>
      <c r="H18" s="11" t="n">
        <v>5</v>
      </c>
      <c r="I18" s="11" t="n">
        <f aca="false">SUM(D18:G18)</f>
        <v>18</v>
      </c>
      <c r="J18" s="11" t="n">
        <v>24</v>
      </c>
    </row>
    <row r="19" customFormat="false" ht="15" hidden="false" customHeight="false" outlineLevel="0" collapsed="false">
      <c r="A19" s="11" t="n">
        <v>3</v>
      </c>
      <c r="B19" s="11" t="s">
        <v>106</v>
      </c>
      <c r="C19" s="11" t="n">
        <v>13</v>
      </c>
      <c r="D19" s="11" t="n">
        <v>0</v>
      </c>
      <c r="E19" s="11" t="n">
        <v>0</v>
      </c>
      <c r="F19" s="11" t="n">
        <v>16</v>
      </c>
      <c r="G19" s="11" t="n">
        <v>0</v>
      </c>
      <c r="H19" s="11" t="n">
        <v>6</v>
      </c>
      <c r="I19" s="11" t="n">
        <v>29</v>
      </c>
      <c r="J19" s="11" t="n">
        <v>29</v>
      </c>
    </row>
    <row r="20" customFormat="false" ht="15" hidden="false" customHeight="false" outlineLevel="0" collapsed="false">
      <c r="A20" s="11" t="n">
        <v>4</v>
      </c>
      <c r="B20" s="11"/>
      <c r="C20" s="11"/>
      <c r="D20" s="11"/>
      <c r="E20" s="11"/>
      <c r="F20" s="11"/>
      <c r="G20" s="11"/>
      <c r="H20" s="11"/>
      <c r="I20" s="11"/>
      <c r="J20" s="11"/>
    </row>
    <row r="21" customFormat="false" ht="15" hidden="false" customHeight="false" outlineLevel="0" collapsed="false">
      <c r="A21" s="3" t="s">
        <v>909</v>
      </c>
      <c r="B21" s="3"/>
      <c r="C21" s="3" t="s">
        <v>922</v>
      </c>
      <c r="D21" s="3" t="s">
        <v>923</v>
      </c>
      <c r="E21" s="3" t="s">
        <v>924</v>
      </c>
      <c r="F21" s="3" t="s">
        <v>925</v>
      </c>
      <c r="G21" s="3" t="s">
        <v>919</v>
      </c>
      <c r="H21" s="3" t="s">
        <v>905</v>
      </c>
      <c r="I21" s="3" t="s">
        <v>906</v>
      </c>
      <c r="J21" s="3" t="s">
        <v>907</v>
      </c>
    </row>
    <row r="22" customFormat="false" ht="15" hidden="false" customHeight="false" outlineLevel="0" collapsed="false">
      <c r="A22" s="3" t="s">
        <v>913</v>
      </c>
      <c r="B22" s="3"/>
      <c r="C22" s="3" t="n">
        <f aca="false">SUM(C17:C20)</f>
        <v>13</v>
      </c>
      <c r="D22" s="3" t="n">
        <f aca="false">SUM(D17:D20)</f>
        <v>22</v>
      </c>
      <c r="E22" s="3" t="n">
        <f aca="false">SUM(E17:E20)</f>
        <v>32</v>
      </c>
      <c r="F22" s="3" t="n">
        <f aca="false">SUM(F17:F20)</f>
        <v>94</v>
      </c>
      <c r="G22" s="3" t="n">
        <f aca="false">SUM(G17:G20)</f>
        <v>3</v>
      </c>
      <c r="H22" s="3" t="n">
        <f aca="false">SUM(H17:H20)</f>
        <v>21</v>
      </c>
      <c r="I22" s="3" t="n">
        <f aca="false">SUM(I17:I20)</f>
        <v>164</v>
      </c>
      <c r="J22" s="3" t="n">
        <f aca="false">SUM(J17:J20)</f>
        <v>197</v>
      </c>
    </row>
    <row r="23" customFormat="false" ht="15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</row>
    <row r="25" customFormat="false" ht="15" hidden="false" customHeight="true" outlineLevel="0" collapsed="false">
      <c r="B25" s="0" t="s">
        <v>306</v>
      </c>
      <c r="F25" s="30" t="s">
        <v>85</v>
      </c>
      <c r="G25" s="30" t="s">
        <v>86</v>
      </c>
    </row>
    <row r="26" customFormat="false" ht="15" hidden="false" customHeight="false" outlineLevel="0" collapsed="false">
      <c r="A26" s="0" t="n">
        <v>1</v>
      </c>
      <c r="B26" s="0" t="s">
        <v>907</v>
      </c>
      <c r="C26" s="86" t="n">
        <f aca="false">SUM(I11+J22)</f>
        <v>363</v>
      </c>
      <c r="F26" s="30"/>
      <c r="G26" s="30"/>
    </row>
    <row r="27" customFormat="false" ht="15.75" hidden="false" customHeight="false" outlineLevel="0" collapsed="false">
      <c r="A27" s="0" t="n">
        <v>2</v>
      </c>
      <c r="B27" s="0" t="s">
        <v>926</v>
      </c>
      <c r="C27" s="86" t="n">
        <f aca="false">SUM(J11)</f>
        <v>23</v>
      </c>
      <c r="F27" s="30"/>
      <c r="G27" s="30"/>
    </row>
    <row r="28" customFormat="false" ht="15" hidden="false" customHeight="false" outlineLevel="0" collapsed="false">
      <c r="A28" s="0" t="n">
        <v>3</v>
      </c>
      <c r="B28" s="0" t="s">
        <v>906</v>
      </c>
      <c r="C28" s="86" t="n">
        <f aca="false">SUM(H11+I22)</f>
        <v>328</v>
      </c>
      <c r="F28" s="133"/>
      <c r="G28" s="133"/>
    </row>
    <row r="29" customFormat="false" ht="15" hidden="false" customHeight="false" outlineLevel="0" collapsed="false">
      <c r="A29" s="0" t="n">
        <v>4</v>
      </c>
      <c r="B29" s="0" t="s">
        <v>905</v>
      </c>
      <c r="C29" s="86" t="n">
        <f aca="false">SUM(G11+H22)</f>
        <v>42</v>
      </c>
      <c r="F29" s="38" t="n">
        <v>0</v>
      </c>
      <c r="G29" s="38" t="n">
        <f aca="false">SUM(C26)</f>
        <v>363</v>
      </c>
    </row>
    <row r="30" customFormat="false" ht="15.75" hidden="false" customHeight="false" outlineLevel="0" collapsed="false">
      <c r="A30" s="0" t="n">
        <v>5</v>
      </c>
      <c r="B30" s="0" t="s">
        <v>927</v>
      </c>
      <c r="C30" s="86" t="n">
        <f aca="false">SUM(D11)</f>
        <v>62</v>
      </c>
      <c r="F30" s="41" t="s">
        <v>92</v>
      </c>
      <c r="G30" s="41"/>
    </row>
    <row r="31" customFormat="false" ht="15" hidden="false" customHeight="false" outlineLevel="0" collapsed="false">
      <c r="A31" s="0" t="n">
        <v>6</v>
      </c>
      <c r="B31" s="0" t="s">
        <v>919</v>
      </c>
      <c r="C31" s="86" t="n">
        <f aca="false">SUM(G22)</f>
        <v>3</v>
      </c>
      <c r="F31" s="42" t="n">
        <f aca="false">SUM(F29:G29)</f>
        <v>363</v>
      </c>
      <c r="G31" s="42"/>
    </row>
    <row r="32" customFormat="false" ht="15" hidden="false" customHeight="false" outlineLevel="0" collapsed="false">
      <c r="A32" s="0" t="n">
        <v>7</v>
      </c>
      <c r="B32" s="0" t="s">
        <v>923</v>
      </c>
      <c r="C32" s="86" t="n">
        <f aca="false">SUM(D22)</f>
        <v>22</v>
      </c>
    </row>
    <row r="33" customFormat="false" ht="15" hidden="false" customHeight="false" outlineLevel="0" collapsed="false">
      <c r="A33" s="0" t="n">
        <v>8</v>
      </c>
      <c r="B33" s="0" t="s">
        <v>924</v>
      </c>
      <c r="C33" s="86" t="n">
        <f aca="false">SUM(E22)</f>
        <v>32</v>
      </c>
    </row>
    <row r="35" customFormat="false" ht="15" hidden="false" customHeight="false" outlineLevel="0" collapsed="false">
      <c r="B35" s="153" t="s">
        <v>928</v>
      </c>
    </row>
    <row r="36" customFormat="false" ht="15" hidden="false" customHeight="false" outlineLevel="0" collapsed="false">
      <c r="B36" s="0" t="s">
        <v>929</v>
      </c>
    </row>
  </sheetData>
  <mergeCells count="33">
    <mergeCell ref="A1:J1"/>
    <mergeCell ref="A4:A5"/>
    <mergeCell ref="B4:B5"/>
    <mergeCell ref="C4:G4"/>
    <mergeCell ref="H4:J4"/>
    <mergeCell ref="A10:B10"/>
    <mergeCell ref="A11:B12"/>
    <mergeCell ref="C11:C12"/>
    <mergeCell ref="D11:D12"/>
    <mergeCell ref="E11:E12"/>
    <mergeCell ref="F11:F12"/>
    <mergeCell ref="G11:G12"/>
    <mergeCell ref="H11:H12"/>
    <mergeCell ref="I11:I12"/>
    <mergeCell ref="J11:J12"/>
    <mergeCell ref="A15:A16"/>
    <mergeCell ref="B15:B16"/>
    <mergeCell ref="C15:H15"/>
    <mergeCell ref="I15:J15"/>
    <mergeCell ref="A21:B21"/>
    <mergeCell ref="A22:B23"/>
    <mergeCell ref="C22:C23"/>
    <mergeCell ref="D22:D23"/>
    <mergeCell ref="E22:E23"/>
    <mergeCell ref="F22:F23"/>
    <mergeCell ref="G22:G23"/>
    <mergeCell ref="H22:H23"/>
    <mergeCell ref="I22:I23"/>
    <mergeCell ref="J22:J23"/>
    <mergeCell ref="F25:F27"/>
    <mergeCell ref="G25:G27"/>
    <mergeCell ref="F30:G30"/>
    <mergeCell ref="F31:G31"/>
  </mergeCells>
  <printOptions headings="false" gridLines="false" gridLinesSet="true" horizontalCentered="false" verticalCentered="false"/>
  <pageMargins left="0.511805555555555" right="0.315277777777778" top="0.157638888888889" bottom="0.157638888888889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4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G19" activeCellId="1" sqref="B67:F67 G19"/>
    </sheetView>
  </sheetViews>
  <sheetFormatPr defaultRowHeight="15"/>
  <cols>
    <col collapsed="false" hidden="false" max="1" min="1" style="0" width="4.99489795918367"/>
    <col collapsed="false" hidden="false" max="2" min="2" style="0" width="22.9489795918367"/>
    <col collapsed="false" hidden="false" max="3" min="3" style="0" width="19.3061224489796"/>
    <col collapsed="false" hidden="false" max="4" min="4" style="0" width="10.2602040816327"/>
    <col collapsed="false" hidden="false" max="5" min="5" style="0" width="15.9285714285714"/>
    <col collapsed="false" hidden="false" max="1025" min="6" style="0" width="8.36734693877551"/>
  </cols>
  <sheetData>
    <row r="1" customFormat="false" ht="18.75" hidden="false" customHeight="false" outlineLevel="0" collapsed="false">
      <c r="A1" s="158" t="s">
        <v>930</v>
      </c>
      <c r="B1" s="158"/>
      <c r="C1" s="158"/>
      <c r="D1" s="158"/>
      <c r="E1" s="158"/>
    </row>
    <row r="2" customFormat="false" ht="15" hidden="false" customHeight="false" outlineLevel="0" collapsed="false">
      <c r="A2" s="159" t="s">
        <v>1</v>
      </c>
      <c r="B2" s="159" t="s">
        <v>3</v>
      </c>
      <c r="C2" s="159" t="s">
        <v>105</v>
      </c>
      <c r="D2" s="159" t="s">
        <v>931</v>
      </c>
      <c r="E2" s="159" t="s">
        <v>932</v>
      </c>
    </row>
    <row r="3" customFormat="false" ht="15" hidden="false" customHeight="false" outlineLevel="0" collapsed="false">
      <c r="A3" s="160" t="n">
        <v>1</v>
      </c>
      <c r="B3" s="160" t="s">
        <v>933</v>
      </c>
      <c r="C3" s="160" t="s">
        <v>934</v>
      </c>
      <c r="D3" s="161" t="s">
        <v>19</v>
      </c>
      <c r="E3" s="160" t="n">
        <v>10087461</v>
      </c>
    </row>
    <row r="4" customFormat="false" ht="15" hidden="false" customHeight="false" outlineLevel="0" collapsed="false">
      <c r="A4" s="160" t="n">
        <v>2</v>
      </c>
      <c r="B4" s="160" t="s">
        <v>933</v>
      </c>
      <c r="C4" s="160" t="str">
        <f aca="false">C3</f>
        <v>000001929570061</v>
      </c>
      <c r="D4" s="161" t="s">
        <v>24</v>
      </c>
      <c r="E4" s="160" t="n">
        <v>10087462</v>
      </c>
    </row>
    <row r="5" customFormat="false" ht="15" hidden="false" customHeight="false" outlineLevel="0" collapsed="false">
      <c r="A5" s="160" t="n">
        <v>3</v>
      </c>
      <c r="B5" s="160" t="s">
        <v>933</v>
      </c>
      <c r="C5" s="160" t="str">
        <f aca="false">C4</f>
        <v>000001929570061</v>
      </c>
      <c r="D5" s="161" t="s">
        <v>29</v>
      </c>
      <c r="E5" s="160" t="n">
        <v>10087463</v>
      </c>
    </row>
    <row r="6" customFormat="false" ht="15" hidden="false" customHeight="false" outlineLevel="0" collapsed="false">
      <c r="A6" s="160" t="n">
        <v>4</v>
      </c>
      <c r="B6" s="160" t="s">
        <v>933</v>
      </c>
      <c r="C6" s="160" t="str">
        <f aca="false">C5</f>
        <v>000001929570061</v>
      </c>
      <c r="D6" s="161" t="s">
        <v>33</v>
      </c>
      <c r="E6" s="160" t="n">
        <v>10087464</v>
      </c>
    </row>
    <row r="7" customFormat="false" ht="15" hidden="false" customHeight="false" outlineLevel="0" collapsed="false">
      <c r="A7" s="160" t="n">
        <v>5</v>
      </c>
      <c r="B7" s="160" t="s">
        <v>933</v>
      </c>
      <c r="C7" s="160" t="str">
        <f aca="false">C6</f>
        <v>000001929570061</v>
      </c>
      <c r="D7" s="161" t="s">
        <v>36</v>
      </c>
      <c r="E7" s="160" t="n">
        <v>10087465</v>
      </c>
    </row>
    <row r="8" customFormat="false" ht="15" hidden="false" customHeight="false" outlineLevel="0" collapsed="false">
      <c r="A8" s="160" t="n">
        <v>6</v>
      </c>
      <c r="B8" s="160" t="s">
        <v>933</v>
      </c>
      <c r="C8" s="160" t="str">
        <f aca="false">C7</f>
        <v>000001929570061</v>
      </c>
      <c r="D8" s="161" t="s">
        <v>39</v>
      </c>
      <c r="E8" s="160" t="n">
        <v>10087466</v>
      </c>
    </row>
    <row r="9" customFormat="false" ht="15" hidden="false" customHeight="false" outlineLevel="0" collapsed="false">
      <c r="A9" s="160" t="n">
        <v>7</v>
      </c>
      <c r="B9" s="160" t="s">
        <v>933</v>
      </c>
      <c r="C9" s="160" t="str">
        <f aca="false">C8</f>
        <v>000001929570061</v>
      </c>
      <c r="D9" s="161" t="s">
        <v>61</v>
      </c>
      <c r="E9" s="160" t="n">
        <v>10087467</v>
      </c>
    </row>
    <row r="10" customFormat="false" ht="15" hidden="false" customHeight="false" outlineLevel="0" collapsed="false">
      <c r="A10" s="160" t="n">
        <v>8</v>
      </c>
      <c r="B10" s="160" t="s">
        <v>933</v>
      </c>
      <c r="C10" s="160" t="str">
        <f aca="false">C9</f>
        <v>000001929570061</v>
      </c>
      <c r="D10" s="161" t="s">
        <v>121</v>
      </c>
      <c r="E10" s="160" t="n">
        <v>10087468</v>
      </c>
    </row>
    <row r="11" customFormat="false" ht="15" hidden="false" customHeight="false" outlineLevel="0" collapsed="false">
      <c r="A11" s="160" t="n">
        <v>9</v>
      </c>
      <c r="B11" s="160" t="s">
        <v>933</v>
      </c>
      <c r="C11" s="160" t="str">
        <f aca="false">C10</f>
        <v>000001929570061</v>
      </c>
      <c r="D11" s="161" t="s">
        <v>194</v>
      </c>
      <c r="E11" s="160" t="n">
        <v>10087469</v>
      </c>
    </row>
    <row r="12" customFormat="false" ht="15" hidden="false" customHeight="false" outlineLevel="0" collapsed="false">
      <c r="A12" s="160" t="n">
        <v>10</v>
      </c>
      <c r="B12" s="160" t="s">
        <v>933</v>
      </c>
      <c r="C12" s="160" t="str">
        <f aca="false">C11</f>
        <v>000001929570061</v>
      </c>
      <c r="D12" s="161" t="s">
        <v>151</v>
      </c>
      <c r="E12" s="160" t="n">
        <v>10087470</v>
      </c>
    </row>
    <row r="13" customFormat="false" ht="15" hidden="false" customHeight="false" outlineLevel="0" collapsed="false">
      <c r="A13" s="160" t="n">
        <v>11</v>
      </c>
      <c r="B13" s="160" t="s">
        <v>935</v>
      </c>
      <c r="C13" s="160" t="s">
        <v>936</v>
      </c>
      <c r="D13" s="161" t="s">
        <v>19</v>
      </c>
      <c r="E13" s="160" t="n">
        <v>10087471</v>
      </c>
    </row>
    <row r="14" customFormat="false" ht="15" hidden="false" customHeight="false" outlineLevel="0" collapsed="false">
      <c r="A14" s="160" t="n">
        <v>12</v>
      </c>
      <c r="B14" s="160" t="s">
        <v>935</v>
      </c>
      <c r="C14" s="160" t="str">
        <f aca="false">C13</f>
        <v>000001929570062</v>
      </c>
      <c r="D14" s="161" t="s">
        <v>24</v>
      </c>
      <c r="E14" s="160" t="n">
        <v>10087472</v>
      </c>
    </row>
    <row r="15" customFormat="false" ht="15" hidden="false" customHeight="false" outlineLevel="0" collapsed="false">
      <c r="A15" s="160" t="n">
        <v>13</v>
      </c>
      <c r="B15" s="160" t="s">
        <v>935</v>
      </c>
      <c r="C15" s="160" t="str">
        <f aca="false">C14</f>
        <v>000001929570062</v>
      </c>
      <c r="D15" s="161" t="s">
        <v>29</v>
      </c>
      <c r="E15" s="160" t="n">
        <v>10087473</v>
      </c>
    </row>
    <row r="16" customFormat="false" ht="15" hidden="false" customHeight="false" outlineLevel="0" collapsed="false">
      <c r="A16" s="160" t="n">
        <v>14</v>
      </c>
      <c r="B16" s="160" t="s">
        <v>935</v>
      </c>
      <c r="C16" s="160" t="str">
        <f aca="false">C15</f>
        <v>000001929570062</v>
      </c>
      <c r="D16" s="161" t="s">
        <v>33</v>
      </c>
      <c r="E16" s="160" t="n">
        <v>10087474</v>
      </c>
    </row>
    <row r="17" customFormat="false" ht="15" hidden="false" customHeight="false" outlineLevel="0" collapsed="false">
      <c r="A17" s="160" t="n">
        <v>15</v>
      </c>
      <c r="B17" s="160" t="s">
        <v>935</v>
      </c>
      <c r="C17" s="160" t="str">
        <f aca="false">C16</f>
        <v>000001929570062</v>
      </c>
      <c r="D17" s="161" t="s">
        <v>36</v>
      </c>
      <c r="E17" s="160" t="n">
        <v>10087475</v>
      </c>
    </row>
    <row r="18" customFormat="false" ht="15" hidden="false" customHeight="false" outlineLevel="0" collapsed="false">
      <c r="A18" s="160" t="n">
        <v>16</v>
      </c>
      <c r="B18" s="160" t="s">
        <v>935</v>
      </c>
      <c r="C18" s="160" t="str">
        <f aca="false">C17</f>
        <v>000001929570062</v>
      </c>
      <c r="D18" s="161" t="s">
        <v>39</v>
      </c>
      <c r="E18" s="160" t="n">
        <v>10087476</v>
      </c>
    </row>
    <row r="19" customFormat="false" ht="15" hidden="false" customHeight="false" outlineLevel="0" collapsed="false">
      <c r="A19" s="160" t="n">
        <v>17</v>
      </c>
      <c r="B19" s="160" t="s">
        <v>935</v>
      </c>
      <c r="C19" s="160" t="str">
        <f aca="false">C18</f>
        <v>000001929570062</v>
      </c>
      <c r="D19" s="161" t="s">
        <v>61</v>
      </c>
      <c r="E19" s="160" t="n">
        <v>10087477</v>
      </c>
    </row>
    <row r="20" customFormat="false" ht="15" hidden="false" customHeight="false" outlineLevel="0" collapsed="false">
      <c r="A20" s="160" t="n">
        <v>18</v>
      </c>
      <c r="B20" s="160" t="s">
        <v>935</v>
      </c>
      <c r="C20" s="160" t="str">
        <f aca="false">C19</f>
        <v>000001929570062</v>
      </c>
      <c r="D20" s="161" t="s">
        <v>121</v>
      </c>
      <c r="E20" s="160" t="n">
        <v>10087478</v>
      </c>
    </row>
    <row r="21" customFormat="false" ht="15" hidden="false" customHeight="false" outlineLevel="0" collapsed="false">
      <c r="A21" s="160" t="n">
        <v>19</v>
      </c>
      <c r="B21" s="160" t="s">
        <v>935</v>
      </c>
      <c r="C21" s="160" t="str">
        <f aca="false">C20</f>
        <v>000001929570062</v>
      </c>
      <c r="D21" s="161" t="s">
        <v>194</v>
      </c>
      <c r="E21" s="160" t="n">
        <v>10087479</v>
      </c>
    </row>
    <row r="22" customFormat="false" ht="15" hidden="false" customHeight="false" outlineLevel="0" collapsed="false">
      <c r="A22" s="160" t="n">
        <v>20</v>
      </c>
      <c r="B22" s="160" t="s">
        <v>935</v>
      </c>
      <c r="C22" s="160" t="str">
        <f aca="false">C21</f>
        <v>000001929570062</v>
      </c>
      <c r="D22" s="161" t="s">
        <v>151</v>
      </c>
      <c r="E22" s="160" t="n">
        <v>10087480</v>
      </c>
    </row>
    <row r="23" customFormat="false" ht="15" hidden="false" customHeight="false" outlineLevel="0" collapsed="false">
      <c r="A23" s="160" t="n">
        <v>21</v>
      </c>
      <c r="B23" s="160" t="s">
        <v>935</v>
      </c>
      <c r="C23" s="160" t="str">
        <f aca="false">C22</f>
        <v>000001929570062</v>
      </c>
      <c r="D23" s="161" t="s">
        <v>218</v>
      </c>
      <c r="E23" s="160" t="n">
        <v>10087481</v>
      </c>
    </row>
    <row r="24" customFormat="false" ht="15" hidden="false" customHeight="false" outlineLevel="0" collapsed="false">
      <c r="A24" s="160" t="n">
        <v>22</v>
      </c>
      <c r="B24" s="160" t="s">
        <v>937</v>
      </c>
      <c r="C24" s="160" t="s">
        <v>938</v>
      </c>
      <c r="D24" s="161" t="s">
        <v>19</v>
      </c>
      <c r="E24" s="160" t="n">
        <v>10087482</v>
      </c>
    </row>
    <row r="25" customFormat="false" ht="15" hidden="false" customHeight="false" outlineLevel="0" collapsed="false">
      <c r="A25" s="160" t="n">
        <v>23</v>
      </c>
      <c r="B25" s="160" t="s">
        <v>937</v>
      </c>
      <c r="C25" s="160" t="s">
        <v>938</v>
      </c>
      <c r="D25" s="161" t="s">
        <v>24</v>
      </c>
      <c r="E25" s="160" t="n">
        <v>10087483</v>
      </c>
    </row>
    <row r="26" customFormat="false" ht="15" hidden="false" customHeight="false" outlineLevel="0" collapsed="false">
      <c r="A26" s="160" t="n">
        <v>24</v>
      </c>
      <c r="B26" s="160" t="s">
        <v>937</v>
      </c>
      <c r="C26" s="160" t="s">
        <v>938</v>
      </c>
      <c r="D26" s="161" t="s">
        <v>29</v>
      </c>
      <c r="E26" s="160" t="n">
        <v>10087484</v>
      </c>
    </row>
    <row r="27" customFormat="false" ht="15" hidden="false" customHeight="false" outlineLevel="0" collapsed="false">
      <c r="A27" s="160" t="n">
        <v>25</v>
      </c>
      <c r="B27" s="160" t="s">
        <v>937</v>
      </c>
      <c r="C27" s="160" t="s">
        <v>938</v>
      </c>
      <c r="D27" s="161" t="s">
        <v>33</v>
      </c>
      <c r="E27" s="160" t="n">
        <v>10087485</v>
      </c>
    </row>
    <row r="28" customFormat="false" ht="15" hidden="false" customHeight="false" outlineLevel="0" collapsed="false">
      <c r="A28" s="160" t="n">
        <v>26</v>
      </c>
      <c r="B28" s="160" t="s">
        <v>937</v>
      </c>
      <c r="C28" s="160" t="s">
        <v>938</v>
      </c>
      <c r="D28" s="161" t="s">
        <v>36</v>
      </c>
      <c r="E28" s="160" t="n">
        <v>10087486</v>
      </c>
    </row>
    <row r="29" customFormat="false" ht="15" hidden="false" customHeight="false" outlineLevel="0" collapsed="false">
      <c r="A29" s="160" t="n">
        <v>27</v>
      </c>
      <c r="B29" s="160" t="s">
        <v>937</v>
      </c>
      <c r="C29" s="160" t="s">
        <v>938</v>
      </c>
      <c r="D29" s="161" t="s">
        <v>39</v>
      </c>
      <c r="E29" s="160" t="n">
        <v>10087487</v>
      </c>
    </row>
    <row r="30" customFormat="false" ht="15" hidden="false" customHeight="false" outlineLevel="0" collapsed="false">
      <c r="A30" s="160" t="n">
        <v>28</v>
      </c>
      <c r="B30" s="160" t="s">
        <v>937</v>
      </c>
      <c r="C30" s="160" t="s">
        <v>938</v>
      </c>
      <c r="D30" s="161" t="s">
        <v>61</v>
      </c>
      <c r="E30" s="160" t="n">
        <v>10087488</v>
      </c>
    </row>
    <row r="31" customFormat="false" ht="15" hidden="false" customHeight="false" outlineLevel="0" collapsed="false">
      <c r="A31" s="160" t="n">
        <v>29</v>
      </c>
      <c r="B31" s="160" t="s">
        <v>937</v>
      </c>
      <c r="C31" s="160" t="s">
        <v>938</v>
      </c>
      <c r="D31" s="161" t="s">
        <v>121</v>
      </c>
      <c r="E31" s="160" t="n">
        <v>10087489</v>
      </c>
    </row>
    <row r="32" customFormat="false" ht="15" hidden="false" customHeight="false" outlineLevel="0" collapsed="false">
      <c r="A32" s="160" t="n">
        <v>30</v>
      </c>
      <c r="B32" s="160" t="s">
        <v>937</v>
      </c>
      <c r="C32" s="160" t="s">
        <v>938</v>
      </c>
      <c r="D32" s="161" t="s">
        <v>194</v>
      </c>
      <c r="E32" s="160" t="n">
        <v>10087490</v>
      </c>
    </row>
    <row r="33" customFormat="false" ht="15" hidden="false" customHeight="false" outlineLevel="0" collapsed="false">
      <c r="A33" s="160" t="n">
        <v>31</v>
      </c>
      <c r="B33" s="160" t="s">
        <v>937</v>
      </c>
      <c r="C33" s="160" t="s">
        <v>938</v>
      </c>
      <c r="D33" s="161" t="s">
        <v>151</v>
      </c>
      <c r="E33" s="160" t="n">
        <v>10087491</v>
      </c>
    </row>
    <row r="34" customFormat="false" ht="15" hidden="false" customHeight="false" outlineLevel="0" collapsed="false">
      <c r="A34" s="160" t="n">
        <v>32</v>
      </c>
      <c r="B34" s="160" t="s">
        <v>937</v>
      </c>
      <c r="C34" s="160" t="s">
        <v>938</v>
      </c>
      <c r="D34" s="161" t="s">
        <v>218</v>
      </c>
      <c r="E34" s="160" t="n">
        <v>10087492</v>
      </c>
    </row>
    <row r="35" customFormat="false" ht="15" hidden="false" customHeight="false" outlineLevel="0" collapsed="false">
      <c r="A35" s="160" t="n">
        <v>33</v>
      </c>
      <c r="B35" s="160" t="s">
        <v>937</v>
      </c>
      <c r="C35" s="160" t="s">
        <v>938</v>
      </c>
      <c r="D35" s="161" t="s">
        <v>386</v>
      </c>
      <c r="E35" s="160" t="n">
        <v>10087493</v>
      </c>
    </row>
    <row r="36" customFormat="false" ht="15" hidden="false" customHeight="false" outlineLevel="0" collapsed="false">
      <c r="A36" s="160" t="n">
        <v>34</v>
      </c>
      <c r="B36" s="160" t="s">
        <v>937</v>
      </c>
      <c r="C36" s="160" t="s">
        <v>938</v>
      </c>
      <c r="D36" s="161" t="s">
        <v>260</v>
      </c>
      <c r="E36" s="160" t="n">
        <v>10087494</v>
      </c>
    </row>
    <row r="37" customFormat="false" ht="15" hidden="false" customHeight="false" outlineLevel="0" collapsed="false">
      <c r="A37" s="160" t="n">
        <v>35</v>
      </c>
      <c r="B37" s="160" t="s">
        <v>937</v>
      </c>
      <c r="C37" s="160" t="s">
        <v>938</v>
      </c>
      <c r="D37" s="161" t="s">
        <v>265</v>
      </c>
      <c r="E37" s="160" t="n">
        <v>10087495</v>
      </c>
    </row>
    <row r="38" customFormat="false" ht="15" hidden="false" customHeight="false" outlineLevel="0" collapsed="false">
      <c r="A38" s="160" t="n">
        <v>36</v>
      </c>
      <c r="B38" s="160" t="s">
        <v>937</v>
      </c>
      <c r="C38" s="160" t="s">
        <v>938</v>
      </c>
      <c r="D38" s="161" t="s">
        <v>268</v>
      </c>
      <c r="E38" s="160" t="n">
        <v>10087496</v>
      </c>
    </row>
    <row r="39" customFormat="false" ht="15" hidden="false" customHeight="false" outlineLevel="0" collapsed="false">
      <c r="A39" s="160" t="n">
        <v>37</v>
      </c>
      <c r="B39" s="160" t="s">
        <v>937</v>
      </c>
      <c r="C39" s="160" t="s">
        <v>938</v>
      </c>
      <c r="D39" s="161" t="s">
        <v>271</v>
      </c>
      <c r="E39" s="160" t="n">
        <v>10087497</v>
      </c>
    </row>
    <row r="40" customFormat="false" ht="15" hidden="false" customHeight="false" outlineLevel="0" collapsed="false">
      <c r="A40" s="160" t="n">
        <v>38</v>
      </c>
      <c r="B40" s="160" t="s">
        <v>937</v>
      </c>
      <c r="C40" s="160" t="s">
        <v>938</v>
      </c>
      <c r="D40" s="161" t="s">
        <v>274</v>
      </c>
      <c r="E40" s="160" t="n">
        <v>10087498</v>
      </c>
    </row>
    <row r="41" customFormat="false" ht="15" hidden="false" customHeight="false" outlineLevel="0" collapsed="false">
      <c r="A41" s="160" t="n">
        <v>39</v>
      </c>
      <c r="B41" s="160" t="s">
        <v>939</v>
      </c>
      <c r="C41" s="162" t="s">
        <v>940</v>
      </c>
      <c r="D41" s="161" t="s">
        <v>19</v>
      </c>
      <c r="E41" s="160" t="n">
        <v>10087499</v>
      </c>
    </row>
    <row r="42" customFormat="false" ht="15" hidden="false" customHeight="false" outlineLevel="0" collapsed="false">
      <c r="A42" s="160" t="n">
        <v>40</v>
      </c>
      <c r="B42" s="160" t="s">
        <v>939</v>
      </c>
      <c r="C42" s="160" t="str">
        <f aca="false">C41</f>
        <v>000001929570064</v>
      </c>
      <c r="D42" s="161" t="s">
        <v>29</v>
      </c>
      <c r="E42" s="160" t="n">
        <v>10087500</v>
      </c>
    </row>
    <row r="43" customFormat="false" ht="15" hidden="false" customHeight="false" outlineLevel="0" collapsed="false">
      <c r="A43" s="160" t="n">
        <v>41</v>
      </c>
      <c r="B43" s="160" t="s">
        <v>939</v>
      </c>
      <c r="C43" s="160" t="str">
        <f aca="false">C42</f>
        <v>000001929570064</v>
      </c>
      <c r="D43" s="161" t="s">
        <v>36</v>
      </c>
      <c r="E43" s="160" t="n">
        <v>10087501</v>
      </c>
    </row>
    <row r="44" customFormat="false" ht="15" hidden="false" customHeight="false" outlineLevel="0" collapsed="false">
      <c r="A44" s="160" t="n">
        <v>42</v>
      </c>
      <c r="B44" s="160" t="s">
        <v>939</v>
      </c>
      <c r="C44" s="160" t="str">
        <f aca="false">C43</f>
        <v>000001929570064</v>
      </c>
      <c r="D44" s="161" t="s">
        <v>61</v>
      </c>
      <c r="E44" s="160" t="n">
        <v>10087502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</TotalTime>
  <Application>LibreOffice/5.0.6.3$Windows_x86 LibreOffice_project/490fc03b25318460cfc54456516ea2519c11d1aa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2015-08-13T09:59:23Z</dcterms:created>
  <dc:creator>pahrudin</dc:creator>
  <dc:language>en-US</dc:language>
  <cp:lastPrinted>2016-06-27T04:58:19Z</cp:lastPrinted>
  <dcterms:modified xsi:type="dcterms:W3CDTF">2016-08-11T17:14:15Z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