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shkal\Desktop\"/>
    </mc:Choice>
  </mc:AlternateContent>
  <xr:revisionPtr revIDLastSave="0" documentId="13_ncr:1_{9BF82DA9-1296-4880-94BD-993AAD2814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umptions" sheetId="3" r:id="rId1"/>
    <sheet name="PnL" sheetId="1" r:id="rId2"/>
    <sheet name="BS" sheetId="2" r:id="rId3"/>
    <sheet name="Asset Schedule" sheetId="4" r:id="rId4"/>
    <sheet name="Debt Schedule" sheetId="5" r:id="rId5"/>
    <sheet name="Equity Sch_Other" sheetId="6" r:id="rId6"/>
    <sheet name="CF" sheetId="7" r:id="rId7"/>
    <sheet name="Valuation" sheetId="8" r:id="rId8"/>
    <sheet name="Relative Valuation" sheetId="10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</externalReferences>
  <definedNames>
    <definedName name="\" hidden="1">#REF!</definedName>
    <definedName name="_____a1" hidden="1">{#N/A,#N/A,TRUE,"Overall";#N/A,#N/A,TRUE,"Region Wise ";#N/A,#N/A,TRUE,"Client Wise"}</definedName>
    <definedName name="_____al1" hidden="1">{"sheet a",#N/A,FALSE,"A";"sheet b 1",#N/A,FALSE,"B";"sheet b 2",#N/A,FALSE,"B"}</definedName>
    <definedName name="_____al1_1" hidden="1">{"sheet a",#N/A,FALSE,"A";"sheet b 1",#N/A,FALSE,"B";"sheet b 2",#N/A,FALSE,"B"}</definedName>
    <definedName name="_____al1_1_1" hidden="1">{"sheet a",#N/A,FALSE,"A";"sheet b 1",#N/A,FALSE,"B";"sheet b 2",#N/A,FALSE,"B"}</definedName>
    <definedName name="_____al1_1_1_1" hidden="1">{"sheet a",#N/A,FALSE,"A";"sheet b 1",#N/A,FALSE,"B";"sheet b 2",#N/A,FALSE,"B"}</definedName>
    <definedName name="_____al1_1_1_2" hidden="1">{"sheet a",#N/A,FALSE,"A";"sheet b 1",#N/A,FALSE,"B";"sheet b 2",#N/A,FALSE,"B"}</definedName>
    <definedName name="_____al1_1_2" hidden="1">{"sheet a",#N/A,FALSE,"A";"sheet b 1",#N/A,FALSE,"B";"sheet b 2",#N/A,FALSE,"B"}</definedName>
    <definedName name="_____al1_1_3" hidden="1">{"sheet a",#N/A,FALSE,"A";"sheet b 1",#N/A,FALSE,"B";"sheet b 2",#N/A,FALSE,"B"}</definedName>
    <definedName name="_____al1_2" hidden="1">{"sheet a",#N/A,FALSE,"A";"sheet b 1",#N/A,FALSE,"B";"sheet b 2",#N/A,FALSE,"B"}</definedName>
    <definedName name="_____al1_2_1" hidden="1">{"sheet a",#N/A,FALSE,"A";"sheet b 1",#N/A,FALSE,"B";"sheet b 2",#N/A,FALSE,"B"}</definedName>
    <definedName name="_____al1_2_1_1" hidden="1">{"sheet a",#N/A,FALSE,"A";"sheet b 1",#N/A,FALSE,"B";"sheet b 2",#N/A,FALSE,"B"}</definedName>
    <definedName name="_____al1_2_1_2" hidden="1">{"sheet a",#N/A,FALSE,"A";"sheet b 1",#N/A,FALSE,"B";"sheet b 2",#N/A,FALSE,"B"}</definedName>
    <definedName name="_____al1_2_2" hidden="1">{"sheet a",#N/A,FALSE,"A";"sheet b 1",#N/A,FALSE,"B";"sheet b 2",#N/A,FALSE,"B"}</definedName>
    <definedName name="_____al1_2_3" hidden="1">{"sheet a",#N/A,FALSE,"A";"sheet b 1",#N/A,FALSE,"B";"sheet b 2",#N/A,FALSE,"B"}</definedName>
    <definedName name="_____al1_3" hidden="1">{"sheet a",#N/A,FALSE,"A";"sheet b 1",#N/A,FALSE,"B";"sheet b 2",#N/A,FALSE,"B"}</definedName>
    <definedName name="_____al1_3_1" hidden="1">{"sheet a",#N/A,FALSE,"A";"sheet b 1",#N/A,FALSE,"B";"sheet b 2",#N/A,FALSE,"B"}</definedName>
    <definedName name="_____al1_3_1_1" hidden="1">{"sheet a",#N/A,FALSE,"A";"sheet b 1",#N/A,FALSE,"B";"sheet b 2",#N/A,FALSE,"B"}</definedName>
    <definedName name="_____al1_3_1_2" hidden="1">{"sheet a",#N/A,FALSE,"A";"sheet b 1",#N/A,FALSE,"B";"sheet b 2",#N/A,FALSE,"B"}</definedName>
    <definedName name="_____al1_3_2" hidden="1">{"sheet a",#N/A,FALSE,"A";"sheet b 1",#N/A,FALSE,"B";"sheet b 2",#N/A,FALSE,"B"}</definedName>
    <definedName name="_____al1_3_3" hidden="1">{"sheet a",#N/A,FALSE,"A";"sheet b 1",#N/A,FALSE,"B";"sheet b 2",#N/A,FALSE,"B"}</definedName>
    <definedName name="_____al1_4" hidden="1">{"sheet a",#N/A,FALSE,"A";"sheet b 1",#N/A,FALSE,"B";"sheet b 2",#N/A,FALSE,"B"}</definedName>
    <definedName name="_____al1_4_1" hidden="1">{"sheet a",#N/A,FALSE,"A";"sheet b 1",#N/A,FALSE,"B";"sheet b 2",#N/A,FALSE,"B"}</definedName>
    <definedName name="_____al1_4_1_1" hidden="1">{"sheet a",#N/A,FALSE,"A";"sheet b 1",#N/A,FALSE,"B";"sheet b 2",#N/A,FALSE,"B"}</definedName>
    <definedName name="_____al1_4_1_2" hidden="1">{"sheet a",#N/A,FALSE,"A";"sheet b 1",#N/A,FALSE,"B";"sheet b 2",#N/A,FALSE,"B"}</definedName>
    <definedName name="_____al1_4_2" hidden="1">{"sheet a",#N/A,FALSE,"A";"sheet b 1",#N/A,FALSE,"B";"sheet b 2",#N/A,FALSE,"B"}</definedName>
    <definedName name="_____al1_4_3" hidden="1">{"sheet a",#N/A,FALSE,"A";"sheet b 1",#N/A,FALSE,"B";"sheet b 2",#N/A,FALSE,"B"}</definedName>
    <definedName name="_____al1_5" hidden="1">{"sheet a",#N/A,FALSE,"A";"sheet b 1",#N/A,FALSE,"B";"sheet b 2",#N/A,FALSE,"B"}</definedName>
    <definedName name="_____al1_5_1" hidden="1">{"sheet a",#N/A,FALSE,"A";"sheet b 1",#N/A,FALSE,"B";"sheet b 2",#N/A,FALSE,"B"}</definedName>
    <definedName name="_____al1_5_1_1" hidden="1">{"sheet a",#N/A,FALSE,"A";"sheet b 1",#N/A,FALSE,"B";"sheet b 2",#N/A,FALSE,"B"}</definedName>
    <definedName name="_____al1_5_1_2" hidden="1">{"sheet a",#N/A,FALSE,"A";"sheet b 1",#N/A,FALSE,"B";"sheet b 2",#N/A,FALSE,"B"}</definedName>
    <definedName name="_____al1_5_2" hidden="1">{"sheet a",#N/A,FALSE,"A";"sheet b 1",#N/A,FALSE,"B";"sheet b 2",#N/A,FALSE,"B"}</definedName>
    <definedName name="_____al1_5_3" hidden="1">{"sheet a",#N/A,FALSE,"A";"sheet b 1",#N/A,FALSE,"B";"sheet b 2",#N/A,FALSE,"B"}</definedName>
    <definedName name="_____ok1" hidden="1">{#N/A,#N/A,FALSE,"Staffnos &amp; cost"}</definedName>
    <definedName name="_____q1" hidden="1">{#N/A,#N/A,TRUE,"Overall";#N/A,#N/A,TRUE,"Region Wise ";#N/A,#N/A,TRUE,"Client Wise"}</definedName>
    <definedName name="_____x1" hidden="1">{#N/A,#N/A,TRUE,"Overall";#N/A,#N/A,TRUE,"Region Wise ";#N/A,#N/A,TRUE,"Client Wise"}</definedName>
    <definedName name="____a1" hidden="1">{#N/A,#N/A,TRUE,"Overall";#N/A,#N/A,TRUE,"Region Wise ";#N/A,#N/A,TRUE,"Client Wise"}</definedName>
    <definedName name="____a1_1" hidden="1">{"Assump",#N/A,TRUE,"Proforma";"first",#N/A,TRUE,"Proforma";"second",#N/A,TRUE,"Proforma";"lease1",#N/A,TRUE,"Proforma";"lease2",#N/A,TRUE,"Proforma"}</definedName>
    <definedName name="____a1_1_1" hidden="1">{"Assump",#N/A,TRUE,"Proforma";"first",#N/A,TRUE,"Proforma";"second",#N/A,TRUE,"Proforma";"lease1",#N/A,TRUE,"Proforma";"lease2",#N/A,TRUE,"Proforma"}</definedName>
    <definedName name="____a1_1_1_1" hidden="1">{"Assump",#N/A,TRUE,"Proforma";"first",#N/A,TRUE,"Proforma";"second",#N/A,TRUE,"Proforma";"lease1",#N/A,TRUE,"Proforma";"lease2",#N/A,TRUE,"Proforma"}</definedName>
    <definedName name="____a1_1_1_2" hidden="1">{"Assump",#N/A,TRUE,"Proforma";"first",#N/A,TRUE,"Proforma";"second",#N/A,TRUE,"Proforma";"lease1",#N/A,TRUE,"Proforma";"lease2",#N/A,TRUE,"Proforma"}</definedName>
    <definedName name="____a1_1_2" hidden="1">{"Assump",#N/A,TRUE,"Proforma";"first",#N/A,TRUE,"Proforma";"second",#N/A,TRUE,"Proforma";"lease1",#N/A,TRUE,"Proforma";"lease2",#N/A,TRUE,"Proforma"}</definedName>
    <definedName name="____a1_1_3" hidden="1">{"Assump",#N/A,TRUE,"Proforma";"first",#N/A,TRUE,"Proforma";"second",#N/A,TRUE,"Proforma";"lease1",#N/A,TRUE,"Proforma";"lease2",#N/A,TRUE,"Proforma"}</definedName>
    <definedName name="____a1_2" hidden="1">{"Assump",#N/A,TRUE,"Proforma";"first",#N/A,TRUE,"Proforma";"second",#N/A,TRUE,"Proforma";"lease1",#N/A,TRUE,"Proforma";"lease2",#N/A,TRUE,"Proforma"}</definedName>
    <definedName name="____a1_2_1" hidden="1">{"Assump",#N/A,TRUE,"Proforma";"first",#N/A,TRUE,"Proforma";"second",#N/A,TRUE,"Proforma";"lease1",#N/A,TRUE,"Proforma";"lease2",#N/A,TRUE,"Proforma"}</definedName>
    <definedName name="____a1_2_1_1" hidden="1">{"Assump",#N/A,TRUE,"Proforma";"first",#N/A,TRUE,"Proforma";"second",#N/A,TRUE,"Proforma";"lease1",#N/A,TRUE,"Proforma";"lease2",#N/A,TRUE,"Proforma"}</definedName>
    <definedName name="____a1_2_1_2" hidden="1">{"Assump",#N/A,TRUE,"Proforma";"first",#N/A,TRUE,"Proforma";"second",#N/A,TRUE,"Proforma";"lease1",#N/A,TRUE,"Proforma";"lease2",#N/A,TRUE,"Proforma"}</definedName>
    <definedName name="____a1_2_2" hidden="1">{"Assump",#N/A,TRUE,"Proforma";"first",#N/A,TRUE,"Proforma";"second",#N/A,TRUE,"Proforma";"lease1",#N/A,TRUE,"Proforma";"lease2",#N/A,TRUE,"Proforma"}</definedName>
    <definedName name="____a1_2_3" hidden="1">{"Assump",#N/A,TRUE,"Proforma";"first",#N/A,TRUE,"Proforma";"second",#N/A,TRUE,"Proforma";"lease1",#N/A,TRUE,"Proforma";"lease2",#N/A,TRUE,"Proforma"}</definedName>
    <definedName name="____a1_3" hidden="1">{"Assump",#N/A,TRUE,"Proforma";"first",#N/A,TRUE,"Proforma";"second",#N/A,TRUE,"Proforma";"lease1",#N/A,TRUE,"Proforma";"lease2",#N/A,TRUE,"Proforma"}</definedName>
    <definedName name="____a1_3_1" hidden="1">{"Assump",#N/A,TRUE,"Proforma";"first",#N/A,TRUE,"Proforma";"second",#N/A,TRUE,"Proforma";"lease1",#N/A,TRUE,"Proforma";"lease2",#N/A,TRUE,"Proforma"}</definedName>
    <definedName name="____a1_3_1_1" hidden="1">{"Assump",#N/A,TRUE,"Proforma";"first",#N/A,TRUE,"Proforma";"second",#N/A,TRUE,"Proforma";"lease1",#N/A,TRUE,"Proforma";"lease2",#N/A,TRUE,"Proforma"}</definedName>
    <definedName name="____a1_3_1_2" hidden="1">{"Assump",#N/A,TRUE,"Proforma";"first",#N/A,TRUE,"Proforma";"second",#N/A,TRUE,"Proforma";"lease1",#N/A,TRUE,"Proforma";"lease2",#N/A,TRUE,"Proforma"}</definedName>
    <definedName name="____a1_3_2" hidden="1">{"Assump",#N/A,TRUE,"Proforma";"first",#N/A,TRUE,"Proforma";"second",#N/A,TRUE,"Proforma";"lease1",#N/A,TRUE,"Proforma";"lease2",#N/A,TRUE,"Proforma"}</definedName>
    <definedName name="____a1_3_3" hidden="1">{"Assump",#N/A,TRUE,"Proforma";"first",#N/A,TRUE,"Proforma";"second",#N/A,TRUE,"Proforma";"lease1",#N/A,TRUE,"Proforma";"lease2",#N/A,TRUE,"Proforma"}</definedName>
    <definedName name="____a1_4" hidden="1">{"Assump",#N/A,TRUE,"Proforma";"first",#N/A,TRUE,"Proforma";"second",#N/A,TRUE,"Proforma";"lease1",#N/A,TRUE,"Proforma";"lease2",#N/A,TRUE,"Proforma"}</definedName>
    <definedName name="____a1_4_1" hidden="1">{"Assump",#N/A,TRUE,"Proforma";"first",#N/A,TRUE,"Proforma";"second",#N/A,TRUE,"Proforma";"lease1",#N/A,TRUE,"Proforma";"lease2",#N/A,TRUE,"Proforma"}</definedName>
    <definedName name="____a1_4_1_1" hidden="1">{"Assump",#N/A,TRUE,"Proforma";"first",#N/A,TRUE,"Proforma";"second",#N/A,TRUE,"Proforma";"lease1",#N/A,TRUE,"Proforma";"lease2",#N/A,TRUE,"Proforma"}</definedName>
    <definedName name="____a1_4_1_2" hidden="1">{"Assump",#N/A,TRUE,"Proforma";"first",#N/A,TRUE,"Proforma";"second",#N/A,TRUE,"Proforma";"lease1",#N/A,TRUE,"Proforma";"lease2",#N/A,TRUE,"Proforma"}</definedName>
    <definedName name="____a1_4_2" hidden="1">{"Assump",#N/A,TRUE,"Proforma";"first",#N/A,TRUE,"Proforma";"second",#N/A,TRUE,"Proforma";"lease1",#N/A,TRUE,"Proforma";"lease2",#N/A,TRUE,"Proforma"}</definedName>
    <definedName name="____a1_4_3" hidden="1">{"Assump",#N/A,TRUE,"Proforma";"first",#N/A,TRUE,"Proforma";"second",#N/A,TRUE,"Proforma";"lease1",#N/A,TRUE,"Proforma";"lease2",#N/A,TRUE,"Proforma"}</definedName>
    <definedName name="____a1_5" hidden="1">{"Assump",#N/A,TRUE,"Proforma";"first",#N/A,TRUE,"Proforma";"second",#N/A,TRUE,"Proforma";"lease1",#N/A,TRUE,"Proforma";"lease2",#N/A,TRUE,"Proforma"}</definedName>
    <definedName name="____a1_5_1" hidden="1">{"Assump",#N/A,TRUE,"Proforma";"first",#N/A,TRUE,"Proforma";"second",#N/A,TRUE,"Proforma";"lease1",#N/A,TRUE,"Proforma";"lease2",#N/A,TRUE,"Proforma"}</definedName>
    <definedName name="____a1_5_1_1" hidden="1">{"Assump",#N/A,TRUE,"Proforma";"first",#N/A,TRUE,"Proforma";"second",#N/A,TRUE,"Proforma";"lease1",#N/A,TRUE,"Proforma";"lease2",#N/A,TRUE,"Proforma"}</definedName>
    <definedName name="____a1_5_1_2" hidden="1">{"Assump",#N/A,TRUE,"Proforma";"first",#N/A,TRUE,"Proforma";"second",#N/A,TRUE,"Proforma";"lease1",#N/A,TRUE,"Proforma";"lease2",#N/A,TRUE,"Proforma"}</definedName>
    <definedName name="____a1_5_2" hidden="1">{"Assump",#N/A,TRUE,"Proforma";"first",#N/A,TRUE,"Proforma";"second",#N/A,TRUE,"Proforma";"lease1",#N/A,TRUE,"Proforma";"lease2",#N/A,TRUE,"Proforma"}</definedName>
    <definedName name="____a1_5_3" hidden="1">{"Assump",#N/A,TRUE,"Proforma";"first",#N/A,TRUE,"Proforma";"second",#N/A,TRUE,"Proforma";"lease1",#N/A,TRUE,"Proforma";"lease2",#N/A,TRUE,"Proforma"}</definedName>
    <definedName name="____ad1" hidden="1">{#N/A,#N/A,FALSE,"Status of Projects";#N/A,#N/A,FALSE,"CEA-TEC";#N/A,#N/A,FALSE,"U-Constr.";#N/A,#N/A,FALSE,"summary";#N/A,#N/A,FALSE,"PPP-3 yrs"}</definedName>
    <definedName name="____al1" hidden="1">{"sheet a",#N/A,FALSE,"A";"sheet b 1",#N/A,FALSE,"B";"sheet b 2",#N/A,FALSE,"B"}</definedName>
    <definedName name="____al1_1" hidden="1">{"sheet a",#N/A,FALSE,"A";"sheet b 1",#N/A,FALSE,"B";"sheet b 2",#N/A,FALSE,"B"}</definedName>
    <definedName name="____al1_1_1" hidden="1">{"sheet a",#N/A,FALSE,"A";"sheet b 1",#N/A,FALSE,"B";"sheet b 2",#N/A,FALSE,"B"}</definedName>
    <definedName name="____al1_1_1_1" hidden="1">{"sheet a",#N/A,FALSE,"A";"sheet b 1",#N/A,FALSE,"B";"sheet b 2",#N/A,FALSE,"B"}</definedName>
    <definedName name="____al1_1_1_2" hidden="1">{"sheet a",#N/A,FALSE,"A";"sheet b 1",#N/A,FALSE,"B";"sheet b 2",#N/A,FALSE,"B"}</definedName>
    <definedName name="____al1_1_2" hidden="1">{"sheet a",#N/A,FALSE,"A";"sheet b 1",#N/A,FALSE,"B";"sheet b 2",#N/A,FALSE,"B"}</definedName>
    <definedName name="____al1_1_3" hidden="1">{"sheet a",#N/A,FALSE,"A";"sheet b 1",#N/A,FALSE,"B";"sheet b 2",#N/A,FALSE,"B"}</definedName>
    <definedName name="____al1_2" hidden="1">{"sheet a",#N/A,FALSE,"A";"sheet b 1",#N/A,FALSE,"B";"sheet b 2",#N/A,FALSE,"B"}</definedName>
    <definedName name="____al1_2_1" hidden="1">{"sheet a",#N/A,FALSE,"A";"sheet b 1",#N/A,FALSE,"B";"sheet b 2",#N/A,FALSE,"B"}</definedName>
    <definedName name="____al1_2_1_1" hidden="1">{"sheet a",#N/A,FALSE,"A";"sheet b 1",#N/A,FALSE,"B";"sheet b 2",#N/A,FALSE,"B"}</definedName>
    <definedName name="____al1_2_1_2" hidden="1">{"sheet a",#N/A,FALSE,"A";"sheet b 1",#N/A,FALSE,"B";"sheet b 2",#N/A,FALSE,"B"}</definedName>
    <definedName name="____al1_2_2" hidden="1">{"sheet a",#N/A,FALSE,"A";"sheet b 1",#N/A,FALSE,"B";"sheet b 2",#N/A,FALSE,"B"}</definedName>
    <definedName name="____al1_2_3" hidden="1">{"sheet a",#N/A,FALSE,"A";"sheet b 1",#N/A,FALSE,"B";"sheet b 2",#N/A,FALSE,"B"}</definedName>
    <definedName name="____al1_3" hidden="1">{"sheet a",#N/A,FALSE,"A";"sheet b 1",#N/A,FALSE,"B";"sheet b 2",#N/A,FALSE,"B"}</definedName>
    <definedName name="____al1_3_1" hidden="1">{"sheet a",#N/A,FALSE,"A";"sheet b 1",#N/A,FALSE,"B";"sheet b 2",#N/A,FALSE,"B"}</definedName>
    <definedName name="____al1_3_1_1" hidden="1">{"sheet a",#N/A,FALSE,"A";"sheet b 1",#N/A,FALSE,"B";"sheet b 2",#N/A,FALSE,"B"}</definedName>
    <definedName name="____al1_3_1_2" hidden="1">{"sheet a",#N/A,FALSE,"A";"sheet b 1",#N/A,FALSE,"B";"sheet b 2",#N/A,FALSE,"B"}</definedName>
    <definedName name="____al1_3_2" hidden="1">{"sheet a",#N/A,FALSE,"A";"sheet b 1",#N/A,FALSE,"B";"sheet b 2",#N/A,FALSE,"B"}</definedName>
    <definedName name="____al1_3_3" hidden="1">{"sheet a",#N/A,FALSE,"A";"sheet b 1",#N/A,FALSE,"B";"sheet b 2",#N/A,FALSE,"B"}</definedName>
    <definedName name="____al1_4" hidden="1">{"sheet a",#N/A,FALSE,"A";"sheet b 1",#N/A,FALSE,"B";"sheet b 2",#N/A,FALSE,"B"}</definedName>
    <definedName name="____al1_4_1" hidden="1">{"sheet a",#N/A,FALSE,"A";"sheet b 1",#N/A,FALSE,"B";"sheet b 2",#N/A,FALSE,"B"}</definedName>
    <definedName name="____al1_4_1_1" hidden="1">{"sheet a",#N/A,FALSE,"A";"sheet b 1",#N/A,FALSE,"B";"sheet b 2",#N/A,FALSE,"B"}</definedName>
    <definedName name="____al1_4_1_2" hidden="1">{"sheet a",#N/A,FALSE,"A";"sheet b 1",#N/A,FALSE,"B";"sheet b 2",#N/A,FALSE,"B"}</definedName>
    <definedName name="____al1_4_2" hidden="1">{"sheet a",#N/A,FALSE,"A";"sheet b 1",#N/A,FALSE,"B";"sheet b 2",#N/A,FALSE,"B"}</definedName>
    <definedName name="____al1_4_3" hidden="1">{"sheet a",#N/A,FALSE,"A";"sheet b 1",#N/A,FALSE,"B";"sheet b 2",#N/A,FALSE,"B"}</definedName>
    <definedName name="____al1_5" hidden="1">{"sheet a",#N/A,FALSE,"A";"sheet b 1",#N/A,FALSE,"B";"sheet b 2",#N/A,FALSE,"B"}</definedName>
    <definedName name="____al1_5_1" hidden="1">{"sheet a",#N/A,FALSE,"A";"sheet b 1",#N/A,FALSE,"B";"sheet b 2",#N/A,FALSE,"B"}</definedName>
    <definedName name="____al1_5_1_1" hidden="1">{"sheet a",#N/A,FALSE,"A";"sheet b 1",#N/A,FALSE,"B";"sheet b 2",#N/A,FALSE,"B"}</definedName>
    <definedName name="____al1_5_1_2" hidden="1">{"sheet a",#N/A,FALSE,"A";"sheet b 1",#N/A,FALSE,"B";"sheet b 2",#N/A,FALSE,"B"}</definedName>
    <definedName name="____al1_5_2" hidden="1">{"sheet a",#N/A,FALSE,"A";"sheet b 1",#N/A,FALSE,"B";"sheet b 2",#N/A,FALSE,"B"}</definedName>
    <definedName name="____al1_5_3" hidden="1">{"sheet a",#N/A,FALSE,"A";"sheet b 1",#N/A,FALSE,"B";"sheet b 2",#N/A,FALSE,"B"}</definedName>
    <definedName name="____q1" hidden="1">{#N/A,#N/A,TRUE,"Overall";#N/A,#N/A,TRUE,"Region Wise ";#N/A,#N/A,TRUE,"Client Wise"}</definedName>
    <definedName name="____x1" hidden="1">{#N/A,#N/A,TRUE,"Overall";#N/A,#N/A,TRUE,"Region Wise ";#N/A,#N/A,TRUE,"Client Wise"}</definedName>
    <definedName name="___1__123Graph_ACHART_3" hidden="1">'[1]Super Region'!$D$12:$D$14</definedName>
    <definedName name="___2__123Graph_ACHART_6" hidden="1">'[1]YTD Actual'!$D$13:$D$13</definedName>
    <definedName name="___3__123Graph_ACHART_9" hidden="1">[1]Region!$D$11:$D$26</definedName>
    <definedName name="___4__123Graph_BCHART_1" hidden="1">[2]SSDGrowth!$F$13:$F$24</definedName>
    <definedName name="___5__123Graph_BCHART_6" hidden="1">'[1]YTD Actual'!$D$12:$D$12</definedName>
    <definedName name="___a1" hidden="1">{#N/A,#N/A,TRUE,"Overall";#N/A,#N/A,TRUE,"Region Wise ";#N/A,#N/A,TRUE,"Client Wise"}</definedName>
    <definedName name="___a1_1" hidden="1">{"Assump",#N/A,TRUE,"Proforma";"first",#N/A,TRUE,"Proforma";"second",#N/A,TRUE,"Proforma";"lease1",#N/A,TRUE,"Proforma";"lease2",#N/A,TRUE,"Proforma"}</definedName>
    <definedName name="___a1_1_1" hidden="1">{"Assump",#N/A,TRUE,"Proforma";"first",#N/A,TRUE,"Proforma";"second",#N/A,TRUE,"Proforma";"lease1",#N/A,TRUE,"Proforma";"lease2",#N/A,TRUE,"Proforma"}</definedName>
    <definedName name="___a1_1_1_1" hidden="1">{"Assump",#N/A,TRUE,"Proforma";"first",#N/A,TRUE,"Proforma";"second",#N/A,TRUE,"Proforma";"lease1",#N/A,TRUE,"Proforma";"lease2",#N/A,TRUE,"Proforma"}</definedName>
    <definedName name="___a1_1_1_2" hidden="1">{"Assump",#N/A,TRUE,"Proforma";"first",#N/A,TRUE,"Proforma";"second",#N/A,TRUE,"Proforma";"lease1",#N/A,TRUE,"Proforma";"lease2",#N/A,TRUE,"Proforma"}</definedName>
    <definedName name="___a1_1_2" hidden="1">{"Assump",#N/A,TRUE,"Proforma";"first",#N/A,TRUE,"Proforma";"second",#N/A,TRUE,"Proforma";"lease1",#N/A,TRUE,"Proforma";"lease2",#N/A,TRUE,"Proforma"}</definedName>
    <definedName name="___a1_1_3" hidden="1">{"Assump",#N/A,TRUE,"Proforma";"first",#N/A,TRUE,"Proforma";"second",#N/A,TRUE,"Proforma";"lease1",#N/A,TRUE,"Proforma";"lease2",#N/A,TRUE,"Proforma"}</definedName>
    <definedName name="___a1_2" hidden="1">{"Assump",#N/A,TRUE,"Proforma";"first",#N/A,TRUE,"Proforma";"second",#N/A,TRUE,"Proforma";"lease1",#N/A,TRUE,"Proforma";"lease2",#N/A,TRUE,"Proforma"}</definedName>
    <definedName name="___a1_2_1" hidden="1">{"Assump",#N/A,TRUE,"Proforma";"first",#N/A,TRUE,"Proforma";"second",#N/A,TRUE,"Proforma";"lease1",#N/A,TRUE,"Proforma";"lease2",#N/A,TRUE,"Proforma"}</definedName>
    <definedName name="___a1_2_1_1" hidden="1">{"Assump",#N/A,TRUE,"Proforma";"first",#N/A,TRUE,"Proforma";"second",#N/A,TRUE,"Proforma";"lease1",#N/A,TRUE,"Proforma";"lease2",#N/A,TRUE,"Proforma"}</definedName>
    <definedName name="___a1_2_1_2" hidden="1">{"Assump",#N/A,TRUE,"Proforma";"first",#N/A,TRUE,"Proforma";"second",#N/A,TRUE,"Proforma";"lease1",#N/A,TRUE,"Proforma";"lease2",#N/A,TRUE,"Proforma"}</definedName>
    <definedName name="___a1_2_2" hidden="1">{"Assump",#N/A,TRUE,"Proforma";"first",#N/A,TRUE,"Proforma";"second",#N/A,TRUE,"Proforma";"lease1",#N/A,TRUE,"Proforma";"lease2",#N/A,TRUE,"Proforma"}</definedName>
    <definedName name="___a1_2_3" hidden="1">{"Assump",#N/A,TRUE,"Proforma";"first",#N/A,TRUE,"Proforma";"second",#N/A,TRUE,"Proforma";"lease1",#N/A,TRUE,"Proforma";"lease2",#N/A,TRUE,"Proforma"}</definedName>
    <definedName name="___a1_3" hidden="1">{"Assump",#N/A,TRUE,"Proforma";"first",#N/A,TRUE,"Proforma";"second",#N/A,TRUE,"Proforma";"lease1",#N/A,TRUE,"Proforma";"lease2",#N/A,TRUE,"Proforma"}</definedName>
    <definedName name="___a1_3_1" hidden="1">{"Assump",#N/A,TRUE,"Proforma";"first",#N/A,TRUE,"Proforma";"second",#N/A,TRUE,"Proforma";"lease1",#N/A,TRUE,"Proforma";"lease2",#N/A,TRUE,"Proforma"}</definedName>
    <definedName name="___a1_3_1_1" hidden="1">{"Assump",#N/A,TRUE,"Proforma";"first",#N/A,TRUE,"Proforma";"second",#N/A,TRUE,"Proforma";"lease1",#N/A,TRUE,"Proforma";"lease2",#N/A,TRUE,"Proforma"}</definedName>
    <definedName name="___a1_3_1_2" hidden="1">{"Assump",#N/A,TRUE,"Proforma";"first",#N/A,TRUE,"Proforma";"second",#N/A,TRUE,"Proforma";"lease1",#N/A,TRUE,"Proforma";"lease2",#N/A,TRUE,"Proforma"}</definedName>
    <definedName name="___a1_3_2" hidden="1">{"Assump",#N/A,TRUE,"Proforma";"first",#N/A,TRUE,"Proforma";"second",#N/A,TRUE,"Proforma";"lease1",#N/A,TRUE,"Proforma";"lease2",#N/A,TRUE,"Proforma"}</definedName>
    <definedName name="___a1_3_3" hidden="1">{"Assump",#N/A,TRUE,"Proforma";"first",#N/A,TRUE,"Proforma";"second",#N/A,TRUE,"Proforma";"lease1",#N/A,TRUE,"Proforma";"lease2",#N/A,TRUE,"Proforma"}</definedName>
    <definedName name="___a1_4" hidden="1">{"Assump",#N/A,TRUE,"Proforma";"first",#N/A,TRUE,"Proforma";"second",#N/A,TRUE,"Proforma";"lease1",#N/A,TRUE,"Proforma";"lease2",#N/A,TRUE,"Proforma"}</definedName>
    <definedName name="___a1_4_1" hidden="1">{"Assump",#N/A,TRUE,"Proforma";"first",#N/A,TRUE,"Proforma";"second",#N/A,TRUE,"Proforma";"lease1",#N/A,TRUE,"Proforma";"lease2",#N/A,TRUE,"Proforma"}</definedName>
    <definedName name="___a1_4_1_1" hidden="1">{"Assump",#N/A,TRUE,"Proforma";"first",#N/A,TRUE,"Proforma";"second",#N/A,TRUE,"Proforma";"lease1",#N/A,TRUE,"Proforma";"lease2",#N/A,TRUE,"Proforma"}</definedName>
    <definedName name="___a1_4_1_2" hidden="1">{"Assump",#N/A,TRUE,"Proforma";"first",#N/A,TRUE,"Proforma";"second",#N/A,TRUE,"Proforma";"lease1",#N/A,TRUE,"Proforma";"lease2",#N/A,TRUE,"Proforma"}</definedName>
    <definedName name="___a1_4_2" hidden="1">{"Assump",#N/A,TRUE,"Proforma";"first",#N/A,TRUE,"Proforma";"second",#N/A,TRUE,"Proforma";"lease1",#N/A,TRUE,"Proforma";"lease2",#N/A,TRUE,"Proforma"}</definedName>
    <definedName name="___a1_4_3" hidden="1">{"Assump",#N/A,TRUE,"Proforma";"first",#N/A,TRUE,"Proforma";"second",#N/A,TRUE,"Proforma";"lease1",#N/A,TRUE,"Proforma";"lease2",#N/A,TRUE,"Proforma"}</definedName>
    <definedName name="___a1_5" hidden="1">{"Assump",#N/A,TRUE,"Proforma";"first",#N/A,TRUE,"Proforma";"second",#N/A,TRUE,"Proforma";"lease1",#N/A,TRUE,"Proforma";"lease2",#N/A,TRUE,"Proforma"}</definedName>
    <definedName name="___a1_5_1" hidden="1">{"Assump",#N/A,TRUE,"Proforma";"first",#N/A,TRUE,"Proforma";"second",#N/A,TRUE,"Proforma";"lease1",#N/A,TRUE,"Proforma";"lease2",#N/A,TRUE,"Proforma"}</definedName>
    <definedName name="___a1_5_1_1" hidden="1">{"Assump",#N/A,TRUE,"Proforma";"first",#N/A,TRUE,"Proforma";"second",#N/A,TRUE,"Proforma";"lease1",#N/A,TRUE,"Proforma";"lease2",#N/A,TRUE,"Proforma"}</definedName>
    <definedName name="___a1_5_1_2" hidden="1">{"Assump",#N/A,TRUE,"Proforma";"first",#N/A,TRUE,"Proforma";"second",#N/A,TRUE,"Proforma";"lease1",#N/A,TRUE,"Proforma";"lease2",#N/A,TRUE,"Proforma"}</definedName>
    <definedName name="___a1_5_2" hidden="1">{"Assump",#N/A,TRUE,"Proforma";"first",#N/A,TRUE,"Proforma";"second",#N/A,TRUE,"Proforma";"lease1",#N/A,TRUE,"Proforma";"lease2",#N/A,TRUE,"Proforma"}</definedName>
    <definedName name="___a1_5_3" hidden="1">{"Assump",#N/A,TRUE,"Proforma";"first",#N/A,TRUE,"Proforma";"second",#N/A,TRUE,"Proforma";"lease1",#N/A,TRUE,"Proforma";"lease2",#N/A,TRUE,"Proforma"}</definedName>
    <definedName name="___al1" hidden="1">{"sheet a",#N/A,FALSE,"A";"sheet b 1",#N/A,FALSE,"B";"sheet b 2",#N/A,FALSE,"B"}</definedName>
    <definedName name="___al1_1" hidden="1">{"sheet a",#N/A,FALSE,"A";"sheet b 1",#N/A,FALSE,"B";"sheet b 2",#N/A,FALSE,"B"}</definedName>
    <definedName name="___al1_1_1" hidden="1">{"sheet a",#N/A,FALSE,"A";"sheet b 1",#N/A,FALSE,"B";"sheet b 2",#N/A,FALSE,"B"}</definedName>
    <definedName name="___al1_1_1_1" hidden="1">{"sheet a",#N/A,FALSE,"A";"sheet b 1",#N/A,FALSE,"B";"sheet b 2",#N/A,FALSE,"B"}</definedName>
    <definedName name="___al1_1_1_2" hidden="1">{"sheet a",#N/A,FALSE,"A";"sheet b 1",#N/A,FALSE,"B";"sheet b 2",#N/A,FALSE,"B"}</definedName>
    <definedName name="___al1_1_2" hidden="1">{"sheet a",#N/A,FALSE,"A";"sheet b 1",#N/A,FALSE,"B";"sheet b 2",#N/A,FALSE,"B"}</definedName>
    <definedName name="___al1_1_3" hidden="1">{"sheet a",#N/A,FALSE,"A";"sheet b 1",#N/A,FALSE,"B";"sheet b 2",#N/A,FALSE,"B"}</definedName>
    <definedName name="___al1_2" hidden="1">{"sheet a",#N/A,FALSE,"A";"sheet b 1",#N/A,FALSE,"B";"sheet b 2",#N/A,FALSE,"B"}</definedName>
    <definedName name="___al1_2_1" hidden="1">{"sheet a",#N/A,FALSE,"A";"sheet b 1",#N/A,FALSE,"B";"sheet b 2",#N/A,FALSE,"B"}</definedName>
    <definedName name="___al1_2_1_1" hidden="1">{"sheet a",#N/A,FALSE,"A";"sheet b 1",#N/A,FALSE,"B";"sheet b 2",#N/A,FALSE,"B"}</definedName>
    <definedName name="___al1_2_1_2" hidden="1">{"sheet a",#N/A,FALSE,"A";"sheet b 1",#N/A,FALSE,"B";"sheet b 2",#N/A,FALSE,"B"}</definedName>
    <definedName name="___al1_2_2" hidden="1">{"sheet a",#N/A,FALSE,"A";"sheet b 1",#N/A,FALSE,"B";"sheet b 2",#N/A,FALSE,"B"}</definedName>
    <definedName name="___al1_2_3" hidden="1">{"sheet a",#N/A,FALSE,"A";"sheet b 1",#N/A,FALSE,"B";"sheet b 2",#N/A,FALSE,"B"}</definedName>
    <definedName name="___al1_3" hidden="1">{"sheet a",#N/A,FALSE,"A";"sheet b 1",#N/A,FALSE,"B";"sheet b 2",#N/A,FALSE,"B"}</definedName>
    <definedName name="___al1_3_1" hidden="1">{"sheet a",#N/A,FALSE,"A";"sheet b 1",#N/A,FALSE,"B";"sheet b 2",#N/A,FALSE,"B"}</definedName>
    <definedName name="___al1_3_1_1" hidden="1">{"sheet a",#N/A,FALSE,"A";"sheet b 1",#N/A,FALSE,"B";"sheet b 2",#N/A,FALSE,"B"}</definedName>
    <definedName name="___al1_3_1_2" hidden="1">{"sheet a",#N/A,FALSE,"A";"sheet b 1",#N/A,FALSE,"B";"sheet b 2",#N/A,FALSE,"B"}</definedName>
    <definedName name="___al1_3_2" hidden="1">{"sheet a",#N/A,FALSE,"A";"sheet b 1",#N/A,FALSE,"B";"sheet b 2",#N/A,FALSE,"B"}</definedName>
    <definedName name="___al1_3_3" hidden="1">{"sheet a",#N/A,FALSE,"A";"sheet b 1",#N/A,FALSE,"B";"sheet b 2",#N/A,FALSE,"B"}</definedName>
    <definedName name="___al1_4" hidden="1">{"sheet a",#N/A,FALSE,"A";"sheet b 1",#N/A,FALSE,"B";"sheet b 2",#N/A,FALSE,"B"}</definedName>
    <definedName name="___al1_4_1" hidden="1">{"sheet a",#N/A,FALSE,"A";"sheet b 1",#N/A,FALSE,"B";"sheet b 2",#N/A,FALSE,"B"}</definedName>
    <definedName name="___al1_4_1_1" hidden="1">{"sheet a",#N/A,FALSE,"A";"sheet b 1",#N/A,FALSE,"B";"sheet b 2",#N/A,FALSE,"B"}</definedName>
    <definedName name="___al1_4_1_2" hidden="1">{"sheet a",#N/A,FALSE,"A";"sheet b 1",#N/A,FALSE,"B";"sheet b 2",#N/A,FALSE,"B"}</definedName>
    <definedName name="___al1_4_2" hidden="1">{"sheet a",#N/A,FALSE,"A";"sheet b 1",#N/A,FALSE,"B";"sheet b 2",#N/A,FALSE,"B"}</definedName>
    <definedName name="___al1_4_3" hidden="1">{"sheet a",#N/A,FALSE,"A";"sheet b 1",#N/A,FALSE,"B";"sheet b 2",#N/A,FALSE,"B"}</definedName>
    <definedName name="___al1_5" hidden="1">{"sheet a",#N/A,FALSE,"A";"sheet b 1",#N/A,FALSE,"B";"sheet b 2",#N/A,FALSE,"B"}</definedName>
    <definedName name="___al1_5_1" hidden="1">{"sheet a",#N/A,FALSE,"A";"sheet b 1",#N/A,FALSE,"B";"sheet b 2",#N/A,FALSE,"B"}</definedName>
    <definedName name="___al1_5_1_1" hidden="1">{"sheet a",#N/A,FALSE,"A";"sheet b 1",#N/A,FALSE,"B";"sheet b 2",#N/A,FALSE,"B"}</definedName>
    <definedName name="___al1_5_1_2" hidden="1">{"sheet a",#N/A,FALSE,"A";"sheet b 1",#N/A,FALSE,"B";"sheet b 2",#N/A,FALSE,"B"}</definedName>
    <definedName name="___al1_5_2" hidden="1">{"sheet a",#N/A,FALSE,"A";"sheet b 1",#N/A,FALSE,"B";"sheet b 2",#N/A,FALSE,"B"}</definedName>
    <definedName name="___al1_5_3" hidden="1">{"sheet a",#N/A,FALSE,"A";"sheet b 1",#N/A,FALSE,"B";"sheet b 2",#N/A,FALSE,"B"}</definedName>
    <definedName name="___ok1" hidden="1">{#N/A,#N/A,FALSE,"Staffnos &amp; cost"}</definedName>
    <definedName name="___q1" hidden="1">{#N/A,#N/A,TRUE,"Overall";#N/A,#N/A,TRUE,"Region Wise ";#N/A,#N/A,TRUE,"Client Wise"}</definedName>
    <definedName name="___thinkcell11wvTEL6W0W2zDrq5o.quA" hidden="1">#REF!</definedName>
    <definedName name="___thinkcellM0YAAAAAAAAAAAAAjjnNnTF8TkKLFpIfH6Pvxw" hidden="1">'[3]Monthly SOLD History'!#REF!</definedName>
    <definedName name="___thinkcellM0YAAAAAAAABAAAAWWVeXoploU29aICLpJlPOA" hidden="1">'[3]Monthly SOLD History'!#REF!</definedName>
    <definedName name="___x1" hidden="1">{#N/A,#N/A,TRUE,"Overall";#N/A,#N/A,TRUE,"Region Wise ";#N/A,#N/A,TRUE,"Client Wise"}</definedName>
    <definedName name="__1__123Graph_ACHART_3" hidden="1">'[1]Super Region'!$D$12:$D$14</definedName>
    <definedName name="__123Graph_A" hidden="1">'[4]TRIAL BALANCE'!#REF!</definedName>
    <definedName name="__123Graph_ACAD" hidden="1">'[5]Earnings model'!#REF!</definedName>
    <definedName name="__123Graph_ACAD1" hidden="1">'[5]Earnings model'!#REF!</definedName>
    <definedName name="__123Graph_ACAD2" hidden="1">'[5]Earnings model'!#REF!</definedName>
    <definedName name="__123Graph_ACOL" hidden="1">'[6]Earnings model'!#REF!</definedName>
    <definedName name="__123Graph_ACOL2" hidden="1">'[6]Earnings model'!#REF!</definedName>
    <definedName name="__123Graph_ACOL3" hidden="1">'[6]Earnings model'!#REF!</definedName>
    <definedName name="__123Graph_B" hidden="1">'[7]Grouping 02-03'!#REF!</definedName>
    <definedName name="__123Graph_BCAD" hidden="1">'[5]Earnings model'!#REF!</definedName>
    <definedName name="__123Graph_BCAD1" hidden="1">'[5]Earnings model'!#REF!</definedName>
    <definedName name="__123Graph_BCAD2" hidden="1">'[5]Earnings model'!#REF!</definedName>
    <definedName name="__123Graph_BCOL" hidden="1">'[6]Earnings model'!#REF!</definedName>
    <definedName name="__123Graph_BCOL2" hidden="1">'[6]Earnings model'!#REF!</definedName>
    <definedName name="__123Graph_BCOL3" hidden="1">'[6]Earnings model'!#REF!</definedName>
    <definedName name="__123Graph_BCURRENT" hidden="1">[8]FORM111!#REF!</definedName>
    <definedName name="__123Graph_BGRAPH1" hidden="1">[9]graphique!$C$7:$C$16</definedName>
    <definedName name="__123Graph_C" hidden="1">'[7]Grouping 02-03'!#REF!</definedName>
    <definedName name="__123Graph_CCAD" hidden="1">'[5]Earnings model'!#REF!</definedName>
    <definedName name="__123Graph_CCAD1" hidden="1">'[5]Earnings model'!#REF!</definedName>
    <definedName name="__123Graph_CCAD2" hidden="1">'[5]Earnings model'!#REF!</definedName>
    <definedName name="__123Graph_CCOL" hidden="1">'[6]Earnings model'!#REF!</definedName>
    <definedName name="__123Graph_CCOL2" hidden="1">'[6]Earnings model'!#REF!</definedName>
    <definedName name="__123Graph_CCOL3" hidden="1">'[6]Earnings model'!#REF!</definedName>
    <definedName name="__123Graph_CGRAPH1" hidden="1">[9]graphique!$D$7:$D$16</definedName>
    <definedName name="__123Graph_D" hidden="1">'[7]Grouping 02-03'!#REF!</definedName>
    <definedName name="__123Graph_DCAD" hidden="1">'[5]Earnings model'!#REF!</definedName>
    <definedName name="__123Graph_DCAD1" hidden="1">'[5]Earnings model'!#REF!</definedName>
    <definedName name="__123Graph_DCAD2" hidden="1">'[5]Earnings model'!#REF!</definedName>
    <definedName name="__123Graph_DCOL" hidden="1">'[6]Earnings model'!#REF!</definedName>
    <definedName name="__123Graph_DCOL2" hidden="1">'[6]Earnings model'!#REF!</definedName>
    <definedName name="__123Graph_DCOL3" hidden="1">'[6]Earnings model'!#REF!</definedName>
    <definedName name="__123Graph_DCURRENT" hidden="1">[8]FORM111!#REF!</definedName>
    <definedName name="__123Graph_E" hidden="1">'[7]Grouping 02-03'!#REF!</definedName>
    <definedName name="__123Graph_ECAD" hidden="1">'[5]Earnings model'!#REF!</definedName>
    <definedName name="__123Graph_ECAD1" hidden="1">'[5]Earnings model'!#REF!</definedName>
    <definedName name="__123Graph_ECAD2" hidden="1">'[5]Earnings model'!#REF!</definedName>
    <definedName name="__123Graph_ECOL" hidden="1">'[6]Earnings model'!#REF!</definedName>
    <definedName name="__123Graph_ECOL2" hidden="1">'[6]Earnings model'!#REF!</definedName>
    <definedName name="__123Graph_ECOL3" hidden="1">'[6]Earnings model'!#REF!</definedName>
    <definedName name="__123Graph_F" hidden="1">'[7]Grouping 02-03'!#REF!</definedName>
    <definedName name="__123Graph_FCAD2" hidden="1">'[5]Earnings model'!#REF!</definedName>
    <definedName name="__123Graph_FCOL3" hidden="1">'[6]Earnings model'!#REF!</definedName>
    <definedName name="__123Graph_FCURRENT" hidden="1">[8]FORM111!#REF!</definedName>
    <definedName name="__123Graph_LBL_A" hidden="1">[10]Photocopy!$BX$1:$BX$73</definedName>
    <definedName name="__123Graph_LBL_B" hidden="1">[10]Photocopy!$BX$1:$BX$73</definedName>
    <definedName name="__123Graph_LBL_C" hidden="1">[10]Photocopy!$BX$1:$BX$73</definedName>
    <definedName name="__123Graph_LBL_D" hidden="1">[10]Photocopy!$BX$1:$BX$73</definedName>
    <definedName name="__123Graph_LBL_E" hidden="1">[10]Photocopy!$BX$1:$BX$73</definedName>
    <definedName name="__123Graph_LBL_F" hidden="1">[10]Photocopy!$BX$1:$BX$73</definedName>
    <definedName name="__123Graph_X" hidden="1">'[4]TRIAL BALANCE'!#REF!</definedName>
    <definedName name="__123Graph_XCAD" hidden="1">'[5]Earnings model'!#REF!</definedName>
    <definedName name="__123Graph_XCAD1" hidden="1">'[5]Earnings model'!#REF!</definedName>
    <definedName name="__123Graph_XCAD2" hidden="1">'[5]Earnings model'!#REF!</definedName>
    <definedName name="__123Graph_XCOL" hidden="1">'[6]Earnings model'!#REF!</definedName>
    <definedName name="__123Graph_XCOL2" hidden="1">'[6]Earnings model'!#REF!</definedName>
    <definedName name="__123Graph_XCOL3" hidden="1">'[6]Earnings model'!#REF!</definedName>
    <definedName name="__123Graph_XCURRENT" hidden="1">[8]FORM111!#REF!</definedName>
    <definedName name="__2__123Graph_ACHART_6" hidden="1">'[1]YTD Actual'!$D$13:$D$13</definedName>
    <definedName name="__3__123Graph_ACHART_9" hidden="1">[1]Region!$D$11:$D$26</definedName>
    <definedName name="__4__123Graph_BCHART_1" hidden="1">[2]SSDGrowth!$F$13:$F$24</definedName>
    <definedName name="__5__123Graph_BCHART_6" hidden="1">'[1]YTD Actual'!$D$12:$D$12</definedName>
    <definedName name="__a1" hidden="1">{#N/A,#N/A,TRUE,"Overall";#N/A,#N/A,TRUE,"Region Wise ";#N/A,#N/A,TRUE,"Client Wise"}</definedName>
    <definedName name="__a1_1" hidden="1">{"Assump",#N/A,TRUE,"Proforma";"first",#N/A,TRUE,"Proforma";"second",#N/A,TRUE,"Proforma";"lease1",#N/A,TRUE,"Proforma";"lease2",#N/A,TRUE,"Proforma"}</definedName>
    <definedName name="__a1_1_1" hidden="1">{"Assump",#N/A,TRUE,"Proforma";"first",#N/A,TRUE,"Proforma";"second",#N/A,TRUE,"Proforma";"lease1",#N/A,TRUE,"Proforma";"lease2",#N/A,TRUE,"Proforma"}</definedName>
    <definedName name="__a1_1_1_1" hidden="1">{"Assump",#N/A,TRUE,"Proforma";"first",#N/A,TRUE,"Proforma";"second",#N/A,TRUE,"Proforma";"lease1",#N/A,TRUE,"Proforma";"lease2",#N/A,TRUE,"Proforma"}</definedName>
    <definedName name="__a1_1_1_2" hidden="1">{"Assump",#N/A,TRUE,"Proforma";"first",#N/A,TRUE,"Proforma";"second",#N/A,TRUE,"Proforma";"lease1",#N/A,TRUE,"Proforma";"lease2",#N/A,TRUE,"Proforma"}</definedName>
    <definedName name="__a1_1_2" hidden="1">{"Assump",#N/A,TRUE,"Proforma";"first",#N/A,TRUE,"Proforma";"second",#N/A,TRUE,"Proforma";"lease1",#N/A,TRUE,"Proforma";"lease2",#N/A,TRUE,"Proforma"}</definedName>
    <definedName name="__a1_1_3" hidden="1">{"Assump",#N/A,TRUE,"Proforma";"first",#N/A,TRUE,"Proforma";"second",#N/A,TRUE,"Proforma";"lease1",#N/A,TRUE,"Proforma";"lease2",#N/A,TRUE,"Proforma"}</definedName>
    <definedName name="__a1_2" hidden="1">{"Assump",#N/A,TRUE,"Proforma";"first",#N/A,TRUE,"Proforma";"second",#N/A,TRUE,"Proforma";"lease1",#N/A,TRUE,"Proforma";"lease2",#N/A,TRUE,"Proforma"}</definedName>
    <definedName name="__a1_2_1" hidden="1">{"Assump",#N/A,TRUE,"Proforma";"first",#N/A,TRUE,"Proforma";"second",#N/A,TRUE,"Proforma";"lease1",#N/A,TRUE,"Proforma";"lease2",#N/A,TRUE,"Proforma"}</definedName>
    <definedName name="__a1_2_1_1" hidden="1">{"Assump",#N/A,TRUE,"Proforma";"first",#N/A,TRUE,"Proforma";"second",#N/A,TRUE,"Proforma";"lease1",#N/A,TRUE,"Proforma";"lease2",#N/A,TRUE,"Proforma"}</definedName>
    <definedName name="__a1_2_1_2" hidden="1">{"Assump",#N/A,TRUE,"Proforma";"first",#N/A,TRUE,"Proforma";"second",#N/A,TRUE,"Proforma";"lease1",#N/A,TRUE,"Proforma";"lease2",#N/A,TRUE,"Proforma"}</definedName>
    <definedName name="__a1_2_2" hidden="1">{"Assump",#N/A,TRUE,"Proforma";"first",#N/A,TRUE,"Proforma";"second",#N/A,TRUE,"Proforma";"lease1",#N/A,TRUE,"Proforma";"lease2",#N/A,TRUE,"Proforma"}</definedName>
    <definedName name="__a1_2_3" hidden="1">{"Assump",#N/A,TRUE,"Proforma";"first",#N/A,TRUE,"Proforma";"second",#N/A,TRUE,"Proforma";"lease1",#N/A,TRUE,"Proforma";"lease2",#N/A,TRUE,"Proforma"}</definedName>
    <definedName name="__a1_3" hidden="1">{"Assump",#N/A,TRUE,"Proforma";"first",#N/A,TRUE,"Proforma";"second",#N/A,TRUE,"Proforma";"lease1",#N/A,TRUE,"Proforma";"lease2",#N/A,TRUE,"Proforma"}</definedName>
    <definedName name="__a1_3_1" hidden="1">{"Assump",#N/A,TRUE,"Proforma";"first",#N/A,TRUE,"Proforma";"second",#N/A,TRUE,"Proforma";"lease1",#N/A,TRUE,"Proforma";"lease2",#N/A,TRUE,"Proforma"}</definedName>
    <definedName name="__a1_3_1_1" hidden="1">{"Assump",#N/A,TRUE,"Proforma";"first",#N/A,TRUE,"Proforma";"second",#N/A,TRUE,"Proforma";"lease1",#N/A,TRUE,"Proforma";"lease2",#N/A,TRUE,"Proforma"}</definedName>
    <definedName name="__a1_3_1_2" hidden="1">{"Assump",#N/A,TRUE,"Proforma";"first",#N/A,TRUE,"Proforma";"second",#N/A,TRUE,"Proforma";"lease1",#N/A,TRUE,"Proforma";"lease2",#N/A,TRUE,"Proforma"}</definedName>
    <definedName name="__a1_3_2" hidden="1">{"Assump",#N/A,TRUE,"Proforma";"first",#N/A,TRUE,"Proforma";"second",#N/A,TRUE,"Proforma";"lease1",#N/A,TRUE,"Proforma";"lease2",#N/A,TRUE,"Proforma"}</definedName>
    <definedName name="__a1_3_3" hidden="1">{"Assump",#N/A,TRUE,"Proforma";"first",#N/A,TRUE,"Proforma";"second",#N/A,TRUE,"Proforma";"lease1",#N/A,TRUE,"Proforma";"lease2",#N/A,TRUE,"Proforma"}</definedName>
    <definedName name="__a1_4" hidden="1">{"Assump",#N/A,TRUE,"Proforma";"first",#N/A,TRUE,"Proforma";"second",#N/A,TRUE,"Proforma";"lease1",#N/A,TRUE,"Proforma";"lease2",#N/A,TRUE,"Proforma"}</definedName>
    <definedName name="__a1_4_1" hidden="1">{"Assump",#N/A,TRUE,"Proforma";"first",#N/A,TRUE,"Proforma";"second",#N/A,TRUE,"Proforma";"lease1",#N/A,TRUE,"Proforma";"lease2",#N/A,TRUE,"Proforma"}</definedName>
    <definedName name="__a1_4_1_1" hidden="1">{"Assump",#N/A,TRUE,"Proforma";"first",#N/A,TRUE,"Proforma";"second",#N/A,TRUE,"Proforma";"lease1",#N/A,TRUE,"Proforma";"lease2",#N/A,TRUE,"Proforma"}</definedName>
    <definedName name="__a1_4_1_2" hidden="1">{"Assump",#N/A,TRUE,"Proforma";"first",#N/A,TRUE,"Proforma";"second",#N/A,TRUE,"Proforma";"lease1",#N/A,TRUE,"Proforma";"lease2",#N/A,TRUE,"Proforma"}</definedName>
    <definedName name="__a1_4_2" hidden="1">{"Assump",#N/A,TRUE,"Proforma";"first",#N/A,TRUE,"Proforma";"second",#N/A,TRUE,"Proforma";"lease1",#N/A,TRUE,"Proforma";"lease2",#N/A,TRUE,"Proforma"}</definedName>
    <definedName name="__a1_4_3" hidden="1">{"Assump",#N/A,TRUE,"Proforma";"first",#N/A,TRUE,"Proforma";"second",#N/A,TRUE,"Proforma";"lease1",#N/A,TRUE,"Proforma";"lease2",#N/A,TRUE,"Proforma"}</definedName>
    <definedName name="__a1_5" hidden="1">{"Assump",#N/A,TRUE,"Proforma";"first",#N/A,TRUE,"Proforma";"second",#N/A,TRUE,"Proforma";"lease1",#N/A,TRUE,"Proforma";"lease2",#N/A,TRUE,"Proforma"}</definedName>
    <definedName name="__a1_5_1" hidden="1">{"Assump",#N/A,TRUE,"Proforma";"first",#N/A,TRUE,"Proforma";"second",#N/A,TRUE,"Proforma";"lease1",#N/A,TRUE,"Proforma";"lease2",#N/A,TRUE,"Proforma"}</definedName>
    <definedName name="__a1_5_1_1" hidden="1">{"Assump",#N/A,TRUE,"Proforma";"first",#N/A,TRUE,"Proforma";"second",#N/A,TRUE,"Proforma";"lease1",#N/A,TRUE,"Proforma";"lease2",#N/A,TRUE,"Proforma"}</definedName>
    <definedName name="__a1_5_1_2" hidden="1">{"Assump",#N/A,TRUE,"Proforma";"first",#N/A,TRUE,"Proforma";"second",#N/A,TRUE,"Proforma";"lease1",#N/A,TRUE,"Proforma";"lease2",#N/A,TRUE,"Proforma"}</definedName>
    <definedName name="__a1_5_2" hidden="1">{"Assump",#N/A,TRUE,"Proforma";"first",#N/A,TRUE,"Proforma";"second",#N/A,TRUE,"Proforma";"lease1",#N/A,TRUE,"Proforma";"lease2",#N/A,TRUE,"Proforma"}</definedName>
    <definedName name="__a1_5_3" hidden="1">{"Assump",#N/A,TRUE,"Proforma";"first",#N/A,TRUE,"Proforma";"second",#N/A,TRUE,"Proforma";"lease1",#N/A,TRUE,"Proforma";"lease2",#N/A,TRUE,"Proforma"}</definedName>
    <definedName name="__a111" hidden="1">{#N/A,#N/A,FALSE,"Proj.Cost &amp; Means of Fin."}</definedName>
    <definedName name="__aa1" hidden="1">{#N/A,#N/A,TRUE,"Financials";#N/A,#N/A,TRUE,"Operating Statistics";#N/A,#N/A,TRUE,"Capex &amp; Depreciation";#N/A,#N/A,TRUE,"Debt"}</definedName>
    <definedName name="__ad1" hidden="1">{#N/A,#N/A,FALSE,"Status of Projects";#N/A,#N/A,FALSE,"CEA-TEC";#N/A,#N/A,FALSE,"U-Constr.";#N/A,#N/A,FALSE,"summary";#N/A,#N/A,FALSE,"PPP-3 yrs"}</definedName>
    <definedName name="__al1" hidden="1">{"sheet a",#N/A,FALSE,"A";"sheet b 1",#N/A,FALSE,"B";"sheet b 2",#N/A,FALSE,"B"}</definedName>
    <definedName name="__al1_1" hidden="1">{"sheet a",#N/A,FALSE,"A";"sheet b 1",#N/A,FALSE,"B";"sheet b 2",#N/A,FALSE,"B"}</definedName>
    <definedName name="__al1_1_1" hidden="1">{"sheet a",#N/A,FALSE,"A";"sheet b 1",#N/A,FALSE,"B";"sheet b 2",#N/A,FALSE,"B"}</definedName>
    <definedName name="__al1_1_1_1" hidden="1">{"sheet a",#N/A,FALSE,"A";"sheet b 1",#N/A,FALSE,"B";"sheet b 2",#N/A,FALSE,"B"}</definedName>
    <definedName name="__al1_1_1_2" hidden="1">{"sheet a",#N/A,FALSE,"A";"sheet b 1",#N/A,FALSE,"B";"sheet b 2",#N/A,FALSE,"B"}</definedName>
    <definedName name="__al1_1_2" hidden="1">{"sheet a",#N/A,FALSE,"A";"sheet b 1",#N/A,FALSE,"B";"sheet b 2",#N/A,FALSE,"B"}</definedName>
    <definedName name="__al1_1_3" hidden="1">{"sheet a",#N/A,FALSE,"A";"sheet b 1",#N/A,FALSE,"B";"sheet b 2",#N/A,FALSE,"B"}</definedName>
    <definedName name="__al1_2" hidden="1">{"sheet a",#N/A,FALSE,"A";"sheet b 1",#N/A,FALSE,"B";"sheet b 2",#N/A,FALSE,"B"}</definedName>
    <definedName name="__al1_2_1" hidden="1">{"sheet a",#N/A,FALSE,"A";"sheet b 1",#N/A,FALSE,"B";"sheet b 2",#N/A,FALSE,"B"}</definedName>
    <definedName name="__al1_2_1_1" hidden="1">{"sheet a",#N/A,FALSE,"A";"sheet b 1",#N/A,FALSE,"B";"sheet b 2",#N/A,FALSE,"B"}</definedName>
    <definedName name="__al1_2_1_2" hidden="1">{"sheet a",#N/A,FALSE,"A";"sheet b 1",#N/A,FALSE,"B";"sheet b 2",#N/A,FALSE,"B"}</definedName>
    <definedName name="__al1_2_2" hidden="1">{"sheet a",#N/A,FALSE,"A";"sheet b 1",#N/A,FALSE,"B";"sheet b 2",#N/A,FALSE,"B"}</definedName>
    <definedName name="__al1_2_3" hidden="1">{"sheet a",#N/A,FALSE,"A";"sheet b 1",#N/A,FALSE,"B";"sheet b 2",#N/A,FALSE,"B"}</definedName>
    <definedName name="__al1_3" hidden="1">{"sheet a",#N/A,FALSE,"A";"sheet b 1",#N/A,FALSE,"B";"sheet b 2",#N/A,FALSE,"B"}</definedName>
    <definedName name="__al1_3_1" hidden="1">{"sheet a",#N/A,FALSE,"A";"sheet b 1",#N/A,FALSE,"B";"sheet b 2",#N/A,FALSE,"B"}</definedName>
    <definedName name="__al1_3_1_1" hidden="1">{"sheet a",#N/A,FALSE,"A";"sheet b 1",#N/A,FALSE,"B";"sheet b 2",#N/A,FALSE,"B"}</definedName>
    <definedName name="__al1_3_1_2" hidden="1">{"sheet a",#N/A,FALSE,"A";"sheet b 1",#N/A,FALSE,"B";"sheet b 2",#N/A,FALSE,"B"}</definedName>
    <definedName name="__al1_3_2" hidden="1">{"sheet a",#N/A,FALSE,"A";"sheet b 1",#N/A,FALSE,"B";"sheet b 2",#N/A,FALSE,"B"}</definedName>
    <definedName name="__al1_3_3" hidden="1">{"sheet a",#N/A,FALSE,"A";"sheet b 1",#N/A,FALSE,"B";"sheet b 2",#N/A,FALSE,"B"}</definedName>
    <definedName name="__al1_4" hidden="1">{"sheet a",#N/A,FALSE,"A";"sheet b 1",#N/A,FALSE,"B";"sheet b 2",#N/A,FALSE,"B"}</definedName>
    <definedName name="__al1_4_1" hidden="1">{"sheet a",#N/A,FALSE,"A";"sheet b 1",#N/A,FALSE,"B";"sheet b 2",#N/A,FALSE,"B"}</definedName>
    <definedName name="__al1_4_1_1" hidden="1">{"sheet a",#N/A,FALSE,"A";"sheet b 1",#N/A,FALSE,"B";"sheet b 2",#N/A,FALSE,"B"}</definedName>
    <definedName name="__al1_4_1_2" hidden="1">{"sheet a",#N/A,FALSE,"A";"sheet b 1",#N/A,FALSE,"B";"sheet b 2",#N/A,FALSE,"B"}</definedName>
    <definedName name="__al1_4_2" hidden="1">{"sheet a",#N/A,FALSE,"A";"sheet b 1",#N/A,FALSE,"B";"sheet b 2",#N/A,FALSE,"B"}</definedName>
    <definedName name="__al1_4_3" hidden="1">{"sheet a",#N/A,FALSE,"A";"sheet b 1",#N/A,FALSE,"B";"sheet b 2",#N/A,FALSE,"B"}</definedName>
    <definedName name="__al1_5" hidden="1">{"sheet a",#N/A,FALSE,"A";"sheet b 1",#N/A,FALSE,"B";"sheet b 2",#N/A,FALSE,"B"}</definedName>
    <definedName name="__al1_5_1" hidden="1">{"sheet a",#N/A,FALSE,"A";"sheet b 1",#N/A,FALSE,"B";"sheet b 2",#N/A,FALSE,"B"}</definedName>
    <definedName name="__al1_5_1_1" hidden="1">{"sheet a",#N/A,FALSE,"A";"sheet b 1",#N/A,FALSE,"B";"sheet b 2",#N/A,FALSE,"B"}</definedName>
    <definedName name="__al1_5_1_2" hidden="1">{"sheet a",#N/A,FALSE,"A";"sheet b 1",#N/A,FALSE,"B";"sheet b 2",#N/A,FALSE,"B"}</definedName>
    <definedName name="__al1_5_2" hidden="1">{"sheet a",#N/A,FALSE,"A";"sheet b 1",#N/A,FALSE,"B";"sheet b 2",#N/A,FALSE,"B"}</definedName>
    <definedName name="__al1_5_3" hidden="1">{"sheet a",#N/A,FALSE,"A";"sheet b 1",#N/A,FALSE,"B";"sheet b 2",#N/A,FALSE,"B"}</definedName>
    <definedName name="__aro30" hidden="1">{#N/A,#N/A,FALSE,"Staffnos &amp; cost"}</definedName>
    <definedName name="__bs1" hidden="1">{#N/A,#N/A,FALSE,"Staffnos &amp; cost"}</definedName>
    <definedName name="__bs2" hidden="1">{#N/A,#N/A,TRUE,"Staffnos &amp; cost"}</definedName>
    <definedName name="__FDS_HYPERLINK_TOGGLE_STATE__" hidden="1">"ON"</definedName>
    <definedName name="__FTT4" hidden="1">[10]Photocopy!$BX$1:$BX$73</definedName>
    <definedName name="__IntlFixup" hidden="1">TRUE</definedName>
    <definedName name="__q1" hidden="1">{#N/A,#N/A,TRUE,"Overall";#N/A,#N/A,TRUE,"Region Wise ";#N/A,#N/A,TRUE,"Client Wise"}</definedName>
    <definedName name="__x1" hidden="1">{#N/A,#N/A,TRUE,"Overall";#N/A,#N/A,TRUE,"Region Wise ";#N/A,#N/A,TRUE,"Client Wise"}</definedName>
    <definedName name="_1__123Graph_ACHART_2" hidden="1">[11]MOR!#REF!</definedName>
    <definedName name="_1__123Graph_ACHART_3" hidden="1">'[1]Super Region'!$D$12:$D$14</definedName>
    <definedName name="_103__123Graph_BCHART_22" hidden="1">[12]Occ!#REF!</definedName>
    <definedName name="_11__123Graph_ACHART_18" hidden="1">[12]Demand!#REF!</definedName>
    <definedName name="_11__123Graph_ACHART_7" hidden="1">[13]Data_Summary!#REF!</definedName>
    <definedName name="_111__123Graph_CCHART_15" hidden="1">[12]Occ!#REF!</definedName>
    <definedName name="_112" hidden="1">[14]XWR!#REF!</definedName>
    <definedName name="_113" hidden="1">[14]XWR!#REF!</definedName>
    <definedName name="_119__123Graph_CCHART_16" hidden="1">[12]Occ!#REF!</definedName>
    <definedName name="_127__123Graph_CCHART_17" hidden="1">[12]Occ!#REF!</definedName>
    <definedName name="_13__123Graph_ACHART_19" hidden="1">[12]Demand!#REF!</definedName>
    <definedName name="_13__123Graph_ACHART_8" hidden="1">[13]Data_Summary!#REF!</definedName>
    <definedName name="_135__123Graph_CCHART_22" hidden="1">[12]Occ!#REF!</definedName>
    <definedName name="_143__123Graph_CSEG_PIE" hidden="1">[12]Demand!#REF!</definedName>
    <definedName name="_15__123Graph_ACHART_12" hidden="1">[12]Demand!#REF!</definedName>
    <definedName name="_15__123Graph_ACHART_21" hidden="1">[12]Occ!#REF!</definedName>
    <definedName name="_15__123Graph_ACHART_9" hidden="1">[13]Data_Detail!#REF!</definedName>
    <definedName name="_151__123Graph_DCHART_15" hidden="1">[12]Occ!#REF!</definedName>
    <definedName name="_159__123Graph_DCHART_16" hidden="1">[12]Occ!#REF!</definedName>
    <definedName name="_167__123Graph_DCHART_17" hidden="1">[12]Occ!#REF!</definedName>
    <definedName name="_17__123Graph_ASEG_PIE" hidden="1">[12]Demand!#REF!</definedName>
    <definedName name="_17__123Graph_BCHART_3" hidden="1">[13]Data_Detail!#REF!</definedName>
    <definedName name="_175__123Graph_DCHART_22" hidden="1">[12]Occ!#REF!</definedName>
    <definedName name="_183__123Graph_ECHART_15" hidden="1">[12]Occ!#REF!</definedName>
    <definedName name="_19__123Graph_BCHART_15" hidden="1">[12]Occ!#REF!</definedName>
    <definedName name="_19__123Graph_BCHART_4" hidden="1">[13]Data_Detail!#REF!</definedName>
    <definedName name="_191__123Graph_ECHART_16" hidden="1">[12]Occ!#REF!</definedName>
    <definedName name="_199__123Graph_ECHART_17" hidden="1">[12]Occ!#REF!</definedName>
    <definedName name="_1Graph" hidden="1">'[1]Super Region'!$D$12:$D$14</definedName>
    <definedName name="_2__123Graph_ACHART_2" hidden="1">[15]International!$C$29:$C$65</definedName>
    <definedName name="_2__123Graph_ACHART_4" hidden="1">[16]Expiration!$X$22:$AG$22</definedName>
    <definedName name="_2__123Graph_ACHART_6" hidden="1">'[1]YTD Actual'!$D$13:$D$13</definedName>
    <definedName name="_2__123Graph_BCHART_2" hidden="1">[11]MOR!#REF!</definedName>
    <definedName name="_207__123Graph_ECHART_22" hidden="1">[12]Occ!#REF!</definedName>
    <definedName name="_21__123Graph_BCHART_16" hidden="1">[12]Occ!#REF!</definedName>
    <definedName name="_21__123Graph_BCHART_5" hidden="1">[13]Data_Detail!#REF!</definedName>
    <definedName name="_215__123Graph_FCHART_15" hidden="1">[12]Occ!#REF!</definedName>
    <definedName name="_223__123Graph_FCHART_16" hidden="1">[12]Occ!#REF!</definedName>
    <definedName name="_23__123Graph_ACHART_15" hidden="1">[12]Occ!#REF!</definedName>
    <definedName name="_23__123Graph_BCHART_17" hidden="1">[12]Occ!#REF!</definedName>
    <definedName name="_23__123Graph_BCHART_6" hidden="1">[13]Data_Summary!#REF!</definedName>
    <definedName name="_231__123Graph_FCHART_17" hidden="1">[12]Occ!#REF!</definedName>
    <definedName name="_239__123Graph_FCHART_22" hidden="1">[12]Occ!#REF!</definedName>
    <definedName name="_247__123Graph_XCHART_15" hidden="1">[12]Occ!#REF!</definedName>
    <definedName name="_25__123Graph_BCHART_22" hidden="1">[12]Occ!#REF!</definedName>
    <definedName name="_25__123Graph_BCHART_7" hidden="1">[13]Data_Summary!#REF!</definedName>
    <definedName name="_255__123Graph_XCHART_16" hidden="1">[12]Occ!#REF!</definedName>
    <definedName name="_263__123Graph_XCHART_17" hidden="1">[12]Occ!#REF!</definedName>
    <definedName name="_27__123Graph_BCHART_8" hidden="1">[13]Data_Summary!#REF!</definedName>
    <definedName name="_27__123Graph_CCHART_15" hidden="1">[12]Occ!#REF!</definedName>
    <definedName name="_271__123Graph_XCHART_18" hidden="1">[12]Demand!#REF!</definedName>
    <definedName name="_279__123Graph_XCHART_19" hidden="1">[12]Demand!#REF!</definedName>
    <definedName name="_287__123Graph_XCHART_22" hidden="1">[12]Occ!#REF!</definedName>
    <definedName name="_29__123Graph_BCHART_9" hidden="1">[13]Data_Detail!#REF!</definedName>
    <definedName name="_29__123Graph_CCHART_16" hidden="1">[12]Occ!#REF!</definedName>
    <definedName name="_295__123Graph_XSEG_PIE" hidden="1">[12]Demand!#REF!</definedName>
    <definedName name="_2Graph" hidden="1">'[1]YTD Actual'!$D$13:$D$13</definedName>
    <definedName name="_3__123Graph_ACHART_12" hidden="1">[12]Demand!#REF!</definedName>
    <definedName name="_3__123Graph_ACHART_3" hidden="1">[13]Data_Detail!#REF!</definedName>
    <definedName name="_3__123Graph_ACHART_5" hidden="1">[16]Expiration!$C$139:$C$143</definedName>
    <definedName name="_3__123Graph_ACHART_9" hidden="1">[1]Region!$D$11:$D$26</definedName>
    <definedName name="_3__123Graph_CCHART_2" hidden="1">[11]MOR!#REF!</definedName>
    <definedName name="_3__123Graph_XCHART_2" hidden="1">[15]International!$B$29:$B$65</definedName>
    <definedName name="_31__123Graph_ACHART_16" hidden="1">[12]Occ!#REF!</definedName>
    <definedName name="_31__123Graph_CCHART_17" hidden="1">[12]Occ!#REF!</definedName>
    <definedName name="_31__123Graph_CCHART_3" hidden="1">[13]Data_Detail!#REF!</definedName>
    <definedName name="_33__123Graph_CCHART_22" hidden="1">[12]Occ!#REF!</definedName>
    <definedName name="_33__123Graph_CCHART_4" hidden="1">[13]Data_Detail!#REF!</definedName>
    <definedName name="_35__123Graph_CCHART_5" hidden="1">[13]Data_Detail!#REF!</definedName>
    <definedName name="_35__123Graph_CSEG_PIE" hidden="1">[12]Demand!#REF!</definedName>
    <definedName name="_37__123Graph_CCHART_6" hidden="1">[13]Data_Summary!#REF!</definedName>
    <definedName name="_37__123Graph_DCHART_15" hidden="1">[12]Occ!#REF!</definedName>
    <definedName name="_39__123Graph_ACHART_17" hidden="1">[12]Occ!#REF!</definedName>
    <definedName name="_39__123Graph_CCHART_7" hidden="1">[13]Data_Summary!#REF!</definedName>
    <definedName name="_39__123Graph_DCHART_16" hidden="1">[12]Occ!#REF!</definedName>
    <definedName name="_3Graph" hidden="1">[1]Region!$D$11:$D$26</definedName>
    <definedName name="_4__123Graph_ACHART_6" hidden="1">[16]Expiration!$F$139:$F$143</definedName>
    <definedName name="_4__123Graph_BCHART_1" hidden="1">[2]SSDGrowth!$F$13:$F$24</definedName>
    <definedName name="_4__123Graph_XCHART_2" hidden="1">[11]MOR!#REF!</definedName>
    <definedName name="_41__123Graph_CCHART_8" hidden="1">[13]Data_Summary!#REF!</definedName>
    <definedName name="_41__123Graph_DCHART_17" hidden="1">[12]Occ!#REF!</definedName>
    <definedName name="_43__123Graph_CCHART_9" hidden="1">[13]Data_Detail!#REF!</definedName>
    <definedName name="_43__123Graph_DCHART_22" hidden="1">[12]Occ!#REF!</definedName>
    <definedName name="_45__123Graph_DCHART_3" hidden="1">[13]Data_Detail!#REF!</definedName>
    <definedName name="_45__123Graph_ECHART_15" hidden="1">[12]Occ!#REF!</definedName>
    <definedName name="_47__123Graph_ACHART_18" hidden="1">[12]Demand!#REF!</definedName>
    <definedName name="_47__123Graph_DCHART_4" hidden="1">[13]Data_Detail!#REF!</definedName>
    <definedName name="_47__123Graph_ECHART_16" hidden="1">[12]Occ!#REF!</definedName>
    <definedName name="_49__123Graph_DCHART_5" hidden="1">[13]Data_Detail!#REF!</definedName>
    <definedName name="_49__123Graph_ECHART_17" hidden="1">[12]Occ!#REF!</definedName>
    <definedName name="_4Graph" hidden="1">[2]SSDGrowth!$F$13:$F$24</definedName>
    <definedName name="_5__123Graph_ACHART_15" hidden="1">[12]Occ!#REF!</definedName>
    <definedName name="_5__123Graph_ACHART_4" hidden="1">[13]Data_Detail!#REF!</definedName>
    <definedName name="_5__123Graph_BCHART_3" hidden="1">[16]Expiration!$Q$6:$Q$21</definedName>
    <definedName name="_5__123Graph_BCHART_6" hidden="1">'[1]YTD Actual'!$D$12:$D$12</definedName>
    <definedName name="_51__123Graph_DCHART_6" hidden="1">[13]Data_Summary!#REF!</definedName>
    <definedName name="_51__123Graph_ECHART_22" hidden="1">[12]Occ!#REF!</definedName>
    <definedName name="_53__123Graph_DCHART_7" hidden="1">[13]Data_Summary!#REF!</definedName>
    <definedName name="_53__123Graph_FCHART_15" hidden="1">[12]Occ!#REF!</definedName>
    <definedName name="_55__123Graph_ACHART_19" hidden="1">[12]Demand!#REF!</definedName>
    <definedName name="_55__123Graph_DCHART_8" hidden="1">[13]Data_Summary!#REF!</definedName>
    <definedName name="_55__123Graph_FCHART_16" hidden="1">[12]Occ!#REF!</definedName>
    <definedName name="_57__123Graph_DCHART_9" hidden="1">[13]Data_Detail!#REF!</definedName>
    <definedName name="_57__123Graph_FCHART_17" hidden="1">[12]Occ!#REF!</definedName>
    <definedName name="_59__123Graph_ECHART_3" hidden="1">[13]Data_Detail!#REF!</definedName>
    <definedName name="_59__123Graph_FCHART_22" hidden="1">[12]Occ!#REF!</definedName>
    <definedName name="_5Graph" hidden="1">'[1]YTD Actual'!$D$12:$D$12</definedName>
    <definedName name="_6__123Graph_XCHART_4" hidden="1">[16]Expiration!$X$5:$AG$5</definedName>
    <definedName name="_61__123Graph_ECHART_4" hidden="1">[13]Data_Detail!#REF!</definedName>
    <definedName name="_61__123Graph_XCHART_15" hidden="1">[12]Occ!#REF!</definedName>
    <definedName name="_63__123Graph_ACHART_21" hidden="1">[12]Occ!#REF!</definedName>
    <definedName name="_63__123Graph_ECHART_5" hidden="1">[13]Data_Detail!#REF!</definedName>
    <definedName name="_63__123Graph_XCHART_16" hidden="1">[12]Occ!#REF!</definedName>
    <definedName name="_65__123Graph_ECHART_6" hidden="1">[13]Data_Summary!#REF!</definedName>
    <definedName name="_65__123Graph_XCHART_17" hidden="1">[12]Occ!#REF!</definedName>
    <definedName name="_67__123Graph_ECHART_7" hidden="1">[13]Data_Summary!#REF!</definedName>
    <definedName name="_67__123Graph_XCHART_18" hidden="1">[12]Demand!#REF!</definedName>
    <definedName name="_69__123Graph_ECHART_8" hidden="1">[13]Data_Summary!#REF!</definedName>
    <definedName name="_69__123Graph_XCHART_19" hidden="1">[12]Demand!#REF!</definedName>
    <definedName name="_7__123Graph_ACHART_16" hidden="1">[12]Occ!#REF!</definedName>
    <definedName name="_7__123Graph_ACHART_5" hidden="1">[13]Data_Detail!#REF!</definedName>
    <definedName name="_7__123Graph_XCHART_5" hidden="1">[16]Expiration!$B$139:$B$143</definedName>
    <definedName name="_71__123Graph_ASEG_PIE" hidden="1">[12]Demand!#REF!</definedName>
    <definedName name="_71__123Graph_ECHART_9" hidden="1">[13]Data_Detail!#REF!</definedName>
    <definedName name="_71__123Graph_XCHART_22" hidden="1">[12]Occ!#REF!</definedName>
    <definedName name="_73__123Graph_FCHART_5" hidden="1">[13]Data_Detail!#REF!</definedName>
    <definedName name="_73__123Graph_XSEG_PIE" hidden="1">[12]Demand!#REF!</definedName>
    <definedName name="_75__123Graph_FCHART_6" hidden="1">[13]Data_Summary!#REF!</definedName>
    <definedName name="_77__123Graph_FCHART_7" hidden="1">[13]Data_Summary!#REF!</definedName>
    <definedName name="_79__123Graph_BCHART_15" hidden="1">[12]Occ!#REF!</definedName>
    <definedName name="_79__123Graph_FCHART_8" hidden="1">[13]Data_Summary!#REF!</definedName>
    <definedName name="_8__123Graph_XCHART_6" hidden="1">[16]Expiration!$E$139:$E$143</definedName>
    <definedName name="_81__123Graph_XCHART_4" hidden="1">[13]Data_Detail!#REF!</definedName>
    <definedName name="_83__123Graph_XCHART_5" hidden="1">[13]Data_Detail!#REF!</definedName>
    <definedName name="_85__123Graph_XCHART_7" hidden="1">[13]Data_Summary!#REF!</definedName>
    <definedName name="_87__123Graph_BCHART_16" hidden="1">[12]Occ!#REF!</definedName>
    <definedName name="_87__123Graph_XCHART_8" hidden="1">[13]Data_Summary!#REF!</definedName>
    <definedName name="_9__123Graph_ACHART_17" hidden="1">[12]Occ!#REF!</definedName>
    <definedName name="_9__123Graph_ACHART_6" hidden="1">[13]Data_Summary!#REF!</definedName>
    <definedName name="_95__123Graph_BCHART_17" hidden="1">[12]Occ!#REF!</definedName>
    <definedName name="_a1" hidden="1">{#N/A,#N/A,TRUE,"Overall";#N/A,#N/A,TRUE,"Region Wise ";#N/A,#N/A,TRUE,"Client Wise"}</definedName>
    <definedName name="_a1_1" hidden="1">{"Assump",#N/A,TRUE,"Proforma";"first",#N/A,TRUE,"Proforma";"second",#N/A,TRUE,"Proforma";"lease1",#N/A,TRUE,"Proforma";"lease2",#N/A,TRUE,"Proforma"}</definedName>
    <definedName name="_a1_1_1" hidden="1">{"Assump",#N/A,TRUE,"Proforma";"first",#N/A,TRUE,"Proforma";"second",#N/A,TRUE,"Proforma";"lease1",#N/A,TRUE,"Proforma";"lease2",#N/A,TRUE,"Proforma"}</definedName>
    <definedName name="_a1_1_1_1" hidden="1">{"Assump",#N/A,TRUE,"Proforma";"first",#N/A,TRUE,"Proforma";"second",#N/A,TRUE,"Proforma";"lease1",#N/A,TRUE,"Proforma";"lease2",#N/A,TRUE,"Proforma"}</definedName>
    <definedName name="_a1_1_1_2" hidden="1">{"Assump",#N/A,TRUE,"Proforma";"first",#N/A,TRUE,"Proforma";"second",#N/A,TRUE,"Proforma";"lease1",#N/A,TRUE,"Proforma";"lease2",#N/A,TRUE,"Proforma"}</definedName>
    <definedName name="_a1_1_2" hidden="1">{"Assump",#N/A,TRUE,"Proforma";"first",#N/A,TRUE,"Proforma";"second",#N/A,TRUE,"Proforma";"lease1",#N/A,TRUE,"Proforma";"lease2",#N/A,TRUE,"Proforma"}</definedName>
    <definedName name="_a1_1_3" hidden="1">{"Assump",#N/A,TRUE,"Proforma";"first",#N/A,TRUE,"Proforma";"second",#N/A,TRUE,"Proforma";"lease1",#N/A,TRUE,"Proforma";"lease2",#N/A,TRUE,"Proforma"}</definedName>
    <definedName name="_a1_2" hidden="1">{"Assump",#N/A,TRUE,"Proforma";"first",#N/A,TRUE,"Proforma";"second",#N/A,TRUE,"Proforma";"lease1",#N/A,TRUE,"Proforma";"lease2",#N/A,TRUE,"Proforma"}</definedName>
    <definedName name="_a1_2_1" hidden="1">{"Assump",#N/A,TRUE,"Proforma";"first",#N/A,TRUE,"Proforma";"second",#N/A,TRUE,"Proforma";"lease1",#N/A,TRUE,"Proforma";"lease2",#N/A,TRUE,"Proforma"}</definedName>
    <definedName name="_a1_2_1_1" hidden="1">{"Assump",#N/A,TRUE,"Proforma";"first",#N/A,TRUE,"Proforma";"second",#N/A,TRUE,"Proforma";"lease1",#N/A,TRUE,"Proforma";"lease2",#N/A,TRUE,"Proforma"}</definedName>
    <definedName name="_a1_2_1_2" hidden="1">{"Assump",#N/A,TRUE,"Proforma";"first",#N/A,TRUE,"Proforma";"second",#N/A,TRUE,"Proforma";"lease1",#N/A,TRUE,"Proforma";"lease2",#N/A,TRUE,"Proforma"}</definedName>
    <definedName name="_a1_2_2" hidden="1">{"Assump",#N/A,TRUE,"Proforma";"first",#N/A,TRUE,"Proforma";"second",#N/A,TRUE,"Proforma";"lease1",#N/A,TRUE,"Proforma";"lease2",#N/A,TRUE,"Proforma"}</definedName>
    <definedName name="_a1_2_3" hidden="1">{"Assump",#N/A,TRUE,"Proforma";"first",#N/A,TRUE,"Proforma";"second",#N/A,TRUE,"Proforma";"lease1",#N/A,TRUE,"Proforma";"lease2",#N/A,TRUE,"Proforma"}</definedName>
    <definedName name="_a1_3" hidden="1">{"Assump",#N/A,TRUE,"Proforma";"first",#N/A,TRUE,"Proforma";"second",#N/A,TRUE,"Proforma";"lease1",#N/A,TRUE,"Proforma";"lease2",#N/A,TRUE,"Proforma"}</definedName>
    <definedName name="_a1_3_1" hidden="1">{"Assump",#N/A,TRUE,"Proforma";"first",#N/A,TRUE,"Proforma";"second",#N/A,TRUE,"Proforma";"lease1",#N/A,TRUE,"Proforma";"lease2",#N/A,TRUE,"Proforma"}</definedName>
    <definedName name="_a1_3_1_1" hidden="1">{"Assump",#N/A,TRUE,"Proforma";"first",#N/A,TRUE,"Proforma";"second",#N/A,TRUE,"Proforma";"lease1",#N/A,TRUE,"Proforma";"lease2",#N/A,TRUE,"Proforma"}</definedName>
    <definedName name="_a1_3_1_2" hidden="1">{"Assump",#N/A,TRUE,"Proforma";"first",#N/A,TRUE,"Proforma";"second",#N/A,TRUE,"Proforma";"lease1",#N/A,TRUE,"Proforma";"lease2",#N/A,TRUE,"Proforma"}</definedName>
    <definedName name="_a1_3_2" hidden="1">{"Assump",#N/A,TRUE,"Proforma";"first",#N/A,TRUE,"Proforma";"second",#N/A,TRUE,"Proforma";"lease1",#N/A,TRUE,"Proforma";"lease2",#N/A,TRUE,"Proforma"}</definedName>
    <definedName name="_a1_3_3" hidden="1">{"Assump",#N/A,TRUE,"Proforma";"first",#N/A,TRUE,"Proforma";"second",#N/A,TRUE,"Proforma";"lease1",#N/A,TRUE,"Proforma";"lease2",#N/A,TRUE,"Proforma"}</definedName>
    <definedName name="_a1_4" hidden="1">{"Assump",#N/A,TRUE,"Proforma";"first",#N/A,TRUE,"Proforma";"second",#N/A,TRUE,"Proforma";"lease1",#N/A,TRUE,"Proforma";"lease2",#N/A,TRUE,"Proforma"}</definedName>
    <definedName name="_a1_4_1" hidden="1">{"Assump",#N/A,TRUE,"Proforma";"first",#N/A,TRUE,"Proforma";"second",#N/A,TRUE,"Proforma";"lease1",#N/A,TRUE,"Proforma";"lease2",#N/A,TRUE,"Proforma"}</definedName>
    <definedName name="_a1_4_1_1" hidden="1">{"Assump",#N/A,TRUE,"Proforma";"first",#N/A,TRUE,"Proforma";"second",#N/A,TRUE,"Proforma";"lease1",#N/A,TRUE,"Proforma";"lease2",#N/A,TRUE,"Proforma"}</definedName>
    <definedName name="_a1_4_1_2" hidden="1">{"Assump",#N/A,TRUE,"Proforma";"first",#N/A,TRUE,"Proforma";"second",#N/A,TRUE,"Proforma";"lease1",#N/A,TRUE,"Proforma";"lease2",#N/A,TRUE,"Proforma"}</definedName>
    <definedName name="_a1_4_2" hidden="1">{"Assump",#N/A,TRUE,"Proforma";"first",#N/A,TRUE,"Proforma";"second",#N/A,TRUE,"Proforma";"lease1",#N/A,TRUE,"Proforma";"lease2",#N/A,TRUE,"Proforma"}</definedName>
    <definedName name="_a1_4_3" hidden="1">{"Assump",#N/A,TRUE,"Proforma";"first",#N/A,TRUE,"Proforma";"second",#N/A,TRUE,"Proforma";"lease1",#N/A,TRUE,"Proforma";"lease2",#N/A,TRUE,"Proforma"}</definedName>
    <definedName name="_a1_5" hidden="1">{"Assump",#N/A,TRUE,"Proforma";"first",#N/A,TRUE,"Proforma";"second",#N/A,TRUE,"Proforma";"lease1",#N/A,TRUE,"Proforma";"lease2",#N/A,TRUE,"Proforma"}</definedName>
    <definedName name="_a1_5_1" hidden="1">{"Assump",#N/A,TRUE,"Proforma";"first",#N/A,TRUE,"Proforma";"second",#N/A,TRUE,"Proforma";"lease1",#N/A,TRUE,"Proforma";"lease2",#N/A,TRUE,"Proforma"}</definedName>
    <definedName name="_a1_5_1_1" hidden="1">{"Assump",#N/A,TRUE,"Proforma";"first",#N/A,TRUE,"Proforma";"second",#N/A,TRUE,"Proforma";"lease1",#N/A,TRUE,"Proforma";"lease2",#N/A,TRUE,"Proforma"}</definedName>
    <definedName name="_a1_5_1_2" hidden="1">{"Assump",#N/A,TRUE,"Proforma";"first",#N/A,TRUE,"Proforma";"second",#N/A,TRUE,"Proforma";"lease1",#N/A,TRUE,"Proforma";"lease2",#N/A,TRUE,"Proforma"}</definedName>
    <definedName name="_a1_5_2" hidden="1">{"Assump",#N/A,TRUE,"Proforma";"first",#N/A,TRUE,"Proforma";"second",#N/A,TRUE,"Proforma";"lease1",#N/A,TRUE,"Proforma";"lease2",#N/A,TRUE,"Proforma"}</definedName>
    <definedName name="_a1_5_3" hidden="1">{"Assump",#N/A,TRUE,"Proforma";"first",#N/A,TRUE,"Proforma";"second",#N/A,TRUE,"Proforma";"lease1",#N/A,TRUE,"Proforma";"lease2",#N/A,TRUE,"Proforma"}</definedName>
    <definedName name="_a111" hidden="1">{#N/A,#N/A,FALSE,"Proj.Cost &amp; Means of Fin."}</definedName>
    <definedName name="_a2" hidden="1">{#N/A,#N/A,TRUE,"Overall";#N/A,#N/A,TRUE,"Region Wise ";#N/A,#N/A,TRUE,"Client Wise"}</definedName>
    <definedName name="_a2_1" hidden="1">{"sheet a",#N/A,FALSE,"A";"2 9 casflow",#N/A,FALSE,"B"}</definedName>
    <definedName name="_a2_1_1" hidden="1">{"sheet a",#N/A,FALSE,"A";"2 9 casflow",#N/A,FALSE,"B"}</definedName>
    <definedName name="_a2_1_1_1" hidden="1">{"sheet a",#N/A,FALSE,"A";"2 9 casflow",#N/A,FALSE,"B"}</definedName>
    <definedName name="_a2_1_1_2" hidden="1">{"sheet a",#N/A,FALSE,"A";"2 9 casflow",#N/A,FALSE,"B"}</definedName>
    <definedName name="_a2_1_2" hidden="1">{"sheet a",#N/A,FALSE,"A";"2 9 casflow",#N/A,FALSE,"B"}</definedName>
    <definedName name="_a2_1_3" hidden="1">{"sheet a",#N/A,FALSE,"A";"2 9 casflow",#N/A,FALSE,"B"}</definedName>
    <definedName name="_a2_2" hidden="1">{"sheet a",#N/A,FALSE,"A";"2 9 casflow",#N/A,FALSE,"B"}</definedName>
    <definedName name="_a2_2_1" hidden="1">{"sheet a",#N/A,FALSE,"A";"2 9 casflow",#N/A,FALSE,"B"}</definedName>
    <definedName name="_a2_2_1_1" hidden="1">{"sheet a",#N/A,FALSE,"A";"2 9 casflow",#N/A,FALSE,"B"}</definedName>
    <definedName name="_a2_2_1_2" hidden="1">{"sheet a",#N/A,FALSE,"A";"2 9 casflow",#N/A,FALSE,"B"}</definedName>
    <definedName name="_a2_2_2" hidden="1">{"sheet a",#N/A,FALSE,"A";"2 9 casflow",#N/A,FALSE,"B"}</definedName>
    <definedName name="_a2_2_3" hidden="1">{"sheet a",#N/A,FALSE,"A";"2 9 casflow",#N/A,FALSE,"B"}</definedName>
    <definedName name="_a2_3" hidden="1">{"sheet a",#N/A,FALSE,"A";"2 9 casflow",#N/A,FALSE,"B"}</definedName>
    <definedName name="_a2_3_1" hidden="1">{"sheet a",#N/A,FALSE,"A";"2 9 casflow",#N/A,FALSE,"B"}</definedName>
    <definedName name="_a2_3_1_1" hidden="1">{"sheet a",#N/A,FALSE,"A";"2 9 casflow",#N/A,FALSE,"B"}</definedName>
    <definedName name="_a2_3_1_2" hidden="1">{"sheet a",#N/A,FALSE,"A";"2 9 casflow",#N/A,FALSE,"B"}</definedName>
    <definedName name="_a2_3_2" hidden="1">{"sheet a",#N/A,FALSE,"A";"2 9 casflow",#N/A,FALSE,"B"}</definedName>
    <definedName name="_a2_3_3" hidden="1">{"sheet a",#N/A,FALSE,"A";"2 9 casflow",#N/A,FALSE,"B"}</definedName>
    <definedName name="_a2_4" hidden="1">{"sheet a",#N/A,FALSE,"A";"2 9 casflow",#N/A,FALSE,"B"}</definedName>
    <definedName name="_a2_4_1" hidden="1">{"sheet a",#N/A,FALSE,"A";"2 9 casflow",#N/A,FALSE,"B"}</definedName>
    <definedName name="_a2_4_1_1" hidden="1">{"sheet a",#N/A,FALSE,"A";"2 9 casflow",#N/A,FALSE,"B"}</definedName>
    <definedName name="_a2_4_1_2" hidden="1">{"sheet a",#N/A,FALSE,"A";"2 9 casflow",#N/A,FALSE,"B"}</definedName>
    <definedName name="_a2_4_2" hidden="1">{"sheet a",#N/A,FALSE,"A";"2 9 casflow",#N/A,FALSE,"B"}</definedName>
    <definedName name="_a2_4_3" hidden="1">{"sheet a",#N/A,FALSE,"A";"2 9 casflow",#N/A,FALSE,"B"}</definedName>
    <definedName name="_a2_5" hidden="1">{"sheet a",#N/A,FALSE,"A";"2 9 casflow",#N/A,FALSE,"B"}</definedName>
    <definedName name="_a2_5_1" hidden="1">{"sheet a",#N/A,FALSE,"A";"2 9 casflow",#N/A,FALSE,"B"}</definedName>
    <definedName name="_a2_5_1_1" hidden="1">{"sheet a",#N/A,FALSE,"A";"2 9 casflow",#N/A,FALSE,"B"}</definedName>
    <definedName name="_a2_5_1_2" hidden="1">{"sheet a",#N/A,FALSE,"A";"2 9 casflow",#N/A,FALSE,"B"}</definedName>
    <definedName name="_a2_5_2" hidden="1">{"sheet a",#N/A,FALSE,"A";"2 9 casflow",#N/A,FALSE,"B"}</definedName>
    <definedName name="_a2_5_3" hidden="1">{"sheet a",#N/A,FALSE,"A";"2 9 casflow",#N/A,FALSE,"B"}</definedName>
    <definedName name="_aa1" hidden="1">{#N/A,#N/A,TRUE,"Financials";#N/A,#N/A,TRUE,"Operating Statistics";#N/A,#N/A,TRUE,"Capex &amp; Depreciation";#N/A,#N/A,TRUE,"Debt"}</definedName>
    <definedName name="_ad1" hidden="1">{#N/A,#N/A,FALSE,"Status of Projects";#N/A,#N/A,FALSE,"CEA-TEC";#N/A,#N/A,FALSE,"U-Constr.";#N/A,#N/A,FALSE,"summary";#N/A,#N/A,FALSE,"PPP-3 yrs"}</definedName>
    <definedName name="_al1" hidden="1">{"sheet a",#N/A,FALSE,"A";"sheet b 1",#N/A,FALSE,"B";"sheet b 2",#N/A,FALSE,"B"}</definedName>
    <definedName name="_al1_1" hidden="1">{"sheet a",#N/A,FALSE,"A";"sheet b 1",#N/A,FALSE,"B";"sheet b 2",#N/A,FALSE,"B"}</definedName>
    <definedName name="_al1_1_1" hidden="1">{"sheet a",#N/A,FALSE,"A";"sheet b 1",#N/A,FALSE,"B";"sheet b 2",#N/A,FALSE,"B"}</definedName>
    <definedName name="_al1_1_1_1" hidden="1">{"sheet a",#N/A,FALSE,"A";"sheet b 1",#N/A,FALSE,"B";"sheet b 2",#N/A,FALSE,"B"}</definedName>
    <definedName name="_al1_1_1_2" hidden="1">{"sheet a",#N/A,FALSE,"A";"sheet b 1",#N/A,FALSE,"B";"sheet b 2",#N/A,FALSE,"B"}</definedName>
    <definedName name="_al1_1_2" hidden="1">{"sheet a",#N/A,FALSE,"A";"sheet b 1",#N/A,FALSE,"B";"sheet b 2",#N/A,FALSE,"B"}</definedName>
    <definedName name="_al1_1_3" hidden="1">{"sheet a",#N/A,FALSE,"A";"sheet b 1",#N/A,FALSE,"B";"sheet b 2",#N/A,FALSE,"B"}</definedName>
    <definedName name="_al1_2" hidden="1">{"sheet a",#N/A,FALSE,"A";"sheet b 1",#N/A,FALSE,"B";"sheet b 2",#N/A,FALSE,"B"}</definedName>
    <definedName name="_al1_2_1" hidden="1">{"sheet a",#N/A,FALSE,"A";"sheet b 1",#N/A,FALSE,"B";"sheet b 2",#N/A,FALSE,"B"}</definedName>
    <definedName name="_al1_2_1_1" hidden="1">{"sheet a",#N/A,FALSE,"A";"sheet b 1",#N/A,FALSE,"B";"sheet b 2",#N/A,FALSE,"B"}</definedName>
    <definedName name="_al1_2_1_2" hidden="1">{"sheet a",#N/A,FALSE,"A";"sheet b 1",#N/A,FALSE,"B";"sheet b 2",#N/A,FALSE,"B"}</definedName>
    <definedName name="_al1_2_2" hidden="1">{"sheet a",#N/A,FALSE,"A";"sheet b 1",#N/A,FALSE,"B";"sheet b 2",#N/A,FALSE,"B"}</definedName>
    <definedName name="_al1_2_3" hidden="1">{"sheet a",#N/A,FALSE,"A";"sheet b 1",#N/A,FALSE,"B";"sheet b 2",#N/A,FALSE,"B"}</definedName>
    <definedName name="_al1_3" hidden="1">{"sheet a",#N/A,FALSE,"A";"sheet b 1",#N/A,FALSE,"B";"sheet b 2",#N/A,FALSE,"B"}</definedName>
    <definedName name="_al1_3_1" hidden="1">{"sheet a",#N/A,FALSE,"A";"sheet b 1",#N/A,FALSE,"B";"sheet b 2",#N/A,FALSE,"B"}</definedName>
    <definedName name="_al1_3_1_1" hidden="1">{"sheet a",#N/A,FALSE,"A";"sheet b 1",#N/A,FALSE,"B";"sheet b 2",#N/A,FALSE,"B"}</definedName>
    <definedName name="_al1_3_1_2" hidden="1">{"sheet a",#N/A,FALSE,"A";"sheet b 1",#N/A,FALSE,"B";"sheet b 2",#N/A,FALSE,"B"}</definedName>
    <definedName name="_al1_3_2" hidden="1">{"sheet a",#N/A,FALSE,"A";"sheet b 1",#N/A,FALSE,"B";"sheet b 2",#N/A,FALSE,"B"}</definedName>
    <definedName name="_al1_3_3" hidden="1">{"sheet a",#N/A,FALSE,"A";"sheet b 1",#N/A,FALSE,"B";"sheet b 2",#N/A,FALSE,"B"}</definedName>
    <definedName name="_al1_4" hidden="1">{"sheet a",#N/A,FALSE,"A";"sheet b 1",#N/A,FALSE,"B";"sheet b 2",#N/A,FALSE,"B"}</definedName>
    <definedName name="_al1_4_1" hidden="1">{"sheet a",#N/A,FALSE,"A";"sheet b 1",#N/A,FALSE,"B";"sheet b 2",#N/A,FALSE,"B"}</definedName>
    <definedName name="_al1_4_1_1" hidden="1">{"sheet a",#N/A,FALSE,"A";"sheet b 1",#N/A,FALSE,"B";"sheet b 2",#N/A,FALSE,"B"}</definedName>
    <definedName name="_al1_4_1_2" hidden="1">{"sheet a",#N/A,FALSE,"A";"sheet b 1",#N/A,FALSE,"B";"sheet b 2",#N/A,FALSE,"B"}</definedName>
    <definedName name="_al1_4_2" hidden="1">{"sheet a",#N/A,FALSE,"A";"sheet b 1",#N/A,FALSE,"B";"sheet b 2",#N/A,FALSE,"B"}</definedName>
    <definedName name="_al1_4_3" hidden="1">{"sheet a",#N/A,FALSE,"A";"sheet b 1",#N/A,FALSE,"B";"sheet b 2",#N/A,FALSE,"B"}</definedName>
    <definedName name="_al1_5" hidden="1">{"sheet a",#N/A,FALSE,"A";"sheet b 1",#N/A,FALSE,"B";"sheet b 2",#N/A,FALSE,"B"}</definedName>
    <definedName name="_al1_5_1" hidden="1">{"sheet a",#N/A,FALSE,"A";"sheet b 1",#N/A,FALSE,"B";"sheet b 2",#N/A,FALSE,"B"}</definedName>
    <definedName name="_al1_5_1_1" hidden="1">{"sheet a",#N/A,FALSE,"A";"sheet b 1",#N/A,FALSE,"B";"sheet b 2",#N/A,FALSE,"B"}</definedName>
    <definedName name="_al1_5_1_2" hidden="1">{"sheet a",#N/A,FALSE,"A";"sheet b 1",#N/A,FALSE,"B";"sheet b 2",#N/A,FALSE,"B"}</definedName>
    <definedName name="_al1_5_2" hidden="1">{"sheet a",#N/A,FALSE,"A";"sheet b 1",#N/A,FALSE,"B";"sheet b 2",#N/A,FALSE,"B"}</definedName>
    <definedName name="_al1_5_3" hidden="1">{"sheet a",#N/A,FALSE,"A";"sheet b 1",#N/A,FALSE,"B";"sheet b 2",#N/A,FALSE,"B"}</definedName>
    <definedName name="_BPL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bs1" hidden="1">{#N/A,#N/A,FALSE,"Staffnos &amp; cost"}</definedName>
    <definedName name="_bs2" hidden="1">{#N/A,#N/A,TRUE,"Staffnos &amp; cost"}</definedName>
    <definedName name="_BU4" hidden="1">{"Page 1",#N/A,TRUE,"Sheet1";"Page 2",#N/A,TRUE,"Sheet1"}</definedName>
    <definedName name="_BU5" hidden="1">{"Page 1",#N/A,TRUE,"Sheet1";"Page 2",#N/A,TRUE,"Sheet1"}</definedName>
    <definedName name="_Dist_Bin" hidden="1">#REF!</definedName>
    <definedName name="_Dist_Values" hidden="1">[17]FPS!#REF!</definedName>
    <definedName name="_Exp2" hidden="1">{"'SR 03-04'!$T$1:$U$3"}</definedName>
    <definedName name="_f3" hidden="1">{#N/A,#N/A,FALSE,"Aging Summary";#N/A,#N/A,FALSE,"Ratio Analysis";#N/A,#N/A,FALSE,"Test 120 Day Accts";#N/A,#N/A,FALSE,"Tickmarks"}</definedName>
    <definedName name="_f4" hidden="1">{#N/A,#N/A,FALSE,"Aging Summary";#N/A,#N/A,FALSE,"Ratio Analysis";#N/A,#N/A,FALSE,"Test 120 Day Accts";#N/A,#N/A,FALSE,"Tickmarks"}</definedName>
    <definedName name="_Fill" hidden="1">#REF!</definedName>
    <definedName name="_Fill1" hidden="1">[18]S1BOQ!#REF!</definedName>
    <definedName name="_xlnm._FilterDatabase" hidden="1">#REF!</definedName>
    <definedName name="_FTT4" hidden="1">[10]Photocopy!$BX$1:$BX$73</definedName>
    <definedName name="_h3" hidden="1">{#N/A,#N/A,FALSE,"196126-0690";#N/A,#N/A,FALSE,"196126-0690";#N/A,#N/A,FALSE,"1961165-0201"}</definedName>
    <definedName name="_hav3" hidden="1">{#N/A,#N/A,FALSE,"196126-0690";#N/A,#N/A,FALSE,"196126-0690";#N/A,#N/A,FALSE,"1961165-0201"}</definedName>
    <definedName name="_k" hidden="1">#REF!</definedName>
    <definedName name="_Key1" hidden="1">[1]TEMPLATE!$F$31</definedName>
    <definedName name="_Key1.1" hidden="1">#REF!</definedName>
    <definedName name="_Key1.2" hidden="1">#REF!</definedName>
    <definedName name="_Key1.3" hidden="1">#REF!</definedName>
    <definedName name="_Key2" hidden="1">[1]TEMPLATE!$A$31</definedName>
    <definedName name="_m5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_nil" hidden="1">#REF!</definedName>
    <definedName name="_ok1" hidden="1">{#N/A,#N/A,FALSE,"Staffnos &amp; cost"}</definedName>
    <definedName name="_oku8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_Order1" hidden="1">0</definedName>
    <definedName name="_Order2" hidden="1">0</definedName>
    <definedName name="_otr1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_otr2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_otr3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_Parse_In" hidden="1">[1]TEMPLATE!$A$31:$H$388</definedName>
    <definedName name="_Parse_Out" hidden="1">#REF!</definedName>
    <definedName name="_q1" hidden="1">{#N/A,#N/A,TRUE,"Overall";#N/A,#N/A,TRUE,"Region Wise ";#N/A,#N/A,TRUE,"Client Wise"}</definedName>
    <definedName name="_Q2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_qwe34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Regression_Int" hidden="1">1</definedName>
    <definedName name="_Regression_Out" hidden="1">[19]Internet!#REF!</definedName>
    <definedName name="_Regression_X" hidden="1">'[20]TRADE SALE PROJECTIONS FOR FUJI'!#REF!</definedName>
    <definedName name="_SCH1" hidden="1">{#N/A,#N/A,FALSE,"Aging Summary";#N/A,#N/A,FALSE,"Ratio Analysis";#N/A,#N/A,FALSE,"Test 120 Day Accts";#N/A,#N/A,FALSE,"Tickmarks"}</definedName>
    <definedName name="_SCH2" hidden="1">{#N/A,#N/A,FALSE,"Aging Summary";#N/A,#N/A,FALSE,"Ratio Analysis";#N/A,#N/A,FALSE,"Test 120 Day Accts";#N/A,#N/A,FALSE,"Tickmarks"}</definedName>
    <definedName name="_Sort" hidden="1">[1]TEMPLATE!$A$31:$G$399</definedName>
    <definedName name="_Sort1.1" hidden="1">#REF!</definedName>
    <definedName name="_Sort1.2" hidden="1">#REF!</definedName>
    <definedName name="_Sort1.3" hidden="1">#REF!</definedName>
    <definedName name="_t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vr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x1" hidden="1">{#N/A,#N/A,TRUE,"Overall";#N/A,#N/A,TRUE,"Region Wise ";#N/A,#N/A,TRUE,"Client Wise"}</definedName>
    <definedName name="a" hidden="1">{"WSQ1",#N/A,FALSE,"WRK P&amp;L -Qtr";"Q1ECG",#N/A,FALSE,"ECG P&amp;L -Qtr";"SRVQ1",#N/A,FALSE,"Server P&amp;L -Qtr";"Q1OPT",#N/A,FALSE,"Server Options P&amp;L -Qtr";"SOPSQ1",#N/A,FALSE,"SOPs P&amp;L -Qtr"}</definedName>
    <definedName name="a_1" hidden="1">{"Outflow 1",#N/A,FALSE,"Outflows-Inflows";"Outflow 2",#N/A,FALSE,"Outflows-Inflows";"Inflow 1",#N/A,FALSE,"Outflows-Inflows";"Inflow 2",#N/A,FALSE,"Outflows-Inflows"}</definedName>
    <definedName name="a_2" hidden="1">{"Outflow 1",#N/A,FALSE,"Outflows-Inflows";"Outflow 2",#N/A,FALSE,"Outflows-Inflows";"Inflow 1",#N/A,FALSE,"Outflows-Inflows";"Inflow 2",#N/A,FALSE,"Outflows-Inflows"}</definedName>
    <definedName name="a1a1" hidden="1">{"Assump",#N/A,TRUE,"Proforma";"first",#N/A,TRUE,"Proforma";"second",#N/A,TRUE,"Proforma";"lease1",#N/A,TRUE,"Proforma";"lease2",#N/A,TRUE,"Proforma"}</definedName>
    <definedName name="a1a1_1" hidden="1">{"Assump",#N/A,TRUE,"Proforma";"first",#N/A,TRUE,"Proforma";"second",#N/A,TRUE,"Proforma";"lease1",#N/A,TRUE,"Proforma";"lease2",#N/A,TRUE,"Proforma"}</definedName>
    <definedName name="a1a1_1_1" hidden="1">{"Assump",#N/A,TRUE,"Proforma";"first",#N/A,TRUE,"Proforma";"second",#N/A,TRUE,"Proforma";"lease1",#N/A,TRUE,"Proforma";"lease2",#N/A,TRUE,"Proforma"}</definedName>
    <definedName name="a1a1_1_1_1" hidden="1">{"Assump",#N/A,TRUE,"Proforma";"first",#N/A,TRUE,"Proforma";"second",#N/A,TRUE,"Proforma";"lease1",#N/A,TRUE,"Proforma";"lease2",#N/A,TRUE,"Proforma"}</definedName>
    <definedName name="a1a1_1_1_2" hidden="1">{"Assump",#N/A,TRUE,"Proforma";"first",#N/A,TRUE,"Proforma";"second",#N/A,TRUE,"Proforma";"lease1",#N/A,TRUE,"Proforma";"lease2",#N/A,TRUE,"Proforma"}</definedName>
    <definedName name="a1a1_1_2" hidden="1">{"Assump",#N/A,TRUE,"Proforma";"first",#N/A,TRUE,"Proforma";"second",#N/A,TRUE,"Proforma";"lease1",#N/A,TRUE,"Proforma";"lease2",#N/A,TRUE,"Proforma"}</definedName>
    <definedName name="a1a1_1_3" hidden="1">{"Assump",#N/A,TRUE,"Proforma";"first",#N/A,TRUE,"Proforma";"second",#N/A,TRUE,"Proforma";"lease1",#N/A,TRUE,"Proforma";"lease2",#N/A,TRUE,"Proforma"}</definedName>
    <definedName name="a1a1_2" hidden="1">{"Assump",#N/A,TRUE,"Proforma";"first",#N/A,TRUE,"Proforma";"second",#N/A,TRUE,"Proforma";"lease1",#N/A,TRUE,"Proforma";"lease2",#N/A,TRUE,"Proforma"}</definedName>
    <definedName name="a1a1_2_1" hidden="1">{"Assump",#N/A,TRUE,"Proforma";"first",#N/A,TRUE,"Proforma";"second",#N/A,TRUE,"Proforma";"lease1",#N/A,TRUE,"Proforma";"lease2",#N/A,TRUE,"Proforma"}</definedName>
    <definedName name="a1a1_2_1_1" hidden="1">{"Assump",#N/A,TRUE,"Proforma";"first",#N/A,TRUE,"Proforma";"second",#N/A,TRUE,"Proforma";"lease1",#N/A,TRUE,"Proforma";"lease2",#N/A,TRUE,"Proforma"}</definedName>
    <definedName name="a1a1_2_1_2" hidden="1">{"Assump",#N/A,TRUE,"Proforma";"first",#N/A,TRUE,"Proforma";"second",#N/A,TRUE,"Proforma";"lease1",#N/A,TRUE,"Proforma";"lease2",#N/A,TRUE,"Proforma"}</definedName>
    <definedName name="a1a1_2_2" hidden="1">{"Assump",#N/A,TRUE,"Proforma";"first",#N/A,TRUE,"Proforma";"second",#N/A,TRUE,"Proforma";"lease1",#N/A,TRUE,"Proforma";"lease2",#N/A,TRUE,"Proforma"}</definedName>
    <definedName name="a1a1_2_3" hidden="1">{"Assump",#N/A,TRUE,"Proforma";"first",#N/A,TRUE,"Proforma";"second",#N/A,TRUE,"Proforma";"lease1",#N/A,TRUE,"Proforma";"lease2",#N/A,TRUE,"Proforma"}</definedName>
    <definedName name="a1a1_3" hidden="1">{"Assump",#N/A,TRUE,"Proforma";"first",#N/A,TRUE,"Proforma";"second",#N/A,TRUE,"Proforma";"lease1",#N/A,TRUE,"Proforma";"lease2",#N/A,TRUE,"Proforma"}</definedName>
    <definedName name="a1a1_3_1" hidden="1">{"Assump",#N/A,TRUE,"Proforma";"first",#N/A,TRUE,"Proforma";"second",#N/A,TRUE,"Proforma";"lease1",#N/A,TRUE,"Proforma";"lease2",#N/A,TRUE,"Proforma"}</definedName>
    <definedName name="a1a1_3_1_1" hidden="1">{"Assump",#N/A,TRUE,"Proforma";"first",#N/A,TRUE,"Proforma";"second",#N/A,TRUE,"Proforma";"lease1",#N/A,TRUE,"Proforma";"lease2",#N/A,TRUE,"Proforma"}</definedName>
    <definedName name="a1a1_3_1_2" hidden="1">{"Assump",#N/A,TRUE,"Proforma";"first",#N/A,TRUE,"Proforma";"second",#N/A,TRUE,"Proforma";"lease1",#N/A,TRUE,"Proforma";"lease2",#N/A,TRUE,"Proforma"}</definedName>
    <definedName name="a1a1_3_2" hidden="1">{"Assump",#N/A,TRUE,"Proforma";"first",#N/A,TRUE,"Proforma";"second",#N/A,TRUE,"Proforma";"lease1",#N/A,TRUE,"Proforma";"lease2",#N/A,TRUE,"Proforma"}</definedName>
    <definedName name="a1a1_3_3" hidden="1">{"Assump",#N/A,TRUE,"Proforma";"first",#N/A,TRUE,"Proforma";"second",#N/A,TRUE,"Proforma";"lease1",#N/A,TRUE,"Proforma";"lease2",#N/A,TRUE,"Proforma"}</definedName>
    <definedName name="a1a1_4" hidden="1">{"Assump",#N/A,TRUE,"Proforma";"first",#N/A,TRUE,"Proforma";"second",#N/A,TRUE,"Proforma";"lease1",#N/A,TRUE,"Proforma";"lease2",#N/A,TRUE,"Proforma"}</definedName>
    <definedName name="a1a1_4_1" hidden="1">{"Assump",#N/A,TRUE,"Proforma";"first",#N/A,TRUE,"Proforma";"second",#N/A,TRUE,"Proforma";"lease1",#N/A,TRUE,"Proforma";"lease2",#N/A,TRUE,"Proforma"}</definedName>
    <definedName name="a1a1_4_1_1" hidden="1">{"Assump",#N/A,TRUE,"Proforma";"first",#N/A,TRUE,"Proforma";"second",#N/A,TRUE,"Proforma";"lease1",#N/A,TRUE,"Proforma";"lease2",#N/A,TRUE,"Proforma"}</definedName>
    <definedName name="a1a1_4_1_2" hidden="1">{"Assump",#N/A,TRUE,"Proforma";"first",#N/A,TRUE,"Proforma";"second",#N/A,TRUE,"Proforma";"lease1",#N/A,TRUE,"Proforma";"lease2",#N/A,TRUE,"Proforma"}</definedName>
    <definedName name="a1a1_4_2" hidden="1">{"Assump",#N/A,TRUE,"Proforma";"first",#N/A,TRUE,"Proforma";"second",#N/A,TRUE,"Proforma";"lease1",#N/A,TRUE,"Proforma";"lease2",#N/A,TRUE,"Proforma"}</definedName>
    <definedName name="a1a1_4_3" hidden="1">{"Assump",#N/A,TRUE,"Proforma";"first",#N/A,TRUE,"Proforma";"second",#N/A,TRUE,"Proforma";"lease1",#N/A,TRUE,"Proforma";"lease2",#N/A,TRUE,"Proforma"}</definedName>
    <definedName name="a1a1_5" hidden="1">{"Assump",#N/A,TRUE,"Proforma";"first",#N/A,TRUE,"Proforma";"second",#N/A,TRUE,"Proforma";"lease1",#N/A,TRUE,"Proforma";"lease2",#N/A,TRUE,"Proforma"}</definedName>
    <definedName name="a1a1_5_1" hidden="1">{"Assump",#N/A,TRUE,"Proforma";"first",#N/A,TRUE,"Proforma";"second",#N/A,TRUE,"Proforma";"lease1",#N/A,TRUE,"Proforma";"lease2",#N/A,TRUE,"Proforma"}</definedName>
    <definedName name="a1a1_5_1_1" hidden="1">{"Assump",#N/A,TRUE,"Proforma";"first",#N/A,TRUE,"Proforma";"second",#N/A,TRUE,"Proforma";"lease1",#N/A,TRUE,"Proforma";"lease2",#N/A,TRUE,"Proforma"}</definedName>
    <definedName name="a1a1_5_1_2" hidden="1">{"Assump",#N/A,TRUE,"Proforma";"first",#N/A,TRUE,"Proforma";"second",#N/A,TRUE,"Proforma";"lease1",#N/A,TRUE,"Proforma";"lease2",#N/A,TRUE,"Proforma"}</definedName>
    <definedName name="a1a1_5_2" hidden="1">{"Assump",#N/A,TRUE,"Proforma";"first",#N/A,TRUE,"Proforma";"second",#N/A,TRUE,"Proforma";"lease1",#N/A,TRUE,"Proforma";"lease2",#N/A,TRUE,"Proforma"}</definedName>
    <definedName name="a1a1_5_3" hidden="1">{"Assump",#N/A,TRUE,"Proforma";"first",#N/A,TRUE,"Proforma";"second",#N/A,TRUE,"Proforma";"lease1",#N/A,TRUE,"Proforma";"lease2",#N/A,TRUE,"Proforma"}</definedName>
    <definedName name="AA" hidden="1">#REF!</definedName>
    <definedName name="aa.2" hidden="1">{#N/A,#N/A,FALSE,"Cashflow Analysis";#N/A,#N/A,FALSE,"Sensitivity Analysis";#N/A,#N/A,FALSE,"PV";#N/A,#N/A,FALSE,"Pro Forma"}</definedName>
    <definedName name="aa_1" hidden="1">{"AnnualRentRoll",#N/A,FALSE,"RentRoll"}</definedName>
    <definedName name="aa_1_1" hidden="1">{"AnnualRentRoll",#N/A,FALSE,"RentRoll"}</definedName>
    <definedName name="aa_1_1_1" hidden="1">{"AnnualRentRoll",#N/A,FALSE,"RentRoll"}</definedName>
    <definedName name="aa_1_1_2" hidden="1">{"AnnualRentRoll",#N/A,FALSE,"RentRoll"}</definedName>
    <definedName name="aa_1_2" hidden="1">{"AnnualRentRoll",#N/A,FALSE,"RentRoll"}</definedName>
    <definedName name="aa_1_3" hidden="1">{"AnnualRentRoll",#N/A,FALSE,"RentRoll"}</definedName>
    <definedName name="aa_2" hidden="1">{"AnnualRentRoll",#N/A,FALSE,"RentRoll"}</definedName>
    <definedName name="aa_2_1" hidden="1">{"AnnualRentRoll",#N/A,FALSE,"RentRoll"}</definedName>
    <definedName name="aa_2_1_1" hidden="1">{"AnnualRentRoll",#N/A,FALSE,"RentRoll"}</definedName>
    <definedName name="aa_2_1_2" hidden="1">{"AnnualRentRoll",#N/A,FALSE,"RentRoll"}</definedName>
    <definedName name="aa_2_2" hidden="1">{"AnnualRentRoll",#N/A,FALSE,"RentRoll"}</definedName>
    <definedName name="aa_2_3" hidden="1">{"AnnualRentRoll",#N/A,FALSE,"RentRoll"}</definedName>
    <definedName name="aa_3" hidden="1">{"AnnualRentRoll",#N/A,FALSE,"RentRoll"}</definedName>
    <definedName name="aa_3_1" hidden="1">{"AnnualRentRoll",#N/A,FALSE,"RentRoll"}</definedName>
    <definedName name="aa_3_1_1" hidden="1">{"AnnualRentRoll",#N/A,FALSE,"RentRoll"}</definedName>
    <definedName name="aa_3_1_2" hidden="1">{"AnnualRentRoll",#N/A,FALSE,"RentRoll"}</definedName>
    <definedName name="aa_3_2" hidden="1">{"AnnualRentRoll",#N/A,FALSE,"RentRoll"}</definedName>
    <definedName name="aa_3_3" hidden="1">{"AnnualRentRoll",#N/A,FALSE,"RentRoll"}</definedName>
    <definedName name="aa_4" hidden="1">{"AnnualRentRoll",#N/A,FALSE,"RentRoll"}</definedName>
    <definedName name="aa_4_1" hidden="1">{"AnnualRentRoll",#N/A,FALSE,"RentRoll"}</definedName>
    <definedName name="aa_4_1_1" hidden="1">{"AnnualRentRoll",#N/A,FALSE,"RentRoll"}</definedName>
    <definedName name="aa_4_1_2" hidden="1">{"AnnualRentRoll",#N/A,FALSE,"RentRoll"}</definedName>
    <definedName name="aa_4_2" hidden="1">{"AnnualRentRoll",#N/A,FALSE,"RentRoll"}</definedName>
    <definedName name="aa_4_3" hidden="1">{"AnnualRentRoll",#N/A,FALSE,"RentRoll"}</definedName>
    <definedName name="aa_5" hidden="1">{"AnnualRentRoll",#N/A,FALSE,"RentRoll"}</definedName>
    <definedName name="aa_5_1" hidden="1">{"AnnualRentRoll",#N/A,FALSE,"RentRoll"}</definedName>
    <definedName name="aa_5_1_1" hidden="1">{"AnnualRentRoll",#N/A,FALSE,"RentRoll"}</definedName>
    <definedName name="aa_5_1_2" hidden="1">{"AnnualRentRoll",#N/A,FALSE,"RentRoll"}</definedName>
    <definedName name="aa_5_2" hidden="1">{"AnnualRentRoll",#N/A,FALSE,"RentRoll"}</definedName>
    <definedName name="aa_5_3" hidden="1">{"AnnualRentRoll",#N/A,FALSE,"RentRoll"}</definedName>
    <definedName name="aaa" hidden="1">{#N/A,#N/A,FALSE,"Staffnos &amp; cost"}</definedName>
    <definedName name="aaa_1" hidden="1">{#N/A,#N/A,FALSE,"Staffnos &amp; cost"}</definedName>
    <definedName name="aaa_1_1" hidden="1">{"AnnualRentRoll",#N/A,FALSE,"RentRoll"}</definedName>
    <definedName name="aaa_1_1_1" hidden="1">{"AnnualRentRoll",#N/A,FALSE,"RentRoll"}</definedName>
    <definedName name="aaa_1_1_2" hidden="1">{"AnnualRentRoll",#N/A,FALSE,"RentRoll"}</definedName>
    <definedName name="aaa_1_2" hidden="1">{"AnnualRentRoll",#N/A,FALSE,"RentRoll"}</definedName>
    <definedName name="aaa_1_3" hidden="1">{"AnnualRentRoll",#N/A,FALSE,"RentRoll"}</definedName>
    <definedName name="aaa_2" hidden="1">{#N/A,#N/A,FALSE,"Staffnos &amp; cost"}</definedName>
    <definedName name="aaa_2_1" hidden="1">{"AnnualRentRoll",#N/A,FALSE,"RentRoll"}</definedName>
    <definedName name="aaa_2_1_1" hidden="1">{"AnnualRentRoll",#N/A,FALSE,"RentRoll"}</definedName>
    <definedName name="aaa_2_1_2" hidden="1">{"AnnualRentRoll",#N/A,FALSE,"RentRoll"}</definedName>
    <definedName name="aaa_2_2" hidden="1">{"AnnualRentRoll",#N/A,FALSE,"RentRoll"}</definedName>
    <definedName name="aaa_2_3" hidden="1">{"AnnualRentRoll",#N/A,FALSE,"RentRoll"}</definedName>
    <definedName name="aaa_3" hidden="1">{#N/A,#N/A,FALSE,"Staffnos &amp; cost"}</definedName>
    <definedName name="aaa_3_1" hidden="1">{"AnnualRentRoll",#N/A,FALSE,"RentRoll"}</definedName>
    <definedName name="aaa_3_1_1" hidden="1">{"AnnualRentRoll",#N/A,FALSE,"RentRoll"}</definedName>
    <definedName name="aaa_3_1_2" hidden="1">{"AnnualRentRoll",#N/A,FALSE,"RentRoll"}</definedName>
    <definedName name="aaa_3_2" hidden="1">{"AnnualRentRoll",#N/A,FALSE,"RentRoll"}</definedName>
    <definedName name="aaa_3_3" hidden="1">{"AnnualRentRoll",#N/A,FALSE,"RentRoll"}</definedName>
    <definedName name="aaa_4" hidden="1">{#N/A,#N/A,FALSE,"Staffnos &amp; cost"}</definedName>
    <definedName name="aaa_4_1" hidden="1">{"AnnualRentRoll",#N/A,FALSE,"RentRoll"}</definedName>
    <definedName name="aaa_4_1_1" hidden="1">{"AnnualRentRoll",#N/A,FALSE,"RentRoll"}</definedName>
    <definedName name="aaa_4_1_2" hidden="1">{"AnnualRentRoll",#N/A,FALSE,"RentRoll"}</definedName>
    <definedName name="aaa_4_2" hidden="1">{"AnnualRentRoll",#N/A,FALSE,"RentRoll"}</definedName>
    <definedName name="aaa_4_3" hidden="1">{"AnnualRentRoll",#N/A,FALSE,"RentRoll"}</definedName>
    <definedName name="aaa_5" hidden="1">{#N/A,#N/A,FALSE,"Staffnos &amp; cost"}</definedName>
    <definedName name="aaa_5_1" hidden="1">{"AnnualRentRoll",#N/A,FALSE,"RentRoll"}</definedName>
    <definedName name="aaa_5_1_1" hidden="1">{"AnnualRentRoll",#N/A,FALSE,"RentRoll"}</definedName>
    <definedName name="aaa_5_1_2" hidden="1">{"AnnualRentRoll",#N/A,FALSE,"RentRoll"}</definedName>
    <definedName name="aaa_5_2" hidden="1">{"AnnualRentRoll",#N/A,FALSE,"RentRoll"}</definedName>
    <definedName name="aaa_5_3" hidden="1">{"AnnualRentRoll",#N/A,FALSE,"RentRoll"}</definedName>
    <definedName name="aaaa" hidden="1">{"WSQ1",#N/A,FALSE,"WRK P&amp;L -Qtr";"Q1ECG",#N/A,FALSE,"ECG P&amp;L -Qtr";"SRVQ1",#N/A,FALSE,"Server P&amp;L -Qtr";"Q1OPT",#N/A,FALSE,"Server Options P&amp;L -Qtr";"SOPSQ1",#N/A,FALSE,"SOPs P&amp;L -Qtr"}</definedName>
    <definedName name="aaaaa" hidden="1">{#N/A,#N/A,TRUE,"Staffnos &amp; cost"}</definedName>
    <definedName name="aaaaa_1" hidden="1">{"Assump",#N/A,TRUE,"Proforma";"first",#N/A,TRUE,"Proforma";"second",#N/A,TRUE,"Proforma";"lease1",#N/A,TRUE,"Proforma";"lease2",#N/A,TRUE,"Proforma"}</definedName>
    <definedName name="aaaaa_2" hidden="1">{"Assump",#N/A,TRUE,"Proforma";"first",#N/A,TRUE,"Proforma";"second",#N/A,TRUE,"Proforma";"lease1",#N/A,TRUE,"Proforma";"lease2",#N/A,TRUE,"Proforma"}</definedName>
    <definedName name="aaaaaaa" hidden="1">{"Outflow 1",#N/A,FALSE,"Outflows-Inflows";"Outflow 2",#N/A,FALSE,"Outflows-Inflows";"Inflow 1",#N/A,FALSE,"Outflows-Inflows";"Inflow 2",#N/A,FALSE,"Outflows-Inflows"}</definedName>
    <definedName name="aaaaaaa_1" hidden="1">{"Outflow 1",#N/A,FALSE,"Outflows-Inflows";"Outflow 2",#N/A,FALSE,"Outflows-Inflows";"Inflow 1",#N/A,FALSE,"Outflows-Inflows";"Inflow 2",#N/A,FALSE,"Outflows-Inflows"}</definedName>
    <definedName name="aaaaaaa_1_1" hidden="1">{"Outflow 1",#N/A,FALSE,"Outflows-Inflows";"Outflow 2",#N/A,FALSE,"Outflows-Inflows";"Inflow 1",#N/A,FALSE,"Outflows-Inflows";"Inflow 2",#N/A,FALSE,"Outflows-Inflows"}</definedName>
    <definedName name="aaaaaaa_1_1_1" hidden="1">{"Outflow 1",#N/A,FALSE,"Outflows-Inflows";"Outflow 2",#N/A,FALSE,"Outflows-Inflows";"Inflow 1",#N/A,FALSE,"Outflows-Inflows";"Inflow 2",#N/A,FALSE,"Outflows-Inflows"}</definedName>
    <definedName name="aaaaaaa_1_1_2" hidden="1">{"Outflow 1",#N/A,FALSE,"Outflows-Inflows";"Outflow 2",#N/A,FALSE,"Outflows-Inflows";"Inflow 1",#N/A,FALSE,"Outflows-Inflows";"Inflow 2",#N/A,FALSE,"Outflows-Inflows"}</definedName>
    <definedName name="aaaaaaa_1_2" hidden="1">{"Outflow 1",#N/A,FALSE,"Outflows-Inflows";"Outflow 2",#N/A,FALSE,"Outflows-Inflows";"Inflow 1",#N/A,FALSE,"Outflows-Inflows";"Inflow 2",#N/A,FALSE,"Outflows-Inflows"}</definedName>
    <definedName name="aaaaaaa_1_3" hidden="1">{"Outflow 1",#N/A,FALSE,"Outflows-Inflows";"Outflow 2",#N/A,FALSE,"Outflows-Inflows";"Inflow 1",#N/A,FALSE,"Outflows-Inflows";"Inflow 2",#N/A,FALSE,"Outflows-Inflows"}</definedName>
    <definedName name="aaaaaaa_2" hidden="1">{"Outflow 1",#N/A,FALSE,"Outflows-Inflows";"Outflow 2",#N/A,FALSE,"Outflows-Inflows";"Inflow 1",#N/A,FALSE,"Outflows-Inflows";"Inflow 2",#N/A,FALSE,"Outflows-Inflows"}</definedName>
    <definedName name="aaaaaaa_2_1" hidden="1">{"Outflow 1",#N/A,FALSE,"Outflows-Inflows";"Outflow 2",#N/A,FALSE,"Outflows-Inflows";"Inflow 1",#N/A,FALSE,"Outflows-Inflows";"Inflow 2",#N/A,FALSE,"Outflows-Inflows"}</definedName>
    <definedName name="aaaaaaa_2_1_1" hidden="1">{"Outflow 1",#N/A,FALSE,"Outflows-Inflows";"Outflow 2",#N/A,FALSE,"Outflows-Inflows";"Inflow 1",#N/A,FALSE,"Outflows-Inflows";"Inflow 2",#N/A,FALSE,"Outflows-Inflows"}</definedName>
    <definedName name="aaaaaaa_2_1_2" hidden="1">{"Outflow 1",#N/A,FALSE,"Outflows-Inflows";"Outflow 2",#N/A,FALSE,"Outflows-Inflows";"Inflow 1",#N/A,FALSE,"Outflows-Inflows";"Inflow 2",#N/A,FALSE,"Outflows-Inflows"}</definedName>
    <definedName name="aaaaaaa_2_2" hidden="1">{"Outflow 1",#N/A,FALSE,"Outflows-Inflows";"Outflow 2",#N/A,FALSE,"Outflows-Inflows";"Inflow 1",#N/A,FALSE,"Outflows-Inflows";"Inflow 2",#N/A,FALSE,"Outflows-Inflows"}</definedName>
    <definedName name="aaaaaaa_2_3" hidden="1">{"Outflow 1",#N/A,FALSE,"Outflows-Inflows";"Outflow 2",#N/A,FALSE,"Outflows-Inflows";"Inflow 1",#N/A,FALSE,"Outflows-Inflows";"Inflow 2",#N/A,FALSE,"Outflows-Inflows"}</definedName>
    <definedName name="aaaaaaa_3" hidden="1">{"Outflow 1",#N/A,FALSE,"Outflows-Inflows";"Outflow 2",#N/A,FALSE,"Outflows-Inflows";"Inflow 1",#N/A,FALSE,"Outflows-Inflows";"Inflow 2",#N/A,FALSE,"Outflows-Inflows"}</definedName>
    <definedName name="aaaaaaa_3_1" hidden="1">{"Outflow 1",#N/A,FALSE,"Outflows-Inflows";"Outflow 2",#N/A,FALSE,"Outflows-Inflows";"Inflow 1",#N/A,FALSE,"Outflows-Inflows";"Inflow 2",#N/A,FALSE,"Outflows-Inflows"}</definedName>
    <definedName name="aaaaaaa_3_1_1" hidden="1">{"Outflow 1",#N/A,FALSE,"Outflows-Inflows";"Outflow 2",#N/A,FALSE,"Outflows-Inflows";"Inflow 1",#N/A,FALSE,"Outflows-Inflows";"Inflow 2",#N/A,FALSE,"Outflows-Inflows"}</definedName>
    <definedName name="aaaaaaa_3_1_2" hidden="1">{"Outflow 1",#N/A,FALSE,"Outflows-Inflows";"Outflow 2",#N/A,FALSE,"Outflows-Inflows";"Inflow 1",#N/A,FALSE,"Outflows-Inflows";"Inflow 2",#N/A,FALSE,"Outflows-Inflows"}</definedName>
    <definedName name="aaaaaaa_3_2" hidden="1">{"Outflow 1",#N/A,FALSE,"Outflows-Inflows";"Outflow 2",#N/A,FALSE,"Outflows-Inflows";"Inflow 1",#N/A,FALSE,"Outflows-Inflows";"Inflow 2",#N/A,FALSE,"Outflows-Inflows"}</definedName>
    <definedName name="aaaaaaa_3_3" hidden="1">{"Outflow 1",#N/A,FALSE,"Outflows-Inflows";"Outflow 2",#N/A,FALSE,"Outflows-Inflows";"Inflow 1",#N/A,FALSE,"Outflows-Inflows";"Inflow 2",#N/A,FALSE,"Outflows-Inflows"}</definedName>
    <definedName name="aaaaaaa_4" hidden="1">{"Outflow 1",#N/A,FALSE,"Outflows-Inflows";"Outflow 2",#N/A,FALSE,"Outflows-Inflows";"Inflow 1",#N/A,FALSE,"Outflows-Inflows";"Inflow 2",#N/A,FALSE,"Outflows-Inflows"}</definedName>
    <definedName name="aaaaaaa_4_1" hidden="1">{"Outflow 1",#N/A,FALSE,"Outflows-Inflows";"Outflow 2",#N/A,FALSE,"Outflows-Inflows";"Inflow 1",#N/A,FALSE,"Outflows-Inflows";"Inflow 2",#N/A,FALSE,"Outflows-Inflows"}</definedName>
    <definedName name="aaaaaaa_4_1_1" hidden="1">{"Outflow 1",#N/A,FALSE,"Outflows-Inflows";"Outflow 2",#N/A,FALSE,"Outflows-Inflows";"Inflow 1",#N/A,FALSE,"Outflows-Inflows";"Inflow 2",#N/A,FALSE,"Outflows-Inflows"}</definedName>
    <definedName name="aaaaaaa_4_1_2" hidden="1">{"Outflow 1",#N/A,FALSE,"Outflows-Inflows";"Outflow 2",#N/A,FALSE,"Outflows-Inflows";"Inflow 1",#N/A,FALSE,"Outflows-Inflows";"Inflow 2",#N/A,FALSE,"Outflows-Inflows"}</definedName>
    <definedName name="aaaaaaa_4_2" hidden="1">{"Outflow 1",#N/A,FALSE,"Outflows-Inflows";"Outflow 2",#N/A,FALSE,"Outflows-Inflows";"Inflow 1",#N/A,FALSE,"Outflows-Inflows";"Inflow 2",#N/A,FALSE,"Outflows-Inflows"}</definedName>
    <definedName name="aaaaaaa_4_3" hidden="1">{"Outflow 1",#N/A,FALSE,"Outflows-Inflows";"Outflow 2",#N/A,FALSE,"Outflows-Inflows";"Inflow 1",#N/A,FALSE,"Outflows-Inflows";"Inflow 2",#N/A,FALSE,"Outflows-Inflows"}</definedName>
    <definedName name="aaaaaaa_5" hidden="1">{"Outflow 1",#N/A,FALSE,"Outflows-Inflows";"Outflow 2",#N/A,FALSE,"Outflows-Inflows";"Inflow 1",#N/A,FALSE,"Outflows-Inflows";"Inflow 2",#N/A,FALSE,"Outflows-Inflows"}</definedName>
    <definedName name="aaaaaaa_5_1" hidden="1">{"Outflow 1",#N/A,FALSE,"Outflows-Inflows";"Outflow 2",#N/A,FALSE,"Outflows-Inflows";"Inflow 1",#N/A,FALSE,"Outflows-Inflows";"Inflow 2",#N/A,FALSE,"Outflows-Inflows"}</definedName>
    <definedName name="aaaaaaa_5_1_1" hidden="1">{"Outflow 1",#N/A,FALSE,"Outflows-Inflows";"Outflow 2",#N/A,FALSE,"Outflows-Inflows";"Inflow 1",#N/A,FALSE,"Outflows-Inflows";"Inflow 2",#N/A,FALSE,"Outflows-Inflows"}</definedName>
    <definedName name="aaaaaaa_5_1_2" hidden="1">{"Outflow 1",#N/A,FALSE,"Outflows-Inflows";"Outflow 2",#N/A,FALSE,"Outflows-Inflows";"Inflow 1",#N/A,FALSE,"Outflows-Inflows";"Inflow 2",#N/A,FALSE,"Outflows-Inflows"}</definedName>
    <definedName name="aaaaaaa_5_2" hidden="1">{"Outflow 1",#N/A,FALSE,"Outflows-Inflows";"Outflow 2",#N/A,FALSE,"Outflows-Inflows";"Inflow 1",#N/A,FALSE,"Outflows-Inflows";"Inflow 2",#N/A,FALSE,"Outflows-Inflows"}</definedName>
    <definedName name="aaaaaaa_5_3" hidden="1">{"Outflow 1",#N/A,FALSE,"Outflows-Inflows";"Outflow 2",#N/A,FALSE,"Outflows-Inflows";"Inflow 1",#N/A,FALSE,"Outflows-Inflows";"Inflow 2",#N/A,FALSE,"Outflows-Inflows"}</definedName>
    <definedName name="aaaaaaaaa" hidden="1">{"'SR 03-04'!$T$1:$U$3"}</definedName>
    <definedName name="aasdfa" hidden="1">{"rtn",#N/A,FALSE,"RTN";"tables",#N/A,FALSE,"RTN";"cf",#N/A,FALSE,"CF";"stats",#N/A,FALSE,"Stats";"prop",#N/A,FALSE,"Prop"}</definedName>
    <definedName name="aasdfa_1" hidden="1">{"rtn",#N/A,FALSE,"RTN";"tables",#N/A,FALSE,"RTN";"cf",#N/A,FALSE,"CF";"stats",#N/A,FALSE,"Stats";"prop",#N/A,FALSE,"Prop"}</definedName>
    <definedName name="aasdfa_1_1" hidden="1">{"rtn",#N/A,FALSE,"RTN";"tables",#N/A,FALSE,"RTN";"cf",#N/A,FALSE,"CF";"stats",#N/A,FALSE,"Stats";"prop",#N/A,FALSE,"Prop"}</definedName>
    <definedName name="aasdfa_1_1_1" hidden="1">{"rtn",#N/A,FALSE,"RTN";"tables",#N/A,FALSE,"RTN";"cf",#N/A,FALSE,"CF";"stats",#N/A,FALSE,"Stats";"prop",#N/A,FALSE,"Prop"}</definedName>
    <definedName name="aasdfa_1_1_2" hidden="1">{"rtn",#N/A,FALSE,"RTN";"tables",#N/A,FALSE,"RTN";"cf",#N/A,FALSE,"CF";"stats",#N/A,FALSE,"Stats";"prop",#N/A,FALSE,"Prop"}</definedName>
    <definedName name="aasdfa_1_2" hidden="1">{"rtn",#N/A,FALSE,"RTN";"tables",#N/A,FALSE,"RTN";"cf",#N/A,FALSE,"CF";"stats",#N/A,FALSE,"Stats";"prop",#N/A,FALSE,"Prop"}</definedName>
    <definedName name="aasdfa_1_3" hidden="1">{"rtn",#N/A,FALSE,"RTN";"tables",#N/A,FALSE,"RTN";"cf",#N/A,FALSE,"CF";"stats",#N/A,FALSE,"Stats";"prop",#N/A,FALSE,"Prop"}</definedName>
    <definedName name="aasdfa_2" hidden="1">{"rtn",#N/A,FALSE,"RTN";"tables",#N/A,FALSE,"RTN";"cf",#N/A,FALSE,"CF";"stats",#N/A,FALSE,"Stats";"prop",#N/A,FALSE,"Prop"}</definedName>
    <definedName name="aasdfa_2_1" hidden="1">{"rtn",#N/A,FALSE,"RTN";"tables",#N/A,FALSE,"RTN";"cf",#N/A,FALSE,"CF";"stats",#N/A,FALSE,"Stats";"prop",#N/A,FALSE,"Prop"}</definedName>
    <definedName name="aasdfa_2_1_1" hidden="1">{"rtn",#N/A,FALSE,"RTN";"tables",#N/A,FALSE,"RTN";"cf",#N/A,FALSE,"CF";"stats",#N/A,FALSE,"Stats";"prop",#N/A,FALSE,"Prop"}</definedName>
    <definedName name="aasdfa_2_1_2" hidden="1">{"rtn",#N/A,FALSE,"RTN";"tables",#N/A,FALSE,"RTN";"cf",#N/A,FALSE,"CF";"stats",#N/A,FALSE,"Stats";"prop",#N/A,FALSE,"Prop"}</definedName>
    <definedName name="aasdfa_2_2" hidden="1">{"rtn",#N/A,FALSE,"RTN";"tables",#N/A,FALSE,"RTN";"cf",#N/A,FALSE,"CF";"stats",#N/A,FALSE,"Stats";"prop",#N/A,FALSE,"Prop"}</definedName>
    <definedName name="aasdfa_2_3" hidden="1">{"rtn",#N/A,FALSE,"RTN";"tables",#N/A,FALSE,"RTN";"cf",#N/A,FALSE,"CF";"stats",#N/A,FALSE,"Stats";"prop",#N/A,FALSE,"Prop"}</definedName>
    <definedName name="aasdfa_3" hidden="1">{"rtn",#N/A,FALSE,"RTN";"tables",#N/A,FALSE,"RTN";"cf",#N/A,FALSE,"CF";"stats",#N/A,FALSE,"Stats";"prop",#N/A,FALSE,"Prop"}</definedName>
    <definedName name="aasdfa_3_1" hidden="1">{"rtn",#N/A,FALSE,"RTN";"tables",#N/A,FALSE,"RTN";"cf",#N/A,FALSE,"CF";"stats",#N/A,FALSE,"Stats";"prop",#N/A,FALSE,"Prop"}</definedName>
    <definedName name="aasdfa_3_1_1" hidden="1">{"rtn",#N/A,FALSE,"RTN";"tables",#N/A,FALSE,"RTN";"cf",#N/A,FALSE,"CF";"stats",#N/A,FALSE,"Stats";"prop",#N/A,FALSE,"Prop"}</definedName>
    <definedName name="aasdfa_3_1_2" hidden="1">{"rtn",#N/A,FALSE,"RTN";"tables",#N/A,FALSE,"RTN";"cf",#N/A,FALSE,"CF";"stats",#N/A,FALSE,"Stats";"prop",#N/A,FALSE,"Prop"}</definedName>
    <definedName name="aasdfa_3_2" hidden="1">{"rtn",#N/A,FALSE,"RTN";"tables",#N/A,FALSE,"RTN";"cf",#N/A,FALSE,"CF";"stats",#N/A,FALSE,"Stats";"prop",#N/A,FALSE,"Prop"}</definedName>
    <definedName name="aasdfa_3_3" hidden="1">{"rtn",#N/A,FALSE,"RTN";"tables",#N/A,FALSE,"RTN";"cf",#N/A,FALSE,"CF";"stats",#N/A,FALSE,"Stats";"prop",#N/A,FALSE,"Prop"}</definedName>
    <definedName name="aasdfa_4" hidden="1">{"rtn",#N/A,FALSE,"RTN";"tables",#N/A,FALSE,"RTN";"cf",#N/A,FALSE,"CF";"stats",#N/A,FALSE,"Stats";"prop",#N/A,FALSE,"Prop"}</definedName>
    <definedName name="aasdfa_4_1" hidden="1">{"rtn",#N/A,FALSE,"RTN";"tables",#N/A,FALSE,"RTN";"cf",#N/A,FALSE,"CF";"stats",#N/A,FALSE,"Stats";"prop",#N/A,FALSE,"Prop"}</definedName>
    <definedName name="aasdfa_4_1_1" hidden="1">{"rtn",#N/A,FALSE,"RTN";"tables",#N/A,FALSE,"RTN";"cf",#N/A,FALSE,"CF";"stats",#N/A,FALSE,"Stats";"prop",#N/A,FALSE,"Prop"}</definedName>
    <definedName name="aasdfa_4_1_2" hidden="1">{"rtn",#N/A,FALSE,"RTN";"tables",#N/A,FALSE,"RTN";"cf",#N/A,FALSE,"CF";"stats",#N/A,FALSE,"Stats";"prop",#N/A,FALSE,"Prop"}</definedName>
    <definedName name="aasdfa_4_2" hidden="1">{"rtn",#N/A,FALSE,"RTN";"tables",#N/A,FALSE,"RTN";"cf",#N/A,FALSE,"CF";"stats",#N/A,FALSE,"Stats";"prop",#N/A,FALSE,"Prop"}</definedName>
    <definedName name="aasdfa_4_3" hidden="1">{"rtn",#N/A,FALSE,"RTN";"tables",#N/A,FALSE,"RTN";"cf",#N/A,FALSE,"CF";"stats",#N/A,FALSE,"Stats";"prop",#N/A,FALSE,"Prop"}</definedName>
    <definedName name="aasdfa_5" hidden="1">{"rtn",#N/A,FALSE,"RTN";"tables",#N/A,FALSE,"RTN";"cf",#N/A,FALSE,"CF";"stats",#N/A,FALSE,"Stats";"prop",#N/A,FALSE,"Prop"}</definedName>
    <definedName name="aasdfa_5_1" hidden="1">{"rtn",#N/A,FALSE,"RTN";"tables",#N/A,FALSE,"RTN";"cf",#N/A,FALSE,"CF";"stats",#N/A,FALSE,"Stats";"prop",#N/A,FALSE,"Prop"}</definedName>
    <definedName name="aasdfa_5_1_1" hidden="1">{"rtn",#N/A,FALSE,"RTN";"tables",#N/A,FALSE,"RTN";"cf",#N/A,FALSE,"CF";"stats",#N/A,FALSE,"Stats";"prop",#N/A,FALSE,"Prop"}</definedName>
    <definedName name="aasdfa_5_1_2" hidden="1">{"rtn",#N/A,FALSE,"RTN";"tables",#N/A,FALSE,"RTN";"cf",#N/A,FALSE,"CF";"stats",#N/A,FALSE,"Stats";"prop",#N/A,FALSE,"Prop"}</definedName>
    <definedName name="aasdfa_5_2" hidden="1">{"rtn",#N/A,FALSE,"RTN";"tables",#N/A,FALSE,"RTN";"cf",#N/A,FALSE,"CF";"stats",#N/A,FALSE,"Stats";"prop",#N/A,FALSE,"Prop"}</definedName>
    <definedName name="aasdfa_5_3" hidden="1">{"rtn",#N/A,FALSE,"RTN";"tables",#N/A,FALSE,"RTN";"cf",#N/A,FALSE,"CF";"stats",#N/A,FALSE,"Stats";"prop",#N/A,FALSE,"Prop"}</definedName>
    <definedName name="aass" hidden="1">{#N/A,#N/A,FALSE,"Staffnos &amp; cost"}</definedName>
    <definedName name="ab" hidden="1">{#N/A,#N/A,TRUE,"Overall";#N/A,#N/A,TRUE,"Region Wise ";#N/A,#N/A,TRUE,"Client Wise"}</definedName>
    <definedName name="ab_1" hidden="1">{#N/A,#N/A,TRUE,"Ericsson Stadium PCD ";#N/A,#N/A,TRUE,"Ericsson Stadium IOR"}</definedName>
    <definedName name="ab_1_1" hidden="1">{#N/A,#N/A,TRUE,"Ericsson Stadium PCD ";#N/A,#N/A,TRUE,"Ericsson Stadium IOR"}</definedName>
    <definedName name="ab_1_1_1" hidden="1">{#N/A,#N/A,TRUE,"Ericsson Stadium PCD ";#N/A,#N/A,TRUE,"Ericsson Stadium IOR"}</definedName>
    <definedName name="ab_1_1_2" hidden="1">{#N/A,#N/A,TRUE,"Ericsson Stadium PCD ";#N/A,#N/A,TRUE,"Ericsson Stadium IOR"}</definedName>
    <definedName name="ab_1_2" hidden="1">{#N/A,#N/A,TRUE,"Ericsson Stadium PCD ";#N/A,#N/A,TRUE,"Ericsson Stadium IOR"}</definedName>
    <definedName name="ab_1_3" hidden="1">{#N/A,#N/A,TRUE,"Ericsson Stadium PCD ";#N/A,#N/A,TRUE,"Ericsson Stadium IOR"}</definedName>
    <definedName name="ab_2" hidden="1">{#N/A,#N/A,TRUE,"Ericsson Stadium PCD ";#N/A,#N/A,TRUE,"Ericsson Stadium IOR"}</definedName>
    <definedName name="ab_2_1" hidden="1">{#N/A,#N/A,TRUE,"Ericsson Stadium PCD ";#N/A,#N/A,TRUE,"Ericsson Stadium IOR"}</definedName>
    <definedName name="ab_2_1_1" hidden="1">{#N/A,#N/A,TRUE,"Ericsson Stadium PCD ";#N/A,#N/A,TRUE,"Ericsson Stadium IOR"}</definedName>
    <definedName name="ab_2_1_2" hidden="1">{#N/A,#N/A,TRUE,"Ericsson Stadium PCD ";#N/A,#N/A,TRUE,"Ericsson Stadium IOR"}</definedName>
    <definedName name="ab_2_2" hidden="1">{#N/A,#N/A,TRUE,"Ericsson Stadium PCD ";#N/A,#N/A,TRUE,"Ericsson Stadium IOR"}</definedName>
    <definedName name="ab_2_3" hidden="1">{#N/A,#N/A,TRUE,"Ericsson Stadium PCD ";#N/A,#N/A,TRUE,"Ericsson Stadium IOR"}</definedName>
    <definedName name="ab_3" hidden="1">{#N/A,#N/A,TRUE,"Ericsson Stadium PCD ";#N/A,#N/A,TRUE,"Ericsson Stadium IOR"}</definedName>
    <definedName name="ab_3_1" hidden="1">{#N/A,#N/A,TRUE,"Ericsson Stadium PCD ";#N/A,#N/A,TRUE,"Ericsson Stadium IOR"}</definedName>
    <definedName name="ab_3_1_1" hidden="1">{#N/A,#N/A,TRUE,"Ericsson Stadium PCD ";#N/A,#N/A,TRUE,"Ericsson Stadium IOR"}</definedName>
    <definedName name="ab_3_1_2" hidden="1">{#N/A,#N/A,TRUE,"Ericsson Stadium PCD ";#N/A,#N/A,TRUE,"Ericsson Stadium IOR"}</definedName>
    <definedName name="ab_3_2" hidden="1">{#N/A,#N/A,TRUE,"Ericsson Stadium PCD ";#N/A,#N/A,TRUE,"Ericsson Stadium IOR"}</definedName>
    <definedName name="ab_3_3" hidden="1">{#N/A,#N/A,TRUE,"Ericsson Stadium PCD ";#N/A,#N/A,TRUE,"Ericsson Stadium IOR"}</definedName>
    <definedName name="ab_4" hidden="1">{#N/A,#N/A,TRUE,"Ericsson Stadium PCD ";#N/A,#N/A,TRUE,"Ericsson Stadium IOR"}</definedName>
    <definedName name="ab_4_1" hidden="1">{#N/A,#N/A,TRUE,"Ericsson Stadium PCD ";#N/A,#N/A,TRUE,"Ericsson Stadium IOR"}</definedName>
    <definedName name="ab_4_1_1" hidden="1">{#N/A,#N/A,TRUE,"Ericsson Stadium PCD ";#N/A,#N/A,TRUE,"Ericsson Stadium IOR"}</definedName>
    <definedName name="ab_4_1_2" hidden="1">{#N/A,#N/A,TRUE,"Ericsson Stadium PCD ";#N/A,#N/A,TRUE,"Ericsson Stadium IOR"}</definedName>
    <definedName name="ab_4_2" hidden="1">{#N/A,#N/A,TRUE,"Ericsson Stadium PCD ";#N/A,#N/A,TRUE,"Ericsson Stadium IOR"}</definedName>
    <definedName name="ab_4_3" hidden="1">{#N/A,#N/A,TRUE,"Ericsson Stadium PCD ";#N/A,#N/A,TRUE,"Ericsson Stadium IOR"}</definedName>
    <definedName name="ab_5" hidden="1">{#N/A,#N/A,TRUE,"Ericsson Stadium PCD ";#N/A,#N/A,TRUE,"Ericsson Stadium IOR"}</definedName>
    <definedName name="ab_5_1" hidden="1">{#N/A,#N/A,TRUE,"Ericsson Stadium PCD ";#N/A,#N/A,TRUE,"Ericsson Stadium IOR"}</definedName>
    <definedName name="ab_5_1_1" hidden="1">{#N/A,#N/A,TRUE,"Ericsson Stadium PCD ";#N/A,#N/A,TRUE,"Ericsson Stadium IOR"}</definedName>
    <definedName name="ab_5_1_2" hidden="1">{#N/A,#N/A,TRUE,"Ericsson Stadium PCD ";#N/A,#N/A,TRUE,"Ericsson Stadium IOR"}</definedName>
    <definedName name="ab_5_2" hidden="1">{#N/A,#N/A,TRUE,"Ericsson Stadium PCD ";#N/A,#N/A,TRUE,"Ericsson Stadium IOR"}</definedName>
    <definedName name="ab_5_3" hidden="1">{#N/A,#N/A,TRUE,"Ericsson Stadium PCD ";#N/A,#N/A,TRUE,"Ericsson Stadium IOR"}</definedName>
    <definedName name="ab_condo" hidden="1">{#N/A,#N/A,TRUE,"Ericsson Stadium PCD ";#N/A,#N/A,TRUE,"Ericsson Stadium IOR"}</definedName>
    <definedName name="ab_condo_1" hidden="1">{#N/A,#N/A,TRUE,"Ericsson Stadium PCD ";#N/A,#N/A,TRUE,"Ericsson Stadium IOR"}</definedName>
    <definedName name="ab_condo_1_1" hidden="1">{#N/A,#N/A,TRUE,"Ericsson Stadium PCD ";#N/A,#N/A,TRUE,"Ericsson Stadium IOR"}</definedName>
    <definedName name="ab_condo_1_1_1" hidden="1">{#N/A,#N/A,TRUE,"Ericsson Stadium PCD ";#N/A,#N/A,TRUE,"Ericsson Stadium IOR"}</definedName>
    <definedName name="ab_condo_1_1_2" hidden="1">{#N/A,#N/A,TRUE,"Ericsson Stadium PCD ";#N/A,#N/A,TRUE,"Ericsson Stadium IOR"}</definedName>
    <definedName name="ab_condo_1_2" hidden="1">{#N/A,#N/A,TRUE,"Ericsson Stadium PCD ";#N/A,#N/A,TRUE,"Ericsson Stadium IOR"}</definedName>
    <definedName name="ab_condo_1_3" hidden="1">{#N/A,#N/A,TRUE,"Ericsson Stadium PCD ";#N/A,#N/A,TRUE,"Ericsson Stadium IOR"}</definedName>
    <definedName name="ab_condo_2" hidden="1">{#N/A,#N/A,TRUE,"Ericsson Stadium PCD ";#N/A,#N/A,TRUE,"Ericsson Stadium IOR"}</definedName>
    <definedName name="ab_condo_2_1" hidden="1">{#N/A,#N/A,TRUE,"Ericsson Stadium PCD ";#N/A,#N/A,TRUE,"Ericsson Stadium IOR"}</definedName>
    <definedName name="ab_condo_2_1_1" hidden="1">{#N/A,#N/A,TRUE,"Ericsson Stadium PCD ";#N/A,#N/A,TRUE,"Ericsson Stadium IOR"}</definedName>
    <definedName name="ab_condo_2_1_2" hidden="1">{#N/A,#N/A,TRUE,"Ericsson Stadium PCD ";#N/A,#N/A,TRUE,"Ericsson Stadium IOR"}</definedName>
    <definedName name="ab_condo_2_2" hidden="1">{#N/A,#N/A,TRUE,"Ericsson Stadium PCD ";#N/A,#N/A,TRUE,"Ericsson Stadium IOR"}</definedName>
    <definedName name="ab_condo_2_3" hidden="1">{#N/A,#N/A,TRUE,"Ericsson Stadium PCD ";#N/A,#N/A,TRUE,"Ericsson Stadium IOR"}</definedName>
    <definedName name="ab_condo_3" hidden="1">{#N/A,#N/A,TRUE,"Ericsson Stadium PCD ";#N/A,#N/A,TRUE,"Ericsson Stadium IOR"}</definedName>
    <definedName name="ab_condo_3_1" hidden="1">{#N/A,#N/A,TRUE,"Ericsson Stadium PCD ";#N/A,#N/A,TRUE,"Ericsson Stadium IOR"}</definedName>
    <definedName name="ab_condo_3_1_1" hidden="1">{#N/A,#N/A,TRUE,"Ericsson Stadium PCD ";#N/A,#N/A,TRUE,"Ericsson Stadium IOR"}</definedName>
    <definedName name="ab_condo_3_1_2" hidden="1">{#N/A,#N/A,TRUE,"Ericsson Stadium PCD ";#N/A,#N/A,TRUE,"Ericsson Stadium IOR"}</definedName>
    <definedName name="ab_condo_3_2" hidden="1">{#N/A,#N/A,TRUE,"Ericsson Stadium PCD ";#N/A,#N/A,TRUE,"Ericsson Stadium IOR"}</definedName>
    <definedName name="ab_condo_3_3" hidden="1">{#N/A,#N/A,TRUE,"Ericsson Stadium PCD ";#N/A,#N/A,TRUE,"Ericsson Stadium IOR"}</definedName>
    <definedName name="ab_condo_4" hidden="1">{#N/A,#N/A,TRUE,"Ericsson Stadium PCD ";#N/A,#N/A,TRUE,"Ericsson Stadium IOR"}</definedName>
    <definedName name="ab_condo_4_1" hidden="1">{#N/A,#N/A,TRUE,"Ericsson Stadium PCD ";#N/A,#N/A,TRUE,"Ericsson Stadium IOR"}</definedName>
    <definedName name="ab_condo_4_1_1" hidden="1">{#N/A,#N/A,TRUE,"Ericsson Stadium PCD ";#N/A,#N/A,TRUE,"Ericsson Stadium IOR"}</definedName>
    <definedName name="ab_condo_4_1_2" hidden="1">{#N/A,#N/A,TRUE,"Ericsson Stadium PCD ";#N/A,#N/A,TRUE,"Ericsson Stadium IOR"}</definedName>
    <definedName name="ab_condo_4_2" hidden="1">{#N/A,#N/A,TRUE,"Ericsson Stadium PCD ";#N/A,#N/A,TRUE,"Ericsson Stadium IOR"}</definedName>
    <definedName name="ab_condo_4_3" hidden="1">{#N/A,#N/A,TRUE,"Ericsson Stadium PCD ";#N/A,#N/A,TRUE,"Ericsson Stadium IOR"}</definedName>
    <definedName name="ab_condo_5" hidden="1">{#N/A,#N/A,TRUE,"Ericsson Stadium PCD ";#N/A,#N/A,TRUE,"Ericsson Stadium IOR"}</definedName>
    <definedName name="ab_condo_5_1" hidden="1">{#N/A,#N/A,TRUE,"Ericsson Stadium PCD ";#N/A,#N/A,TRUE,"Ericsson Stadium IOR"}</definedName>
    <definedName name="ab_condo_5_1_1" hidden="1">{#N/A,#N/A,TRUE,"Ericsson Stadium PCD ";#N/A,#N/A,TRUE,"Ericsson Stadium IOR"}</definedName>
    <definedName name="ab_condo_5_1_2" hidden="1">{#N/A,#N/A,TRUE,"Ericsson Stadium PCD ";#N/A,#N/A,TRUE,"Ericsson Stadium IOR"}</definedName>
    <definedName name="ab_condo_5_2" hidden="1">{#N/A,#N/A,TRUE,"Ericsson Stadium PCD ";#N/A,#N/A,TRUE,"Ericsson Stadium IOR"}</definedName>
    <definedName name="ab_condo_5_3" hidden="1">{#N/A,#N/A,TRUE,"Ericsson Stadium PCD ";#N/A,#N/A,TRUE,"Ericsson Stadium IOR"}</definedName>
    <definedName name="abc" hidden="1">{"WSQ1",#N/A,FALSE,"WRK P&amp;L -Qtr";"Q1ECG",#N/A,FALSE,"ECG P&amp;L -Qtr";"SRVQ1",#N/A,FALSE,"Server P&amp;L -Qtr";"Q1OPT",#N/A,FALSE,"Server Options P&amp;L -Qtr";"SOPSQ1",#N/A,FALSE,"SOPs P&amp;L -Qtr"}</definedName>
    <definedName name="ABCD" hidden="1">{#N/A,#N/A,TRUE,"constb"}</definedName>
    <definedName name="abcde" hidden="1">#REF!</definedName>
    <definedName name="abcdefg" hidden="1">{"'SR 03-04'!$T$1:$U$3"}</definedName>
    <definedName name="abd" hidden="1">{"Application Management",#N/A,FALSE,"Total Costs"}</definedName>
    <definedName name="acc" hidden="1">{#N/A,#N/A,FALSE,"Status of Projects";#N/A,#N/A,FALSE,"CEA-TEC";#N/A,#N/A,FALSE,"U-Constr.";#N/A,#N/A,FALSE,"summary";#N/A,#N/A,FALSE,"PPP-3 yrs"}</definedName>
    <definedName name="Access_Button" hidden="1">"Loan_Front_End_Input_List"</definedName>
    <definedName name="AccessDatabase" hidden="1">"C:\My Documents\New MMR\INPUT.mdb"</definedName>
    <definedName name="act" hidden="1">{#N/A,#N/A,FALSE,"Proj.Cost &amp; Means of Fin."}</definedName>
    <definedName name="ad" hidden="1">{#N/A,#N/A,TRUE,"Overall";#N/A,#N/A,TRUE,"Region Wise ";#N/A,#N/A,TRUE,"Client Wise"}</definedName>
    <definedName name="Adadfas" hidden="1">{#N/A,#N/A,TRUE,"Staffnos &amp; cost"}</definedName>
    <definedName name="adasdas" hidden="1">{#N/A,#N/A,TRUE,"Overall";#N/A,#N/A,TRUE,"Region Wise ";#N/A,#N/A,TRUE,"Client Wise"}</definedName>
    <definedName name="ADF" hidden="1">{#N/A,#N/A,TRUE,"Overall";#N/A,#N/A,TRUE,"Region Wise ";#N/A,#N/A,TRUE,"Client Wise"}</definedName>
    <definedName name="adfa" hidden="1">{#N/A,#N/A,FALSE,"Detail";#N/A,#N/A,FALSE,"Totals"}</definedName>
    <definedName name="admin" hidden="1">{#N/A,#N/A,FALSE,"Staffnos &amp; cost"}</definedName>
    <definedName name="ADSFADS" hidden="1">#REF!</definedName>
    <definedName name="AGE" hidden="1">{#N/A,#N/A,FALSE,"Staffnos &amp; cost"}</definedName>
    <definedName name="agenda2" hidden="1">{#N/A,#N/A,FALSE,"Staffnos &amp; cost"}</definedName>
    <definedName name="ahdy" hidden="1">{"'SR 03-04'!$T$1:$U$3"}</definedName>
    <definedName name="aJKJD" hidden="1">[11]MOR!#REF!</definedName>
    <definedName name="Akjde" hidden="1">{"'SR 03-04'!$T$1:$U$3"}</definedName>
    <definedName name="aks" hidden="1">{#N/A,#N/A,TRUE,"Overall";#N/A,#N/A,TRUE,"Region Wise ";#N/A,#N/A,TRUE,"Client Wise"}</definedName>
    <definedName name="Al" hidden="1">{"sheet a",#N/A,FALSE,"A";"2 9 casflow",#N/A,FALSE,"B"}</definedName>
    <definedName name="Al_1" hidden="1">{"sheet a",#N/A,FALSE,"A";"2 9 casflow",#N/A,FALSE,"B"}</definedName>
    <definedName name="Al_1_1" hidden="1">{"sheet a",#N/A,FALSE,"A";"2 9 casflow",#N/A,FALSE,"B"}</definedName>
    <definedName name="Al_1_1_1" hidden="1">{"sheet a",#N/A,FALSE,"A";"2 9 casflow",#N/A,FALSE,"B"}</definedName>
    <definedName name="Al_1_1_2" hidden="1">{"sheet a",#N/A,FALSE,"A";"2 9 casflow",#N/A,FALSE,"B"}</definedName>
    <definedName name="Al_1_2" hidden="1">{"sheet a",#N/A,FALSE,"A";"2 9 casflow",#N/A,FALSE,"B"}</definedName>
    <definedName name="Al_1_3" hidden="1">{"sheet a",#N/A,FALSE,"A";"2 9 casflow",#N/A,FALSE,"B"}</definedName>
    <definedName name="Al_2" hidden="1">{"sheet a",#N/A,FALSE,"A";"2 9 casflow",#N/A,FALSE,"B"}</definedName>
    <definedName name="Al_2_1" hidden="1">{"sheet a",#N/A,FALSE,"A";"2 9 casflow",#N/A,FALSE,"B"}</definedName>
    <definedName name="Al_2_1_1" hidden="1">{"sheet a",#N/A,FALSE,"A";"2 9 casflow",#N/A,FALSE,"B"}</definedName>
    <definedName name="Al_2_1_2" hidden="1">{"sheet a",#N/A,FALSE,"A";"2 9 casflow",#N/A,FALSE,"B"}</definedName>
    <definedName name="Al_2_2" hidden="1">{"sheet a",#N/A,FALSE,"A";"2 9 casflow",#N/A,FALSE,"B"}</definedName>
    <definedName name="Al_2_3" hidden="1">{"sheet a",#N/A,FALSE,"A";"2 9 casflow",#N/A,FALSE,"B"}</definedName>
    <definedName name="Al_3" hidden="1">{"sheet a",#N/A,FALSE,"A";"2 9 casflow",#N/A,FALSE,"B"}</definedName>
    <definedName name="Al_3_1" hidden="1">{"sheet a",#N/A,FALSE,"A";"2 9 casflow",#N/A,FALSE,"B"}</definedName>
    <definedName name="Al_3_1_1" hidden="1">{"sheet a",#N/A,FALSE,"A";"2 9 casflow",#N/A,FALSE,"B"}</definedName>
    <definedName name="Al_3_1_2" hidden="1">{"sheet a",#N/A,FALSE,"A";"2 9 casflow",#N/A,FALSE,"B"}</definedName>
    <definedName name="Al_3_2" hidden="1">{"sheet a",#N/A,FALSE,"A";"2 9 casflow",#N/A,FALSE,"B"}</definedName>
    <definedName name="Al_3_3" hidden="1">{"sheet a",#N/A,FALSE,"A";"2 9 casflow",#N/A,FALSE,"B"}</definedName>
    <definedName name="Al_4" hidden="1">{"sheet a",#N/A,FALSE,"A";"2 9 casflow",#N/A,FALSE,"B"}</definedName>
    <definedName name="Al_4_1" hidden="1">{"sheet a",#N/A,FALSE,"A";"2 9 casflow",#N/A,FALSE,"B"}</definedName>
    <definedName name="Al_4_1_1" hidden="1">{"sheet a",#N/A,FALSE,"A";"2 9 casflow",#N/A,FALSE,"B"}</definedName>
    <definedName name="Al_4_1_2" hidden="1">{"sheet a",#N/A,FALSE,"A";"2 9 casflow",#N/A,FALSE,"B"}</definedName>
    <definedName name="Al_4_2" hidden="1">{"sheet a",#N/A,FALSE,"A";"2 9 casflow",#N/A,FALSE,"B"}</definedName>
    <definedName name="Al_4_3" hidden="1">{"sheet a",#N/A,FALSE,"A";"2 9 casflow",#N/A,FALSE,"B"}</definedName>
    <definedName name="Al_5" hidden="1">{"sheet a",#N/A,FALSE,"A";"2 9 casflow",#N/A,FALSE,"B"}</definedName>
    <definedName name="Al_5_1" hidden="1">{"sheet a",#N/A,FALSE,"A";"2 9 casflow",#N/A,FALSE,"B"}</definedName>
    <definedName name="Al_5_1_1" hidden="1">{"sheet a",#N/A,FALSE,"A";"2 9 casflow",#N/A,FALSE,"B"}</definedName>
    <definedName name="Al_5_1_2" hidden="1">{"sheet a",#N/A,FALSE,"A";"2 9 casflow",#N/A,FALSE,"B"}</definedName>
    <definedName name="Al_5_2" hidden="1">{"sheet a",#N/A,FALSE,"A";"2 9 casflow",#N/A,FALSE,"B"}</definedName>
    <definedName name="Al_5_3" hidden="1">{"sheet a",#N/A,FALSE,"A";"2 9 casflow",#N/A,FALSE,"B"}</definedName>
    <definedName name="alokg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AMIT" hidden="1">{#N/A,#N/A,FALSE,"Staffnos &amp; cost"}</definedName>
    <definedName name="an" hidden="1">{#N/A,#N/A,TRUE,"Overall";#N/A,#N/A,TRUE,"Region Wise ";#N/A,#N/A,TRUE,"Client Wise"}</definedName>
    <definedName name="Anil" hidden="1">{#N/A,#N/A,FALSE,"Proj.Cost &amp; Means of Fin."}</definedName>
    <definedName name="anscount" hidden="1">1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Q" hidden="1">{#N/A,#N/A,TRUE,"Overall";#N/A,#N/A,TRUE,"Region Wise ";#N/A,#N/A,TRUE,"Client Wise"}</definedName>
    <definedName name="AQQ" hidden="1">{#N/A,#N/A,TRUE,"Overall";#N/A,#N/A,TRUE,"Region Wise ";#N/A,#N/A,TRUE,"Client Wise"}</definedName>
    <definedName name="Arun" hidden="1">#REF!</definedName>
    <definedName name="as" hidden="1">{"Help Desk",#N/A,FALSE,"Total Costs"}</definedName>
    <definedName name="as_1" hidden="1">{"Outflow 1",#N/A,FALSE,"Outflows-Inflows";"Outflow 2",#N/A,FALSE,"Outflows-Inflows";"Inflow 1",#N/A,FALSE,"Outflows-Inflows";"Inflow 2",#N/A,FALSE,"Outflows-Inflows"}</definedName>
    <definedName name="as_2" hidden="1">{"Outflow 1",#N/A,FALSE,"Outflows-Inflows";"Outflow 2",#N/A,FALSE,"Outflows-Inflows";"Inflow 1",#N/A,FALSE,"Outflows-Inflows";"Inflow 2",#N/A,FALSE,"Outflows-Inflows"}</definedName>
    <definedName name="AS2DocOpenMode" hidden="1">"AS2DocumentEdit"</definedName>
    <definedName name="AS2HasNoAutoHeaderFooter" hidden="1">" "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a" hidden="1">{#N/A,#N/A,TRUE,"Overall";#N/A,#N/A,TRUE,"Region Wise ";#N/A,#N/A,TRUE,"Client Wise"}</definedName>
    <definedName name="asaf" hidden="1">{#N/A,#N/A,FALSE,"Proj.Cost &amp; Means of Fin."}</definedName>
    <definedName name="asd" hidden="1">{#N/A,#N/A,TRUE,"Overall";#N/A,#N/A,TRUE,"Region Wise ";#N/A,#N/A,TRUE,"Client Wise"}</definedName>
    <definedName name="asdafa" hidden="1">{#N/A,#N/A,FALSE,"Proj.Cost &amp; Means of Fin."}</definedName>
    <definedName name="asdf" hidden="1">{"WSQ1",#N/A,FALSE,"WRK P&amp;L -Qtr";"Q1ECG",#N/A,FALSE,"ECG P&amp;L -Qtr";"SRVQ1",#N/A,FALSE,"Server P&amp;L -Qtr";"Q1OPT",#N/A,FALSE,"Server Options P&amp;L -Qtr";"SOPSQ1",#N/A,FALSE,"SOPs P&amp;L -Qtr"}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_1" hidden="1">{"print 1.6",#N/A,FALSE,"Sheet1";"print 2.6",#N/A,FALSE,"Sheet1";"print 3.6",#N/A,FALSE,"Sheet1";"print 4.6",#N/A,FALSE,"Sheet1";"print 5.6",#N/A,FALSE,"Sheet1";"print 6.6",#N/A,FALSE,"Sheet1"}</definedName>
    <definedName name="asdfas_1_1" hidden="1">{"print 1.6",#N/A,FALSE,"Sheet1";"print 2.6",#N/A,FALSE,"Sheet1";"print 3.6",#N/A,FALSE,"Sheet1";"print 4.6",#N/A,FALSE,"Sheet1";"print 5.6",#N/A,FALSE,"Sheet1";"print 6.6",#N/A,FALSE,"Sheet1"}</definedName>
    <definedName name="asdfas_1_1_1" hidden="1">{"print 1.6",#N/A,FALSE,"Sheet1";"print 2.6",#N/A,FALSE,"Sheet1";"print 3.6",#N/A,FALSE,"Sheet1";"print 4.6",#N/A,FALSE,"Sheet1";"print 5.6",#N/A,FALSE,"Sheet1";"print 6.6",#N/A,FALSE,"Sheet1"}</definedName>
    <definedName name="asdfas_1_1_2" hidden="1">{"print 1.6",#N/A,FALSE,"Sheet1";"print 2.6",#N/A,FALSE,"Sheet1";"print 3.6",#N/A,FALSE,"Sheet1";"print 4.6",#N/A,FALSE,"Sheet1";"print 5.6",#N/A,FALSE,"Sheet1";"print 6.6",#N/A,FALSE,"Sheet1"}</definedName>
    <definedName name="asdfas_1_2" hidden="1">{"print 1.6",#N/A,FALSE,"Sheet1";"print 2.6",#N/A,FALSE,"Sheet1";"print 3.6",#N/A,FALSE,"Sheet1";"print 4.6",#N/A,FALSE,"Sheet1";"print 5.6",#N/A,FALSE,"Sheet1";"print 6.6",#N/A,FALSE,"Sheet1"}</definedName>
    <definedName name="asdfas_1_3" hidden="1">{"print 1.6",#N/A,FALSE,"Sheet1";"print 2.6",#N/A,FALSE,"Sheet1";"print 3.6",#N/A,FALSE,"Sheet1";"print 4.6",#N/A,FALSE,"Sheet1";"print 5.6",#N/A,FALSE,"Sheet1";"print 6.6",#N/A,FALSE,"Sheet1"}</definedName>
    <definedName name="asdfas_2" hidden="1">{"print 1.6",#N/A,FALSE,"Sheet1";"print 2.6",#N/A,FALSE,"Sheet1";"print 3.6",#N/A,FALSE,"Sheet1";"print 4.6",#N/A,FALSE,"Sheet1";"print 5.6",#N/A,FALSE,"Sheet1";"print 6.6",#N/A,FALSE,"Sheet1"}</definedName>
    <definedName name="asdfas_2_1" hidden="1">{"print 1.6",#N/A,FALSE,"Sheet1";"print 2.6",#N/A,FALSE,"Sheet1";"print 3.6",#N/A,FALSE,"Sheet1";"print 4.6",#N/A,FALSE,"Sheet1";"print 5.6",#N/A,FALSE,"Sheet1";"print 6.6",#N/A,FALSE,"Sheet1"}</definedName>
    <definedName name="asdfas_2_1_1" hidden="1">{"print 1.6",#N/A,FALSE,"Sheet1";"print 2.6",#N/A,FALSE,"Sheet1";"print 3.6",#N/A,FALSE,"Sheet1";"print 4.6",#N/A,FALSE,"Sheet1";"print 5.6",#N/A,FALSE,"Sheet1";"print 6.6",#N/A,FALSE,"Sheet1"}</definedName>
    <definedName name="asdfas_2_1_2" hidden="1">{"print 1.6",#N/A,FALSE,"Sheet1";"print 2.6",#N/A,FALSE,"Sheet1";"print 3.6",#N/A,FALSE,"Sheet1";"print 4.6",#N/A,FALSE,"Sheet1";"print 5.6",#N/A,FALSE,"Sheet1";"print 6.6",#N/A,FALSE,"Sheet1"}</definedName>
    <definedName name="asdfas_2_2" hidden="1">{"print 1.6",#N/A,FALSE,"Sheet1";"print 2.6",#N/A,FALSE,"Sheet1";"print 3.6",#N/A,FALSE,"Sheet1";"print 4.6",#N/A,FALSE,"Sheet1";"print 5.6",#N/A,FALSE,"Sheet1";"print 6.6",#N/A,FALSE,"Sheet1"}</definedName>
    <definedName name="asdfas_2_3" hidden="1">{"print 1.6",#N/A,FALSE,"Sheet1";"print 2.6",#N/A,FALSE,"Sheet1";"print 3.6",#N/A,FALSE,"Sheet1";"print 4.6",#N/A,FALSE,"Sheet1";"print 5.6",#N/A,FALSE,"Sheet1";"print 6.6",#N/A,FALSE,"Sheet1"}</definedName>
    <definedName name="asdfas_3" hidden="1">{"print 1.6",#N/A,FALSE,"Sheet1";"print 2.6",#N/A,FALSE,"Sheet1";"print 3.6",#N/A,FALSE,"Sheet1";"print 4.6",#N/A,FALSE,"Sheet1";"print 5.6",#N/A,FALSE,"Sheet1";"print 6.6",#N/A,FALSE,"Sheet1"}</definedName>
    <definedName name="asdfas_3_1" hidden="1">{"print 1.6",#N/A,FALSE,"Sheet1";"print 2.6",#N/A,FALSE,"Sheet1";"print 3.6",#N/A,FALSE,"Sheet1";"print 4.6",#N/A,FALSE,"Sheet1";"print 5.6",#N/A,FALSE,"Sheet1";"print 6.6",#N/A,FALSE,"Sheet1"}</definedName>
    <definedName name="asdfas_3_1_1" hidden="1">{"print 1.6",#N/A,FALSE,"Sheet1";"print 2.6",#N/A,FALSE,"Sheet1";"print 3.6",#N/A,FALSE,"Sheet1";"print 4.6",#N/A,FALSE,"Sheet1";"print 5.6",#N/A,FALSE,"Sheet1";"print 6.6",#N/A,FALSE,"Sheet1"}</definedName>
    <definedName name="asdfas_3_1_2" hidden="1">{"print 1.6",#N/A,FALSE,"Sheet1";"print 2.6",#N/A,FALSE,"Sheet1";"print 3.6",#N/A,FALSE,"Sheet1";"print 4.6",#N/A,FALSE,"Sheet1";"print 5.6",#N/A,FALSE,"Sheet1";"print 6.6",#N/A,FALSE,"Sheet1"}</definedName>
    <definedName name="asdfas_3_2" hidden="1">{"print 1.6",#N/A,FALSE,"Sheet1";"print 2.6",#N/A,FALSE,"Sheet1";"print 3.6",#N/A,FALSE,"Sheet1";"print 4.6",#N/A,FALSE,"Sheet1";"print 5.6",#N/A,FALSE,"Sheet1";"print 6.6",#N/A,FALSE,"Sheet1"}</definedName>
    <definedName name="asdfas_3_3" hidden="1">{"print 1.6",#N/A,FALSE,"Sheet1";"print 2.6",#N/A,FALSE,"Sheet1";"print 3.6",#N/A,FALSE,"Sheet1";"print 4.6",#N/A,FALSE,"Sheet1";"print 5.6",#N/A,FALSE,"Sheet1";"print 6.6",#N/A,FALSE,"Sheet1"}</definedName>
    <definedName name="asdfas_4" hidden="1">{"print 1.6",#N/A,FALSE,"Sheet1";"print 2.6",#N/A,FALSE,"Sheet1";"print 3.6",#N/A,FALSE,"Sheet1";"print 4.6",#N/A,FALSE,"Sheet1";"print 5.6",#N/A,FALSE,"Sheet1";"print 6.6",#N/A,FALSE,"Sheet1"}</definedName>
    <definedName name="asdfas_4_1" hidden="1">{"print 1.6",#N/A,FALSE,"Sheet1";"print 2.6",#N/A,FALSE,"Sheet1";"print 3.6",#N/A,FALSE,"Sheet1";"print 4.6",#N/A,FALSE,"Sheet1";"print 5.6",#N/A,FALSE,"Sheet1";"print 6.6",#N/A,FALSE,"Sheet1"}</definedName>
    <definedName name="asdfas_4_1_1" hidden="1">{"print 1.6",#N/A,FALSE,"Sheet1";"print 2.6",#N/A,FALSE,"Sheet1";"print 3.6",#N/A,FALSE,"Sheet1";"print 4.6",#N/A,FALSE,"Sheet1";"print 5.6",#N/A,FALSE,"Sheet1";"print 6.6",#N/A,FALSE,"Sheet1"}</definedName>
    <definedName name="asdfas_4_1_2" hidden="1">{"print 1.6",#N/A,FALSE,"Sheet1";"print 2.6",#N/A,FALSE,"Sheet1";"print 3.6",#N/A,FALSE,"Sheet1";"print 4.6",#N/A,FALSE,"Sheet1";"print 5.6",#N/A,FALSE,"Sheet1";"print 6.6",#N/A,FALSE,"Sheet1"}</definedName>
    <definedName name="asdfas_4_2" hidden="1">{"print 1.6",#N/A,FALSE,"Sheet1";"print 2.6",#N/A,FALSE,"Sheet1";"print 3.6",#N/A,FALSE,"Sheet1";"print 4.6",#N/A,FALSE,"Sheet1";"print 5.6",#N/A,FALSE,"Sheet1";"print 6.6",#N/A,FALSE,"Sheet1"}</definedName>
    <definedName name="asdfas_4_3" hidden="1">{"print 1.6",#N/A,FALSE,"Sheet1";"print 2.6",#N/A,FALSE,"Sheet1";"print 3.6",#N/A,FALSE,"Sheet1";"print 4.6",#N/A,FALSE,"Sheet1";"print 5.6",#N/A,FALSE,"Sheet1";"print 6.6",#N/A,FALSE,"Sheet1"}</definedName>
    <definedName name="asdfas_5" hidden="1">{"print 1.6",#N/A,FALSE,"Sheet1";"print 2.6",#N/A,FALSE,"Sheet1";"print 3.6",#N/A,FALSE,"Sheet1";"print 4.6",#N/A,FALSE,"Sheet1";"print 5.6",#N/A,FALSE,"Sheet1";"print 6.6",#N/A,FALSE,"Sheet1"}</definedName>
    <definedName name="asdfas_5_1" hidden="1">{"print 1.6",#N/A,FALSE,"Sheet1";"print 2.6",#N/A,FALSE,"Sheet1";"print 3.6",#N/A,FALSE,"Sheet1";"print 4.6",#N/A,FALSE,"Sheet1";"print 5.6",#N/A,FALSE,"Sheet1";"print 6.6",#N/A,FALSE,"Sheet1"}</definedName>
    <definedName name="asdfas_5_1_1" hidden="1">{"print 1.6",#N/A,FALSE,"Sheet1";"print 2.6",#N/A,FALSE,"Sheet1";"print 3.6",#N/A,FALSE,"Sheet1";"print 4.6",#N/A,FALSE,"Sheet1";"print 5.6",#N/A,FALSE,"Sheet1";"print 6.6",#N/A,FALSE,"Sheet1"}</definedName>
    <definedName name="asdfas_5_1_2" hidden="1">{"print 1.6",#N/A,FALSE,"Sheet1";"print 2.6",#N/A,FALSE,"Sheet1";"print 3.6",#N/A,FALSE,"Sheet1";"print 4.6",#N/A,FALSE,"Sheet1";"print 5.6",#N/A,FALSE,"Sheet1";"print 6.6",#N/A,FALSE,"Sheet1"}</definedName>
    <definedName name="asdfas_5_2" hidden="1">{"print 1.6",#N/A,FALSE,"Sheet1";"print 2.6",#N/A,FALSE,"Sheet1";"print 3.6",#N/A,FALSE,"Sheet1";"print 4.6",#N/A,FALSE,"Sheet1";"print 5.6",#N/A,FALSE,"Sheet1";"print 6.6",#N/A,FALSE,"Sheet1"}</definedName>
    <definedName name="asdfas_5_3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aa_1" hidden="1">{"print 1.6",#N/A,FALSE,"Sheet1";"print 2.6",#N/A,FALSE,"Sheet1";"print 3.6",#N/A,FALSE,"Sheet1";"print 4.6",#N/A,FALSE,"Sheet1";"print 5.6",#N/A,FALSE,"Sheet1";"print 6.6",#N/A,FALSE,"Sheet1"}</definedName>
    <definedName name="asdfasaa_1_1" hidden="1">{"print 1.6",#N/A,FALSE,"Sheet1";"print 2.6",#N/A,FALSE,"Sheet1";"print 3.6",#N/A,FALSE,"Sheet1";"print 4.6",#N/A,FALSE,"Sheet1";"print 5.6",#N/A,FALSE,"Sheet1";"print 6.6",#N/A,FALSE,"Sheet1"}</definedName>
    <definedName name="asdfasaa_1_1_1" hidden="1">{"print 1.6",#N/A,FALSE,"Sheet1";"print 2.6",#N/A,FALSE,"Sheet1";"print 3.6",#N/A,FALSE,"Sheet1";"print 4.6",#N/A,FALSE,"Sheet1";"print 5.6",#N/A,FALSE,"Sheet1";"print 6.6",#N/A,FALSE,"Sheet1"}</definedName>
    <definedName name="asdfasaa_1_1_2" hidden="1">{"print 1.6",#N/A,FALSE,"Sheet1";"print 2.6",#N/A,FALSE,"Sheet1";"print 3.6",#N/A,FALSE,"Sheet1";"print 4.6",#N/A,FALSE,"Sheet1";"print 5.6",#N/A,FALSE,"Sheet1";"print 6.6",#N/A,FALSE,"Sheet1"}</definedName>
    <definedName name="asdfasaa_1_2" hidden="1">{"print 1.6",#N/A,FALSE,"Sheet1";"print 2.6",#N/A,FALSE,"Sheet1";"print 3.6",#N/A,FALSE,"Sheet1";"print 4.6",#N/A,FALSE,"Sheet1";"print 5.6",#N/A,FALSE,"Sheet1";"print 6.6",#N/A,FALSE,"Sheet1"}</definedName>
    <definedName name="asdfasaa_1_3" hidden="1">{"print 1.6",#N/A,FALSE,"Sheet1";"print 2.6",#N/A,FALSE,"Sheet1";"print 3.6",#N/A,FALSE,"Sheet1";"print 4.6",#N/A,FALSE,"Sheet1";"print 5.6",#N/A,FALSE,"Sheet1";"print 6.6",#N/A,FALSE,"Sheet1"}</definedName>
    <definedName name="asdfasaa_2" hidden="1">{"print 1.6",#N/A,FALSE,"Sheet1";"print 2.6",#N/A,FALSE,"Sheet1";"print 3.6",#N/A,FALSE,"Sheet1";"print 4.6",#N/A,FALSE,"Sheet1";"print 5.6",#N/A,FALSE,"Sheet1";"print 6.6",#N/A,FALSE,"Sheet1"}</definedName>
    <definedName name="asdfasaa_2_1" hidden="1">{"print 1.6",#N/A,FALSE,"Sheet1";"print 2.6",#N/A,FALSE,"Sheet1";"print 3.6",#N/A,FALSE,"Sheet1";"print 4.6",#N/A,FALSE,"Sheet1";"print 5.6",#N/A,FALSE,"Sheet1";"print 6.6",#N/A,FALSE,"Sheet1"}</definedName>
    <definedName name="asdfasaa_2_1_1" hidden="1">{"print 1.6",#N/A,FALSE,"Sheet1";"print 2.6",#N/A,FALSE,"Sheet1";"print 3.6",#N/A,FALSE,"Sheet1";"print 4.6",#N/A,FALSE,"Sheet1";"print 5.6",#N/A,FALSE,"Sheet1";"print 6.6",#N/A,FALSE,"Sheet1"}</definedName>
    <definedName name="asdfasaa_2_1_2" hidden="1">{"print 1.6",#N/A,FALSE,"Sheet1";"print 2.6",#N/A,FALSE,"Sheet1";"print 3.6",#N/A,FALSE,"Sheet1";"print 4.6",#N/A,FALSE,"Sheet1";"print 5.6",#N/A,FALSE,"Sheet1";"print 6.6",#N/A,FALSE,"Sheet1"}</definedName>
    <definedName name="asdfasaa_2_2" hidden="1">{"print 1.6",#N/A,FALSE,"Sheet1";"print 2.6",#N/A,FALSE,"Sheet1";"print 3.6",#N/A,FALSE,"Sheet1";"print 4.6",#N/A,FALSE,"Sheet1";"print 5.6",#N/A,FALSE,"Sheet1";"print 6.6",#N/A,FALSE,"Sheet1"}</definedName>
    <definedName name="asdfasaa_2_3" hidden="1">{"print 1.6",#N/A,FALSE,"Sheet1";"print 2.6",#N/A,FALSE,"Sheet1";"print 3.6",#N/A,FALSE,"Sheet1";"print 4.6",#N/A,FALSE,"Sheet1";"print 5.6",#N/A,FALSE,"Sheet1";"print 6.6",#N/A,FALSE,"Sheet1"}</definedName>
    <definedName name="asdfasaa_3" hidden="1">{"print 1.6",#N/A,FALSE,"Sheet1";"print 2.6",#N/A,FALSE,"Sheet1";"print 3.6",#N/A,FALSE,"Sheet1";"print 4.6",#N/A,FALSE,"Sheet1";"print 5.6",#N/A,FALSE,"Sheet1";"print 6.6",#N/A,FALSE,"Sheet1"}</definedName>
    <definedName name="asdfasaa_3_1" hidden="1">{"print 1.6",#N/A,FALSE,"Sheet1";"print 2.6",#N/A,FALSE,"Sheet1";"print 3.6",#N/A,FALSE,"Sheet1";"print 4.6",#N/A,FALSE,"Sheet1";"print 5.6",#N/A,FALSE,"Sheet1";"print 6.6",#N/A,FALSE,"Sheet1"}</definedName>
    <definedName name="asdfasaa_3_1_1" hidden="1">{"print 1.6",#N/A,FALSE,"Sheet1";"print 2.6",#N/A,FALSE,"Sheet1";"print 3.6",#N/A,FALSE,"Sheet1";"print 4.6",#N/A,FALSE,"Sheet1";"print 5.6",#N/A,FALSE,"Sheet1";"print 6.6",#N/A,FALSE,"Sheet1"}</definedName>
    <definedName name="asdfasaa_3_1_2" hidden="1">{"print 1.6",#N/A,FALSE,"Sheet1";"print 2.6",#N/A,FALSE,"Sheet1";"print 3.6",#N/A,FALSE,"Sheet1";"print 4.6",#N/A,FALSE,"Sheet1";"print 5.6",#N/A,FALSE,"Sheet1";"print 6.6",#N/A,FALSE,"Sheet1"}</definedName>
    <definedName name="asdfasaa_3_2" hidden="1">{"print 1.6",#N/A,FALSE,"Sheet1";"print 2.6",#N/A,FALSE,"Sheet1";"print 3.6",#N/A,FALSE,"Sheet1";"print 4.6",#N/A,FALSE,"Sheet1";"print 5.6",#N/A,FALSE,"Sheet1";"print 6.6",#N/A,FALSE,"Sheet1"}</definedName>
    <definedName name="asdfasaa_3_3" hidden="1">{"print 1.6",#N/A,FALSE,"Sheet1";"print 2.6",#N/A,FALSE,"Sheet1";"print 3.6",#N/A,FALSE,"Sheet1";"print 4.6",#N/A,FALSE,"Sheet1";"print 5.6",#N/A,FALSE,"Sheet1";"print 6.6",#N/A,FALSE,"Sheet1"}</definedName>
    <definedName name="asdfasaa_4" hidden="1">{"print 1.6",#N/A,FALSE,"Sheet1";"print 2.6",#N/A,FALSE,"Sheet1";"print 3.6",#N/A,FALSE,"Sheet1";"print 4.6",#N/A,FALSE,"Sheet1";"print 5.6",#N/A,FALSE,"Sheet1";"print 6.6",#N/A,FALSE,"Sheet1"}</definedName>
    <definedName name="asdfasaa_4_1" hidden="1">{"print 1.6",#N/A,FALSE,"Sheet1";"print 2.6",#N/A,FALSE,"Sheet1";"print 3.6",#N/A,FALSE,"Sheet1";"print 4.6",#N/A,FALSE,"Sheet1";"print 5.6",#N/A,FALSE,"Sheet1";"print 6.6",#N/A,FALSE,"Sheet1"}</definedName>
    <definedName name="asdfasaa_4_1_1" hidden="1">{"print 1.6",#N/A,FALSE,"Sheet1";"print 2.6",#N/A,FALSE,"Sheet1";"print 3.6",#N/A,FALSE,"Sheet1";"print 4.6",#N/A,FALSE,"Sheet1";"print 5.6",#N/A,FALSE,"Sheet1";"print 6.6",#N/A,FALSE,"Sheet1"}</definedName>
    <definedName name="asdfasaa_4_1_2" hidden="1">{"print 1.6",#N/A,FALSE,"Sheet1";"print 2.6",#N/A,FALSE,"Sheet1";"print 3.6",#N/A,FALSE,"Sheet1";"print 4.6",#N/A,FALSE,"Sheet1";"print 5.6",#N/A,FALSE,"Sheet1";"print 6.6",#N/A,FALSE,"Sheet1"}</definedName>
    <definedName name="asdfasaa_4_2" hidden="1">{"print 1.6",#N/A,FALSE,"Sheet1";"print 2.6",#N/A,FALSE,"Sheet1";"print 3.6",#N/A,FALSE,"Sheet1";"print 4.6",#N/A,FALSE,"Sheet1";"print 5.6",#N/A,FALSE,"Sheet1";"print 6.6",#N/A,FALSE,"Sheet1"}</definedName>
    <definedName name="asdfasaa_4_3" hidden="1">{"print 1.6",#N/A,FALSE,"Sheet1";"print 2.6",#N/A,FALSE,"Sheet1";"print 3.6",#N/A,FALSE,"Sheet1";"print 4.6",#N/A,FALSE,"Sheet1";"print 5.6",#N/A,FALSE,"Sheet1";"print 6.6",#N/A,FALSE,"Sheet1"}</definedName>
    <definedName name="asdfasaa_5" hidden="1">{"print 1.6",#N/A,FALSE,"Sheet1";"print 2.6",#N/A,FALSE,"Sheet1";"print 3.6",#N/A,FALSE,"Sheet1";"print 4.6",#N/A,FALSE,"Sheet1";"print 5.6",#N/A,FALSE,"Sheet1";"print 6.6",#N/A,FALSE,"Sheet1"}</definedName>
    <definedName name="asdfasaa_5_1" hidden="1">{"print 1.6",#N/A,FALSE,"Sheet1";"print 2.6",#N/A,FALSE,"Sheet1";"print 3.6",#N/A,FALSE,"Sheet1";"print 4.6",#N/A,FALSE,"Sheet1";"print 5.6",#N/A,FALSE,"Sheet1";"print 6.6",#N/A,FALSE,"Sheet1"}</definedName>
    <definedName name="asdfasaa_5_1_1" hidden="1">{"print 1.6",#N/A,FALSE,"Sheet1";"print 2.6",#N/A,FALSE,"Sheet1";"print 3.6",#N/A,FALSE,"Sheet1";"print 4.6",#N/A,FALSE,"Sheet1";"print 5.6",#N/A,FALSE,"Sheet1";"print 6.6",#N/A,FALSE,"Sheet1"}</definedName>
    <definedName name="asdfasaa_5_1_2" hidden="1">{"print 1.6",#N/A,FALSE,"Sheet1";"print 2.6",#N/A,FALSE,"Sheet1";"print 3.6",#N/A,FALSE,"Sheet1";"print 4.6",#N/A,FALSE,"Sheet1";"print 5.6",#N/A,FALSE,"Sheet1";"print 6.6",#N/A,FALSE,"Sheet1"}</definedName>
    <definedName name="asdfasaa_5_2" hidden="1">{"print 1.6",#N/A,FALSE,"Sheet1";"print 2.6",#N/A,FALSE,"Sheet1";"print 3.6",#N/A,FALSE,"Sheet1";"print 4.6",#N/A,FALSE,"Sheet1";"print 5.6",#N/A,FALSE,"Sheet1";"print 6.6",#N/A,FALSE,"Sheet1"}</definedName>
    <definedName name="asdfasaa_5_3" hidden="1">{"print 1.6",#N/A,FALSE,"Sheet1";"print 2.6",#N/A,FALSE,"Sheet1";"print 3.6",#N/A,FALSE,"Sheet1";"print 4.6",#N/A,FALSE,"Sheet1";"print 5.6",#N/A,FALSE,"Sheet1";"print 6.6",#N/A,FALSE,"Sheet1"}</definedName>
    <definedName name="asdfasdf" hidden="1">{#N/A,#N/A,TRUE,"Overall";#N/A,#N/A,TRUE,"Region Wise ";#N/A,#N/A,TRUE,"Client Wise"}</definedName>
    <definedName name="asdfasdf_1" hidden="1">{"rtn",#N/A,FALSE,"RTN";"tables",#N/A,FALSE,"RTN";"cf",#N/A,FALSE,"CF";"stats",#N/A,FALSE,"Stats";"prop",#N/A,FALSE,"Prop"}</definedName>
    <definedName name="asdfasdf_1_1" hidden="1">{"rtn",#N/A,FALSE,"RTN";"tables",#N/A,FALSE,"RTN";"cf",#N/A,FALSE,"CF";"stats",#N/A,FALSE,"Stats";"prop",#N/A,FALSE,"Prop"}</definedName>
    <definedName name="asdfasdf_1_1_1" hidden="1">{"rtn",#N/A,FALSE,"RTN";"tables",#N/A,FALSE,"RTN";"cf",#N/A,FALSE,"CF";"stats",#N/A,FALSE,"Stats";"prop",#N/A,FALSE,"Prop"}</definedName>
    <definedName name="asdfasdf_1_1_2" hidden="1">{"rtn",#N/A,FALSE,"RTN";"tables",#N/A,FALSE,"RTN";"cf",#N/A,FALSE,"CF";"stats",#N/A,FALSE,"Stats";"prop",#N/A,FALSE,"Prop"}</definedName>
    <definedName name="asdfasdf_1_2" hidden="1">{"rtn",#N/A,FALSE,"RTN";"tables",#N/A,FALSE,"RTN";"cf",#N/A,FALSE,"CF";"stats",#N/A,FALSE,"Stats";"prop",#N/A,FALSE,"Prop"}</definedName>
    <definedName name="asdfasdf_1_3" hidden="1">{"rtn",#N/A,FALSE,"RTN";"tables",#N/A,FALSE,"RTN";"cf",#N/A,FALSE,"CF";"stats",#N/A,FALSE,"Stats";"prop",#N/A,FALSE,"Prop"}</definedName>
    <definedName name="asdfasdf_2" hidden="1">{"rtn",#N/A,FALSE,"RTN";"tables",#N/A,FALSE,"RTN";"cf",#N/A,FALSE,"CF";"stats",#N/A,FALSE,"Stats";"prop",#N/A,FALSE,"Prop"}</definedName>
    <definedName name="asdfasdf_2_1" hidden="1">{"rtn",#N/A,FALSE,"RTN";"tables",#N/A,FALSE,"RTN";"cf",#N/A,FALSE,"CF";"stats",#N/A,FALSE,"Stats";"prop",#N/A,FALSE,"Prop"}</definedName>
    <definedName name="asdfasdf_2_1_1" hidden="1">{"rtn",#N/A,FALSE,"RTN";"tables",#N/A,FALSE,"RTN";"cf",#N/A,FALSE,"CF";"stats",#N/A,FALSE,"Stats";"prop",#N/A,FALSE,"Prop"}</definedName>
    <definedName name="asdfasdf_2_1_2" hidden="1">{"rtn",#N/A,FALSE,"RTN";"tables",#N/A,FALSE,"RTN";"cf",#N/A,FALSE,"CF";"stats",#N/A,FALSE,"Stats";"prop",#N/A,FALSE,"Prop"}</definedName>
    <definedName name="asdfasdf_2_2" hidden="1">{"rtn",#N/A,FALSE,"RTN";"tables",#N/A,FALSE,"RTN";"cf",#N/A,FALSE,"CF";"stats",#N/A,FALSE,"Stats";"prop",#N/A,FALSE,"Prop"}</definedName>
    <definedName name="asdfasdf_2_3" hidden="1">{"rtn",#N/A,FALSE,"RTN";"tables",#N/A,FALSE,"RTN";"cf",#N/A,FALSE,"CF";"stats",#N/A,FALSE,"Stats";"prop",#N/A,FALSE,"Prop"}</definedName>
    <definedName name="asdfasdf_3" hidden="1">{"rtn",#N/A,FALSE,"RTN";"tables",#N/A,FALSE,"RTN";"cf",#N/A,FALSE,"CF";"stats",#N/A,FALSE,"Stats";"prop",#N/A,FALSE,"Prop"}</definedName>
    <definedName name="asdfasdf_3_1" hidden="1">{"rtn",#N/A,FALSE,"RTN";"tables",#N/A,FALSE,"RTN";"cf",#N/A,FALSE,"CF";"stats",#N/A,FALSE,"Stats";"prop",#N/A,FALSE,"Prop"}</definedName>
    <definedName name="asdfasdf_3_1_1" hidden="1">{"rtn",#N/A,FALSE,"RTN";"tables",#N/A,FALSE,"RTN";"cf",#N/A,FALSE,"CF";"stats",#N/A,FALSE,"Stats";"prop",#N/A,FALSE,"Prop"}</definedName>
    <definedName name="asdfasdf_3_1_2" hidden="1">{"rtn",#N/A,FALSE,"RTN";"tables",#N/A,FALSE,"RTN";"cf",#N/A,FALSE,"CF";"stats",#N/A,FALSE,"Stats";"prop",#N/A,FALSE,"Prop"}</definedName>
    <definedName name="asdfasdf_3_2" hidden="1">{"rtn",#N/A,FALSE,"RTN";"tables",#N/A,FALSE,"RTN";"cf",#N/A,FALSE,"CF";"stats",#N/A,FALSE,"Stats";"prop",#N/A,FALSE,"Prop"}</definedName>
    <definedName name="asdfasdf_3_3" hidden="1">{"rtn",#N/A,FALSE,"RTN";"tables",#N/A,FALSE,"RTN";"cf",#N/A,FALSE,"CF";"stats",#N/A,FALSE,"Stats";"prop",#N/A,FALSE,"Prop"}</definedName>
    <definedName name="asdfasdf_4" hidden="1">{"rtn",#N/A,FALSE,"RTN";"tables",#N/A,FALSE,"RTN";"cf",#N/A,FALSE,"CF";"stats",#N/A,FALSE,"Stats";"prop",#N/A,FALSE,"Prop"}</definedName>
    <definedName name="asdfasdf_4_1" hidden="1">{"rtn",#N/A,FALSE,"RTN";"tables",#N/A,FALSE,"RTN";"cf",#N/A,FALSE,"CF";"stats",#N/A,FALSE,"Stats";"prop",#N/A,FALSE,"Prop"}</definedName>
    <definedName name="asdfasdf_4_1_1" hidden="1">{"rtn",#N/A,FALSE,"RTN";"tables",#N/A,FALSE,"RTN";"cf",#N/A,FALSE,"CF";"stats",#N/A,FALSE,"Stats";"prop",#N/A,FALSE,"Prop"}</definedName>
    <definedName name="asdfasdf_4_1_2" hidden="1">{"rtn",#N/A,FALSE,"RTN";"tables",#N/A,FALSE,"RTN";"cf",#N/A,FALSE,"CF";"stats",#N/A,FALSE,"Stats";"prop",#N/A,FALSE,"Prop"}</definedName>
    <definedName name="asdfasdf_4_2" hidden="1">{"rtn",#N/A,FALSE,"RTN";"tables",#N/A,FALSE,"RTN";"cf",#N/A,FALSE,"CF";"stats",#N/A,FALSE,"Stats";"prop",#N/A,FALSE,"Prop"}</definedName>
    <definedName name="asdfasdf_4_3" hidden="1">{"rtn",#N/A,FALSE,"RTN";"tables",#N/A,FALSE,"RTN";"cf",#N/A,FALSE,"CF";"stats",#N/A,FALSE,"Stats";"prop",#N/A,FALSE,"Prop"}</definedName>
    <definedName name="asdfasdf_5" hidden="1">{"rtn",#N/A,FALSE,"RTN";"tables",#N/A,FALSE,"RTN";"cf",#N/A,FALSE,"CF";"stats",#N/A,FALSE,"Stats";"prop",#N/A,FALSE,"Prop"}</definedName>
    <definedName name="asdfasdf_5_1" hidden="1">{"rtn",#N/A,FALSE,"RTN";"tables",#N/A,FALSE,"RTN";"cf",#N/A,FALSE,"CF";"stats",#N/A,FALSE,"Stats";"prop",#N/A,FALSE,"Prop"}</definedName>
    <definedName name="asdfasdf_5_1_1" hidden="1">{"rtn",#N/A,FALSE,"RTN";"tables",#N/A,FALSE,"RTN";"cf",#N/A,FALSE,"CF";"stats",#N/A,FALSE,"Stats";"prop",#N/A,FALSE,"Prop"}</definedName>
    <definedName name="asdfasdf_5_1_2" hidden="1">{"rtn",#N/A,FALSE,"RTN";"tables",#N/A,FALSE,"RTN";"cf",#N/A,FALSE,"CF";"stats",#N/A,FALSE,"Stats";"prop",#N/A,FALSE,"Prop"}</definedName>
    <definedName name="asdfasdf_5_2" hidden="1">{"rtn",#N/A,FALSE,"RTN";"tables",#N/A,FALSE,"RTN";"cf",#N/A,FALSE,"CF";"stats",#N/A,FALSE,"Stats";"prop",#N/A,FALSE,"Prop"}</definedName>
    <definedName name="asdfasdf_5_3" hidden="1">{"rtn",#N/A,FALSE,"RTN";"tables",#N/A,FALSE,"RTN";"cf",#N/A,FALSE,"CF";"stats",#N/A,FALSE,"Stats";"prop",#N/A,FALSE,"Prop"}</definedName>
    <definedName name="asdfdfdjf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dfdfdjf2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dfg" hidden="1">{#N/A,#N/A,TRUE,"Staffnos &amp; cost"}</definedName>
    <definedName name="asdfg_1" hidden="1">{"rtn",#N/A,FALSE,"RTN";"tables",#N/A,FALSE,"RTN";"cf",#N/A,FALSE,"CF";"stats",#N/A,FALSE,"Stats";"prop",#N/A,FALSE,"Prop"}</definedName>
    <definedName name="asdfg_1_1" hidden="1">{"rtn",#N/A,FALSE,"RTN";"tables",#N/A,FALSE,"RTN";"cf",#N/A,FALSE,"CF";"stats",#N/A,FALSE,"Stats";"prop",#N/A,FALSE,"Prop"}</definedName>
    <definedName name="asdfg_1_1_1" hidden="1">{"rtn",#N/A,FALSE,"RTN";"tables",#N/A,FALSE,"RTN";"cf",#N/A,FALSE,"CF";"stats",#N/A,FALSE,"Stats";"prop",#N/A,FALSE,"Prop"}</definedName>
    <definedName name="asdfg_1_1_2" hidden="1">{"rtn",#N/A,FALSE,"RTN";"tables",#N/A,FALSE,"RTN";"cf",#N/A,FALSE,"CF";"stats",#N/A,FALSE,"Stats";"prop",#N/A,FALSE,"Prop"}</definedName>
    <definedName name="asdfg_1_2" hidden="1">{"rtn",#N/A,FALSE,"RTN";"tables",#N/A,FALSE,"RTN";"cf",#N/A,FALSE,"CF";"stats",#N/A,FALSE,"Stats";"prop",#N/A,FALSE,"Prop"}</definedName>
    <definedName name="asdfg_1_3" hidden="1">{"rtn",#N/A,FALSE,"RTN";"tables",#N/A,FALSE,"RTN";"cf",#N/A,FALSE,"CF";"stats",#N/A,FALSE,"Stats";"prop",#N/A,FALSE,"Prop"}</definedName>
    <definedName name="asdfg_2" hidden="1">{"rtn",#N/A,FALSE,"RTN";"tables",#N/A,FALSE,"RTN";"cf",#N/A,FALSE,"CF";"stats",#N/A,FALSE,"Stats";"prop",#N/A,FALSE,"Prop"}</definedName>
    <definedName name="asdfg_2_1" hidden="1">{"rtn",#N/A,FALSE,"RTN";"tables",#N/A,FALSE,"RTN";"cf",#N/A,FALSE,"CF";"stats",#N/A,FALSE,"Stats";"prop",#N/A,FALSE,"Prop"}</definedName>
    <definedName name="asdfg_2_1_1" hidden="1">{"rtn",#N/A,FALSE,"RTN";"tables",#N/A,FALSE,"RTN";"cf",#N/A,FALSE,"CF";"stats",#N/A,FALSE,"Stats";"prop",#N/A,FALSE,"Prop"}</definedName>
    <definedName name="asdfg_2_1_2" hidden="1">{"rtn",#N/A,FALSE,"RTN";"tables",#N/A,FALSE,"RTN";"cf",#N/A,FALSE,"CF";"stats",#N/A,FALSE,"Stats";"prop",#N/A,FALSE,"Prop"}</definedName>
    <definedName name="asdfg_2_2" hidden="1">{"rtn",#N/A,FALSE,"RTN";"tables",#N/A,FALSE,"RTN";"cf",#N/A,FALSE,"CF";"stats",#N/A,FALSE,"Stats";"prop",#N/A,FALSE,"Prop"}</definedName>
    <definedName name="asdfg_2_3" hidden="1">{"rtn",#N/A,FALSE,"RTN";"tables",#N/A,FALSE,"RTN";"cf",#N/A,FALSE,"CF";"stats",#N/A,FALSE,"Stats";"prop",#N/A,FALSE,"Prop"}</definedName>
    <definedName name="asdfg_3" hidden="1">{"rtn",#N/A,FALSE,"RTN";"tables",#N/A,FALSE,"RTN";"cf",#N/A,FALSE,"CF";"stats",#N/A,FALSE,"Stats";"prop",#N/A,FALSE,"Prop"}</definedName>
    <definedName name="asdfg_3_1" hidden="1">{"rtn",#N/A,FALSE,"RTN";"tables",#N/A,FALSE,"RTN";"cf",#N/A,FALSE,"CF";"stats",#N/A,FALSE,"Stats";"prop",#N/A,FALSE,"Prop"}</definedName>
    <definedName name="asdfg_3_1_1" hidden="1">{"rtn",#N/A,FALSE,"RTN";"tables",#N/A,FALSE,"RTN";"cf",#N/A,FALSE,"CF";"stats",#N/A,FALSE,"Stats";"prop",#N/A,FALSE,"Prop"}</definedName>
    <definedName name="asdfg_3_1_2" hidden="1">{"rtn",#N/A,FALSE,"RTN";"tables",#N/A,FALSE,"RTN";"cf",#N/A,FALSE,"CF";"stats",#N/A,FALSE,"Stats";"prop",#N/A,FALSE,"Prop"}</definedName>
    <definedName name="asdfg_3_2" hidden="1">{"rtn",#N/A,FALSE,"RTN";"tables",#N/A,FALSE,"RTN";"cf",#N/A,FALSE,"CF";"stats",#N/A,FALSE,"Stats";"prop",#N/A,FALSE,"Prop"}</definedName>
    <definedName name="asdfg_3_3" hidden="1">{"rtn",#N/A,FALSE,"RTN";"tables",#N/A,FALSE,"RTN";"cf",#N/A,FALSE,"CF";"stats",#N/A,FALSE,"Stats";"prop",#N/A,FALSE,"Prop"}</definedName>
    <definedName name="asdfg_4" hidden="1">{"rtn",#N/A,FALSE,"RTN";"tables",#N/A,FALSE,"RTN";"cf",#N/A,FALSE,"CF";"stats",#N/A,FALSE,"Stats";"prop",#N/A,FALSE,"Prop"}</definedName>
    <definedName name="asdfg_4_1" hidden="1">{"rtn",#N/A,FALSE,"RTN";"tables",#N/A,FALSE,"RTN";"cf",#N/A,FALSE,"CF";"stats",#N/A,FALSE,"Stats";"prop",#N/A,FALSE,"Prop"}</definedName>
    <definedName name="asdfg_4_1_1" hidden="1">{"rtn",#N/A,FALSE,"RTN";"tables",#N/A,FALSE,"RTN";"cf",#N/A,FALSE,"CF";"stats",#N/A,FALSE,"Stats";"prop",#N/A,FALSE,"Prop"}</definedName>
    <definedName name="asdfg_4_1_2" hidden="1">{"rtn",#N/A,FALSE,"RTN";"tables",#N/A,FALSE,"RTN";"cf",#N/A,FALSE,"CF";"stats",#N/A,FALSE,"Stats";"prop",#N/A,FALSE,"Prop"}</definedName>
    <definedName name="asdfg_4_2" hidden="1">{"rtn",#N/A,FALSE,"RTN";"tables",#N/A,FALSE,"RTN";"cf",#N/A,FALSE,"CF";"stats",#N/A,FALSE,"Stats";"prop",#N/A,FALSE,"Prop"}</definedName>
    <definedName name="asdfg_4_3" hidden="1">{"rtn",#N/A,FALSE,"RTN";"tables",#N/A,FALSE,"RTN";"cf",#N/A,FALSE,"CF";"stats",#N/A,FALSE,"Stats";"prop",#N/A,FALSE,"Prop"}</definedName>
    <definedName name="asdfg_5" hidden="1">{"rtn",#N/A,FALSE,"RTN";"tables",#N/A,FALSE,"RTN";"cf",#N/A,FALSE,"CF";"stats",#N/A,FALSE,"Stats";"prop",#N/A,FALSE,"Prop"}</definedName>
    <definedName name="asdfg_5_1" hidden="1">{"rtn",#N/A,FALSE,"RTN";"tables",#N/A,FALSE,"RTN";"cf",#N/A,FALSE,"CF";"stats",#N/A,FALSE,"Stats";"prop",#N/A,FALSE,"Prop"}</definedName>
    <definedName name="asdfg_5_1_1" hidden="1">{"rtn",#N/A,FALSE,"RTN";"tables",#N/A,FALSE,"RTN";"cf",#N/A,FALSE,"CF";"stats",#N/A,FALSE,"Stats";"prop",#N/A,FALSE,"Prop"}</definedName>
    <definedName name="asdfg_5_1_2" hidden="1">{"rtn",#N/A,FALSE,"RTN";"tables",#N/A,FALSE,"RTN";"cf",#N/A,FALSE,"CF";"stats",#N/A,FALSE,"Stats";"prop",#N/A,FALSE,"Prop"}</definedName>
    <definedName name="asdfg_5_2" hidden="1">{"rtn",#N/A,FALSE,"RTN";"tables",#N/A,FALSE,"RTN";"cf",#N/A,FALSE,"CF";"stats",#N/A,FALSE,"Stats";"prop",#N/A,FALSE,"Prop"}</definedName>
    <definedName name="asdfg_5_3" hidden="1">{"rtn",#N/A,FALSE,"RTN";"tables",#N/A,FALSE,"RTN";"cf",#N/A,FALSE,"CF";"stats",#N/A,FALSE,"Stats";"prop",#N/A,FALSE,"Prop"}</definedName>
    <definedName name="asdfgh" hidden="1">{#N/A,#N/A,FALSE,"Staffnos &amp; cost"}</definedName>
    <definedName name="asdfghyt" hidden="1">{#N/A,#N/A,FALSE,"Staffnos &amp; cost"}</definedName>
    <definedName name="asdr" hidden="1">{"'SR 03-04'!$T$1:$U$3"}</definedName>
    <definedName name="asdss" hidden="1">{#N/A,#N/A,FALSE,"PRESS ADVERTISEMENT (SEBI)";#N/A,#N/A,FALSE,"US GAAP (not printed)"}</definedName>
    <definedName name="ASFASEF" hidden="1">Functions - [21]Expenses!$A$1</definedName>
    <definedName name="asfd" hidden="1">{#N/A,#N/A,FALSE,"Proj.Cost &amp; Means of Fin."}</definedName>
    <definedName name="asfdas" hidden="1">{#N/A,#N/A,FALSE,"Proj.Cost &amp; Means of Fin."}</definedName>
    <definedName name="ash" hidden="1">{#N/A,#N/A,TRUE,"Staffnos &amp; cost"}</definedName>
    <definedName name="ASS" hidden="1">#REF!</definedName>
    <definedName name="assdf" hidden="1">{#N/A,#N/A,FALSE,"Staffnos &amp; cost"}</definedName>
    <definedName name="asss" hidden="1">{"rtn",#N/A,FALSE,"RTN";"tables",#N/A,FALSE,"RTN";"cf",#N/A,FALSE,"CF";"stats",#N/A,FALSE,"Stats";"prop",#N/A,FALSE,"Prop"}</definedName>
    <definedName name="asss_1" hidden="1">{"rtn",#N/A,FALSE,"RTN";"tables",#N/A,FALSE,"RTN";"cf",#N/A,FALSE,"CF";"stats",#N/A,FALSE,"Stats";"prop",#N/A,FALSE,"Prop"}</definedName>
    <definedName name="asss_1_1" hidden="1">{"rtn",#N/A,FALSE,"RTN";"tables",#N/A,FALSE,"RTN";"cf",#N/A,FALSE,"CF";"stats",#N/A,FALSE,"Stats";"prop",#N/A,FALSE,"Prop"}</definedName>
    <definedName name="asss_1_1_1" hidden="1">{"rtn",#N/A,FALSE,"RTN";"tables",#N/A,FALSE,"RTN";"cf",#N/A,FALSE,"CF";"stats",#N/A,FALSE,"Stats";"prop",#N/A,FALSE,"Prop"}</definedName>
    <definedName name="asss_1_1_2" hidden="1">{"rtn",#N/A,FALSE,"RTN";"tables",#N/A,FALSE,"RTN";"cf",#N/A,FALSE,"CF";"stats",#N/A,FALSE,"Stats";"prop",#N/A,FALSE,"Prop"}</definedName>
    <definedName name="asss_1_2" hidden="1">{"rtn",#N/A,FALSE,"RTN";"tables",#N/A,FALSE,"RTN";"cf",#N/A,FALSE,"CF";"stats",#N/A,FALSE,"Stats";"prop",#N/A,FALSE,"Prop"}</definedName>
    <definedName name="asss_1_3" hidden="1">{"rtn",#N/A,FALSE,"RTN";"tables",#N/A,FALSE,"RTN";"cf",#N/A,FALSE,"CF";"stats",#N/A,FALSE,"Stats";"prop",#N/A,FALSE,"Prop"}</definedName>
    <definedName name="asss_2" hidden="1">{"rtn",#N/A,FALSE,"RTN";"tables",#N/A,FALSE,"RTN";"cf",#N/A,FALSE,"CF";"stats",#N/A,FALSE,"Stats";"prop",#N/A,FALSE,"Prop"}</definedName>
    <definedName name="asss_2_1" hidden="1">{"rtn",#N/A,FALSE,"RTN";"tables",#N/A,FALSE,"RTN";"cf",#N/A,FALSE,"CF";"stats",#N/A,FALSE,"Stats";"prop",#N/A,FALSE,"Prop"}</definedName>
    <definedName name="asss_2_1_1" hidden="1">{"rtn",#N/A,FALSE,"RTN";"tables",#N/A,FALSE,"RTN";"cf",#N/A,FALSE,"CF";"stats",#N/A,FALSE,"Stats";"prop",#N/A,FALSE,"Prop"}</definedName>
    <definedName name="asss_2_1_2" hidden="1">{"rtn",#N/A,FALSE,"RTN";"tables",#N/A,FALSE,"RTN";"cf",#N/A,FALSE,"CF";"stats",#N/A,FALSE,"Stats";"prop",#N/A,FALSE,"Prop"}</definedName>
    <definedName name="asss_2_2" hidden="1">{"rtn",#N/A,FALSE,"RTN";"tables",#N/A,FALSE,"RTN";"cf",#N/A,FALSE,"CF";"stats",#N/A,FALSE,"Stats";"prop",#N/A,FALSE,"Prop"}</definedName>
    <definedName name="asss_2_3" hidden="1">{"rtn",#N/A,FALSE,"RTN";"tables",#N/A,FALSE,"RTN";"cf",#N/A,FALSE,"CF";"stats",#N/A,FALSE,"Stats";"prop",#N/A,FALSE,"Prop"}</definedName>
    <definedName name="asss_3" hidden="1">{"rtn",#N/A,FALSE,"RTN";"tables",#N/A,FALSE,"RTN";"cf",#N/A,FALSE,"CF";"stats",#N/A,FALSE,"Stats";"prop",#N/A,FALSE,"Prop"}</definedName>
    <definedName name="asss_3_1" hidden="1">{"rtn",#N/A,FALSE,"RTN";"tables",#N/A,FALSE,"RTN";"cf",#N/A,FALSE,"CF";"stats",#N/A,FALSE,"Stats";"prop",#N/A,FALSE,"Prop"}</definedName>
    <definedName name="asss_3_1_1" hidden="1">{"rtn",#N/A,FALSE,"RTN";"tables",#N/A,FALSE,"RTN";"cf",#N/A,FALSE,"CF";"stats",#N/A,FALSE,"Stats";"prop",#N/A,FALSE,"Prop"}</definedName>
    <definedName name="asss_3_1_2" hidden="1">{"rtn",#N/A,FALSE,"RTN";"tables",#N/A,FALSE,"RTN";"cf",#N/A,FALSE,"CF";"stats",#N/A,FALSE,"Stats";"prop",#N/A,FALSE,"Prop"}</definedName>
    <definedName name="asss_3_2" hidden="1">{"rtn",#N/A,FALSE,"RTN";"tables",#N/A,FALSE,"RTN";"cf",#N/A,FALSE,"CF";"stats",#N/A,FALSE,"Stats";"prop",#N/A,FALSE,"Prop"}</definedName>
    <definedName name="asss_3_3" hidden="1">{"rtn",#N/A,FALSE,"RTN";"tables",#N/A,FALSE,"RTN";"cf",#N/A,FALSE,"CF";"stats",#N/A,FALSE,"Stats";"prop",#N/A,FALSE,"Prop"}</definedName>
    <definedName name="asss_4" hidden="1">{"rtn",#N/A,FALSE,"RTN";"tables",#N/A,FALSE,"RTN";"cf",#N/A,FALSE,"CF";"stats",#N/A,FALSE,"Stats";"prop",#N/A,FALSE,"Prop"}</definedName>
    <definedName name="asss_4_1" hidden="1">{"rtn",#N/A,FALSE,"RTN";"tables",#N/A,FALSE,"RTN";"cf",#N/A,FALSE,"CF";"stats",#N/A,FALSE,"Stats";"prop",#N/A,FALSE,"Prop"}</definedName>
    <definedName name="asss_4_1_1" hidden="1">{"rtn",#N/A,FALSE,"RTN";"tables",#N/A,FALSE,"RTN";"cf",#N/A,FALSE,"CF";"stats",#N/A,FALSE,"Stats";"prop",#N/A,FALSE,"Prop"}</definedName>
    <definedName name="asss_4_1_2" hidden="1">{"rtn",#N/A,FALSE,"RTN";"tables",#N/A,FALSE,"RTN";"cf",#N/A,FALSE,"CF";"stats",#N/A,FALSE,"Stats";"prop",#N/A,FALSE,"Prop"}</definedName>
    <definedName name="asss_4_2" hidden="1">{"rtn",#N/A,FALSE,"RTN";"tables",#N/A,FALSE,"RTN";"cf",#N/A,FALSE,"CF";"stats",#N/A,FALSE,"Stats";"prop",#N/A,FALSE,"Prop"}</definedName>
    <definedName name="asss_4_3" hidden="1">{"rtn",#N/A,FALSE,"RTN";"tables",#N/A,FALSE,"RTN";"cf",#N/A,FALSE,"CF";"stats",#N/A,FALSE,"Stats";"prop",#N/A,FALSE,"Prop"}</definedName>
    <definedName name="asss_5" hidden="1">{"rtn",#N/A,FALSE,"RTN";"tables",#N/A,FALSE,"RTN";"cf",#N/A,FALSE,"CF";"stats",#N/A,FALSE,"Stats";"prop",#N/A,FALSE,"Prop"}</definedName>
    <definedName name="asss_5_1" hidden="1">{"rtn",#N/A,FALSE,"RTN";"tables",#N/A,FALSE,"RTN";"cf",#N/A,FALSE,"CF";"stats",#N/A,FALSE,"Stats";"prop",#N/A,FALSE,"Prop"}</definedName>
    <definedName name="asss_5_1_1" hidden="1">{"rtn",#N/A,FALSE,"RTN";"tables",#N/A,FALSE,"RTN";"cf",#N/A,FALSE,"CF";"stats",#N/A,FALSE,"Stats";"prop",#N/A,FALSE,"Prop"}</definedName>
    <definedName name="asss_5_1_2" hidden="1">{"rtn",#N/A,FALSE,"RTN";"tables",#N/A,FALSE,"RTN";"cf",#N/A,FALSE,"CF";"stats",#N/A,FALSE,"Stats";"prop",#N/A,FALSE,"Prop"}</definedName>
    <definedName name="asss_5_2" hidden="1">{"rtn",#N/A,FALSE,"RTN";"tables",#N/A,FALSE,"RTN";"cf",#N/A,FALSE,"CF";"stats",#N/A,FALSE,"Stats";"prop",#N/A,FALSE,"Prop"}</definedName>
    <definedName name="asss_5_3" hidden="1">{"rtn",#N/A,FALSE,"RTN";"tables",#N/A,FALSE,"RTN";"cf",#N/A,FALSE,"CF";"stats",#N/A,FALSE,"Stats";"prop",#N/A,FALSE,"Prop"}</definedName>
    <definedName name="at" hidden="1">{"'SR 03-04'!$T$1:$U$3"}</definedName>
    <definedName name="ATE" hidden="1">{"Header",#N/A,TRUE,"Summary";"ProjectInfo",#N/A,TRUE,"Total Value"}</definedName>
    <definedName name="auq" hidden="1">{#N/A,#N/A,TRUE,"Overall";#N/A,#N/A,TRUE,"Region Wise ";#N/A,#N/A,TRUE,"Client Wise"}</definedName>
    <definedName name="avi" hidden="1">[11]MOR!#REF!</definedName>
    <definedName name="avinash" hidden="1">[11]MOR!#REF!</definedName>
    <definedName name="AVIR" hidden="1">{#N/A,#N/A,FALSE,"Staffnos &amp; cost"}</definedName>
    <definedName name="b" hidden="1">{#N/A,#N/A,TRUE,"Overall";#N/A,#N/A,TRUE,"Region Wise ";#N/A,#N/A,TRUE,"Client Wise"}</definedName>
    <definedName name="b_1" hidden="1">{#N/A,#N/A,TRUE,"Staffnos &amp; cost"}</definedName>
    <definedName name="b_2" hidden="1">{#N/A,#N/A,TRUE,"Staffnos &amp; cost"}</definedName>
    <definedName name="b_3" hidden="1">{#N/A,#N/A,TRUE,"Staffnos &amp; cost"}</definedName>
    <definedName name="b_4" hidden="1">{#N/A,#N/A,TRUE,"Staffnos &amp; cost"}</definedName>
    <definedName name="b_5" hidden="1">{#N/A,#N/A,TRUE,"Staffnos &amp; cost"}</definedName>
    <definedName name="balancesheet" hidden="1">{#N/A,#N/A,FALSE,"Staffnos &amp; cost"}</definedName>
    <definedName name="balsheet" hidden="1">{#N/A,#N/A,FALSE,"Staffnos &amp; cost"}</definedName>
    <definedName name="Baseline" hidden="1">{"'Cost Centers'!$A$1:$P$373"}</definedName>
    <definedName name="bb" hidden="1">[13]Data_Detail!#REF!</definedName>
    <definedName name="bb_1" hidden="1">{#N/A,#N/A,FALSE,"ExitStratigy"}</definedName>
    <definedName name="bb_2" hidden="1">{#N/A,#N/A,FALSE,"ExitStratigy"}</definedName>
    <definedName name="bbb" hidden="1">{#N/A,#N/A,FALSE,"ExitStratigy"}</definedName>
    <definedName name="bbb_1" hidden="1">{#N/A,#N/A,FALSE,"ExitStratigy"}</definedName>
    <definedName name="bbb_1_1" hidden="1">{#N/A,#N/A,FALSE,"ExitStratigy"}</definedName>
    <definedName name="bbb_1_1_1" hidden="1">{#N/A,#N/A,FALSE,"ExitStratigy"}</definedName>
    <definedName name="bbb_1_1_2" hidden="1">{#N/A,#N/A,FALSE,"ExitStratigy"}</definedName>
    <definedName name="bbb_1_2" hidden="1">{#N/A,#N/A,FALSE,"ExitStratigy"}</definedName>
    <definedName name="bbb_1_3" hidden="1">{#N/A,#N/A,FALSE,"ExitStratigy"}</definedName>
    <definedName name="bbb_2" hidden="1">{#N/A,#N/A,FALSE,"ExitStratigy"}</definedName>
    <definedName name="bbb_2_1" hidden="1">{#N/A,#N/A,FALSE,"ExitStratigy"}</definedName>
    <definedName name="bbb_2_1_1" hidden="1">{#N/A,#N/A,FALSE,"ExitStratigy"}</definedName>
    <definedName name="bbb_2_1_2" hidden="1">{#N/A,#N/A,FALSE,"ExitStratigy"}</definedName>
    <definedName name="bbb_2_2" hidden="1">{#N/A,#N/A,FALSE,"ExitStratigy"}</definedName>
    <definedName name="bbb_2_3" hidden="1">{#N/A,#N/A,FALSE,"ExitStratigy"}</definedName>
    <definedName name="bbb_3" hidden="1">{#N/A,#N/A,FALSE,"ExitStratigy"}</definedName>
    <definedName name="bbb_3_1" hidden="1">{#N/A,#N/A,FALSE,"ExitStratigy"}</definedName>
    <definedName name="bbb_3_1_1" hidden="1">{#N/A,#N/A,FALSE,"ExitStratigy"}</definedName>
    <definedName name="bbb_3_1_2" hidden="1">{#N/A,#N/A,FALSE,"ExitStratigy"}</definedName>
    <definedName name="bbb_3_2" hidden="1">{#N/A,#N/A,FALSE,"ExitStratigy"}</definedName>
    <definedName name="bbb_3_3" hidden="1">{#N/A,#N/A,FALSE,"ExitStratigy"}</definedName>
    <definedName name="bbb_4" hidden="1">{#N/A,#N/A,FALSE,"ExitStratigy"}</definedName>
    <definedName name="bbb_4_1" hidden="1">{#N/A,#N/A,FALSE,"ExitStratigy"}</definedName>
    <definedName name="bbb_4_1_1" hidden="1">{#N/A,#N/A,FALSE,"ExitStratigy"}</definedName>
    <definedName name="bbb_4_1_2" hidden="1">{#N/A,#N/A,FALSE,"ExitStratigy"}</definedName>
    <definedName name="bbb_4_2" hidden="1">{#N/A,#N/A,FALSE,"ExitStratigy"}</definedName>
    <definedName name="bbb_4_3" hidden="1">{#N/A,#N/A,FALSE,"ExitStratigy"}</definedName>
    <definedName name="bbb_5" hidden="1">{#N/A,#N/A,FALSE,"ExitStratigy"}</definedName>
    <definedName name="bbb_5_1" hidden="1">{#N/A,#N/A,FALSE,"ExitStratigy"}</definedName>
    <definedName name="bbb_5_1_1" hidden="1">{#N/A,#N/A,FALSE,"ExitStratigy"}</definedName>
    <definedName name="bbb_5_1_2" hidden="1">{#N/A,#N/A,FALSE,"ExitStratigy"}</definedName>
    <definedName name="bbb_5_2" hidden="1">{#N/A,#N/A,FALSE,"ExitStratigy"}</definedName>
    <definedName name="bbb_5_3" hidden="1">{#N/A,#N/A,FALSE,"ExitStratigy"}</definedName>
    <definedName name="BFRT_hsaocnryapfgkrbys17g" hidden="1">Functions - [21]Expenses!$A$1</definedName>
    <definedName name="BG" hidden="1">[10]Photocopy!$BX$1:$BX$73</definedName>
    <definedName name="BG_Del" hidden="1">15</definedName>
    <definedName name="BG_Ins" hidden="1">4</definedName>
    <definedName name="BG_Mod" hidden="1">6</definedName>
    <definedName name="BH" hidden="1">{"WSQ1",#N/A,FALSE,"WRK P&amp;L -Qtr";"Q1ECG",#N/A,FALSE,"ECG P&amp;L -Qtr";"SRVQ1",#N/A,FALSE,"Server P&amp;L -Qtr";"Q1OPT",#N/A,FALSE,"Server Options P&amp;L -Qtr";"SOPSQ1",#N/A,FALSE,"SOPs P&amp;L -Qtr"}</definedName>
    <definedName name="bla" hidden="1">{#N/A,#N/A,TRUE,"Overall";#N/A,#N/A,TRUE,"Region Wise ";#N/A,#N/A,TRUE,"Client Wise"}</definedName>
    <definedName name="bnm" hidden="1">{"'PS-SOTM'!$A$1","'PS-SOTM'!$A$2:$M$30","'PS-SOTM'!$A$31:$A$38"}</definedName>
    <definedName name="BO00509A92A7884703A906AB96A8B24554" hidden="1">#REF!</definedName>
    <definedName name="BO0177DD07CFBE4327A05BD588F40FC12D" hidden="1">[22]BMC!#REF!</definedName>
    <definedName name="BO0384326FFFBE4B7CB58C8AE7C31F7944" hidden="1">#REF!</definedName>
    <definedName name="BO05239D0554594B319F2AF4350B4E2F42" hidden="1">#REF!</definedName>
    <definedName name="BO079515C51CC44432AC4693EEFC96AB67" hidden="1">[22]BMC!#REF!</definedName>
    <definedName name="BO0B99E2DB454E4CEC930DAC39DAEF5AA7" hidden="1">#REF!</definedName>
    <definedName name="BO0CB452E098204C909DD9C8BC418EE5F4" hidden="1">#REF!</definedName>
    <definedName name="BO0E8ECD609A1C4B848A692EE0A5DAF723" hidden="1">#REF!</definedName>
    <definedName name="BO0ED70BE2ADA14BFBAA765888E31C9237" hidden="1">#REF!</definedName>
    <definedName name="BO0F8911C572004A04ABC0C63C8EB54D59" hidden="1">#REF!</definedName>
    <definedName name="BO113AC77B1CE6468CBFED03DB60E3D6F5" hidden="1">#REF!</definedName>
    <definedName name="BO117EA0368069486B96A7097AE17D9A98" hidden="1">#REF!</definedName>
    <definedName name="BO11A2C7E14E5845BBB0F35B0C7834057E" hidden="1">#REF!</definedName>
    <definedName name="BO12F40512947947A6BD66C3765DFF14A1" hidden="1">#REF!</definedName>
    <definedName name="BO1655DB1BDE3C47DAA0575CC5E51AE957" hidden="1">#REF!</definedName>
    <definedName name="BO1961BC50354F4BE49D4B814D6E04AD72" hidden="1">#REF!</definedName>
    <definedName name="BO1ACC121EB5014D6AADC86168C83B2A1C" hidden="1">[22]BMC!#REF!</definedName>
    <definedName name="BO1F5C7340F8144CFBB4B70D2B9E8C1236" hidden="1">#REF!</definedName>
    <definedName name="BO21BBF70BE9C74D719E506A05B389BFF2" hidden="1">#REF!</definedName>
    <definedName name="BO25276BF8E9654720B1228BA39C1D8079" hidden="1">#REF!</definedName>
    <definedName name="BO25AB747D296C4A94817A5A3CC2553697" hidden="1">#REF!</definedName>
    <definedName name="BO2AEAAF5018314956A9B252461F9C228E" hidden="1">#REF!</definedName>
    <definedName name="BO2D9504872AF24F628FCDBB58108960DE" hidden="1">#REF!</definedName>
    <definedName name="BO2EF3A2153D654E819E7F4871CA3F353A" hidden="1">#REF!</definedName>
    <definedName name="BO30D3D61AE5F24A9988B16A2C1B2DB161" hidden="1">#REF!</definedName>
    <definedName name="BO33466E5C806D4E7B8A8C0B0528B610CC" hidden="1">#REF!</definedName>
    <definedName name="BO343A2FC53E924005A1A1B2846177EF13" hidden="1">#REF!</definedName>
    <definedName name="BO3494751A6D5546E08BA2EB2024DF7B23" hidden="1">[22]BMC!#REF!</definedName>
    <definedName name="BO35D9EBDC12CE4C1B966B1314522A400A" hidden="1">#REF!</definedName>
    <definedName name="BO369E2FEE9D774CFCAF0274193525131C" hidden="1">#REF!</definedName>
    <definedName name="BO37FD877A9A4D44B2B9F5CCE4D0306D51" hidden="1">#REF!</definedName>
    <definedName name="BO383D0057FB41492DB47D10EEADB7D224" hidden="1">#REF!</definedName>
    <definedName name="BO3A98DADCFB5C47CBB3412477BB917566" hidden="1">#REF!</definedName>
    <definedName name="BO3D9B2993BA0F49799EAE7EFD5389649D" hidden="1">#REF!</definedName>
    <definedName name="BO3DBE70995750439987EECFED447BF469" hidden="1">#REF!</definedName>
    <definedName name="BO3E23500B8DE240CC938CB75AD34B7AB3" hidden="1">#REF!</definedName>
    <definedName name="BO4070C1E6291040C1AF4463AC8D89DFCF" hidden="1">#REF!</definedName>
    <definedName name="BO40E409506C2A480EBD4D2C23321B5CF9" hidden="1">#REF!</definedName>
    <definedName name="BO459AD29330684FD78BDC96BDA674308F" hidden="1">#REF!</definedName>
    <definedName name="BO48A9482C3F994C9B97628DA2E8A9A757" hidden="1">#REF!</definedName>
    <definedName name="BO499AC45DC92B441B80873045560BBDC8" hidden="1">#REF!</definedName>
    <definedName name="BO49E24005E5A6477DB68917D5E1363200" hidden="1">#REF!</definedName>
    <definedName name="BO4AF809F12A4C433BA499BDCDD8FEE16E" hidden="1">#REF!</definedName>
    <definedName name="BO4C4424F3D8A14235B9D9D7C826C5F518" hidden="1">#REF!</definedName>
    <definedName name="BO4C9B44B64DD14129892E60F46B32E1B4" hidden="1">#REF!</definedName>
    <definedName name="BO4EB1675DE7524540AAC3877CE1DD395D" hidden="1">#REF!</definedName>
    <definedName name="BO512E687496D446E2AA057A5DDEEE9E24" hidden="1">[22]BMC!#REF!</definedName>
    <definedName name="BO522287C03B7440B3887F6E8C49B3F399" hidden="1">#REF!</definedName>
    <definedName name="BO535C4CEC4D5A4A40827970D9D1FA3239" hidden="1">#REF!</definedName>
    <definedName name="BO54FBE5A56726435D86274281476B649C" hidden="1">[22]BMC!#REF!</definedName>
    <definedName name="BO5586591E70674973857F57A336254379" hidden="1">#REF!</definedName>
    <definedName name="BO567545774C91408F8F5CCCF083F72150" hidden="1">[22]BMC!#REF!</definedName>
    <definedName name="BO56BED236E58E482D94FEA11FD56C674A" hidden="1">[22]BMC!#REF!</definedName>
    <definedName name="BO56CFD313837A41AD947884B1FF4BFAA0" hidden="1">#REF!</definedName>
    <definedName name="BO56D3584482E34E67AFCFC126C0157704" hidden="1">#REF!</definedName>
    <definedName name="BO570DE553513C44C8AAF73D5EB2B3F0A9" hidden="1">[22]BMC!#REF!</definedName>
    <definedName name="BO57F6E182A4104D8EA43C2B9136646E26" hidden="1">#REF!</definedName>
    <definedName name="BO59287F40CD9840C1896FB44F306FF0A7" hidden="1">#REF!</definedName>
    <definedName name="BO5A19A273A7FC4B6FA41501BFD2E9111F" hidden="1">#REF!</definedName>
    <definedName name="BO5B04D6F93DDF4EDCA71C6E8B15A49E36" hidden="1">[22]BMC!#REF!</definedName>
    <definedName name="BO5C68A93AFF304F90AC208056A889AB95" hidden="1">#REF!</definedName>
    <definedName name="BO5E191B137F4741598CD49C5444C58F46" hidden="1">#REF!</definedName>
    <definedName name="BO5E1EE0F8561C4D8BA254D5F7F8071BCD" hidden="1">#REF!</definedName>
    <definedName name="BO5FAF46AD4B9D422889FA89050DB981DC" hidden="1">#REF!</definedName>
    <definedName name="BO6252FCD075EC49C0BB96498FE4A76011" hidden="1">#REF!</definedName>
    <definedName name="BO6294EA5638C2480A87D6B081AAF8C215" hidden="1">#REF!</definedName>
    <definedName name="BO632750C19AB94480A75A9FBC4A32B661" hidden="1">#REF!</definedName>
    <definedName name="BO65822F5299784F5F83EF251760F05EDE" hidden="1">#REF!</definedName>
    <definedName name="BO65CF0E9A0A2449E38DF7CDF3E4E740C0" hidden="1">#REF!</definedName>
    <definedName name="BO67AD3A89BFF84F90BC4C300E7AC30FF8" hidden="1">#REF!</definedName>
    <definedName name="BO6878BBFDA660412AA92211E795967E15" hidden="1">#REF!</definedName>
    <definedName name="BO69FD6A2FBF134B6181AA80313B840572" hidden="1">#REF!</definedName>
    <definedName name="BO6A6AA02BCDE44259A75A20BD78ADCCCD" hidden="1">#REF!</definedName>
    <definedName name="BO6B29E097DC4D478A9AFEE9063F7ACC08" hidden="1">#REF!</definedName>
    <definedName name="BO714EC5300FF34AAB91BB5447AA418C62" hidden="1">#REF!</definedName>
    <definedName name="BO7542577032734B3096C7AAAF9199A5C1" hidden="1">#REF!</definedName>
    <definedName name="BO75F2CFDE8CDD4DE98F148FC53F1E2496" hidden="1">#REF!</definedName>
    <definedName name="BO7AED75B793B14C7C8941CC2B020E79A4" hidden="1">#REF!</definedName>
    <definedName name="BO7BEEE5F9307E46018B61A914676BFF5D" hidden="1">#REF!</definedName>
    <definedName name="BO7C490832071743AFB5966857CB2AC883" hidden="1">#REF!</definedName>
    <definedName name="BO7E3E22081B434B2CA0CD93DD7C6A372B" hidden="1">#REF!</definedName>
    <definedName name="BO7F05E050A2304BCE816BB468C472A410" hidden="1">#REF!</definedName>
    <definedName name="BO8147AB470A734B27BB4CBCE768A9C0F9" hidden="1">#REF!</definedName>
    <definedName name="BO8242A4185C2543D6B5F1FB5158D505E8" hidden="1">#REF!</definedName>
    <definedName name="BO832495AA95944D4DA19E7E47EA67D79C" hidden="1">#REF!</definedName>
    <definedName name="BO83871E7B88264856AE00EB58991E6291" hidden="1">#REF!</definedName>
    <definedName name="BO843ACBFC480D41D38BE344AC72D2A066" hidden="1">#REF!</definedName>
    <definedName name="BO8500C3F6DA6241819AFDE66F6C3463F8" hidden="1">#REF!</definedName>
    <definedName name="BO874A15F696E64845BD0F60A20E2300FA" hidden="1">#REF!</definedName>
    <definedName name="BO880BBB4D06804123A294F8061F048A41" hidden="1">#REF!</definedName>
    <definedName name="BO882FEF96C4784B71AC50FEFA7DF2785C" hidden="1">#REF!</definedName>
    <definedName name="BO89A0B359F383423289B2B3C8CE64C852" hidden="1">#REF!</definedName>
    <definedName name="BO8CA6FA162D914CB4BFFAB89B991E391B" hidden="1">#REF!</definedName>
    <definedName name="BO8DD17657223545C6A5B4DC08A86CC5A8" hidden="1">#REF!</definedName>
    <definedName name="BO8E1AC203672E4F0AB21DAF180C3E2B5D" hidden="1">#REF!</definedName>
    <definedName name="BO910AD7B929514202BB7F07798949FD30" hidden="1">#REF!</definedName>
    <definedName name="BO914481D3F16646498966011A4EDBFA0A" hidden="1">#REF!</definedName>
    <definedName name="BO9169A5B2A00C46D18EE7BB0693858819" hidden="1">#REF!</definedName>
    <definedName name="BO922EC8B2650A4494B54103112B24701B" hidden="1">#REF!</definedName>
    <definedName name="BO93477BA7242347F58B32818659034264" hidden="1">#REF!</definedName>
    <definedName name="BO950F1F3EC05748979E4710302FA96CB2" hidden="1">#REF!</definedName>
    <definedName name="BO9582C758E78F4013820C1FF999AF8683" hidden="1">#REF!</definedName>
    <definedName name="BO9589E8143FF340DB962D0435C8CA77C5" hidden="1">#REF!</definedName>
    <definedName name="BO958EA858B6ED466BB389A116A48B7C3C" hidden="1">#REF!</definedName>
    <definedName name="BO9A3224B533554274A71716AA9FCE7345" hidden="1">#REF!</definedName>
    <definedName name="BO9A46BE0246CA4DB793E1D84CCF722E72" hidden="1">#REF!</definedName>
    <definedName name="BO9AE570DA9F7F4F1D958892B11DF9DAD2" hidden="1">#REF!</definedName>
    <definedName name="BO9B64A31CE94E4E7ABABB97DC273A1879" hidden="1">#REF!</definedName>
    <definedName name="BO9EF80115CB9C4FC5AA214B30C16E87E3" hidden="1">#REF!</definedName>
    <definedName name="BOA050072EE2B548319CB9CCEE154D6A40" hidden="1">#REF!</definedName>
    <definedName name="BOA09342E972354B40B27CA5DAEC7D74B5" hidden="1">#REF!</definedName>
    <definedName name="BOA21CC659C2A04D72871AEBE3685F18D3" hidden="1">#REF!</definedName>
    <definedName name="BOA6183EF8607A4CF198C21F46EF4B4C10" hidden="1">#REF!</definedName>
    <definedName name="BOA69EADB649414634BBD0993CBE8F1D80" hidden="1">#REF!</definedName>
    <definedName name="BOA87A877B98F844968DD777DB0498116D" hidden="1">#REF!</definedName>
    <definedName name="BOA9BADD16724741A5A13428BCDA63CD0F" hidden="1">#REF!</definedName>
    <definedName name="BOAA08D07C4A1249BCADEDAE0CFBB5B0B9" hidden="1">#REF!</definedName>
    <definedName name="BOAA43E2326A4B492880112A37E1A8FD1C" hidden="1">#REF!</definedName>
    <definedName name="BOAAEA71B4FDCF4F55A38B0B6B1E449D21" hidden="1">#REF!</definedName>
    <definedName name="BOB05A03E4604C4465AEE31FC70C2C5AF4" hidden="1">#REF!</definedName>
    <definedName name="BOB3E970D66B8841EEAD82019B9EA21580" hidden="1">#REF!</definedName>
    <definedName name="BOB4889978AC77485E9FD19839AB334B42" hidden="1">#REF!</definedName>
    <definedName name="BOB54A2E993A55481E95528A6D7B1C015E" hidden="1">#REF!</definedName>
    <definedName name="BOB6FB2F9A618D49C8965A829E1CC0140B" hidden="1">#REF!</definedName>
    <definedName name="BOB8308123E0F84268ACA6693B55634B69" hidden="1">[22]BMC!#REF!</definedName>
    <definedName name="BOBABA492A3EB9417CA214CF75FAB6A022" hidden="1">#REF!</definedName>
    <definedName name="BOBBC81B7F2D6B4AC39F286C4FC2261639" hidden="1">#REF!</definedName>
    <definedName name="BOBBCFD2F7E04E4CC794A7FC6337263FCB" hidden="1">#REF!</definedName>
    <definedName name="BOBBD46D3D1D0D49189033A1C52D9224BC" hidden="1">#REF!</definedName>
    <definedName name="BOBE8FBCF5951A4061B00BCDEF1154FC44" hidden="1">#REF!</definedName>
    <definedName name="BOC009D872E32443A5A36216838DE2D363" hidden="1">#REF!</definedName>
    <definedName name="BOC02EC12D4B1045E7A2269682FB1431D1" hidden="1">#REF!</definedName>
    <definedName name="BOC3FFDFDC4F924DD7A2AE10D050FCD545" hidden="1">#REF!</definedName>
    <definedName name="BOC4CB5D40005345769088FDC71D1D46E3" hidden="1">#REF!</definedName>
    <definedName name="BOC58B0F38345E4CDE9FDFF0DB482EC329" hidden="1">#REF!</definedName>
    <definedName name="BOC5B220911CDD47249A203D053593BF26" hidden="1">#REF!</definedName>
    <definedName name="BOC61CF87FFCF84BBB91AB212B7C01CB3A" hidden="1">#REF!</definedName>
    <definedName name="BOC6AE3A4BD5C4492680748787E95A8DF8" hidden="1">#REF!</definedName>
    <definedName name="BOC7B74623E9874C8BAE3B8BB71B3A3E41" hidden="1">#REF!</definedName>
    <definedName name="BOC9018E25B3D94161A55A13FADAA23D13" hidden="1">#REF!</definedName>
    <definedName name="BOC9141E0B52004BCE9B53B867253CA96D" hidden="1">#REF!</definedName>
    <definedName name="BOCABA29A8743E4FADB5683A2EF19BB857" hidden="1">#REF!</definedName>
    <definedName name="BOCB6A661FB38048CA8B6E97E877C829EB" hidden="1">#REF!</definedName>
    <definedName name="BOCCE13BC331BA40868C03CB147B8FCB8C" hidden="1">#REF!</definedName>
    <definedName name="BOD0A5810E70CC48178CF58D84B6FB92F4" hidden="1">#REF!</definedName>
    <definedName name="BOD1BDB01AA73142F6A6B3E7D5749AF1AA" hidden="1">#REF!</definedName>
    <definedName name="BOD2435858276A4ABABDC71985AA851AFF" hidden="1">#REF!</definedName>
    <definedName name="BOD3594CBFBC93479E8B54963F5F46A2CA" hidden="1">#REF!</definedName>
    <definedName name="BOD68677F982E64991A1379C28C7E464DA" hidden="1">#REF!</definedName>
    <definedName name="BOD6D3256A06E74AC6BFD56E383C939A0B" hidden="1">#REF!</definedName>
    <definedName name="BOD84E0E95BC31421499873B876C0E1C37" hidden="1">#REF!</definedName>
    <definedName name="BOD9373502B141446581889DF44F478D5B" hidden="1">#REF!</definedName>
    <definedName name="BOD9ECDFF37203492B909A702561E7162B" hidden="1">#REF!</definedName>
    <definedName name="BODA53BC8063634BB180BAB242657B0BB1" hidden="1">#REF!</definedName>
    <definedName name="BODDB357EB7F3D42EEB809592927549F3B" hidden="1">#REF!</definedName>
    <definedName name="BODE3C59ABD3AD45F99DC9A81EBC49FFEB" hidden="1">#REF!</definedName>
    <definedName name="BODF6F52D5F30A4723A6CFC00B3FCE288C" hidden="1">#REF!</definedName>
    <definedName name="BODFA5A9FCFFA24A92A4DB4851EA799742" hidden="1">#REF!</definedName>
    <definedName name="BOE0A539423D1B4B93B574A8F9AAF61E7E" hidden="1">#REF!</definedName>
    <definedName name="BOE20B2191A75741918F3AA83EC443C140" hidden="1">#REF!</definedName>
    <definedName name="BOE503726A76F247958E561A88BC11CF87" hidden="1">[22]BMC!#REF!</definedName>
    <definedName name="BOE70CF71DC49F478E860BF3554041BBE5" hidden="1">#REF!</definedName>
    <definedName name="BOE7822CEFC5B0468D8CF8FA72B4832801" hidden="1">#REF!</definedName>
    <definedName name="BOE7AAEACBE9EF41BAA9384205E7C3D224" hidden="1">#REF!</definedName>
    <definedName name="BOE7E457DBC7CD4F37ABD741983BA90F1B" hidden="1">#REF!</definedName>
    <definedName name="BOE9305118F55642B3BB0A1D3B77365DCB" hidden="1">#REF!</definedName>
    <definedName name="BOEE1E263E32564BE79802230755C0F318" hidden="1">[23]XCelsius!#REF!</definedName>
    <definedName name="BOEEFB1029979B453189EB1A1FFA5815C3" hidden="1">#REF!</definedName>
    <definedName name="BOF1E71B3EDAB044EC83AE2A0370720C81" hidden="1">[22]BMC!#REF!</definedName>
    <definedName name="BOF274474F72914DB883A737627626EC01" hidden="1">#REF!</definedName>
    <definedName name="BOF4BDE7FC8C424F9D9D3B45B95618344E" hidden="1">#REF!</definedName>
    <definedName name="BOF5A55F79BAE84E6F946D74FFB5F8613B" hidden="1">#REF!</definedName>
    <definedName name="BOF6532B223C1043D3A51D98012768650C" hidden="1">#REF!</definedName>
    <definedName name="BOF762AAFA39224B92A3566BE49D74F315" hidden="1">#REF!</definedName>
    <definedName name="BOF8A8F9C8EC2E48AF88625F8FFB24DFFE" hidden="1">#REF!</definedName>
    <definedName name="BOF921BC065B73492C95488322F4EBEF00" hidden="1">#REF!</definedName>
    <definedName name="BOF94B7C2E7A8645BAA9A1CD59069DCAEA" hidden="1">#REF!</definedName>
    <definedName name="BOFA32F6E4CF274C75B3DAF14E35411973" hidden="1">#REF!</definedName>
    <definedName name="BOFA49622596EA4706AE714FB3606E251E" hidden="1">#REF!</definedName>
    <definedName name="BOFB22652C35A946C4B947AC9D89EEF982" hidden="1">#REF!</definedName>
    <definedName name="BOFE53F6A7B1FD4C32909B85AA571A2AE3" hidden="1">#REF!</definedName>
    <definedName name="BOFE6C27675F0745A8B6AF39917A7976A3" hidden="1">#REF!</definedName>
    <definedName name="BOFED1B53A61344534B88D19143C7C4EFB" hidden="1">#REF!</definedName>
    <definedName name="BOFF0D0DCFB16D4BDFA03BB5FD4A50252F" hidden="1">#REF!</definedName>
    <definedName name="BOFF22CA81261C4D35BF1D2D12A7D66B7D" hidden="1">#REF!</definedName>
    <definedName name="BOFFD20BBCFB3A487B8560C9B994C7C41A" hidden="1">#REF!</definedName>
    <definedName name="Br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ss" hidden="1">{#N/A,#N/A,FALSE,"Staffnos &amp; cost"}</definedName>
    <definedName name="BUC" hidden="1">{"Page 1",#N/A,TRUE,"Sheet1";"Page 2",#N/A,TRUE,"Sheet1"}</definedName>
    <definedName name="BudgetSumm" hidden="1">{#N/A,#N/A,FALSE,"Cashflow Analysis";#N/A,#N/A,FALSE,"Sensitivity Analysis";#N/A,#N/A,FALSE,"PV";#N/A,#N/A,FALSE,"Pro Forma"}</definedName>
    <definedName name="BudgetSumm.2" hidden="1">{#N/A,#N/A,FALSE,"Cashflow Analysis";#N/A,#N/A,FALSE,"Sensitivity Analysis";#N/A,#N/A,FALSE,"PV";#N/A,#N/A,FALSE,"Pro Forma"}</definedName>
    <definedName name="BudgetVsActualComp" hidden="1">{#N/A,#N/A,TRUE,"Overall";#N/A,#N/A,TRUE,"Region Wise ";#N/A,#N/A,TRUE,"Client Wise"}</definedName>
    <definedName name="BudgetVsPL" hidden="1">{#N/A,#N/A,TRUE,"Overall";#N/A,#N/A,TRUE,"Region Wise ";#N/A,#N/A,TRUE,"Client Wise"}</definedName>
    <definedName name="bvcd" hidden="1">{"Help Desk",#N/A,FALSE,"Total Costs"}</definedName>
    <definedName name="CAF_Switch" hidden="1">{#N/A,#N/A,FALSE,"Staffnos &amp; cost"}</definedName>
    <definedName name="Campus" hidden="1">{#N/A,#N/A,TRUE,"Staffnos &amp; cost"}</definedName>
    <definedName name="Campusplan" hidden="1">{#N/A,#N/A,FALSE,"Staffnos &amp; cost"}</definedName>
    <definedName name="capex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AS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cc_1" hidden="1">{#N/A,#N/A,FALSE,"LoanAssumptions"}</definedName>
    <definedName name="cc_2" hidden="1">{#N/A,#N/A,FALSE,"LoanAssumptions"}</definedName>
    <definedName name="ccc" hidden="1">{#N/A,#N/A,FALSE,"Staffnos &amp; cost"}</definedName>
    <definedName name="ccc_1" hidden="1">{#N/A,#N/A,FALSE,"LoanAssumptions"}</definedName>
    <definedName name="ccc_1_1" hidden="1">{#N/A,#N/A,FALSE,"LoanAssumptions"}</definedName>
    <definedName name="ccc_1_1_1" hidden="1">{#N/A,#N/A,FALSE,"LoanAssumptions"}</definedName>
    <definedName name="ccc_1_1_2" hidden="1">{#N/A,#N/A,FALSE,"LoanAssumptions"}</definedName>
    <definedName name="ccc_1_2" hidden="1">{#N/A,#N/A,FALSE,"LoanAssumptions"}</definedName>
    <definedName name="ccc_1_3" hidden="1">{#N/A,#N/A,FALSE,"LoanAssumptions"}</definedName>
    <definedName name="ccc_2" hidden="1">{#N/A,#N/A,FALSE,"LoanAssumptions"}</definedName>
    <definedName name="ccc_2_1" hidden="1">{#N/A,#N/A,FALSE,"LoanAssumptions"}</definedName>
    <definedName name="ccc_2_1_1" hidden="1">{#N/A,#N/A,FALSE,"LoanAssumptions"}</definedName>
    <definedName name="ccc_2_1_2" hidden="1">{#N/A,#N/A,FALSE,"LoanAssumptions"}</definedName>
    <definedName name="ccc_2_2" hidden="1">{#N/A,#N/A,FALSE,"LoanAssumptions"}</definedName>
    <definedName name="ccc_2_3" hidden="1">{#N/A,#N/A,FALSE,"LoanAssumptions"}</definedName>
    <definedName name="ccc_3" hidden="1">{#N/A,#N/A,FALSE,"LoanAssumptions"}</definedName>
    <definedName name="ccc_3_1" hidden="1">{#N/A,#N/A,FALSE,"LoanAssumptions"}</definedName>
    <definedName name="ccc_3_1_1" hidden="1">{#N/A,#N/A,FALSE,"LoanAssumptions"}</definedName>
    <definedName name="ccc_3_1_2" hidden="1">{#N/A,#N/A,FALSE,"LoanAssumptions"}</definedName>
    <definedName name="ccc_3_2" hidden="1">{#N/A,#N/A,FALSE,"LoanAssumptions"}</definedName>
    <definedName name="ccc_3_3" hidden="1">{#N/A,#N/A,FALSE,"LoanAssumptions"}</definedName>
    <definedName name="ccc_4" hidden="1">{#N/A,#N/A,FALSE,"LoanAssumptions"}</definedName>
    <definedName name="ccc_4_1" hidden="1">{#N/A,#N/A,FALSE,"LoanAssumptions"}</definedName>
    <definedName name="ccc_4_1_1" hidden="1">{#N/A,#N/A,FALSE,"LoanAssumptions"}</definedName>
    <definedName name="ccc_4_1_2" hidden="1">{#N/A,#N/A,FALSE,"LoanAssumptions"}</definedName>
    <definedName name="ccc_4_2" hidden="1">{#N/A,#N/A,FALSE,"LoanAssumptions"}</definedName>
    <definedName name="ccc_4_3" hidden="1">{#N/A,#N/A,FALSE,"LoanAssumptions"}</definedName>
    <definedName name="ccc_5" hidden="1">{#N/A,#N/A,FALSE,"LoanAssumptions"}</definedName>
    <definedName name="ccc_5_1" hidden="1">{#N/A,#N/A,FALSE,"LoanAssumptions"}</definedName>
    <definedName name="ccc_5_1_1" hidden="1">{#N/A,#N/A,FALSE,"LoanAssumptions"}</definedName>
    <definedName name="ccc_5_1_2" hidden="1">{#N/A,#N/A,FALSE,"LoanAssumptions"}</definedName>
    <definedName name="ccc_5_2" hidden="1">{#N/A,#N/A,FALSE,"LoanAssumptions"}</definedName>
    <definedName name="ccc_5_3" hidden="1">{#N/A,#N/A,FALSE,"LoanAssumptions"}</definedName>
    <definedName name="ce" hidden="1">{#N/A,#N/A,FALSE,"Status of Projects";#N/A,#N/A,FALSE,"CEA-TEC";#N/A,#N/A,FALSE,"U-Constr.";#N/A,#N/A,FALSE,"summary";#N/A,#N/A,FALSE,"PPP-3 yrs"}</definedName>
    <definedName name="cem" hidden="1">{#N/A,#N/A,FALSE,"Status of Projects";#N/A,#N/A,FALSE,"CEA-TEC";#N/A,#N/A,FALSE,"U-Constr.";#N/A,#N/A,FALSE,"summary";#N/A,#N/A,FALSE,"PPP-3 yrs"}</definedName>
    <definedName name="cenvat" hidden="1">{"'August 2000'!$A$1:$J$101"}</definedName>
    <definedName name="cf" hidden="1">{#N/A,#N/A,FALSE,"Aging Summary";#N/A,#N/A,FALSE,"Ratio Analysis";#N/A,#N/A,FALSE,"Test 120 Day Accts";#N/A,#N/A,FALSE,"Tickmarks"}</definedName>
    <definedName name="cfgr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channel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3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4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5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6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1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2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3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4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A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z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eck2" hidden="1">{#N/A,#N/A,FALSE,"Cashflow Analysis";#N/A,#N/A,FALSE,"Sensitivity Analysis";#N/A,#N/A,FALSE,"PV";#N/A,#N/A,FALSE,"Pro Forma"}</definedName>
    <definedName name="Chennai_G" hidden="1">{#N/A,#N/A,FALSE,"Detail";#N/A,#N/A,FALSE,"Totals"}</definedName>
    <definedName name="Chennai_H" hidden="1">{#N/A,#N/A,FALSE,"Detail";#N/A,#N/A,FALSE,"Totals"}</definedName>
    <definedName name="Chennai_I" hidden="1">{#N/A,#N/A,FALSE,"Detail";#N/A,#N/A,FALSE,"Totals"}</definedName>
    <definedName name="Chennai_J" hidden="1">{#N/A,#N/A,FALSE,"Detail";#N/A,#N/A,FALSE,"Totals"}</definedName>
    <definedName name="Chennai_K" hidden="1">{#N/A,#N/A,FALSE,"Detail";#N/A,#N/A,FALSE,"Totals"}</definedName>
    <definedName name="Chennai_L" hidden="1">{#N/A,#N/A,FALSE,"Detail";#N/A,#N/A,FALSE,"Totals"}</definedName>
    <definedName name="china" hidden="1">{#N/A,#N/A,TRUE,"Overall";#N/A,#N/A,TRUE,"Region Wise ";#N/A,#N/A,TRUE,"Client Wise"}</definedName>
    <definedName name="CIQWBGuid" hidden="1">"f68bfdd5-e71a-432e-b89a-5e1def9b9794"</definedName>
    <definedName name="COB" hidden="1">[11]MOR!#REF!</definedName>
    <definedName name="Code" hidden="1">#REF!</definedName>
    <definedName name="CompanyOH" hidden="1">#REF!</definedName>
    <definedName name="compe" hidden="1">{#N/A,#N/A,TRUE,"Overall";#N/A,#N/A,TRUE,"Region Wise ";#N/A,#N/A,TRUE,"Client Wise"}</definedName>
    <definedName name="CONTROL" hidden="1">{"115JB",#N/A,FALSE,"ADVTAX";"rg",#N/A,FALSE,"ADVTAX"}</definedName>
    <definedName name="cover" hidden="1">{#N/A,#N/A,FALSE,"Staffnos &amp; cost"}</definedName>
    <definedName name="cover_1" hidden="1">{#N/A,#N/A,FALSE,"Staffnos &amp; cost"}</definedName>
    <definedName name="cover_2" hidden="1">{#N/A,#N/A,FALSE,"Staffnos &amp; cost"}</definedName>
    <definedName name="cover_3" hidden="1">{#N/A,#N/A,FALSE,"Staffnos &amp; cost"}</definedName>
    <definedName name="cover_4" hidden="1">{#N/A,#N/A,FALSE,"Staffnos &amp; cost"}</definedName>
    <definedName name="cover_5" hidden="1">{#N/A,#N/A,FALSE,"Staffnos &amp; cost"}</definedName>
    <definedName name="cts" hidden="1">{#N/A,#N/A,TRUE,"Overall";#N/A,#N/A,TRUE,"Region Wise ";#N/A,#N/A,TRUE,"Client Wise"}</definedName>
    <definedName name="cxgxgfgfs" hidden="1">{#N/A,#N/A,FALSE,"Cashflow Analysis";#N/A,#N/A,FALSE,"Sensitivity Analysis";#N/A,#N/A,FALSE,"PV";#N/A,#N/A,FALSE,"Pro Forma"}</definedName>
    <definedName name="cxgxgfgfs.2" hidden="1">{#N/A,#N/A,FALSE,"Cashflow Analysis";#N/A,#N/A,FALSE,"Sensitivity Analysis";#N/A,#N/A,FALSE,"PV";#N/A,#N/A,FALSE,"Pro Forma"}</definedName>
    <definedName name="d" hidden="1">{"'Cost Centers'!$A$1:$P$373"}</definedName>
    <definedName name="d_1" hidden="1">{#N/A,#N/A,FALSE,"LoanAssumptions"}</definedName>
    <definedName name="d_1_1" hidden="1">{#N/A,#N/A,FALSE,"LoanAssumptions"}</definedName>
    <definedName name="d_1_1_1" hidden="1">{#N/A,#N/A,FALSE,"LoanAssumptions"}</definedName>
    <definedName name="d_1_1_2" hidden="1">{#N/A,#N/A,FALSE,"LoanAssumptions"}</definedName>
    <definedName name="d_1_2" hidden="1">{#N/A,#N/A,FALSE,"LoanAssumptions"}</definedName>
    <definedName name="d_1_3" hidden="1">{#N/A,#N/A,FALSE,"LoanAssumptions"}</definedName>
    <definedName name="d_2" hidden="1">{#N/A,#N/A,FALSE,"LoanAssumptions"}</definedName>
    <definedName name="d_2_1" hidden="1">{#N/A,#N/A,FALSE,"LoanAssumptions"}</definedName>
    <definedName name="d_2_1_1" hidden="1">{#N/A,#N/A,FALSE,"LoanAssumptions"}</definedName>
    <definedName name="d_2_1_2" hidden="1">{#N/A,#N/A,FALSE,"LoanAssumptions"}</definedName>
    <definedName name="d_2_2" hidden="1">{#N/A,#N/A,FALSE,"LoanAssumptions"}</definedName>
    <definedName name="d_2_3" hidden="1">{#N/A,#N/A,FALSE,"LoanAssumptions"}</definedName>
    <definedName name="d_3" hidden="1">{#N/A,#N/A,FALSE,"LoanAssumptions"}</definedName>
    <definedName name="d_3_1" hidden="1">{#N/A,#N/A,FALSE,"LoanAssumptions"}</definedName>
    <definedName name="d_3_1_1" hidden="1">{#N/A,#N/A,FALSE,"LoanAssumptions"}</definedName>
    <definedName name="d_3_1_2" hidden="1">{#N/A,#N/A,FALSE,"LoanAssumptions"}</definedName>
    <definedName name="d_3_2" hidden="1">{#N/A,#N/A,FALSE,"LoanAssumptions"}</definedName>
    <definedName name="d_3_3" hidden="1">{#N/A,#N/A,FALSE,"LoanAssumptions"}</definedName>
    <definedName name="d_4" hidden="1">{#N/A,#N/A,FALSE,"LoanAssumptions"}</definedName>
    <definedName name="d_4_1" hidden="1">{#N/A,#N/A,FALSE,"LoanAssumptions"}</definedName>
    <definedName name="d_4_1_1" hidden="1">{#N/A,#N/A,FALSE,"LoanAssumptions"}</definedName>
    <definedName name="d_4_1_2" hidden="1">{#N/A,#N/A,FALSE,"LoanAssumptions"}</definedName>
    <definedName name="d_4_2" hidden="1">{#N/A,#N/A,FALSE,"LoanAssumptions"}</definedName>
    <definedName name="d_4_3" hidden="1">{#N/A,#N/A,FALSE,"LoanAssumptions"}</definedName>
    <definedName name="d_5" hidden="1">{#N/A,#N/A,FALSE,"LoanAssumptions"}</definedName>
    <definedName name="d_5_1" hidden="1">{#N/A,#N/A,FALSE,"LoanAssumptions"}</definedName>
    <definedName name="d_5_1_1" hidden="1">{#N/A,#N/A,FALSE,"LoanAssumptions"}</definedName>
    <definedName name="d_5_1_2" hidden="1">{#N/A,#N/A,FALSE,"LoanAssumptions"}</definedName>
    <definedName name="d_5_2" hidden="1">{#N/A,#N/A,FALSE,"LoanAssumptions"}</definedName>
    <definedName name="d_5_3" hidden="1">{#N/A,#N/A,FALSE,"LoanAssumptions"}</definedName>
    <definedName name="DATA_01" hidden="1">#REF!</definedName>
    <definedName name="data3" hidden="1">[24]Contents!#REF!</definedName>
    <definedName name="_xlnm.Database" hidden="1">#REF!</definedName>
    <definedName name="DD" hidden="1">{"'Cost Centers'!$A$1:$P$373"}</definedName>
    <definedName name="dd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1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1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1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d_1" hidden="1">{"MonthlyRentRoll",#N/A,FALSE,"RentRoll"}</definedName>
    <definedName name="ddd_2" hidden="1">{"MonthlyRentRoll",#N/A,FALSE,"RentRoll"}</definedName>
    <definedName name="dddd" hidden="1">{#N/A,#N/A,TRUE,"Sheet1"}</definedName>
    <definedName name="dddddd" hidden="1">{#N/A,#N/A,FALSE,"CAPREIT"}</definedName>
    <definedName name="dddddd_1" hidden="1">{#N/A,#N/A,FALSE,"CAPREIT"}</definedName>
    <definedName name="dddddd_1_1" hidden="1">{#N/A,#N/A,FALSE,"CAPREIT"}</definedName>
    <definedName name="dddddd_1_1_1" hidden="1">{#N/A,#N/A,FALSE,"CAPREIT"}</definedName>
    <definedName name="dddddd_1_1_2" hidden="1">{#N/A,#N/A,FALSE,"CAPREIT"}</definedName>
    <definedName name="dddddd_1_2" hidden="1">{#N/A,#N/A,FALSE,"CAPREIT"}</definedName>
    <definedName name="dddddd_1_3" hidden="1">{#N/A,#N/A,FALSE,"CAPREIT"}</definedName>
    <definedName name="dddddd_2" hidden="1">{#N/A,#N/A,FALSE,"CAPREIT"}</definedName>
    <definedName name="dddddd_2_1" hidden="1">{#N/A,#N/A,FALSE,"CAPREIT"}</definedName>
    <definedName name="dddddd_2_1_1" hidden="1">{#N/A,#N/A,FALSE,"CAPREIT"}</definedName>
    <definedName name="dddddd_2_1_2" hidden="1">{#N/A,#N/A,FALSE,"CAPREIT"}</definedName>
    <definedName name="dddddd_2_2" hidden="1">{#N/A,#N/A,FALSE,"CAPREIT"}</definedName>
    <definedName name="dddddd_2_3" hidden="1">{#N/A,#N/A,FALSE,"CAPREIT"}</definedName>
    <definedName name="dddddd_3" hidden="1">{#N/A,#N/A,FALSE,"CAPREIT"}</definedName>
    <definedName name="dddddd_3_1" hidden="1">{#N/A,#N/A,FALSE,"CAPREIT"}</definedName>
    <definedName name="dddddd_3_1_1" hidden="1">{#N/A,#N/A,FALSE,"CAPREIT"}</definedName>
    <definedName name="dddddd_3_1_2" hidden="1">{#N/A,#N/A,FALSE,"CAPREIT"}</definedName>
    <definedName name="dddddd_3_2" hidden="1">{#N/A,#N/A,FALSE,"CAPREIT"}</definedName>
    <definedName name="dddddd_3_3" hidden="1">{#N/A,#N/A,FALSE,"CAPREIT"}</definedName>
    <definedName name="dddddd_4" hidden="1">{#N/A,#N/A,FALSE,"CAPREIT"}</definedName>
    <definedName name="dddddd_4_1" hidden="1">{#N/A,#N/A,FALSE,"CAPREIT"}</definedName>
    <definedName name="dddddd_4_1_1" hidden="1">{#N/A,#N/A,FALSE,"CAPREIT"}</definedName>
    <definedName name="dddddd_4_1_2" hidden="1">{#N/A,#N/A,FALSE,"CAPREIT"}</definedName>
    <definedName name="dddddd_4_2" hidden="1">{#N/A,#N/A,FALSE,"CAPREIT"}</definedName>
    <definedName name="dddddd_4_3" hidden="1">{#N/A,#N/A,FALSE,"CAPREIT"}</definedName>
    <definedName name="dddddd_5" hidden="1">{#N/A,#N/A,FALSE,"CAPREIT"}</definedName>
    <definedName name="dddddd_5_1" hidden="1">{#N/A,#N/A,FALSE,"CAPREIT"}</definedName>
    <definedName name="dddddd_5_1_1" hidden="1">{#N/A,#N/A,FALSE,"CAPREIT"}</definedName>
    <definedName name="dddddd_5_1_2" hidden="1">{#N/A,#N/A,FALSE,"CAPREIT"}</definedName>
    <definedName name="dddddd_5_2" hidden="1">{#N/A,#N/A,FALSE,"CAPREIT"}</definedName>
    <definedName name="dddddd_5_3" hidden="1">{#N/A,#N/A,FALSE,"CAPREIT"}</definedName>
    <definedName name="ddddddd" hidden="1">{#N/A,#N/A,FALSE,"CAPREIT"}</definedName>
    <definedName name="ddddddd_1" hidden="1">{#N/A,#N/A,FALSE,"CAPREIT"}</definedName>
    <definedName name="ddddddd_1_1" hidden="1">{#N/A,#N/A,FALSE,"CAPREIT"}</definedName>
    <definedName name="ddddddd_1_1_1" hidden="1">{#N/A,#N/A,FALSE,"CAPREIT"}</definedName>
    <definedName name="ddddddd_1_1_2" hidden="1">{#N/A,#N/A,FALSE,"CAPREIT"}</definedName>
    <definedName name="ddddddd_1_2" hidden="1">{#N/A,#N/A,FALSE,"CAPREIT"}</definedName>
    <definedName name="ddddddd_1_3" hidden="1">{#N/A,#N/A,FALSE,"CAPREIT"}</definedName>
    <definedName name="ddddddd_2" hidden="1">{#N/A,#N/A,FALSE,"CAPREIT"}</definedName>
    <definedName name="ddddddd_2_1" hidden="1">{#N/A,#N/A,FALSE,"CAPREIT"}</definedName>
    <definedName name="ddddddd_2_1_1" hidden="1">{#N/A,#N/A,FALSE,"CAPREIT"}</definedName>
    <definedName name="ddddddd_2_1_2" hidden="1">{#N/A,#N/A,FALSE,"CAPREIT"}</definedName>
    <definedName name="ddddddd_2_2" hidden="1">{#N/A,#N/A,FALSE,"CAPREIT"}</definedName>
    <definedName name="ddddddd_2_3" hidden="1">{#N/A,#N/A,FALSE,"CAPREIT"}</definedName>
    <definedName name="ddddddd_3" hidden="1">{#N/A,#N/A,FALSE,"CAPREIT"}</definedName>
    <definedName name="ddddddd_3_1" hidden="1">{#N/A,#N/A,FALSE,"CAPREIT"}</definedName>
    <definedName name="ddddddd_3_1_1" hidden="1">{#N/A,#N/A,FALSE,"CAPREIT"}</definedName>
    <definedName name="ddddddd_3_1_2" hidden="1">{#N/A,#N/A,FALSE,"CAPREIT"}</definedName>
    <definedName name="ddddddd_3_2" hidden="1">{#N/A,#N/A,FALSE,"CAPREIT"}</definedName>
    <definedName name="ddddddd_3_3" hidden="1">{#N/A,#N/A,FALSE,"CAPREIT"}</definedName>
    <definedName name="ddddddd_4" hidden="1">{#N/A,#N/A,FALSE,"CAPREIT"}</definedName>
    <definedName name="ddddddd_4_1" hidden="1">{#N/A,#N/A,FALSE,"CAPREIT"}</definedName>
    <definedName name="ddddddd_4_1_1" hidden="1">{#N/A,#N/A,FALSE,"CAPREIT"}</definedName>
    <definedName name="ddddddd_4_1_2" hidden="1">{#N/A,#N/A,FALSE,"CAPREIT"}</definedName>
    <definedName name="ddddddd_4_2" hidden="1">{#N/A,#N/A,FALSE,"CAPREIT"}</definedName>
    <definedName name="ddddddd_4_3" hidden="1">{#N/A,#N/A,FALSE,"CAPREIT"}</definedName>
    <definedName name="ddddddd_5" hidden="1">{#N/A,#N/A,FALSE,"CAPREIT"}</definedName>
    <definedName name="ddddddd_5_1" hidden="1">{#N/A,#N/A,FALSE,"CAPREIT"}</definedName>
    <definedName name="ddddddd_5_1_1" hidden="1">{#N/A,#N/A,FALSE,"CAPREIT"}</definedName>
    <definedName name="ddddddd_5_1_2" hidden="1">{#N/A,#N/A,FALSE,"CAPREIT"}</definedName>
    <definedName name="ddddddd_5_2" hidden="1">{#N/A,#N/A,FALSE,"CAPREIT"}</definedName>
    <definedName name="ddddddd_5_3" hidden="1">{#N/A,#N/A,FALSE,"CAPREIT"}</definedName>
    <definedName name="dddddddddddddd" hidden="1">{0,0,0,0;0,0,0,0;0,0,0,0}</definedName>
    <definedName name="ddf" hidden="1">{"'Cost Centers'!$A$1:$P$373"}</definedName>
    <definedName name="DDFSDFDFDFDF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DE" hidden="1">{#N/A,#N/A,TRUE,"Overall";#N/A,#N/A,TRUE,"Region Wise ";#N/A,#N/A,TRUE,"Client Wise"}</definedName>
    <definedName name="DEBTORS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debtro" hidden="1">{#N/A,#N/A,TRUE,"Overall";#N/A,#N/A,TRUE,"Region Wise ";#N/A,#N/A,TRUE,"Client Wise"}</definedName>
    <definedName name="d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DELME" hidden="1">{#N/A,#N/A,FALSE,"A";#N/A,#N/A,FALSE,"C"}</definedName>
    <definedName name="DELME_1" hidden="1">{#N/A,#N/A,FALSE,"A";#N/A,#N/A,FALSE,"C"}</definedName>
    <definedName name="DELME_1_1" hidden="1">{#N/A,#N/A,FALSE,"A";#N/A,#N/A,FALSE,"C"}</definedName>
    <definedName name="DELME_1_1_1" hidden="1">{#N/A,#N/A,FALSE,"A";#N/A,#N/A,FALSE,"C"}</definedName>
    <definedName name="DELME_1_1_2" hidden="1">{#N/A,#N/A,FALSE,"A";#N/A,#N/A,FALSE,"C"}</definedName>
    <definedName name="DELME_1_2" hidden="1">{#N/A,#N/A,FALSE,"A";#N/A,#N/A,FALSE,"C"}</definedName>
    <definedName name="DELME_1_3" hidden="1">{#N/A,#N/A,FALSE,"A";#N/A,#N/A,FALSE,"C"}</definedName>
    <definedName name="DELME_2" hidden="1">{#N/A,#N/A,FALSE,"A";#N/A,#N/A,FALSE,"C"}</definedName>
    <definedName name="DELME_2_1" hidden="1">{#N/A,#N/A,FALSE,"A";#N/A,#N/A,FALSE,"C"}</definedName>
    <definedName name="DELME_2_1_1" hidden="1">{#N/A,#N/A,FALSE,"A";#N/A,#N/A,FALSE,"C"}</definedName>
    <definedName name="DELME_2_1_2" hidden="1">{#N/A,#N/A,FALSE,"A";#N/A,#N/A,FALSE,"C"}</definedName>
    <definedName name="DELME_2_2" hidden="1">{#N/A,#N/A,FALSE,"A";#N/A,#N/A,FALSE,"C"}</definedName>
    <definedName name="DELME_2_3" hidden="1">{#N/A,#N/A,FALSE,"A";#N/A,#N/A,FALSE,"C"}</definedName>
    <definedName name="DELME_3" hidden="1">{#N/A,#N/A,FALSE,"A";#N/A,#N/A,FALSE,"C"}</definedName>
    <definedName name="DELME_3_1" hidden="1">{#N/A,#N/A,FALSE,"A";#N/A,#N/A,FALSE,"C"}</definedName>
    <definedName name="DELME_3_1_1" hidden="1">{#N/A,#N/A,FALSE,"A";#N/A,#N/A,FALSE,"C"}</definedName>
    <definedName name="DELME_3_1_2" hidden="1">{#N/A,#N/A,FALSE,"A";#N/A,#N/A,FALSE,"C"}</definedName>
    <definedName name="DELME_3_2" hidden="1">{#N/A,#N/A,FALSE,"A";#N/A,#N/A,FALSE,"C"}</definedName>
    <definedName name="DELME_3_3" hidden="1">{#N/A,#N/A,FALSE,"A";#N/A,#N/A,FALSE,"C"}</definedName>
    <definedName name="DELME_4" hidden="1">{#N/A,#N/A,FALSE,"A";#N/A,#N/A,FALSE,"C"}</definedName>
    <definedName name="DELME_4_1" hidden="1">{#N/A,#N/A,FALSE,"A";#N/A,#N/A,FALSE,"C"}</definedName>
    <definedName name="DELME_4_1_1" hidden="1">{#N/A,#N/A,FALSE,"A";#N/A,#N/A,FALSE,"C"}</definedName>
    <definedName name="DELME_4_1_2" hidden="1">{#N/A,#N/A,FALSE,"A";#N/A,#N/A,FALSE,"C"}</definedName>
    <definedName name="DELME_4_2" hidden="1">{#N/A,#N/A,FALSE,"A";#N/A,#N/A,FALSE,"C"}</definedName>
    <definedName name="DELME_4_3" hidden="1">{#N/A,#N/A,FALSE,"A";#N/A,#N/A,FALSE,"C"}</definedName>
    <definedName name="DELME_5" hidden="1">{#N/A,#N/A,FALSE,"A";#N/A,#N/A,FALSE,"C"}</definedName>
    <definedName name="DELME_5_1" hidden="1">{#N/A,#N/A,FALSE,"A";#N/A,#N/A,FALSE,"C"}</definedName>
    <definedName name="DELME_5_1_1" hidden="1">{#N/A,#N/A,FALSE,"A";#N/A,#N/A,FALSE,"C"}</definedName>
    <definedName name="DELME_5_1_2" hidden="1">{#N/A,#N/A,FALSE,"A";#N/A,#N/A,FALSE,"C"}</definedName>
    <definedName name="DELME_5_2" hidden="1">{#N/A,#N/A,FALSE,"A";#N/A,#N/A,FALSE,"C"}</definedName>
    <definedName name="DELME_5_3" hidden="1">{#N/A,#N/A,FALSE,"A";#N/A,#N/A,FALSE,"C"}</definedName>
    <definedName name="DELME_condo" hidden="1">{#N/A,#N/A,FALSE,"A";#N/A,#N/A,FALSE,"C"}</definedName>
    <definedName name="DELME_condo_1" hidden="1">{#N/A,#N/A,FALSE,"A";#N/A,#N/A,FALSE,"C"}</definedName>
    <definedName name="DELME_condo_1_1" hidden="1">{#N/A,#N/A,FALSE,"A";#N/A,#N/A,FALSE,"C"}</definedName>
    <definedName name="DELME_condo_1_1_1" hidden="1">{#N/A,#N/A,FALSE,"A";#N/A,#N/A,FALSE,"C"}</definedName>
    <definedName name="DELME_condo_1_1_2" hidden="1">{#N/A,#N/A,FALSE,"A";#N/A,#N/A,FALSE,"C"}</definedName>
    <definedName name="DELME_condo_1_2" hidden="1">{#N/A,#N/A,FALSE,"A";#N/A,#N/A,FALSE,"C"}</definedName>
    <definedName name="DELME_condo_1_3" hidden="1">{#N/A,#N/A,FALSE,"A";#N/A,#N/A,FALSE,"C"}</definedName>
    <definedName name="DELME_condo_2" hidden="1">{#N/A,#N/A,FALSE,"A";#N/A,#N/A,FALSE,"C"}</definedName>
    <definedName name="DELME_condo_2_1" hidden="1">{#N/A,#N/A,FALSE,"A";#N/A,#N/A,FALSE,"C"}</definedName>
    <definedName name="DELME_condo_2_1_1" hidden="1">{#N/A,#N/A,FALSE,"A";#N/A,#N/A,FALSE,"C"}</definedName>
    <definedName name="DELME_condo_2_1_2" hidden="1">{#N/A,#N/A,FALSE,"A";#N/A,#N/A,FALSE,"C"}</definedName>
    <definedName name="DELME_condo_2_2" hidden="1">{#N/A,#N/A,FALSE,"A";#N/A,#N/A,FALSE,"C"}</definedName>
    <definedName name="DELME_condo_2_3" hidden="1">{#N/A,#N/A,FALSE,"A";#N/A,#N/A,FALSE,"C"}</definedName>
    <definedName name="DELME_condo_3" hidden="1">{#N/A,#N/A,FALSE,"A";#N/A,#N/A,FALSE,"C"}</definedName>
    <definedName name="DELME_condo_3_1" hidden="1">{#N/A,#N/A,FALSE,"A";#N/A,#N/A,FALSE,"C"}</definedName>
    <definedName name="DELME_condo_3_1_1" hidden="1">{#N/A,#N/A,FALSE,"A";#N/A,#N/A,FALSE,"C"}</definedName>
    <definedName name="DELME_condo_3_1_2" hidden="1">{#N/A,#N/A,FALSE,"A";#N/A,#N/A,FALSE,"C"}</definedName>
    <definedName name="DELME_condo_3_2" hidden="1">{#N/A,#N/A,FALSE,"A";#N/A,#N/A,FALSE,"C"}</definedName>
    <definedName name="DELME_condo_3_3" hidden="1">{#N/A,#N/A,FALSE,"A";#N/A,#N/A,FALSE,"C"}</definedName>
    <definedName name="DELME_condo_4" hidden="1">{#N/A,#N/A,FALSE,"A";#N/A,#N/A,FALSE,"C"}</definedName>
    <definedName name="DELME_condo_4_1" hidden="1">{#N/A,#N/A,FALSE,"A";#N/A,#N/A,FALSE,"C"}</definedName>
    <definedName name="DELME_condo_4_1_1" hidden="1">{#N/A,#N/A,FALSE,"A";#N/A,#N/A,FALSE,"C"}</definedName>
    <definedName name="DELME_condo_4_1_2" hidden="1">{#N/A,#N/A,FALSE,"A";#N/A,#N/A,FALSE,"C"}</definedName>
    <definedName name="DELME_condo_4_2" hidden="1">{#N/A,#N/A,FALSE,"A";#N/A,#N/A,FALSE,"C"}</definedName>
    <definedName name="DELME_condo_4_3" hidden="1">{#N/A,#N/A,FALSE,"A";#N/A,#N/A,FALSE,"C"}</definedName>
    <definedName name="DELME_condo_5" hidden="1">{#N/A,#N/A,FALSE,"A";#N/A,#N/A,FALSE,"C"}</definedName>
    <definedName name="DELME_condo_5_1" hidden="1">{#N/A,#N/A,FALSE,"A";#N/A,#N/A,FALSE,"C"}</definedName>
    <definedName name="DELME_condo_5_1_1" hidden="1">{#N/A,#N/A,FALSE,"A";#N/A,#N/A,FALSE,"C"}</definedName>
    <definedName name="DELME_condo_5_1_2" hidden="1">{#N/A,#N/A,FALSE,"A";#N/A,#N/A,FALSE,"C"}</definedName>
    <definedName name="DELME_condo_5_2" hidden="1">{#N/A,#N/A,FALSE,"A";#N/A,#N/A,FALSE,"C"}</definedName>
    <definedName name="DELME_condo_5_3" hidden="1">{#N/A,#N/A,FALSE,"A";#N/A,#N/A,FALSE,"C"}</definedName>
    <definedName name="DELME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3" hidden="1">{#N/A,#N/A,FALSE,"Common Area Accrual";#N/A,#N/A,FALSE,"Unit One LaSalle";#N/A,#N/A,FALSE,"Unit One CW";#N/A,#N/A,FALSE,"Unit One LaSallle + C &amp; W";#N/A,#N/A,FALSE,"Consolidated Accrual"}</definedName>
    <definedName name="DELME3_1" hidden="1">{#N/A,#N/A,FALSE,"Common Area Accrual";#N/A,#N/A,FALSE,"Unit One LaSalle";#N/A,#N/A,FALSE,"Unit One CW";#N/A,#N/A,FALSE,"Unit One LaSallle + C &amp; W";#N/A,#N/A,FALSE,"Consolidated Accrual"}</definedName>
    <definedName name="DELME3_1_1" hidden="1">{#N/A,#N/A,FALSE,"Common Area Accrual";#N/A,#N/A,FALSE,"Unit One LaSalle";#N/A,#N/A,FALSE,"Unit One CW";#N/A,#N/A,FALSE,"Unit One LaSallle + C &amp; W";#N/A,#N/A,FALSE,"Consolidated Accrual"}</definedName>
    <definedName name="DELME3_1_1_1" hidden="1">{#N/A,#N/A,FALSE,"Common Area Accrual";#N/A,#N/A,FALSE,"Unit One LaSalle";#N/A,#N/A,FALSE,"Unit One CW";#N/A,#N/A,FALSE,"Unit One LaSallle + C &amp; W";#N/A,#N/A,FALSE,"Consolidated Accrual"}</definedName>
    <definedName name="DELME3_1_1_2" hidden="1">{#N/A,#N/A,FALSE,"Common Area Accrual";#N/A,#N/A,FALSE,"Unit One LaSalle";#N/A,#N/A,FALSE,"Unit One CW";#N/A,#N/A,FALSE,"Unit One LaSallle + C &amp; W";#N/A,#N/A,FALSE,"Consolidated Accrual"}</definedName>
    <definedName name="DELME3_1_2" hidden="1">{#N/A,#N/A,FALSE,"Common Area Accrual";#N/A,#N/A,FALSE,"Unit One LaSalle";#N/A,#N/A,FALSE,"Unit One CW";#N/A,#N/A,FALSE,"Unit One LaSallle + C &amp; W";#N/A,#N/A,FALSE,"Consolidated Accrual"}</definedName>
    <definedName name="DELME3_1_3" hidden="1">{#N/A,#N/A,FALSE,"Common Area Accrual";#N/A,#N/A,FALSE,"Unit One LaSalle";#N/A,#N/A,FALSE,"Unit One CW";#N/A,#N/A,FALSE,"Unit One LaSallle + C &amp; W";#N/A,#N/A,FALSE,"Consolidated Accrual"}</definedName>
    <definedName name="DELME3_2" hidden="1">{#N/A,#N/A,FALSE,"Common Area Accrual";#N/A,#N/A,FALSE,"Unit One LaSalle";#N/A,#N/A,FALSE,"Unit One CW";#N/A,#N/A,FALSE,"Unit One LaSallle + C &amp; W";#N/A,#N/A,FALSE,"Consolidated Accrual"}</definedName>
    <definedName name="DELME3_2_1" hidden="1">{#N/A,#N/A,FALSE,"Common Area Accrual";#N/A,#N/A,FALSE,"Unit One LaSalle";#N/A,#N/A,FALSE,"Unit One CW";#N/A,#N/A,FALSE,"Unit One LaSallle + C &amp; W";#N/A,#N/A,FALSE,"Consolidated Accrual"}</definedName>
    <definedName name="DELME3_2_1_1" hidden="1">{#N/A,#N/A,FALSE,"Common Area Accrual";#N/A,#N/A,FALSE,"Unit One LaSalle";#N/A,#N/A,FALSE,"Unit One CW";#N/A,#N/A,FALSE,"Unit One LaSallle + C &amp; W";#N/A,#N/A,FALSE,"Consolidated Accrual"}</definedName>
    <definedName name="DELME3_2_1_2" hidden="1">{#N/A,#N/A,FALSE,"Common Area Accrual";#N/A,#N/A,FALSE,"Unit One LaSalle";#N/A,#N/A,FALSE,"Unit One CW";#N/A,#N/A,FALSE,"Unit One LaSallle + C &amp; W";#N/A,#N/A,FALSE,"Consolidated Accrual"}</definedName>
    <definedName name="DELME3_2_2" hidden="1">{#N/A,#N/A,FALSE,"Common Area Accrual";#N/A,#N/A,FALSE,"Unit One LaSalle";#N/A,#N/A,FALSE,"Unit One CW";#N/A,#N/A,FALSE,"Unit One LaSallle + C &amp; W";#N/A,#N/A,FALSE,"Consolidated Accrual"}</definedName>
    <definedName name="DELME3_2_3" hidden="1">{#N/A,#N/A,FALSE,"Common Area Accrual";#N/A,#N/A,FALSE,"Unit One LaSalle";#N/A,#N/A,FALSE,"Unit One CW";#N/A,#N/A,FALSE,"Unit One LaSallle + C &amp; W";#N/A,#N/A,FALSE,"Consolidated Accrual"}</definedName>
    <definedName name="DELME3_3" hidden="1">{#N/A,#N/A,FALSE,"Common Area Accrual";#N/A,#N/A,FALSE,"Unit One LaSalle";#N/A,#N/A,FALSE,"Unit One CW";#N/A,#N/A,FALSE,"Unit One LaSallle + C &amp; W";#N/A,#N/A,FALSE,"Consolidated Accrual"}</definedName>
    <definedName name="DELME3_3_1" hidden="1">{#N/A,#N/A,FALSE,"Common Area Accrual";#N/A,#N/A,FALSE,"Unit One LaSalle";#N/A,#N/A,FALSE,"Unit One CW";#N/A,#N/A,FALSE,"Unit One LaSallle + C &amp; W";#N/A,#N/A,FALSE,"Consolidated Accrual"}</definedName>
    <definedName name="DELME3_3_1_1" hidden="1">{#N/A,#N/A,FALSE,"Common Area Accrual";#N/A,#N/A,FALSE,"Unit One LaSalle";#N/A,#N/A,FALSE,"Unit One CW";#N/A,#N/A,FALSE,"Unit One LaSallle + C &amp; W";#N/A,#N/A,FALSE,"Consolidated Accrual"}</definedName>
    <definedName name="DELME3_3_1_2" hidden="1">{#N/A,#N/A,FALSE,"Common Area Accrual";#N/A,#N/A,FALSE,"Unit One LaSalle";#N/A,#N/A,FALSE,"Unit One CW";#N/A,#N/A,FALSE,"Unit One LaSallle + C &amp; W";#N/A,#N/A,FALSE,"Consolidated Accrual"}</definedName>
    <definedName name="DELME3_3_2" hidden="1">{#N/A,#N/A,FALSE,"Common Area Accrual";#N/A,#N/A,FALSE,"Unit One LaSalle";#N/A,#N/A,FALSE,"Unit One CW";#N/A,#N/A,FALSE,"Unit One LaSallle + C &amp; W";#N/A,#N/A,FALSE,"Consolidated Accrual"}</definedName>
    <definedName name="DELME3_3_3" hidden="1">{#N/A,#N/A,FALSE,"Common Area Accrual";#N/A,#N/A,FALSE,"Unit One LaSalle";#N/A,#N/A,FALSE,"Unit One CW";#N/A,#N/A,FALSE,"Unit One LaSallle + C &amp; W";#N/A,#N/A,FALSE,"Consolidated Accrual"}</definedName>
    <definedName name="DELME3_4" hidden="1">{#N/A,#N/A,FALSE,"Common Area Accrual";#N/A,#N/A,FALSE,"Unit One LaSalle";#N/A,#N/A,FALSE,"Unit One CW";#N/A,#N/A,FALSE,"Unit One LaSallle + C &amp; W";#N/A,#N/A,FALSE,"Consolidated Accrual"}</definedName>
    <definedName name="DELME3_4_1" hidden="1">{#N/A,#N/A,FALSE,"Common Area Accrual";#N/A,#N/A,FALSE,"Unit One LaSalle";#N/A,#N/A,FALSE,"Unit One CW";#N/A,#N/A,FALSE,"Unit One LaSallle + C &amp; W";#N/A,#N/A,FALSE,"Consolidated Accrual"}</definedName>
    <definedName name="DELME3_4_1_1" hidden="1">{#N/A,#N/A,FALSE,"Common Area Accrual";#N/A,#N/A,FALSE,"Unit One LaSalle";#N/A,#N/A,FALSE,"Unit One CW";#N/A,#N/A,FALSE,"Unit One LaSallle + C &amp; W";#N/A,#N/A,FALSE,"Consolidated Accrual"}</definedName>
    <definedName name="DELME3_4_1_2" hidden="1">{#N/A,#N/A,FALSE,"Common Area Accrual";#N/A,#N/A,FALSE,"Unit One LaSalle";#N/A,#N/A,FALSE,"Unit One CW";#N/A,#N/A,FALSE,"Unit One LaSallle + C &amp; W";#N/A,#N/A,FALSE,"Consolidated Accrual"}</definedName>
    <definedName name="DELME3_4_2" hidden="1">{#N/A,#N/A,FALSE,"Common Area Accrual";#N/A,#N/A,FALSE,"Unit One LaSalle";#N/A,#N/A,FALSE,"Unit One CW";#N/A,#N/A,FALSE,"Unit One LaSallle + C &amp; W";#N/A,#N/A,FALSE,"Consolidated Accrual"}</definedName>
    <definedName name="DELME3_4_3" hidden="1">{#N/A,#N/A,FALSE,"Common Area Accrual";#N/A,#N/A,FALSE,"Unit One LaSalle";#N/A,#N/A,FALSE,"Unit One CW";#N/A,#N/A,FALSE,"Unit One LaSallle + C &amp; W";#N/A,#N/A,FALSE,"Consolidated Accrual"}</definedName>
    <definedName name="DELME3_5" hidden="1">{#N/A,#N/A,FALSE,"Common Area Accrual";#N/A,#N/A,FALSE,"Unit One LaSalle";#N/A,#N/A,FALSE,"Unit One CW";#N/A,#N/A,FALSE,"Unit One LaSallle + C &amp; W";#N/A,#N/A,FALSE,"Consolidated Accrual"}</definedName>
    <definedName name="DELME3_5_1" hidden="1">{#N/A,#N/A,FALSE,"Common Area Accrual";#N/A,#N/A,FALSE,"Unit One LaSalle";#N/A,#N/A,FALSE,"Unit One CW";#N/A,#N/A,FALSE,"Unit One LaSallle + C &amp; W";#N/A,#N/A,FALSE,"Consolidated Accrual"}</definedName>
    <definedName name="DELME3_5_1_1" hidden="1">{#N/A,#N/A,FALSE,"Common Area Accrual";#N/A,#N/A,FALSE,"Unit One LaSalle";#N/A,#N/A,FALSE,"Unit One CW";#N/A,#N/A,FALSE,"Unit One LaSallle + C &amp; W";#N/A,#N/A,FALSE,"Consolidated Accrual"}</definedName>
    <definedName name="DELME3_5_1_2" hidden="1">{#N/A,#N/A,FALSE,"Common Area Accrual";#N/A,#N/A,FALSE,"Unit One LaSalle";#N/A,#N/A,FALSE,"Unit One CW";#N/A,#N/A,FALSE,"Unit One LaSallle + C &amp; W";#N/A,#N/A,FALSE,"Consolidated Accrual"}</definedName>
    <definedName name="DELME3_5_2" hidden="1">{#N/A,#N/A,FALSE,"Common Area Accrual";#N/A,#N/A,FALSE,"Unit One LaSalle";#N/A,#N/A,FALSE,"Unit One CW";#N/A,#N/A,FALSE,"Unit One LaSallle + C &amp; W";#N/A,#N/A,FALSE,"Consolidated Accrual"}</definedName>
    <definedName name="DELME3_5_3" hidden="1">{#N/A,#N/A,FALSE,"Common Area Accrual";#N/A,#N/A,FALSE,"Unit One LaSalle";#N/A,#N/A,FALSE,"Unit One CW";#N/A,#N/A,FALSE,"Unit One LaSallle + C &amp; W";#N/A,#N/A,FALSE,"Consolidated Accrual"}</definedName>
    <definedName name="DELME3_Condo" hidden="1">{#N/A,#N/A,FALSE,"Common Area Accrual";#N/A,#N/A,FALSE,"Unit One LaSalle";#N/A,#N/A,FALSE,"Unit One CW";#N/A,#N/A,FALSE,"Unit One LaSallle + C &amp; W";#N/A,#N/A,FALSE,"Consolidated Accrual"}</definedName>
    <definedName name="DELME3_Condo_1" hidden="1">{#N/A,#N/A,FALSE,"Common Area Accrual";#N/A,#N/A,FALSE,"Unit One LaSalle";#N/A,#N/A,FALSE,"Unit One CW";#N/A,#N/A,FALSE,"Unit One LaSallle + C &amp; W";#N/A,#N/A,FALSE,"Consolidated Accrual"}</definedName>
    <definedName name="DELME3_Condo_1_1" hidden="1">{#N/A,#N/A,FALSE,"Common Area Accrual";#N/A,#N/A,FALSE,"Unit One LaSalle";#N/A,#N/A,FALSE,"Unit One CW";#N/A,#N/A,FALSE,"Unit One LaSallle + C &amp; W";#N/A,#N/A,FALSE,"Consolidated Accrual"}</definedName>
    <definedName name="DELME3_Condo_1_1_1" hidden="1">{#N/A,#N/A,FALSE,"Common Area Accrual";#N/A,#N/A,FALSE,"Unit One LaSalle";#N/A,#N/A,FALSE,"Unit One CW";#N/A,#N/A,FALSE,"Unit One LaSallle + C &amp; W";#N/A,#N/A,FALSE,"Consolidated Accrual"}</definedName>
    <definedName name="DELME3_Condo_1_1_2" hidden="1">{#N/A,#N/A,FALSE,"Common Area Accrual";#N/A,#N/A,FALSE,"Unit One LaSalle";#N/A,#N/A,FALSE,"Unit One CW";#N/A,#N/A,FALSE,"Unit One LaSallle + C &amp; W";#N/A,#N/A,FALSE,"Consolidated Accrual"}</definedName>
    <definedName name="DELME3_Condo_1_2" hidden="1">{#N/A,#N/A,FALSE,"Common Area Accrual";#N/A,#N/A,FALSE,"Unit One LaSalle";#N/A,#N/A,FALSE,"Unit One CW";#N/A,#N/A,FALSE,"Unit One LaSallle + C &amp; W";#N/A,#N/A,FALSE,"Consolidated Accrual"}</definedName>
    <definedName name="DELME3_Condo_1_3" hidden="1">{#N/A,#N/A,FALSE,"Common Area Accrual";#N/A,#N/A,FALSE,"Unit One LaSalle";#N/A,#N/A,FALSE,"Unit One CW";#N/A,#N/A,FALSE,"Unit One LaSallle + C &amp; W";#N/A,#N/A,FALSE,"Consolidated Accrual"}</definedName>
    <definedName name="DELME3_Condo_2" hidden="1">{#N/A,#N/A,FALSE,"Common Area Accrual";#N/A,#N/A,FALSE,"Unit One LaSalle";#N/A,#N/A,FALSE,"Unit One CW";#N/A,#N/A,FALSE,"Unit One LaSallle + C &amp; W";#N/A,#N/A,FALSE,"Consolidated Accrual"}</definedName>
    <definedName name="DELME3_Condo_2_1" hidden="1">{#N/A,#N/A,FALSE,"Common Area Accrual";#N/A,#N/A,FALSE,"Unit One LaSalle";#N/A,#N/A,FALSE,"Unit One CW";#N/A,#N/A,FALSE,"Unit One LaSallle + C &amp; W";#N/A,#N/A,FALSE,"Consolidated Accrual"}</definedName>
    <definedName name="DELME3_Condo_2_1_1" hidden="1">{#N/A,#N/A,FALSE,"Common Area Accrual";#N/A,#N/A,FALSE,"Unit One LaSalle";#N/A,#N/A,FALSE,"Unit One CW";#N/A,#N/A,FALSE,"Unit One LaSallle + C &amp; W";#N/A,#N/A,FALSE,"Consolidated Accrual"}</definedName>
    <definedName name="DELME3_Condo_2_1_2" hidden="1">{#N/A,#N/A,FALSE,"Common Area Accrual";#N/A,#N/A,FALSE,"Unit One LaSalle";#N/A,#N/A,FALSE,"Unit One CW";#N/A,#N/A,FALSE,"Unit One LaSallle + C &amp; W";#N/A,#N/A,FALSE,"Consolidated Accrual"}</definedName>
    <definedName name="DELME3_Condo_2_2" hidden="1">{#N/A,#N/A,FALSE,"Common Area Accrual";#N/A,#N/A,FALSE,"Unit One LaSalle";#N/A,#N/A,FALSE,"Unit One CW";#N/A,#N/A,FALSE,"Unit One LaSallle + C &amp; W";#N/A,#N/A,FALSE,"Consolidated Accrual"}</definedName>
    <definedName name="DELME3_Condo_2_3" hidden="1">{#N/A,#N/A,FALSE,"Common Area Accrual";#N/A,#N/A,FALSE,"Unit One LaSalle";#N/A,#N/A,FALSE,"Unit One CW";#N/A,#N/A,FALSE,"Unit One LaSallle + C &amp; W";#N/A,#N/A,FALSE,"Consolidated Accrual"}</definedName>
    <definedName name="DELME3_Condo_3" hidden="1">{#N/A,#N/A,FALSE,"Common Area Accrual";#N/A,#N/A,FALSE,"Unit One LaSalle";#N/A,#N/A,FALSE,"Unit One CW";#N/A,#N/A,FALSE,"Unit One LaSallle + C &amp; W";#N/A,#N/A,FALSE,"Consolidated Accrual"}</definedName>
    <definedName name="DELME3_Condo_3_1" hidden="1">{#N/A,#N/A,FALSE,"Common Area Accrual";#N/A,#N/A,FALSE,"Unit One LaSalle";#N/A,#N/A,FALSE,"Unit One CW";#N/A,#N/A,FALSE,"Unit One LaSallle + C &amp; W";#N/A,#N/A,FALSE,"Consolidated Accrual"}</definedName>
    <definedName name="DELME3_Condo_3_1_1" hidden="1">{#N/A,#N/A,FALSE,"Common Area Accrual";#N/A,#N/A,FALSE,"Unit One LaSalle";#N/A,#N/A,FALSE,"Unit One CW";#N/A,#N/A,FALSE,"Unit One LaSallle + C &amp; W";#N/A,#N/A,FALSE,"Consolidated Accrual"}</definedName>
    <definedName name="DELME3_Condo_3_1_2" hidden="1">{#N/A,#N/A,FALSE,"Common Area Accrual";#N/A,#N/A,FALSE,"Unit One LaSalle";#N/A,#N/A,FALSE,"Unit One CW";#N/A,#N/A,FALSE,"Unit One LaSallle + C &amp; W";#N/A,#N/A,FALSE,"Consolidated Accrual"}</definedName>
    <definedName name="DELME3_Condo_3_2" hidden="1">{#N/A,#N/A,FALSE,"Common Area Accrual";#N/A,#N/A,FALSE,"Unit One LaSalle";#N/A,#N/A,FALSE,"Unit One CW";#N/A,#N/A,FALSE,"Unit One LaSallle + C &amp; W";#N/A,#N/A,FALSE,"Consolidated Accrual"}</definedName>
    <definedName name="DELME3_Condo_3_3" hidden="1">{#N/A,#N/A,FALSE,"Common Area Accrual";#N/A,#N/A,FALSE,"Unit One LaSalle";#N/A,#N/A,FALSE,"Unit One CW";#N/A,#N/A,FALSE,"Unit One LaSallle + C &amp; W";#N/A,#N/A,FALSE,"Consolidated Accrual"}</definedName>
    <definedName name="DELME3_Condo_4" hidden="1">{#N/A,#N/A,FALSE,"Common Area Accrual";#N/A,#N/A,FALSE,"Unit One LaSalle";#N/A,#N/A,FALSE,"Unit One CW";#N/A,#N/A,FALSE,"Unit One LaSallle + C &amp; W";#N/A,#N/A,FALSE,"Consolidated Accrual"}</definedName>
    <definedName name="DELME3_Condo_4_1" hidden="1">{#N/A,#N/A,FALSE,"Common Area Accrual";#N/A,#N/A,FALSE,"Unit One LaSalle";#N/A,#N/A,FALSE,"Unit One CW";#N/A,#N/A,FALSE,"Unit One LaSallle + C &amp; W";#N/A,#N/A,FALSE,"Consolidated Accrual"}</definedName>
    <definedName name="DELME3_Condo_4_1_1" hidden="1">{#N/A,#N/A,FALSE,"Common Area Accrual";#N/A,#N/A,FALSE,"Unit One LaSalle";#N/A,#N/A,FALSE,"Unit One CW";#N/A,#N/A,FALSE,"Unit One LaSallle + C &amp; W";#N/A,#N/A,FALSE,"Consolidated Accrual"}</definedName>
    <definedName name="DELME3_Condo_4_1_2" hidden="1">{#N/A,#N/A,FALSE,"Common Area Accrual";#N/A,#N/A,FALSE,"Unit One LaSalle";#N/A,#N/A,FALSE,"Unit One CW";#N/A,#N/A,FALSE,"Unit One LaSallle + C &amp; W";#N/A,#N/A,FALSE,"Consolidated Accrual"}</definedName>
    <definedName name="DELME3_Condo_4_2" hidden="1">{#N/A,#N/A,FALSE,"Common Area Accrual";#N/A,#N/A,FALSE,"Unit One LaSalle";#N/A,#N/A,FALSE,"Unit One CW";#N/A,#N/A,FALSE,"Unit One LaSallle + C &amp; W";#N/A,#N/A,FALSE,"Consolidated Accrual"}</definedName>
    <definedName name="DELME3_Condo_4_3" hidden="1">{#N/A,#N/A,FALSE,"Common Area Accrual";#N/A,#N/A,FALSE,"Unit One LaSalle";#N/A,#N/A,FALSE,"Unit One CW";#N/A,#N/A,FALSE,"Unit One LaSallle + C &amp; W";#N/A,#N/A,FALSE,"Consolidated Accrual"}</definedName>
    <definedName name="DELME3_Condo_5" hidden="1">{#N/A,#N/A,FALSE,"Common Area Accrual";#N/A,#N/A,FALSE,"Unit One LaSalle";#N/A,#N/A,FALSE,"Unit One CW";#N/A,#N/A,FALSE,"Unit One LaSallle + C &amp; W";#N/A,#N/A,FALSE,"Consolidated Accrual"}</definedName>
    <definedName name="DELME3_Condo_5_1" hidden="1">{#N/A,#N/A,FALSE,"Common Area Accrual";#N/A,#N/A,FALSE,"Unit One LaSalle";#N/A,#N/A,FALSE,"Unit One CW";#N/A,#N/A,FALSE,"Unit One LaSallle + C &amp; W";#N/A,#N/A,FALSE,"Consolidated Accrual"}</definedName>
    <definedName name="DELME3_Condo_5_1_1" hidden="1">{#N/A,#N/A,FALSE,"Common Area Accrual";#N/A,#N/A,FALSE,"Unit One LaSalle";#N/A,#N/A,FALSE,"Unit One CW";#N/A,#N/A,FALSE,"Unit One LaSallle + C &amp; W";#N/A,#N/A,FALSE,"Consolidated Accrual"}</definedName>
    <definedName name="DELME3_Condo_5_1_2" hidden="1">{#N/A,#N/A,FALSE,"Common Area Accrual";#N/A,#N/A,FALSE,"Unit One LaSalle";#N/A,#N/A,FALSE,"Unit One CW";#N/A,#N/A,FALSE,"Unit One LaSallle + C &amp; W";#N/A,#N/A,FALSE,"Consolidated Accrual"}</definedName>
    <definedName name="DELME3_Condo_5_2" hidden="1">{#N/A,#N/A,FALSE,"Common Area Accrual";#N/A,#N/A,FALSE,"Unit One LaSalle";#N/A,#N/A,FALSE,"Unit One CW";#N/A,#N/A,FALSE,"Unit One LaSallle + C &amp; W";#N/A,#N/A,FALSE,"Consolidated Accrual"}</definedName>
    <definedName name="DELME3_Condo_5_3" hidden="1">{#N/A,#N/A,FALSE,"Common Area Accrual";#N/A,#N/A,FALSE,"Unit One LaSalle";#N/A,#N/A,FALSE,"Unit One CW";#N/A,#N/A,FALSE,"Unit One LaSallle + C &amp; W";#N/A,#N/A,FALSE,"Consolidated Accrual"}</definedName>
    <definedName name="DELME4" hidden="1">{#N/A,#N/A,FALSE,"399 Park Var";#N/A,#N/A,FALSE,"PK NOTES"}</definedName>
    <definedName name="DELME4_1" hidden="1">{#N/A,#N/A,FALSE,"399 Park Var";#N/A,#N/A,FALSE,"PK NOTES"}</definedName>
    <definedName name="DELME4_1_1" hidden="1">{#N/A,#N/A,FALSE,"399 Park Var";#N/A,#N/A,FALSE,"PK NOTES"}</definedName>
    <definedName name="DELME4_1_1_1" hidden="1">{#N/A,#N/A,FALSE,"399 Park Var";#N/A,#N/A,FALSE,"PK NOTES"}</definedName>
    <definedName name="DELME4_1_1_2" hidden="1">{#N/A,#N/A,FALSE,"399 Park Var";#N/A,#N/A,FALSE,"PK NOTES"}</definedName>
    <definedName name="DELME4_1_2" hidden="1">{#N/A,#N/A,FALSE,"399 Park Var";#N/A,#N/A,FALSE,"PK NOTES"}</definedName>
    <definedName name="DELME4_1_3" hidden="1">{#N/A,#N/A,FALSE,"399 Park Var";#N/A,#N/A,FALSE,"PK NOTES"}</definedName>
    <definedName name="DELME4_2" hidden="1">{#N/A,#N/A,FALSE,"399 Park Var";#N/A,#N/A,FALSE,"PK NOTES"}</definedName>
    <definedName name="DELME4_2_1" hidden="1">{#N/A,#N/A,FALSE,"399 Park Var";#N/A,#N/A,FALSE,"PK NOTES"}</definedName>
    <definedName name="DELME4_2_1_1" hidden="1">{#N/A,#N/A,FALSE,"399 Park Var";#N/A,#N/A,FALSE,"PK NOTES"}</definedName>
    <definedName name="DELME4_2_1_2" hidden="1">{#N/A,#N/A,FALSE,"399 Park Var";#N/A,#N/A,FALSE,"PK NOTES"}</definedName>
    <definedName name="DELME4_2_2" hidden="1">{#N/A,#N/A,FALSE,"399 Park Var";#N/A,#N/A,FALSE,"PK NOTES"}</definedName>
    <definedName name="DELME4_2_3" hidden="1">{#N/A,#N/A,FALSE,"399 Park Var";#N/A,#N/A,FALSE,"PK NOTES"}</definedName>
    <definedName name="DELME4_3" hidden="1">{#N/A,#N/A,FALSE,"399 Park Var";#N/A,#N/A,FALSE,"PK NOTES"}</definedName>
    <definedName name="DELME4_3_1" hidden="1">{#N/A,#N/A,FALSE,"399 Park Var";#N/A,#N/A,FALSE,"PK NOTES"}</definedName>
    <definedName name="DELME4_3_1_1" hidden="1">{#N/A,#N/A,FALSE,"399 Park Var";#N/A,#N/A,FALSE,"PK NOTES"}</definedName>
    <definedName name="DELME4_3_1_2" hidden="1">{#N/A,#N/A,FALSE,"399 Park Var";#N/A,#N/A,FALSE,"PK NOTES"}</definedName>
    <definedName name="DELME4_3_2" hidden="1">{#N/A,#N/A,FALSE,"399 Park Var";#N/A,#N/A,FALSE,"PK NOTES"}</definedName>
    <definedName name="DELME4_3_3" hidden="1">{#N/A,#N/A,FALSE,"399 Park Var";#N/A,#N/A,FALSE,"PK NOTES"}</definedName>
    <definedName name="DELME4_4" hidden="1">{#N/A,#N/A,FALSE,"399 Park Var";#N/A,#N/A,FALSE,"PK NOTES"}</definedName>
    <definedName name="DELME4_4_1" hidden="1">{#N/A,#N/A,FALSE,"399 Park Var";#N/A,#N/A,FALSE,"PK NOTES"}</definedName>
    <definedName name="DELME4_4_1_1" hidden="1">{#N/A,#N/A,FALSE,"399 Park Var";#N/A,#N/A,FALSE,"PK NOTES"}</definedName>
    <definedName name="DELME4_4_1_2" hidden="1">{#N/A,#N/A,FALSE,"399 Park Var";#N/A,#N/A,FALSE,"PK NOTES"}</definedName>
    <definedName name="DELME4_4_2" hidden="1">{#N/A,#N/A,FALSE,"399 Park Var";#N/A,#N/A,FALSE,"PK NOTES"}</definedName>
    <definedName name="DELME4_4_3" hidden="1">{#N/A,#N/A,FALSE,"399 Park Var";#N/A,#N/A,FALSE,"PK NOTES"}</definedName>
    <definedName name="DELME4_5" hidden="1">{#N/A,#N/A,FALSE,"399 Park Var";#N/A,#N/A,FALSE,"PK NOTES"}</definedName>
    <definedName name="DELME4_5_1" hidden="1">{#N/A,#N/A,FALSE,"399 Park Var";#N/A,#N/A,FALSE,"PK NOTES"}</definedName>
    <definedName name="DELME4_5_1_1" hidden="1">{#N/A,#N/A,FALSE,"399 Park Var";#N/A,#N/A,FALSE,"PK NOTES"}</definedName>
    <definedName name="DELME4_5_1_2" hidden="1">{#N/A,#N/A,FALSE,"399 Park Var";#N/A,#N/A,FALSE,"PK NOTES"}</definedName>
    <definedName name="DELME4_5_2" hidden="1">{#N/A,#N/A,FALSE,"399 Park Var";#N/A,#N/A,FALSE,"PK NOTES"}</definedName>
    <definedName name="DELME4_5_3" hidden="1">{#N/A,#N/A,FALSE,"399 Park Var";#N/A,#N/A,FALSE,"PK NOTES"}</definedName>
    <definedName name="DELME4_Condo" hidden="1">{#N/A,#N/A,FALSE,"399 Park Var";#N/A,#N/A,FALSE,"PK NOTES"}</definedName>
    <definedName name="DELME4_Condo_1" hidden="1">{#N/A,#N/A,FALSE,"399 Park Var";#N/A,#N/A,FALSE,"PK NOTES"}</definedName>
    <definedName name="DELME4_Condo_1_1" hidden="1">{#N/A,#N/A,FALSE,"399 Park Var";#N/A,#N/A,FALSE,"PK NOTES"}</definedName>
    <definedName name="DELME4_Condo_1_1_1" hidden="1">{#N/A,#N/A,FALSE,"399 Park Var";#N/A,#N/A,FALSE,"PK NOTES"}</definedName>
    <definedName name="DELME4_Condo_1_1_2" hidden="1">{#N/A,#N/A,FALSE,"399 Park Var";#N/A,#N/A,FALSE,"PK NOTES"}</definedName>
    <definedName name="DELME4_Condo_1_2" hidden="1">{#N/A,#N/A,FALSE,"399 Park Var";#N/A,#N/A,FALSE,"PK NOTES"}</definedName>
    <definedName name="DELME4_Condo_1_3" hidden="1">{#N/A,#N/A,FALSE,"399 Park Var";#N/A,#N/A,FALSE,"PK NOTES"}</definedName>
    <definedName name="DELME4_Condo_2" hidden="1">{#N/A,#N/A,FALSE,"399 Park Var";#N/A,#N/A,FALSE,"PK NOTES"}</definedName>
    <definedName name="DELME4_Condo_2_1" hidden="1">{#N/A,#N/A,FALSE,"399 Park Var";#N/A,#N/A,FALSE,"PK NOTES"}</definedName>
    <definedName name="DELME4_Condo_2_1_1" hidden="1">{#N/A,#N/A,FALSE,"399 Park Var";#N/A,#N/A,FALSE,"PK NOTES"}</definedName>
    <definedName name="DELME4_Condo_2_1_2" hidden="1">{#N/A,#N/A,FALSE,"399 Park Var";#N/A,#N/A,FALSE,"PK NOTES"}</definedName>
    <definedName name="DELME4_Condo_2_2" hidden="1">{#N/A,#N/A,FALSE,"399 Park Var";#N/A,#N/A,FALSE,"PK NOTES"}</definedName>
    <definedName name="DELME4_Condo_2_3" hidden="1">{#N/A,#N/A,FALSE,"399 Park Var";#N/A,#N/A,FALSE,"PK NOTES"}</definedName>
    <definedName name="DELME4_Condo_3" hidden="1">{#N/A,#N/A,FALSE,"399 Park Var";#N/A,#N/A,FALSE,"PK NOTES"}</definedName>
    <definedName name="DELME4_Condo_3_1" hidden="1">{#N/A,#N/A,FALSE,"399 Park Var";#N/A,#N/A,FALSE,"PK NOTES"}</definedName>
    <definedName name="DELME4_Condo_3_1_1" hidden="1">{#N/A,#N/A,FALSE,"399 Park Var";#N/A,#N/A,FALSE,"PK NOTES"}</definedName>
    <definedName name="DELME4_Condo_3_1_2" hidden="1">{#N/A,#N/A,FALSE,"399 Park Var";#N/A,#N/A,FALSE,"PK NOTES"}</definedName>
    <definedName name="DELME4_Condo_3_2" hidden="1">{#N/A,#N/A,FALSE,"399 Park Var";#N/A,#N/A,FALSE,"PK NOTES"}</definedName>
    <definedName name="DELME4_Condo_3_3" hidden="1">{#N/A,#N/A,FALSE,"399 Park Var";#N/A,#N/A,FALSE,"PK NOTES"}</definedName>
    <definedName name="DELME4_Condo_4" hidden="1">{#N/A,#N/A,FALSE,"399 Park Var";#N/A,#N/A,FALSE,"PK NOTES"}</definedName>
    <definedName name="DELME4_Condo_4_1" hidden="1">{#N/A,#N/A,FALSE,"399 Park Var";#N/A,#N/A,FALSE,"PK NOTES"}</definedName>
    <definedName name="DELME4_Condo_4_1_1" hidden="1">{#N/A,#N/A,FALSE,"399 Park Var";#N/A,#N/A,FALSE,"PK NOTES"}</definedName>
    <definedName name="DELME4_Condo_4_1_2" hidden="1">{#N/A,#N/A,FALSE,"399 Park Var";#N/A,#N/A,FALSE,"PK NOTES"}</definedName>
    <definedName name="DELME4_Condo_4_2" hidden="1">{#N/A,#N/A,FALSE,"399 Park Var";#N/A,#N/A,FALSE,"PK NOTES"}</definedName>
    <definedName name="DELME4_Condo_4_3" hidden="1">{#N/A,#N/A,FALSE,"399 Park Var";#N/A,#N/A,FALSE,"PK NOTES"}</definedName>
    <definedName name="DELME4_Condo_5" hidden="1">{#N/A,#N/A,FALSE,"399 Park Var";#N/A,#N/A,FALSE,"PK NOTES"}</definedName>
    <definedName name="DELME4_Condo_5_1" hidden="1">{#N/A,#N/A,FALSE,"399 Park Var";#N/A,#N/A,FALSE,"PK NOTES"}</definedName>
    <definedName name="DELME4_Condo_5_1_1" hidden="1">{#N/A,#N/A,FALSE,"399 Park Var";#N/A,#N/A,FALSE,"PK NOTES"}</definedName>
    <definedName name="DELME4_Condo_5_1_2" hidden="1">{#N/A,#N/A,FALSE,"399 Park Var";#N/A,#N/A,FALSE,"PK NOTES"}</definedName>
    <definedName name="DELME4_Condo_5_2" hidden="1">{#N/A,#N/A,FALSE,"399 Park Var";#N/A,#N/A,FALSE,"PK NOTES"}</definedName>
    <definedName name="DELME4_Condo_5_3" hidden="1">{#N/A,#N/A,FALSE,"399 Park Var";#N/A,#N/A,FALSE,"PK NOTES"}</definedName>
    <definedName name="DELME5" hidden="1">{#N/A,#N/A,FALSE,"Expense Detail ";#N/A,#N/A,FALSE,"Worksheet";#N/A,#N/A,FALSE,"Audit";#N/A,#N/A,FALSE,"Exclusions";#N/A,#N/A,FALSE,"Variance";#N/A,#N/A,FALSE,"Reconciliation"}</definedName>
    <definedName name="DELME5_1" hidden="1">{#N/A,#N/A,FALSE,"Expense Detail ";#N/A,#N/A,FALSE,"Worksheet";#N/A,#N/A,FALSE,"Audit";#N/A,#N/A,FALSE,"Exclusions";#N/A,#N/A,FALSE,"Variance";#N/A,#N/A,FALSE,"Reconciliation"}</definedName>
    <definedName name="DELME5_1_1" hidden="1">{#N/A,#N/A,FALSE,"Expense Detail ";#N/A,#N/A,FALSE,"Worksheet";#N/A,#N/A,FALSE,"Audit";#N/A,#N/A,FALSE,"Exclusions";#N/A,#N/A,FALSE,"Variance";#N/A,#N/A,FALSE,"Reconciliation"}</definedName>
    <definedName name="DELME5_1_1_1" hidden="1">{#N/A,#N/A,FALSE,"Expense Detail ";#N/A,#N/A,FALSE,"Worksheet";#N/A,#N/A,FALSE,"Audit";#N/A,#N/A,FALSE,"Exclusions";#N/A,#N/A,FALSE,"Variance";#N/A,#N/A,FALSE,"Reconciliation"}</definedName>
    <definedName name="DELME5_1_1_2" hidden="1">{#N/A,#N/A,FALSE,"Expense Detail ";#N/A,#N/A,FALSE,"Worksheet";#N/A,#N/A,FALSE,"Audit";#N/A,#N/A,FALSE,"Exclusions";#N/A,#N/A,FALSE,"Variance";#N/A,#N/A,FALSE,"Reconciliation"}</definedName>
    <definedName name="DELME5_1_2" hidden="1">{#N/A,#N/A,FALSE,"Expense Detail ";#N/A,#N/A,FALSE,"Worksheet";#N/A,#N/A,FALSE,"Audit";#N/A,#N/A,FALSE,"Exclusions";#N/A,#N/A,FALSE,"Variance";#N/A,#N/A,FALSE,"Reconciliation"}</definedName>
    <definedName name="DELME5_1_3" hidden="1">{#N/A,#N/A,FALSE,"Expense Detail ";#N/A,#N/A,FALSE,"Worksheet";#N/A,#N/A,FALSE,"Audit";#N/A,#N/A,FALSE,"Exclusions";#N/A,#N/A,FALSE,"Variance";#N/A,#N/A,FALSE,"Reconciliation"}</definedName>
    <definedName name="DELME5_2" hidden="1">{#N/A,#N/A,FALSE,"Expense Detail ";#N/A,#N/A,FALSE,"Worksheet";#N/A,#N/A,FALSE,"Audit";#N/A,#N/A,FALSE,"Exclusions";#N/A,#N/A,FALSE,"Variance";#N/A,#N/A,FALSE,"Reconciliation"}</definedName>
    <definedName name="DELME5_2_1" hidden="1">{#N/A,#N/A,FALSE,"Expense Detail ";#N/A,#N/A,FALSE,"Worksheet";#N/A,#N/A,FALSE,"Audit";#N/A,#N/A,FALSE,"Exclusions";#N/A,#N/A,FALSE,"Variance";#N/A,#N/A,FALSE,"Reconciliation"}</definedName>
    <definedName name="DELME5_2_1_1" hidden="1">{#N/A,#N/A,FALSE,"Expense Detail ";#N/A,#N/A,FALSE,"Worksheet";#N/A,#N/A,FALSE,"Audit";#N/A,#N/A,FALSE,"Exclusions";#N/A,#N/A,FALSE,"Variance";#N/A,#N/A,FALSE,"Reconciliation"}</definedName>
    <definedName name="DELME5_2_1_2" hidden="1">{#N/A,#N/A,FALSE,"Expense Detail ";#N/A,#N/A,FALSE,"Worksheet";#N/A,#N/A,FALSE,"Audit";#N/A,#N/A,FALSE,"Exclusions";#N/A,#N/A,FALSE,"Variance";#N/A,#N/A,FALSE,"Reconciliation"}</definedName>
    <definedName name="DELME5_2_2" hidden="1">{#N/A,#N/A,FALSE,"Expense Detail ";#N/A,#N/A,FALSE,"Worksheet";#N/A,#N/A,FALSE,"Audit";#N/A,#N/A,FALSE,"Exclusions";#N/A,#N/A,FALSE,"Variance";#N/A,#N/A,FALSE,"Reconciliation"}</definedName>
    <definedName name="DELME5_2_3" hidden="1">{#N/A,#N/A,FALSE,"Expense Detail ";#N/A,#N/A,FALSE,"Worksheet";#N/A,#N/A,FALSE,"Audit";#N/A,#N/A,FALSE,"Exclusions";#N/A,#N/A,FALSE,"Variance";#N/A,#N/A,FALSE,"Reconciliation"}</definedName>
    <definedName name="DELME5_3" hidden="1">{#N/A,#N/A,FALSE,"Expense Detail ";#N/A,#N/A,FALSE,"Worksheet";#N/A,#N/A,FALSE,"Audit";#N/A,#N/A,FALSE,"Exclusions";#N/A,#N/A,FALSE,"Variance";#N/A,#N/A,FALSE,"Reconciliation"}</definedName>
    <definedName name="DELME5_3_1" hidden="1">{#N/A,#N/A,FALSE,"Expense Detail ";#N/A,#N/A,FALSE,"Worksheet";#N/A,#N/A,FALSE,"Audit";#N/A,#N/A,FALSE,"Exclusions";#N/A,#N/A,FALSE,"Variance";#N/A,#N/A,FALSE,"Reconciliation"}</definedName>
    <definedName name="DELME5_3_1_1" hidden="1">{#N/A,#N/A,FALSE,"Expense Detail ";#N/A,#N/A,FALSE,"Worksheet";#N/A,#N/A,FALSE,"Audit";#N/A,#N/A,FALSE,"Exclusions";#N/A,#N/A,FALSE,"Variance";#N/A,#N/A,FALSE,"Reconciliation"}</definedName>
    <definedName name="DELME5_3_1_2" hidden="1">{#N/A,#N/A,FALSE,"Expense Detail ";#N/A,#N/A,FALSE,"Worksheet";#N/A,#N/A,FALSE,"Audit";#N/A,#N/A,FALSE,"Exclusions";#N/A,#N/A,FALSE,"Variance";#N/A,#N/A,FALSE,"Reconciliation"}</definedName>
    <definedName name="DELME5_3_2" hidden="1">{#N/A,#N/A,FALSE,"Expense Detail ";#N/A,#N/A,FALSE,"Worksheet";#N/A,#N/A,FALSE,"Audit";#N/A,#N/A,FALSE,"Exclusions";#N/A,#N/A,FALSE,"Variance";#N/A,#N/A,FALSE,"Reconciliation"}</definedName>
    <definedName name="DELME5_3_3" hidden="1">{#N/A,#N/A,FALSE,"Expense Detail ";#N/A,#N/A,FALSE,"Worksheet";#N/A,#N/A,FALSE,"Audit";#N/A,#N/A,FALSE,"Exclusions";#N/A,#N/A,FALSE,"Variance";#N/A,#N/A,FALSE,"Reconciliation"}</definedName>
    <definedName name="DELME5_4" hidden="1">{#N/A,#N/A,FALSE,"Expense Detail ";#N/A,#N/A,FALSE,"Worksheet";#N/A,#N/A,FALSE,"Audit";#N/A,#N/A,FALSE,"Exclusions";#N/A,#N/A,FALSE,"Variance";#N/A,#N/A,FALSE,"Reconciliation"}</definedName>
    <definedName name="DELME5_4_1" hidden="1">{#N/A,#N/A,FALSE,"Expense Detail ";#N/A,#N/A,FALSE,"Worksheet";#N/A,#N/A,FALSE,"Audit";#N/A,#N/A,FALSE,"Exclusions";#N/A,#N/A,FALSE,"Variance";#N/A,#N/A,FALSE,"Reconciliation"}</definedName>
    <definedName name="DELME5_4_1_1" hidden="1">{#N/A,#N/A,FALSE,"Expense Detail ";#N/A,#N/A,FALSE,"Worksheet";#N/A,#N/A,FALSE,"Audit";#N/A,#N/A,FALSE,"Exclusions";#N/A,#N/A,FALSE,"Variance";#N/A,#N/A,FALSE,"Reconciliation"}</definedName>
    <definedName name="DELME5_4_1_2" hidden="1">{#N/A,#N/A,FALSE,"Expense Detail ";#N/A,#N/A,FALSE,"Worksheet";#N/A,#N/A,FALSE,"Audit";#N/A,#N/A,FALSE,"Exclusions";#N/A,#N/A,FALSE,"Variance";#N/A,#N/A,FALSE,"Reconciliation"}</definedName>
    <definedName name="DELME5_4_2" hidden="1">{#N/A,#N/A,FALSE,"Expense Detail ";#N/A,#N/A,FALSE,"Worksheet";#N/A,#N/A,FALSE,"Audit";#N/A,#N/A,FALSE,"Exclusions";#N/A,#N/A,FALSE,"Variance";#N/A,#N/A,FALSE,"Reconciliation"}</definedName>
    <definedName name="DELME5_4_3" hidden="1">{#N/A,#N/A,FALSE,"Expense Detail ";#N/A,#N/A,FALSE,"Worksheet";#N/A,#N/A,FALSE,"Audit";#N/A,#N/A,FALSE,"Exclusions";#N/A,#N/A,FALSE,"Variance";#N/A,#N/A,FALSE,"Reconciliation"}</definedName>
    <definedName name="DELME5_5" hidden="1">{#N/A,#N/A,FALSE,"Expense Detail ";#N/A,#N/A,FALSE,"Worksheet";#N/A,#N/A,FALSE,"Audit";#N/A,#N/A,FALSE,"Exclusions";#N/A,#N/A,FALSE,"Variance";#N/A,#N/A,FALSE,"Reconciliation"}</definedName>
    <definedName name="DELME5_5_1" hidden="1">{#N/A,#N/A,FALSE,"Expense Detail ";#N/A,#N/A,FALSE,"Worksheet";#N/A,#N/A,FALSE,"Audit";#N/A,#N/A,FALSE,"Exclusions";#N/A,#N/A,FALSE,"Variance";#N/A,#N/A,FALSE,"Reconciliation"}</definedName>
    <definedName name="DELME5_5_1_1" hidden="1">{#N/A,#N/A,FALSE,"Expense Detail ";#N/A,#N/A,FALSE,"Worksheet";#N/A,#N/A,FALSE,"Audit";#N/A,#N/A,FALSE,"Exclusions";#N/A,#N/A,FALSE,"Variance";#N/A,#N/A,FALSE,"Reconciliation"}</definedName>
    <definedName name="DELME5_5_1_2" hidden="1">{#N/A,#N/A,FALSE,"Expense Detail ";#N/A,#N/A,FALSE,"Worksheet";#N/A,#N/A,FALSE,"Audit";#N/A,#N/A,FALSE,"Exclusions";#N/A,#N/A,FALSE,"Variance";#N/A,#N/A,FALSE,"Reconciliation"}</definedName>
    <definedName name="DELME5_5_2" hidden="1">{#N/A,#N/A,FALSE,"Expense Detail ";#N/A,#N/A,FALSE,"Worksheet";#N/A,#N/A,FALSE,"Audit";#N/A,#N/A,FALSE,"Exclusions";#N/A,#N/A,FALSE,"Variance";#N/A,#N/A,FALSE,"Reconciliation"}</definedName>
    <definedName name="DELME5_5_3" hidden="1">{#N/A,#N/A,FALSE,"Expense Detail ";#N/A,#N/A,FALSE,"Worksheet";#N/A,#N/A,FALSE,"Audit";#N/A,#N/A,FALSE,"Exclusions";#N/A,#N/A,FALSE,"Variance";#N/A,#N/A,FALSE,"Reconciliation"}</definedName>
    <definedName name="DELME5_Condo" hidden="1">{#N/A,#N/A,FALSE,"Expense Detail ";#N/A,#N/A,FALSE,"Worksheet";#N/A,#N/A,FALSE,"Audit";#N/A,#N/A,FALSE,"Exclusions";#N/A,#N/A,FALSE,"Variance";#N/A,#N/A,FALSE,"Reconciliation"}</definedName>
    <definedName name="DELME5_Condo_1" hidden="1">{#N/A,#N/A,FALSE,"Expense Detail ";#N/A,#N/A,FALSE,"Worksheet";#N/A,#N/A,FALSE,"Audit";#N/A,#N/A,FALSE,"Exclusions";#N/A,#N/A,FALSE,"Variance";#N/A,#N/A,FALSE,"Reconciliation"}</definedName>
    <definedName name="DELME5_Condo_1_1" hidden="1">{#N/A,#N/A,FALSE,"Expense Detail ";#N/A,#N/A,FALSE,"Worksheet";#N/A,#N/A,FALSE,"Audit";#N/A,#N/A,FALSE,"Exclusions";#N/A,#N/A,FALSE,"Variance";#N/A,#N/A,FALSE,"Reconciliation"}</definedName>
    <definedName name="DELME5_Condo_1_1_1" hidden="1">{#N/A,#N/A,FALSE,"Expense Detail ";#N/A,#N/A,FALSE,"Worksheet";#N/A,#N/A,FALSE,"Audit";#N/A,#N/A,FALSE,"Exclusions";#N/A,#N/A,FALSE,"Variance";#N/A,#N/A,FALSE,"Reconciliation"}</definedName>
    <definedName name="DELME5_Condo_1_1_2" hidden="1">{#N/A,#N/A,FALSE,"Expense Detail ";#N/A,#N/A,FALSE,"Worksheet";#N/A,#N/A,FALSE,"Audit";#N/A,#N/A,FALSE,"Exclusions";#N/A,#N/A,FALSE,"Variance";#N/A,#N/A,FALSE,"Reconciliation"}</definedName>
    <definedName name="DELME5_Condo_1_2" hidden="1">{#N/A,#N/A,FALSE,"Expense Detail ";#N/A,#N/A,FALSE,"Worksheet";#N/A,#N/A,FALSE,"Audit";#N/A,#N/A,FALSE,"Exclusions";#N/A,#N/A,FALSE,"Variance";#N/A,#N/A,FALSE,"Reconciliation"}</definedName>
    <definedName name="DELME5_Condo_1_3" hidden="1">{#N/A,#N/A,FALSE,"Expense Detail ";#N/A,#N/A,FALSE,"Worksheet";#N/A,#N/A,FALSE,"Audit";#N/A,#N/A,FALSE,"Exclusions";#N/A,#N/A,FALSE,"Variance";#N/A,#N/A,FALSE,"Reconciliation"}</definedName>
    <definedName name="DELME5_Condo_2" hidden="1">{#N/A,#N/A,FALSE,"Expense Detail ";#N/A,#N/A,FALSE,"Worksheet";#N/A,#N/A,FALSE,"Audit";#N/A,#N/A,FALSE,"Exclusions";#N/A,#N/A,FALSE,"Variance";#N/A,#N/A,FALSE,"Reconciliation"}</definedName>
    <definedName name="DELME5_Condo_2_1" hidden="1">{#N/A,#N/A,FALSE,"Expense Detail ";#N/A,#N/A,FALSE,"Worksheet";#N/A,#N/A,FALSE,"Audit";#N/A,#N/A,FALSE,"Exclusions";#N/A,#N/A,FALSE,"Variance";#N/A,#N/A,FALSE,"Reconciliation"}</definedName>
    <definedName name="DELME5_Condo_2_1_1" hidden="1">{#N/A,#N/A,FALSE,"Expense Detail ";#N/A,#N/A,FALSE,"Worksheet";#N/A,#N/A,FALSE,"Audit";#N/A,#N/A,FALSE,"Exclusions";#N/A,#N/A,FALSE,"Variance";#N/A,#N/A,FALSE,"Reconciliation"}</definedName>
    <definedName name="DELME5_Condo_2_1_2" hidden="1">{#N/A,#N/A,FALSE,"Expense Detail ";#N/A,#N/A,FALSE,"Worksheet";#N/A,#N/A,FALSE,"Audit";#N/A,#N/A,FALSE,"Exclusions";#N/A,#N/A,FALSE,"Variance";#N/A,#N/A,FALSE,"Reconciliation"}</definedName>
    <definedName name="DELME5_Condo_2_2" hidden="1">{#N/A,#N/A,FALSE,"Expense Detail ";#N/A,#N/A,FALSE,"Worksheet";#N/A,#N/A,FALSE,"Audit";#N/A,#N/A,FALSE,"Exclusions";#N/A,#N/A,FALSE,"Variance";#N/A,#N/A,FALSE,"Reconciliation"}</definedName>
    <definedName name="DELME5_Condo_2_3" hidden="1">{#N/A,#N/A,FALSE,"Expense Detail ";#N/A,#N/A,FALSE,"Worksheet";#N/A,#N/A,FALSE,"Audit";#N/A,#N/A,FALSE,"Exclusions";#N/A,#N/A,FALSE,"Variance";#N/A,#N/A,FALSE,"Reconciliation"}</definedName>
    <definedName name="DELME5_Condo_3" hidden="1">{#N/A,#N/A,FALSE,"Expense Detail ";#N/A,#N/A,FALSE,"Worksheet";#N/A,#N/A,FALSE,"Audit";#N/A,#N/A,FALSE,"Exclusions";#N/A,#N/A,FALSE,"Variance";#N/A,#N/A,FALSE,"Reconciliation"}</definedName>
    <definedName name="DELME5_Condo_3_1" hidden="1">{#N/A,#N/A,FALSE,"Expense Detail ";#N/A,#N/A,FALSE,"Worksheet";#N/A,#N/A,FALSE,"Audit";#N/A,#N/A,FALSE,"Exclusions";#N/A,#N/A,FALSE,"Variance";#N/A,#N/A,FALSE,"Reconciliation"}</definedName>
    <definedName name="DELME5_Condo_3_1_1" hidden="1">{#N/A,#N/A,FALSE,"Expense Detail ";#N/A,#N/A,FALSE,"Worksheet";#N/A,#N/A,FALSE,"Audit";#N/A,#N/A,FALSE,"Exclusions";#N/A,#N/A,FALSE,"Variance";#N/A,#N/A,FALSE,"Reconciliation"}</definedName>
    <definedName name="DELME5_Condo_3_1_2" hidden="1">{#N/A,#N/A,FALSE,"Expense Detail ";#N/A,#N/A,FALSE,"Worksheet";#N/A,#N/A,FALSE,"Audit";#N/A,#N/A,FALSE,"Exclusions";#N/A,#N/A,FALSE,"Variance";#N/A,#N/A,FALSE,"Reconciliation"}</definedName>
    <definedName name="DELME5_Condo_3_2" hidden="1">{#N/A,#N/A,FALSE,"Expense Detail ";#N/A,#N/A,FALSE,"Worksheet";#N/A,#N/A,FALSE,"Audit";#N/A,#N/A,FALSE,"Exclusions";#N/A,#N/A,FALSE,"Variance";#N/A,#N/A,FALSE,"Reconciliation"}</definedName>
    <definedName name="DELME5_Condo_3_3" hidden="1">{#N/A,#N/A,FALSE,"Expense Detail ";#N/A,#N/A,FALSE,"Worksheet";#N/A,#N/A,FALSE,"Audit";#N/A,#N/A,FALSE,"Exclusions";#N/A,#N/A,FALSE,"Variance";#N/A,#N/A,FALSE,"Reconciliation"}</definedName>
    <definedName name="DELME5_Condo_4" hidden="1">{#N/A,#N/A,FALSE,"Expense Detail ";#N/A,#N/A,FALSE,"Worksheet";#N/A,#N/A,FALSE,"Audit";#N/A,#N/A,FALSE,"Exclusions";#N/A,#N/A,FALSE,"Variance";#N/A,#N/A,FALSE,"Reconciliation"}</definedName>
    <definedName name="DELME5_Condo_4_1" hidden="1">{#N/A,#N/A,FALSE,"Expense Detail ";#N/A,#N/A,FALSE,"Worksheet";#N/A,#N/A,FALSE,"Audit";#N/A,#N/A,FALSE,"Exclusions";#N/A,#N/A,FALSE,"Variance";#N/A,#N/A,FALSE,"Reconciliation"}</definedName>
    <definedName name="DELME5_Condo_4_1_1" hidden="1">{#N/A,#N/A,FALSE,"Expense Detail ";#N/A,#N/A,FALSE,"Worksheet";#N/A,#N/A,FALSE,"Audit";#N/A,#N/A,FALSE,"Exclusions";#N/A,#N/A,FALSE,"Variance";#N/A,#N/A,FALSE,"Reconciliation"}</definedName>
    <definedName name="DELME5_Condo_4_1_2" hidden="1">{#N/A,#N/A,FALSE,"Expense Detail ";#N/A,#N/A,FALSE,"Worksheet";#N/A,#N/A,FALSE,"Audit";#N/A,#N/A,FALSE,"Exclusions";#N/A,#N/A,FALSE,"Variance";#N/A,#N/A,FALSE,"Reconciliation"}</definedName>
    <definedName name="DELME5_Condo_4_2" hidden="1">{#N/A,#N/A,FALSE,"Expense Detail ";#N/A,#N/A,FALSE,"Worksheet";#N/A,#N/A,FALSE,"Audit";#N/A,#N/A,FALSE,"Exclusions";#N/A,#N/A,FALSE,"Variance";#N/A,#N/A,FALSE,"Reconciliation"}</definedName>
    <definedName name="DELME5_Condo_4_3" hidden="1">{#N/A,#N/A,FALSE,"Expense Detail ";#N/A,#N/A,FALSE,"Worksheet";#N/A,#N/A,FALSE,"Audit";#N/A,#N/A,FALSE,"Exclusions";#N/A,#N/A,FALSE,"Variance";#N/A,#N/A,FALSE,"Reconciliation"}</definedName>
    <definedName name="DELME5_Condo_5" hidden="1">{#N/A,#N/A,FALSE,"Expense Detail ";#N/A,#N/A,FALSE,"Worksheet";#N/A,#N/A,FALSE,"Audit";#N/A,#N/A,FALSE,"Exclusions";#N/A,#N/A,FALSE,"Variance";#N/A,#N/A,FALSE,"Reconciliation"}</definedName>
    <definedName name="DELME5_Condo_5_1" hidden="1">{#N/A,#N/A,FALSE,"Expense Detail ";#N/A,#N/A,FALSE,"Worksheet";#N/A,#N/A,FALSE,"Audit";#N/A,#N/A,FALSE,"Exclusions";#N/A,#N/A,FALSE,"Variance";#N/A,#N/A,FALSE,"Reconciliation"}</definedName>
    <definedName name="DELME5_Condo_5_1_1" hidden="1">{#N/A,#N/A,FALSE,"Expense Detail ";#N/A,#N/A,FALSE,"Worksheet";#N/A,#N/A,FALSE,"Audit";#N/A,#N/A,FALSE,"Exclusions";#N/A,#N/A,FALSE,"Variance";#N/A,#N/A,FALSE,"Reconciliation"}</definedName>
    <definedName name="DELME5_Condo_5_1_2" hidden="1">{#N/A,#N/A,FALSE,"Expense Detail ";#N/A,#N/A,FALSE,"Worksheet";#N/A,#N/A,FALSE,"Audit";#N/A,#N/A,FALSE,"Exclusions";#N/A,#N/A,FALSE,"Variance";#N/A,#N/A,FALSE,"Reconciliation"}</definedName>
    <definedName name="DELME5_Condo_5_2" hidden="1">{#N/A,#N/A,FALSE,"Expense Detail ";#N/A,#N/A,FALSE,"Worksheet";#N/A,#N/A,FALSE,"Audit";#N/A,#N/A,FALSE,"Exclusions";#N/A,#N/A,FALSE,"Variance";#N/A,#N/A,FALSE,"Reconciliation"}</definedName>
    <definedName name="DELME5_Condo_5_3" hidden="1">{#N/A,#N/A,FALSE,"Expense Detail ";#N/A,#N/A,FALSE,"Worksheet";#N/A,#N/A,FALSE,"Audit";#N/A,#N/A,FALSE,"Exclusions";#N/A,#N/A,FALSE,"Variance";#N/A,#N/A,FALSE,"Reconciliation"}</definedName>
    <definedName name="DELME7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p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dergtrvtrtrhdevgtrbvg" hidden="1">{"'SR 03-04'!$T$1:$U$3"}</definedName>
    <definedName name="dfd" hidden="1">{#N/A,#N/A,FALSE,"ASIA"}</definedName>
    <definedName name="dfdf" hidden="1">{"'Cost Centers'!$A$1:$P$373"}</definedName>
    <definedName name="DFDFDDFDFD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dfdfdfdf" hidden="1">{"'Cost Centers'!$A$1:$P$373"}</definedName>
    <definedName name="DFDFDFDFDFDF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dfg" hidden="1">#REF!</definedName>
    <definedName name="dfgd" hidden="1">{#N/A,#N/A,FALSE,"Cashflow Analysis";#N/A,#N/A,FALSE,"Sensitivity Analysis";#N/A,#N/A,FALSE,"PV";#N/A,#N/A,FALSE,"Pro Forma"}</definedName>
    <definedName name="dfgdfgdfgd" hidden="1">{#N/A,#N/A,TRUE,"Overall";#N/A,#N/A,TRUE,"Region Wise ";#N/A,#N/A,TRUE,"Client Wise"}</definedName>
    <definedName name="dfgdgdfgh" hidden="1">{#N/A,#N/A,TRUE,"Overall";#N/A,#N/A,TRUE,"Region Wise ";#N/A,#N/A,TRUE,"Client Wise"}</definedName>
    <definedName name="dfvdev" hidden="1">{"'SR 03-04'!$T$1:$U$3"}</definedName>
    <definedName name="dfvfsfdvgsdf" hidden="1">{"'SR 03-04'!$T$1:$U$3"}</definedName>
    <definedName name="dfvgsdfvgsdf" hidden="1">{"'SR 03-04'!$T$1:$U$3"}</definedName>
    <definedName name="DG" hidden="1">{#N/A,#N/A,FALSE,"Staffnos &amp; cost"}</definedName>
    <definedName name="dgdfgdfgh" hidden="1">{#N/A,#N/A,TRUE,"Overall";#N/A,#N/A,TRUE,"Region Wise ";#N/A,#N/A,TRUE,"Client Wise"}</definedName>
    <definedName name="dgdsfsd" hidden="1">{#N/A,#N/A,TRUE,"Overall";#N/A,#N/A,TRUE,"Region Wise ";#N/A,#N/A,TRUE,"Client Wise"}</definedName>
    <definedName name="dgfbdfh" hidden="1">{#N/A,#N/A,TRUE,"Overall";#N/A,#N/A,TRUE,"Region Wise ";#N/A,#N/A,TRUE,"Client Wise"}</definedName>
    <definedName name="dgtrge" hidden="1">{#N/A,#N/A,TRUE,"Overall";#N/A,#N/A,TRUE,"Region Wise ";#N/A,#N/A,TRUE,"Client Wise"}</definedName>
    <definedName name="dhakjs" hidden="1">{"'August 2000'!$A$1:$J$101"}</definedName>
    <definedName name="dheeraj" hidden="1">{"'SR 03-04'!$T$1:$U$3"}</definedName>
    <definedName name="di" hidden="1">{#N/A,#N/A,TRUE,"Overall";#N/A,#N/A,TRUE,"Region Wise ";#N/A,#N/A,TRUE,"Client Wise"}</definedName>
    <definedName name="DIR" hidden="1">{"bs",#N/A,FALSE,"BS";"pl",#N/A,FALSE,"PL"}</definedName>
    <definedName name="dis" hidden="1">{#N/A,#N/A,FALSE,"Cashflow Analysis";#N/A,#N/A,FALSE,"Sensitivity Analysis";#N/A,#N/A,FALSE,"PV";#N/A,#N/A,FALSE,"Pro Forma"}</definedName>
    <definedName name="dis.2" hidden="1">{#N/A,#N/A,FALSE,"Cashflow Analysis";#N/A,#N/A,FALSE,"Sensitivity Analysis";#N/A,#N/A,FALSE,"PV";#N/A,#N/A,FALSE,"Pro Forma"}</definedName>
    <definedName name="Discount" hidden="1">#REF!</definedName>
    <definedName name="display_area_2" hidden="1">#REF!</definedName>
    <definedName name="dkw" hidden="1">{"'SR 03-04'!$T$1:$U$3"}</definedName>
    <definedName name="dog" hidden="1">{#N/A,#N/A,FALSE,"Management";#N/A,#N/A,FALSE,"Cash Position"}</definedName>
    <definedName name="dqw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dr" hidden="1">[25]BHANDUP!#REF!</definedName>
    <definedName name="ds" hidden="1">#REF!</definedName>
    <definedName name="dsd" hidden="1">{#N/A,#N/A,FALSE,"Tab 5 - Budget Statement";#N/A,#N/A,FALSE,"Tab 4 - Financial Worksheet";#N/A,#N/A,FALSE,"Tab 1 - Resource Worksheet";#N/A,#N/A,FALSE,"Tab 2 - Educ-Travel-Ent";#N/A,#N/A,FALSE,"Tab 3 - Hardware-Software"}</definedName>
    <definedName name="dsf" hidden="1">{#N/A,#N/A,FALSE,"Detail";#N/A,#N/A,FALSE,"Totals"}</definedName>
    <definedName name="dsgdfgb" hidden="1">{"'SR 03-04'!$T$1:$U$3"}</definedName>
    <definedName name="dsjad" hidden="1">{"'SR 03-04'!$T$1:$U$3"}</definedName>
    <definedName name="dwe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DWPRICE" hidden="1">[26]Quantity!#REF!</definedName>
    <definedName name="e5ygetgfd" hidden="1">{#N/A,#N/A,TRUE,"Overall";#N/A,#N/A,TRUE,"Region Wise ";#N/A,#N/A,TRUE,"Client Wise"}</definedName>
    <definedName name="ed" hidden="1">#REF!</definedName>
    <definedName name="EDFedf" hidden="1">{#N/A,#N/A,FALSE,"Staffnos &amp; cost"}</definedName>
    <definedName name="ee" hidden="1">[27]YOEMAGUM!#REF!</definedName>
    <definedName name="ee_1" hidden="1">{#N/A,#N/A,FALSE,"OperatingAssumptions"}</definedName>
    <definedName name="ee_1_1" hidden="1">{#N/A,#N/A,FALSE,"OperatingAssumptions"}</definedName>
    <definedName name="ee_1_1_1" hidden="1">{#N/A,#N/A,FALSE,"OperatingAssumptions"}</definedName>
    <definedName name="ee_1_1_2" hidden="1">{#N/A,#N/A,FALSE,"OperatingAssumptions"}</definedName>
    <definedName name="ee_1_2" hidden="1">{#N/A,#N/A,FALSE,"OperatingAssumptions"}</definedName>
    <definedName name="ee_1_3" hidden="1">{#N/A,#N/A,FALSE,"OperatingAssumptions"}</definedName>
    <definedName name="ee_2" hidden="1">{#N/A,#N/A,FALSE,"OperatingAssumptions"}</definedName>
    <definedName name="ee_2_1" hidden="1">{#N/A,#N/A,FALSE,"OperatingAssumptions"}</definedName>
    <definedName name="ee_2_1_1" hidden="1">{#N/A,#N/A,FALSE,"OperatingAssumptions"}</definedName>
    <definedName name="ee_2_1_2" hidden="1">{#N/A,#N/A,FALSE,"OperatingAssumptions"}</definedName>
    <definedName name="ee_2_2" hidden="1">{#N/A,#N/A,FALSE,"OperatingAssumptions"}</definedName>
    <definedName name="ee_2_3" hidden="1">{#N/A,#N/A,FALSE,"OperatingAssumptions"}</definedName>
    <definedName name="ee_3" hidden="1">{#N/A,#N/A,FALSE,"OperatingAssumptions"}</definedName>
    <definedName name="ee_3_1" hidden="1">{#N/A,#N/A,FALSE,"OperatingAssumptions"}</definedName>
    <definedName name="ee_3_1_1" hidden="1">{#N/A,#N/A,FALSE,"OperatingAssumptions"}</definedName>
    <definedName name="ee_3_1_2" hidden="1">{#N/A,#N/A,FALSE,"OperatingAssumptions"}</definedName>
    <definedName name="ee_3_2" hidden="1">{#N/A,#N/A,FALSE,"OperatingAssumptions"}</definedName>
    <definedName name="ee_3_3" hidden="1">{#N/A,#N/A,FALSE,"OperatingAssumptions"}</definedName>
    <definedName name="ee_4" hidden="1">{#N/A,#N/A,FALSE,"OperatingAssumptions"}</definedName>
    <definedName name="ee_4_1" hidden="1">{#N/A,#N/A,FALSE,"OperatingAssumptions"}</definedName>
    <definedName name="ee_4_1_1" hidden="1">{#N/A,#N/A,FALSE,"OperatingAssumptions"}</definedName>
    <definedName name="ee_4_1_2" hidden="1">{#N/A,#N/A,FALSE,"OperatingAssumptions"}</definedName>
    <definedName name="ee_4_2" hidden="1">{#N/A,#N/A,FALSE,"OperatingAssumptions"}</definedName>
    <definedName name="ee_4_3" hidden="1">{#N/A,#N/A,FALSE,"OperatingAssumptions"}</definedName>
    <definedName name="ee_5" hidden="1">{#N/A,#N/A,FALSE,"OperatingAssumptions"}</definedName>
    <definedName name="ee_5_1" hidden="1">{#N/A,#N/A,FALSE,"OperatingAssumptions"}</definedName>
    <definedName name="ee_5_1_1" hidden="1">{#N/A,#N/A,FALSE,"OperatingAssumptions"}</definedName>
    <definedName name="ee_5_1_2" hidden="1">{#N/A,#N/A,FALSE,"OperatingAssumptions"}</definedName>
    <definedName name="ee_5_2" hidden="1">{#N/A,#N/A,FALSE,"OperatingAssumptions"}</definedName>
    <definedName name="ee_5_3" hidden="1">{#N/A,#N/A,FALSE,"OperatingAssumptions"}</definedName>
    <definedName name="eee" hidden="1">{#N/A,#N/A,FALSE,"OperatingAssumptions"}</definedName>
    <definedName name="eee_1" hidden="1">{#N/A,#N/A,FALSE,"OperatingAssumptions"}</definedName>
    <definedName name="eee_1_1" hidden="1">{#N/A,#N/A,FALSE,"OperatingAssumptions"}</definedName>
    <definedName name="eee_1_1_1" hidden="1">{#N/A,#N/A,FALSE,"OperatingAssumptions"}</definedName>
    <definedName name="eee_1_1_2" hidden="1">{#N/A,#N/A,FALSE,"OperatingAssumptions"}</definedName>
    <definedName name="eee_1_2" hidden="1">{#N/A,#N/A,FALSE,"OperatingAssumptions"}</definedName>
    <definedName name="eee_1_3" hidden="1">{#N/A,#N/A,FALSE,"OperatingAssumptions"}</definedName>
    <definedName name="eee_2" hidden="1">{#N/A,#N/A,FALSE,"OperatingAssumptions"}</definedName>
    <definedName name="eee_2_1" hidden="1">{#N/A,#N/A,FALSE,"OperatingAssumptions"}</definedName>
    <definedName name="eee_2_1_1" hidden="1">{#N/A,#N/A,FALSE,"OperatingAssumptions"}</definedName>
    <definedName name="eee_2_1_2" hidden="1">{#N/A,#N/A,FALSE,"OperatingAssumptions"}</definedName>
    <definedName name="eee_2_2" hidden="1">{#N/A,#N/A,FALSE,"OperatingAssumptions"}</definedName>
    <definedName name="eee_2_3" hidden="1">{#N/A,#N/A,FALSE,"OperatingAssumptions"}</definedName>
    <definedName name="eee_3" hidden="1">{#N/A,#N/A,FALSE,"OperatingAssumptions"}</definedName>
    <definedName name="eee_3_1" hidden="1">{#N/A,#N/A,FALSE,"OperatingAssumptions"}</definedName>
    <definedName name="eee_3_1_1" hidden="1">{#N/A,#N/A,FALSE,"OperatingAssumptions"}</definedName>
    <definedName name="eee_3_1_2" hidden="1">{#N/A,#N/A,FALSE,"OperatingAssumptions"}</definedName>
    <definedName name="eee_3_2" hidden="1">{#N/A,#N/A,FALSE,"OperatingAssumptions"}</definedName>
    <definedName name="eee_3_3" hidden="1">{#N/A,#N/A,FALSE,"OperatingAssumptions"}</definedName>
    <definedName name="eee_4" hidden="1">{#N/A,#N/A,FALSE,"OperatingAssumptions"}</definedName>
    <definedName name="eee_4_1" hidden="1">{#N/A,#N/A,FALSE,"OperatingAssumptions"}</definedName>
    <definedName name="eee_4_1_1" hidden="1">{#N/A,#N/A,FALSE,"OperatingAssumptions"}</definedName>
    <definedName name="eee_4_1_2" hidden="1">{#N/A,#N/A,FALSE,"OperatingAssumptions"}</definedName>
    <definedName name="eee_4_2" hidden="1">{#N/A,#N/A,FALSE,"OperatingAssumptions"}</definedName>
    <definedName name="eee_4_3" hidden="1">{#N/A,#N/A,FALSE,"OperatingAssumptions"}</definedName>
    <definedName name="eee_5" hidden="1">{#N/A,#N/A,FALSE,"OperatingAssumptions"}</definedName>
    <definedName name="eee_5_1" hidden="1">{#N/A,#N/A,FALSE,"OperatingAssumptions"}</definedName>
    <definedName name="eee_5_1_1" hidden="1">{#N/A,#N/A,FALSE,"OperatingAssumptions"}</definedName>
    <definedName name="eee_5_1_2" hidden="1">{#N/A,#N/A,FALSE,"OperatingAssumptions"}</definedName>
    <definedName name="eee_5_2" hidden="1">{#N/A,#N/A,FALSE,"OperatingAssumptions"}</definedName>
    <definedName name="eee_5_3" hidden="1">{#N/A,#N/A,FALSE,"OperatingAssumptions"}</definedName>
    <definedName name="eeeeeeee" hidden="1">{#N/A,#N/A,TRUE,"Sheet1"}</definedName>
    <definedName name="eeeeeeeeeeeeeeeeee" hidden="1">#REF!</definedName>
    <definedName name="eereeerer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egedfsdf" hidden="1">{#N/A,#N/A,FALSE,"PRESS ADVERTISEMENT (SEBI)";#N/A,#N/A,FALSE,"US GAAP (not printed)"}</definedName>
    <definedName name="eghetghr" hidden="1">{#N/A,#N/A,TRUE,"Overall";#N/A,#N/A,TRUE,"Region Wise ";#N/A,#N/A,TRUE,"Client Wise"}</definedName>
    <definedName name="ehhh" hidden="1">{#N/A,#N/A,TRUE,"Overall";#N/A,#N/A,TRUE,"Region Wise ";#N/A,#N/A,TRUE,"Client Wise"}</definedName>
    <definedName name="Electricity" hidden="1">{#N/A,#N/A,FALSE,"Proj.Cost &amp; Means of Fin."}</definedName>
    <definedName name="Elimination" hidden="1">{#N/A,#N/A,FALSE,"Staffnos &amp; cost"}</definedName>
    <definedName name="ERE" hidden="1">#REF!</definedName>
    <definedName name="erer" hidden="1">#REF!</definedName>
    <definedName name="erghdegv" hidden="1">{#N/A,#N/A,FALSE,"PRESS ADVERTISEMENT (SEBI)";#N/A,#N/A,FALSE,"US GAAP (not printed)"}</definedName>
    <definedName name="ergtdfgdf" hidden="1">{#N/A,#N/A,TRUE,"Overall";#N/A,#N/A,TRUE,"Region Wise ";#N/A,#N/A,TRUE,"Client Wise"}</definedName>
    <definedName name="ergyergd" hidden="1">{#N/A,#N/A,FALSE,"PRESS ADVERTISEMENT (SEBI)";#N/A,#N/A,FALSE,"US GAAP (not printed)"}</definedName>
    <definedName name="ert" hidden="1">#REF!</definedName>
    <definedName name="erter" hidden="1">#REF!</definedName>
    <definedName name="ertergdf" hidden="1">{#N/A,#N/A,TRUE,"Overall";#N/A,#N/A,TRUE,"Region Wise ";#N/A,#N/A,TRUE,"Client Wise"}</definedName>
    <definedName name="erterte" hidden="1">#REF!</definedName>
    <definedName name="ertertgfdf" hidden="1">{#N/A,#N/A,TRUE,"Overall";#N/A,#N/A,TRUE,"Region Wise ";#N/A,#N/A,TRUE,"Client Wise"}</definedName>
    <definedName name="etergdf" hidden="1">{"YTD Profitability",#N/A,FALSE,"Dash Board";"Manpower-Sept",#N/A,FALSE,"Dash Board";"Consolidated-Q2",#N/A,FALSE,"Dash Board"}</definedName>
    <definedName name="etregftsd" hidden="1">{#N/A,#N/A,TRUE,"Overall";#N/A,#N/A,TRUE,"Region Wise ";#N/A,#N/A,TRUE,"Client Wise"}</definedName>
    <definedName name="etrwedss" hidden="1">{#N/A,#N/A,TRUE,"Overall";#N/A,#N/A,TRUE,"Region Wise ";#N/A,#N/A,TRUE,"Client Wise"}</definedName>
    <definedName name="EV__LASTREFTIME__" hidden="1">39909.7691203704</definedName>
    <definedName name="ewmtr" hidden="1">{"'SR 03-04'!$T$1:$U$3"}</definedName>
    <definedName name="f" hidden="1">{#N/A,#N/A,FALSE,"Detail";#N/A,#N/A,FALSE,"Totals"}</definedName>
    <definedName name="F.A." hidden="1">{#N/A,#N/A,FALSE,"Aging Summary";#N/A,#N/A,FALSE,"Ratio Analysis";#N/A,#N/A,FALSE,"Test 120 Day Accts";#N/A,#N/A,FALSE,"Tickmarks"}</definedName>
    <definedName name="f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1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1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1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asdfs" hidden="1">{#N/A,#N/A,TRUE,"Overall";#N/A,#N/A,TRUE,"Region Wise ";#N/A,#N/A,TRUE,"Client Wise"}</definedName>
    <definedName name="FCode" hidden="1">#REF!</definedName>
    <definedName name="fd" hidden="1">{#N/A,#N/A,FALSE,"Staffnos &amp; cost"}</definedName>
    <definedName name="FDDFDDFDFDF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efdfdf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F" hidden="1">[10]Photocopy!$BX$1:$BX$73</definedName>
    <definedName name="fdfd" hidden="1">#REF!</definedName>
    <definedName name="fdfdf" hidden="1">{#N/A,#N/A,FALSE,"Staffnos &amp; cost"}</definedName>
    <definedName name="fdfdfd" hidden="1">{#N/A,#N/A,FALSE,"CAPREIT"}</definedName>
    <definedName name="fdfdfd_1" hidden="1">{#N/A,#N/A,FALSE,"CAPREIT"}</definedName>
    <definedName name="fdfdfd_1_1" hidden="1">{#N/A,#N/A,FALSE,"CAPREIT"}</definedName>
    <definedName name="fdfdfd_1_1_1" hidden="1">{#N/A,#N/A,FALSE,"CAPREIT"}</definedName>
    <definedName name="fdfdfd_1_1_2" hidden="1">{#N/A,#N/A,FALSE,"CAPREIT"}</definedName>
    <definedName name="fdfdfd_1_2" hidden="1">{#N/A,#N/A,FALSE,"CAPREIT"}</definedName>
    <definedName name="fdfdfd_1_3" hidden="1">{#N/A,#N/A,FALSE,"CAPREIT"}</definedName>
    <definedName name="fdfdfd_2" hidden="1">{#N/A,#N/A,FALSE,"CAPREIT"}</definedName>
    <definedName name="fdfdfd_2_1" hidden="1">{#N/A,#N/A,FALSE,"CAPREIT"}</definedName>
    <definedName name="fdfdfd_2_1_1" hidden="1">{#N/A,#N/A,FALSE,"CAPREIT"}</definedName>
    <definedName name="fdfdfd_2_1_2" hidden="1">{#N/A,#N/A,FALSE,"CAPREIT"}</definedName>
    <definedName name="fdfdfd_2_2" hidden="1">{#N/A,#N/A,FALSE,"CAPREIT"}</definedName>
    <definedName name="fdfdfd_2_3" hidden="1">{#N/A,#N/A,FALSE,"CAPREIT"}</definedName>
    <definedName name="fdfdfd_3" hidden="1">{#N/A,#N/A,FALSE,"CAPREIT"}</definedName>
    <definedName name="fdfdfd_3_1" hidden="1">{#N/A,#N/A,FALSE,"CAPREIT"}</definedName>
    <definedName name="fdfdfd_3_1_1" hidden="1">{#N/A,#N/A,FALSE,"CAPREIT"}</definedName>
    <definedName name="fdfdfd_3_1_2" hidden="1">{#N/A,#N/A,FALSE,"CAPREIT"}</definedName>
    <definedName name="fdfdfd_3_2" hidden="1">{#N/A,#N/A,FALSE,"CAPREIT"}</definedName>
    <definedName name="fdfdfd_3_3" hidden="1">{#N/A,#N/A,FALSE,"CAPREIT"}</definedName>
    <definedName name="fdfdfd_4" hidden="1">{#N/A,#N/A,FALSE,"CAPREIT"}</definedName>
    <definedName name="fdfdfd_4_1" hidden="1">{#N/A,#N/A,FALSE,"CAPREIT"}</definedName>
    <definedName name="fdfdfd_4_1_1" hidden="1">{#N/A,#N/A,FALSE,"CAPREIT"}</definedName>
    <definedName name="fdfdfd_4_1_2" hidden="1">{#N/A,#N/A,FALSE,"CAPREIT"}</definedName>
    <definedName name="fdfdfd_4_2" hidden="1">{#N/A,#N/A,FALSE,"CAPREIT"}</definedName>
    <definedName name="fdfdfd_4_3" hidden="1">{#N/A,#N/A,FALSE,"CAPREIT"}</definedName>
    <definedName name="fdfdfd_5" hidden="1">{#N/A,#N/A,FALSE,"CAPREIT"}</definedName>
    <definedName name="fdfdfd_5_1" hidden="1">{#N/A,#N/A,FALSE,"CAPREIT"}</definedName>
    <definedName name="fdfdfd_5_1_1" hidden="1">{#N/A,#N/A,FALSE,"CAPREIT"}</definedName>
    <definedName name="fdfdfd_5_1_2" hidden="1">{#N/A,#N/A,FALSE,"CAPREIT"}</definedName>
    <definedName name="fdfdfd_5_2" hidden="1">{#N/A,#N/A,FALSE,"CAPREIT"}</definedName>
    <definedName name="fdfdfd_5_3" hidden="1">{#N/A,#N/A,FALSE,"CAPREIT"}</definedName>
    <definedName name="FDFDFDDFDFDF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fdfdf" hidden="1">{#N/A,#N/A,FALSE,"CAPREIT"}</definedName>
    <definedName name="fdfdfdf_1" hidden="1">{#N/A,#N/A,FALSE,"CAPREIT"}</definedName>
    <definedName name="fdfdfdf_1_1" hidden="1">{#N/A,#N/A,FALSE,"CAPREIT"}</definedName>
    <definedName name="fdfdfdf_1_1_1" hidden="1">{#N/A,#N/A,FALSE,"CAPREIT"}</definedName>
    <definedName name="fdfdfdf_1_1_2" hidden="1">{#N/A,#N/A,FALSE,"CAPREIT"}</definedName>
    <definedName name="fdfdfdf_1_2" hidden="1">{#N/A,#N/A,FALSE,"CAPREIT"}</definedName>
    <definedName name="fdfdfdf_1_3" hidden="1">{#N/A,#N/A,FALSE,"CAPREIT"}</definedName>
    <definedName name="fdfdfdf_2" hidden="1">{#N/A,#N/A,FALSE,"CAPREIT"}</definedName>
    <definedName name="fdfdfdf_2_1" hidden="1">{#N/A,#N/A,FALSE,"CAPREIT"}</definedName>
    <definedName name="fdfdfdf_2_1_1" hidden="1">{#N/A,#N/A,FALSE,"CAPREIT"}</definedName>
    <definedName name="fdfdfdf_2_1_2" hidden="1">{#N/A,#N/A,FALSE,"CAPREIT"}</definedName>
    <definedName name="fdfdfdf_2_2" hidden="1">{#N/A,#N/A,FALSE,"CAPREIT"}</definedName>
    <definedName name="fdfdfdf_2_3" hidden="1">{#N/A,#N/A,FALSE,"CAPREIT"}</definedName>
    <definedName name="fdfdfdf_3" hidden="1">{#N/A,#N/A,FALSE,"CAPREIT"}</definedName>
    <definedName name="fdfdfdf_3_1" hidden="1">{#N/A,#N/A,FALSE,"CAPREIT"}</definedName>
    <definedName name="fdfdfdf_3_1_1" hidden="1">{#N/A,#N/A,FALSE,"CAPREIT"}</definedName>
    <definedName name="fdfdfdf_3_1_2" hidden="1">{#N/A,#N/A,FALSE,"CAPREIT"}</definedName>
    <definedName name="fdfdfdf_3_2" hidden="1">{#N/A,#N/A,FALSE,"CAPREIT"}</definedName>
    <definedName name="fdfdfdf_3_3" hidden="1">{#N/A,#N/A,FALSE,"CAPREIT"}</definedName>
    <definedName name="fdfdfdf_4" hidden="1">{#N/A,#N/A,FALSE,"CAPREIT"}</definedName>
    <definedName name="fdfdfdf_4_1" hidden="1">{#N/A,#N/A,FALSE,"CAPREIT"}</definedName>
    <definedName name="fdfdfdf_4_1_1" hidden="1">{#N/A,#N/A,FALSE,"CAPREIT"}</definedName>
    <definedName name="fdfdfdf_4_1_2" hidden="1">{#N/A,#N/A,FALSE,"CAPREIT"}</definedName>
    <definedName name="fdfdfdf_4_2" hidden="1">{#N/A,#N/A,FALSE,"CAPREIT"}</definedName>
    <definedName name="fdfdfdf_4_3" hidden="1">{#N/A,#N/A,FALSE,"CAPREIT"}</definedName>
    <definedName name="fdfdfdf_5" hidden="1">{#N/A,#N/A,FALSE,"CAPREIT"}</definedName>
    <definedName name="fdfdfdf_5_1" hidden="1">{#N/A,#N/A,FALSE,"CAPREIT"}</definedName>
    <definedName name="fdfdfdf_5_1_1" hidden="1">{#N/A,#N/A,FALSE,"CAPREIT"}</definedName>
    <definedName name="fdfdfdf_5_1_2" hidden="1">{#N/A,#N/A,FALSE,"CAPREIT"}</definedName>
    <definedName name="fdfdfdf_5_2" hidden="1">{#N/A,#N/A,FALSE,"CAPREIT"}</definedName>
    <definedName name="fdfdfdf_5_3" hidden="1">{#N/A,#N/A,FALSE,"CAPREIT"}</definedName>
    <definedName name="FDFDFDFDFDFDDF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fdfdfdfdf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fdfdfs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fe" hidden="1">{#N/A,#N/A,FALSE,"Status of Projects";#N/A,#N/A,FALSE,"CEA-TEC";#N/A,#N/A,FALSE,"U-Constr.";#N/A,#N/A,FALSE,"summary";#N/A,#N/A,FALSE,"PPP-3 yrs"}</definedName>
    <definedName name="FDFEDFDFTRGDET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g" hidden="1">{"'SR 03-04'!$T$1:$U$3"}</definedName>
    <definedName name="fds" hidden="1">{"'SR 03-04'!$T$1:$U$3"}</definedName>
    <definedName name="fdsa" hidden="1">{#N/A,#N/A,FALSE,"Detail";#N/A,#N/A,FALSE,"Totals"}</definedName>
    <definedName name="ff" hidden="1">{#N/A,#N/A,TRUE,"Overall";#N/A,#N/A,TRUE,"Region Wise ";#N/A,#N/A,TRUE,"Client Wise"}</definedName>
    <definedName name="ff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1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1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1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F" hidden="1">{#N/A,#N/A,FALSE,"196126-0690";#N/A,#N/A,FALSE,"196126-0690";#N/A,#N/A,FALSE,"1961165-0201"}</definedName>
    <definedName name="fff_1" hidden="1">{#N/A,#N/A,TRUE,"Summary";"AnnualRentRoll",#N/A,TRUE,"RentRoll";#N/A,#N/A,TRUE,"ExitStratigy";#N/A,#N/A,TRUE,"OperatingAssumptions"}</definedName>
    <definedName name="fff_2" hidden="1">{#N/A,#N/A,TRUE,"Summary";"AnnualRentRoll",#N/A,TRUE,"RentRoll";#N/A,#N/A,TRUE,"ExitStratigy";#N/A,#N/A,TRUE,"OperatingAssumptions"}</definedName>
    <definedName name="ffffff" hidden="1">{#N/A,#N/A,FALSE,"Cashflow Analysis";#N/A,#N/A,FALSE,"Sensitivity Analysis";#N/A,#N/A,FALSE,"PV";#N/A,#N/A,FALSE,"Pro Forma"}</definedName>
    <definedName name="ffffff.2" hidden="1">{#N/A,#N/A,FALSE,"Cashflow Analysis";#N/A,#N/A,FALSE,"Sensitivity Analysis";#N/A,#N/A,FALSE,"PV";#N/A,#N/A,FALSE,"Pro Forma"}</definedName>
    <definedName name="fffffffffffffffff" hidden="1">{0,0,0,0;0,0,0,0;0,0,0,0}</definedName>
    <definedName name="fgf" hidden="1">{#N/A,#N/A,FALSE,"Proj.Cost &amp; Means of Fin."}</definedName>
    <definedName name="FGVDFG" hidden="1">{#N/A,#N/A,FALSE,"Staffnos &amp; cost"}</definedName>
    <definedName name="fgyjg" hidden="1">{"'PS-SOTM'!$A$1","'PS-SOTM'!$A$2:$M$30","'PS-SOTM'!$A$31:$A$38"}</definedName>
    <definedName name="fh" hidden="1">{#N/A,#N/A,FALSE,"Staffnos &amp; cost"}</definedName>
    <definedName name="fhgyrt" hidden="1">{"'SR 03-04'!$T$1:$U$3"}</definedName>
    <definedName name="fill" hidden="1">#REF!</definedName>
    <definedName name="fjmfmj" hidden="1">{"'SR 03-04'!$T$1:$U$3"}</definedName>
    <definedName name="fkfkfk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lash" hidden="1">'[28]Earnings model'!#REF!</definedName>
    <definedName name="fmf" hidden="1">{"'SR 03-04'!$T$1:$U$3"}</definedName>
    <definedName name="fmfmm" hidden="1">{"'SR 03-04'!$T$1:$U$3"}</definedName>
    <definedName name="f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s" hidden="1">#REF!</definedName>
    <definedName name="fsdf" hidden="1">{#N/A,#N/A,FALSE,"Staffnos &amp; cost"}</definedName>
    <definedName name="fsf" hidden="1">{#N/A,#N/A,FALSE,"Staffnos &amp; cost"}</definedName>
    <definedName name="ftut" hidden="1">{0,0,0,0;0,0,0,0}</definedName>
    <definedName name="fuel" hidden="1">'[29]P&amp;L'!$G$505:$G$523</definedName>
    <definedName name="fund" hidden="1">{#N/A,#N/A,FALSE,"Aging Summary";#N/A,#N/A,FALSE,"Ratio Analysis";#N/A,#N/A,FALSE,"Test 120 Day Accts";#N/A,#N/A,FALSE,"Tickmarks"}</definedName>
    <definedName name="g" hidden="1">[30]Data_Detail!#REF!</definedName>
    <definedName name="GAN" hidden="1">{"'SR 03-04'!$T$1:$U$3"}</definedName>
    <definedName name="ganesh" hidden="1">{"'SR 03-04'!$T$1:$U$3"}</definedName>
    <definedName name="GASDFG" hidden="1">{#N/A,#N/A,TRUE,"Staffnos &amp; cost"}</definedName>
    <definedName name="gaurav" hidden="1">[31]XWR!#REF!</definedName>
    <definedName name="gb" hidden="1">{"'Cost Centers'!$A$1:$P$373"}</definedName>
    <definedName name="gd" hidden="1">{#N/A,#N/A,FALSE,"Staffnos &amp; cost"}</definedName>
    <definedName name="GDF" hidden="1">{#N/A,#N/A,FALSE,"COMP"}</definedName>
    <definedName name="GDFHDHGF" hidden="1">{#N/A,#N/A,FALSE,"Staffnos &amp; cost"}</definedName>
    <definedName name="gegeg" hidden="1">{#N/A,#N/A,FALSE,"Cashflow Analysis";#N/A,#N/A,FALSE,"Sensitivity Analysis";#N/A,#N/A,FALSE,"PV";#N/A,#N/A,FALSE,"Pro Forma"}</definedName>
    <definedName name="gegeg.2" hidden="1">{#N/A,#N/A,FALSE,"Cashflow Analysis";#N/A,#N/A,FALSE,"Sensitivity Analysis";#N/A,#N/A,FALSE,"PV";#N/A,#N/A,FALSE,"Pro Forma"}</definedName>
    <definedName name="gergdg" hidden="1">{#N/A,#N/A,TRUE,"Overall";#N/A,#N/A,TRUE,"Region Wise ";#N/A,#N/A,TRUE,"Client Wise"}</definedName>
    <definedName name="gferg" hidden="1">{"'SR 03-04'!$T$1:$U$3"}</definedName>
    <definedName name="gfgr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gfr" hidden="1">{#N/A,#N/A,FALSE,"Staffnos &amp; cost"}</definedName>
    <definedName name="gg" hidden="1">{#N/A,#N/A,FALSE,"Cashflow Analysis";#N/A,#N/A,FALSE,"Sensitivity Analysis";#N/A,#N/A,FALSE,"PV";#N/A,#N/A,FALSE,"Pro Forma"}</definedName>
    <definedName name="gg.2" hidden="1">{#N/A,#N/A,FALSE,"Cashflow Analysis";#N/A,#N/A,FALSE,"Sensitivity Analysis";#N/A,#N/A,FALSE,"PV";#N/A,#N/A,FALSE,"Pro Forma"}</definedName>
    <definedName name="gg_1" hidden="1">{#N/A,#N/A,FALSE,"PropertyInfo"}</definedName>
    <definedName name="gg_1_1" hidden="1">{#N/A,#N/A,FALSE,"PropertyInfo"}</definedName>
    <definedName name="gg_1_1_1" hidden="1">{#N/A,#N/A,FALSE,"PropertyInfo"}</definedName>
    <definedName name="gg_1_1_2" hidden="1">{#N/A,#N/A,FALSE,"PropertyInfo"}</definedName>
    <definedName name="gg_1_2" hidden="1">{#N/A,#N/A,FALSE,"PropertyInfo"}</definedName>
    <definedName name="gg_1_3" hidden="1">{#N/A,#N/A,FALSE,"PropertyInfo"}</definedName>
    <definedName name="gg_2" hidden="1">{#N/A,#N/A,FALSE,"PropertyInfo"}</definedName>
    <definedName name="gg_2_1" hidden="1">{#N/A,#N/A,FALSE,"PropertyInfo"}</definedName>
    <definedName name="gg_2_1_1" hidden="1">{#N/A,#N/A,FALSE,"PropertyInfo"}</definedName>
    <definedName name="gg_2_1_2" hidden="1">{#N/A,#N/A,FALSE,"PropertyInfo"}</definedName>
    <definedName name="gg_2_2" hidden="1">{#N/A,#N/A,FALSE,"PropertyInfo"}</definedName>
    <definedName name="gg_2_3" hidden="1">{#N/A,#N/A,FALSE,"PropertyInfo"}</definedName>
    <definedName name="gg_3" hidden="1">{#N/A,#N/A,FALSE,"PropertyInfo"}</definedName>
    <definedName name="gg_3_1" hidden="1">{#N/A,#N/A,FALSE,"PropertyInfo"}</definedName>
    <definedName name="gg_3_1_1" hidden="1">{#N/A,#N/A,FALSE,"PropertyInfo"}</definedName>
    <definedName name="gg_3_1_2" hidden="1">{#N/A,#N/A,FALSE,"PropertyInfo"}</definedName>
    <definedName name="gg_3_2" hidden="1">{#N/A,#N/A,FALSE,"PropertyInfo"}</definedName>
    <definedName name="gg_3_3" hidden="1">{#N/A,#N/A,FALSE,"PropertyInfo"}</definedName>
    <definedName name="gg_4" hidden="1">{#N/A,#N/A,FALSE,"PropertyInfo"}</definedName>
    <definedName name="gg_4_1" hidden="1">{#N/A,#N/A,FALSE,"PropertyInfo"}</definedName>
    <definedName name="gg_4_1_1" hidden="1">{#N/A,#N/A,FALSE,"PropertyInfo"}</definedName>
    <definedName name="gg_4_1_2" hidden="1">{#N/A,#N/A,FALSE,"PropertyInfo"}</definedName>
    <definedName name="gg_4_2" hidden="1">{#N/A,#N/A,FALSE,"PropertyInfo"}</definedName>
    <definedName name="gg_4_3" hidden="1">{#N/A,#N/A,FALSE,"PropertyInfo"}</definedName>
    <definedName name="gg_5" hidden="1">{#N/A,#N/A,FALSE,"PropertyInfo"}</definedName>
    <definedName name="gg_5_1" hidden="1">{#N/A,#N/A,FALSE,"PropertyInfo"}</definedName>
    <definedName name="gg_5_1_1" hidden="1">{#N/A,#N/A,FALSE,"PropertyInfo"}</definedName>
    <definedName name="gg_5_1_2" hidden="1">{#N/A,#N/A,FALSE,"PropertyInfo"}</definedName>
    <definedName name="gg_5_2" hidden="1">{#N/A,#N/A,FALSE,"PropertyInfo"}</definedName>
    <definedName name="gg_5_3" hidden="1">{#N/A,#N/A,FALSE,"PropertyInfo"}</definedName>
    <definedName name="ggfgf" hidden="1">{#N/A,#N/A,FALSE,"Tab 5 - Budget Statement";#N/A,#N/A,FALSE,"Tab 4 - Financial Worksheet";#N/A,#N/A,FALSE,"Tab 1 - Resource Worksheet";#N/A,#N/A,FALSE,"Tab 2 - Educ-Travel-Ent";#N/A,#N/A,FALSE,"Tab 3 - Hardware-Software"}</definedName>
    <definedName name="ggg" hidden="1">{#N/A,#N/A,FALSE,"PropertyInfo"}</definedName>
    <definedName name="ggg_1" hidden="1">{#N/A,#N/A,FALSE,"PropertyInfo"}</definedName>
    <definedName name="ggg_1_1" hidden="1">{#N/A,#N/A,FALSE,"PropertyInfo"}</definedName>
    <definedName name="ggg_1_1_1" hidden="1">{#N/A,#N/A,FALSE,"PropertyInfo"}</definedName>
    <definedName name="ggg_1_1_2" hidden="1">{#N/A,#N/A,FALSE,"PropertyInfo"}</definedName>
    <definedName name="ggg_1_2" hidden="1">{#N/A,#N/A,FALSE,"PropertyInfo"}</definedName>
    <definedName name="ggg_1_3" hidden="1">{#N/A,#N/A,FALSE,"PropertyInfo"}</definedName>
    <definedName name="ggg_2" hidden="1">{#N/A,#N/A,FALSE,"PropertyInfo"}</definedName>
    <definedName name="ggg_2_1" hidden="1">{#N/A,#N/A,FALSE,"PropertyInfo"}</definedName>
    <definedName name="ggg_2_1_1" hidden="1">{#N/A,#N/A,FALSE,"PropertyInfo"}</definedName>
    <definedName name="ggg_2_1_2" hidden="1">{#N/A,#N/A,FALSE,"PropertyInfo"}</definedName>
    <definedName name="ggg_2_2" hidden="1">{#N/A,#N/A,FALSE,"PropertyInfo"}</definedName>
    <definedName name="ggg_2_3" hidden="1">{#N/A,#N/A,FALSE,"PropertyInfo"}</definedName>
    <definedName name="ggg_3" hidden="1">{#N/A,#N/A,FALSE,"PropertyInfo"}</definedName>
    <definedName name="ggg_3_1" hidden="1">{#N/A,#N/A,FALSE,"PropertyInfo"}</definedName>
    <definedName name="ggg_3_1_1" hidden="1">{#N/A,#N/A,FALSE,"PropertyInfo"}</definedName>
    <definedName name="ggg_3_1_2" hidden="1">{#N/A,#N/A,FALSE,"PropertyInfo"}</definedName>
    <definedName name="ggg_3_2" hidden="1">{#N/A,#N/A,FALSE,"PropertyInfo"}</definedName>
    <definedName name="ggg_3_3" hidden="1">{#N/A,#N/A,FALSE,"PropertyInfo"}</definedName>
    <definedName name="ggg_4" hidden="1">{#N/A,#N/A,FALSE,"PropertyInfo"}</definedName>
    <definedName name="ggg_4_1" hidden="1">{#N/A,#N/A,FALSE,"PropertyInfo"}</definedName>
    <definedName name="ggg_4_1_1" hidden="1">{#N/A,#N/A,FALSE,"PropertyInfo"}</definedName>
    <definedName name="ggg_4_1_2" hidden="1">{#N/A,#N/A,FALSE,"PropertyInfo"}</definedName>
    <definedName name="ggg_4_2" hidden="1">{#N/A,#N/A,FALSE,"PropertyInfo"}</definedName>
    <definedName name="ggg_4_3" hidden="1">{#N/A,#N/A,FALSE,"PropertyInfo"}</definedName>
    <definedName name="ggg_5" hidden="1">{#N/A,#N/A,FALSE,"PropertyInfo"}</definedName>
    <definedName name="ggg_5_1" hidden="1">{#N/A,#N/A,FALSE,"PropertyInfo"}</definedName>
    <definedName name="ggg_5_1_1" hidden="1">{#N/A,#N/A,FALSE,"PropertyInfo"}</definedName>
    <definedName name="ggg_5_1_2" hidden="1">{#N/A,#N/A,FALSE,"PropertyInfo"}</definedName>
    <definedName name="ggg_5_2" hidden="1">{#N/A,#N/A,FALSE,"PropertyInfo"}</definedName>
    <definedName name="ggg_5_3" hidden="1">{#N/A,#N/A,FALSE,"PropertyInfo"}</definedName>
    <definedName name="ggrt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GHDHGFJFJJGFJF" hidden="1">{#N/A,#N/A,FALSE,"Staffnos &amp; cost"}</definedName>
    <definedName name="ghergher" hidden="1">{#N/A,#N/A,TRUE,"Overall";#N/A,#N/A,TRUE,"Region Wise ";#N/A,#N/A,TRUE,"Client Wise"}</definedName>
    <definedName name="ght" hidden="1">{"'SR 03-04'!$T$1:$U$3"}</definedName>
    <definedName name="ghtrbhgd" hidden="1">{#N/A,#N/A,TRUE,"Overall";#N/A,#N/A,TRUE,"Region Wise ";#N/A,#N/A,TRUE,"Client Wise"}</definedName>
    <definedName name="ghtrh" hidden="1">{#N/A,#N/A,TRUE,"Overall";#N/A,#N/A,TRUE,"Region Wise ";#N/A,#N/A,TRUE,"Client Wise"}</definedName>
    <definedName name="grrfr" hidden="1">{"'August 2000'!$A$1:$J$101"}</definedName>
    <definedName name="gsfds" hidden="1">{#N/A,#N/A,FALSE,"Balance Sheet";#N/A,#N/A,FALSE,"Profit &amp; Loss ";#N/A,#N/A,FALSE,"Schedule-1";#N/A,#N/A,FALSE,"Schedule-2";#N/A,#N/A,FALSE,"Schedule-3";#N/A,#N/A,FALSE,"Schedule-4 ";#N/A,#N/A,FALSE,"Schedule-5";#N/A,#N/A,FALSE,"Schedule-6,7,8,9";#N/A,#N/A,FALSE,"Schedule-10,11";#N/A,#N/A,FALSE,"Schedule-12,13,14,15";#N/A,#N/A,FALSE,"Scdedule-16";#N/A,#N/A,FALSE,"Schedule-17 ";#N/A,#N/A,FALSE,"Note-9"}</definedName>
    <definedName name="g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gtdgh" hidden="1">{"'SR 03-04'!$T$1:$U$3"}</definedName>
    <definedName name="gtr" hidden="1">#REF!</definedName>
    <definedName name="gtrh" hidden="1">{"'SR 03-04'!$T$1:$U$3"}</definedName>
    <definedName name="gyh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H2H" hidden="1">{#N/A,#N/A,FALSE,"Staffnos &amp; cost"}</definedName>
    <definedName name="Haryana" hidden="1">{#N/A,#N/A,FALSE,"Staffnos &amp; cost"}</definedName>
    <definedName name="hav" hidden="1">{#N/A,#N/A,FALSE,"196126-0690";#N/A,#N/A,FALSE,"196126-0690";#N/A,#N/A,FALSE,"1961165-0201"}</definedName>
    <definedName name="hfh" hidden="1">{#N/A,#N/A,FALSE,"Staffnos &amp; cost"}</definedName>
    <definedName name="hgj" hidden="1">{"'SR 03-04'!$T$1:$U$3"}</definedName>
    <definedName name="hgty6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hh" hidden="1">{#N/A,#N/A,FALSE,"Detail";#N/A,#N/A,FALSE,"Totals"}</definedName>
    <definedName name="hh_1" hidden="1">{#N/A,#N/A,FALSE,"Summary"}</definedName>
    <definedName name="hh_2" hidden="1">{#N/A,#N/A,FALSE,"Summary"}</definedName>
    <definedName name="hhh" hidden="1">{#N/A,#N/A,TRUE,"Overall";#N/A,#N/A,TRUE,"Region Wise ";#N/A,#N/A,TRUE,"Client Wise"}</definedName>
    <definedName name="hhh_1" hidden="1">{#N/A,#N/A,FALSE,"Summary"}</definedName>
    <definedName name="hhh_1_1" hidden="1">{#N/A,#N/A,FALSE,"Summary"}</definedName>
    <definedName name="hhh_1_1_1" hidden="1">{#N/A,#N/A,FALSE,"Summary"}</definedName>
    <definedName name="hhh_1_1_2" hidden="1">{#N/A,#N/A,FALSE,"Summary"}</definedName>
    <definedName name="hhh_1_2" hidden="1">{#N/A,#N/A,FALSE,"Summary"}</definedName>
    <definedName name="hhh_1_3" hidden="1">{#N/A,#N/A,FALSE,"Summary"}</definedName>
    <definedName name="hhh_2" hidden="1">{#N/A,#N/A,FALSE,"Summary"}</definedName>
    <definedName name="hhh_2_1" hidden="1">{#N/A,#N/A,FALSE,"Summary"}</definedName>
    <definedName name="hhh_2_1_1" hidden="1">{#N/A,#N/A,FALSE,"Summary"}</definedName>
    <definedName name="hhh_2_1_2" hidden="1">{#N/A,#N/A,FALSE,"Summary"}</definedName>
    <definedName name="hhh_2_2" hidden="1">{#N/A,#N/A,FALSE,"Summary"}</definedName>
    <definedName name="hhh_2_3" hidden="1">{#N/A,#N/A,FALSE,"Summary"}</definedName>
    <definedName name="hhh_3" hidden="1">{#N/A,#N/A,FALSE,"Summary"}</definedName>
    <definedName name="hhh_3_1" hidden="1">{#N/A,#N/A,FALSE,"Summary"}</definedName>
    <definedName name="hhh_3_1_1" hidden="1">{#N/A,#N/A,FALSE,"Summary"}</definedName>
    <definedName name="hhh_3_1_2" hidden="1">{#N/A,#N/A,FALSE,"Summary"}</definedName>
    <definedName name="hhh_3_2" hidden="1">{#N/A,#N/A,FALSE,"Summary"}</definedName>
    <definedName name="hhh_3_3" hidden="1">{#N/A,#N/A,FALSE,"Summary"}</definedName>
    <definedName name="hhh_4" hidden="1">{#N/A,#N/A,FALSE,"Summary"}</definedName>
    <definedName name="hhh_4_1" hidden="1">{#N/A,#N/A,FALSE,"Summary"}</definedName>
    <definedName name="hhh_4_1_1" hidden="1">{#N/A,#N/A,FALSE,"Summary"}</definedName>
    <definedName name="hhh_4_1_2" hidden="1">{#N/A,#N/A,FALSE,"Summary"}</definedName>
    <definedName name="hhh_4_2" hidden="1">{#N/A,#N/A,FALSE,"Summary"}</definedName>
    <definedName name="hhh_4_3" hidden="1">{#N/A,#N/A,FALSE,"Summary"}</definedName>
    <definedName name="hhh_5" hidden="1">{#N/A,#N/A,FALSE,"Summary"}</definedName>
    <definedName name="hhh_5_1" hidden="1">{#N/A,#N/A,FALSE,"Summary"}</definedName>
    <definedName name="hhh_5_1_1" hidden="1">{#N/A,#N/A,FALSE,"Summary"}</definedName>
    <definedName name="hhh_5_1_2" hidden="1">{#N/A,#N/A,FALSE,"Summary"}</definedName>
    <definedName name="hhh_5_2" hidden="1">{#N/A,#N/A,FALSE,"Summary"}</definedName>
    <definedName name="hhh_5_3" hidden="1">{#N/A,#N/A,FALSE,"Summary"}</definedName>
    <definedName name="HiddenRows" hidden="1">#REF!</definedName>
    <definedName name="hihi" hidden="1">{#N/A,#N/A,FALSE,"Staffnos &amp; cost"}</definedName>
    <definedName name="Hitech1" hidden="1">{#N/A,#N/A,FALSE,"Aging Summary";#N/A,#N/A,FALSE,"Ratio Analysis";#N/A,#N/A,FALSE,"Test 120 Day Accts";#N/A,#N/A,FALSE,"Tickmarks"}</definedName>
    <definedName name="hitesh" hidden="1">{#N/A,#N/A,TRUE,"Overall";#N/A,#N/A,TRUE,"Region Wise ";#N/A,#N/A,TRUE,"Client Wise"}</definedName>
    <definedName name="hjgfafs" hidden="1">{"'SR 03-04'!$T$1:$U$3"}</definedName>
    <definedName name="HKA" hidden="1">'[32]#REF'!$A$10:$A$57</definedName>
    <definedName name="hkji1254" hidden="1">{"'SR 03-04'!$T$1:$U$3"}</definedName>
    <definedName name="hn" hidden="1">{"'Sheet1'!$L$16"}</definedName>
    <definedName name="hope" hidden="1">{#N/A,#N/A,FALSE,"LP Exp";#N/A,#N/A,FALSE,"Salary";#N/A,#N/A,FALSE,"Admin Exp";#N/A,#N/A,FALSE,"QTS Bud";#N/A,#N/A,FALSE,"Marketing"}</definedName>
    <definedName name="hope_1" hidden="1">{#N/A,#N/A,FALSE,"LP Exp";#N/A,#N/A,FALSE,"Salary";#N/A,#N/A,FALSE,"Admin Exp";#N/A,#N/A,FALSE,"QTS Bud";#N/A,#N/A,FALSE,"Marketing"}</definedName>
    <definedName name="hope_1_1" hidden="1">{#N/A,#N/A,FALSE,"LP Exp";#N/A,#N/A,FALSE,"Salary";#N/A,#N/A,FALSE,"Admin Exp";#N/A,#N/A,FALSE,"QTS Bud";#N/A,#N/A,FALSE,"Marketing"}</definedName>
    <definedName name="hope_1_1_1" hidden="1">{#N/A,#N/A,FALSE,"LP Exp";#N/A,#N/A,FALSE,"Salary";#N/A,#N/A,FALSE,"Admin Exp";#N/A,#N/A,FALSE,"QTS Bud";#N/A,#N/A,FALSE,"Marketing"}</definedName>
    <definedName name="hope_1_1_2" hidden="1">{#N/A,#N/A,FALSE,"LP Exp";#N/A,#N/A,FALSE,"Salary";#N/A,#N/A,FALSE,"Admin Exp";#N/A,#N/A,FALSE,"QTS Bud";#N/A,#N/A,FALSE,"Marketing"}</definedName>
    <definedName name="hope_1_2" hidden="1">{#N/A,#N/A,FALSE,"LP Exp";#N/A,#N/A,FALSE,"Salary";#N/A,#N/A,FALSE,"Admin Exp";#N/A,#N/A,FALSE,"QTS Bud";#N/A,#N/A,FALSE,"Marketing"}</definedName>
    <definedName name="hope_1_3" hidden="1">{#N/A,#N/A,FALSE,"LP Exp";#N/A,#N/A,FALSE,"Salary";#N/A,#N/A,FALSE,"Admin Exp";#N/A,#N/A,FALSE,"QTS Bud";#N/A,#N/A,FALSE,"Marketing"}</definedName>
    <definedName name="hope_2" hidden="1">{#N/A,#N/A,FALSE,"LP Exp";#N/A,#N/A,FALSE,"Salary";#N/A,#N/A,FALSE,"Admin Exp";#N/A,#N/A,FALSE,"QTS Bud";#N/A,#N/A,FALSE,"Marketing"}</definedName>
    <definedName name="hope_2_1" hidden="1">{#N/A,#N/A,FALSE,"LP Exp";#N/A,#N/A,FALSE,"Salary";#N/A,#N/A,FALSE,"Admin Exp";#N/A,#N/A,FALSE,"QTS Bud";#N/A,#N/A,FALSE,"Marketing"}</definedName>
    <definedName name="hope_2_1_1" hidden="1">{#N/A,#N/A,FALSE,"LP Exp";#N/A,#N/A,FALSE,"Salary";#N/A,#N/A,FALSE,"Admin Exp";#N/A,#N/A,FALSE,"QTS Bud";#N/A,#N/A,FALSE,"Marketing"}</definedName>
    <definedName name="hope_2_1_2" hidden="1">{#N/A,#N/A,FALSE,"LP Exp";#N/A,#N/A,FALSE,"Salary";#N/A,#N/A,FALSE,"Admin Exp";#N/A,#N/A,FALSE,"QTS Bud";#N/A,#N/A,FALSE,"Marketing"}</definedName>
    <definedName name="hope_2_2" hidden="1">{#N/A,#N/A,FALSE,"LP Exp";#N/A,#N/A,FALSE,"Salary";#N/A,#N/A,FALSE,"Admin Exp";#N/A,#N/A,FALSE,"QTS Bud";#N/A,#N/A,FALSE,"Marketing"}</definedName>
    <definedName name="hope_2_3" hidden="1">{#N/A,#N/A,FALSE,"LP Exp";#N/A,#N/A,FALSE,"Salary";#N/A,#N/A,FALSE,"Admin Exp";#N/A,#N/A,FALSE,"QTS Bud";#N/A,#N/A,FALSE,"Marketing"}</definedName>
    <definedName name="hope_3" hidden="1">{#N/A,#N/A,FALSE,"LP Exp";#N/A,#N/A,FALSE,"Salary";#N/A,#N/A,FALSE,"Admin Exp";#N/A,#N/A,FALSE,"QTS Bud";#N/A,#N/A,FALSE,"Marketing"}</definedName>
    <definedName name="hope_3_1" hidden="1">{#N/A,#N/A,FALSE,"LP Exp";#N/A,#N/A,FALSE,"Salary";#N/A,#N/A,FALSE,"Admin Exp";#N/A,#N/A,FALSE,"QTS Bud";#N/A,#N/A,FALSE,"Marketing"}</definedName>
    <definedName name="hope_3_1_1" hidden="1">{#N/A,#N/A,FALSE,"LP Exp";#N/A,#N/A,FALSE,"Salary";#N/A,#N/A,FALSE,"Admin Exp";#N/A,#N/A,FALSE,"QTS Bud";#N/A,#N/A,FALSE,"Marketing"}</definedName>
    <definedName name="hope_3_1_2" hidden="1">{#N/A,#N/A,FALSE,"LP Exp";#N/A,#N/A,FALSE,"Salary";#N/A,#N/A,FALSE,"Admin Exp";#N/A,#N/A,FALSE,"QTS Bud";#N/A,#N/A,FALSE,"Marketing"}</definedName>
    <definedName name="hope_3_2" hidden="1">{#N/A,#N/A,FALSE,"LP Exp";#N/A,#N/A,FALSE,"Salary";#N/A,#N/A,FALSE,"Admin Exp";#N/A,#N/A,FALSE,"QTS Bud";#N/A,#N/A,FALSE,"Marketing"}</definedName>
    <definedName name="hope_3_3" hidden="1">{#N/A,#N/A,FALSE,"LP Exp";#N/A,#N/A,FALSE,"Salary";#N/A,#N/A,FALSE,"Admin Exp";#N/A,#N/A,FALSE,"QTS Bud";#N/A,#N/A,FALSE,"Marketing"}</definedName>
    <definedName name="hope_4" hidden="1">{#N/A,#N/A,FALSE,"LP Exp";#N/A,#N/A,FALSE,"Salary";#N/A,#N/A,FALSE,"Admin Exp";#N/A,#N/A,FALSE,"QTS Bud";#N/A,#N/A,FALSE,"Marketing"}</definedName>
    <definedName name="hope_4_1" hidden="1">{#N/A,#N/A,FALSE,"LP Exp";#N/A,#N/A,FALSE,"Salary";#N/A,#N/A,FALSE,"Admin Exp";#N/A,#N/A,FALSE,"QTS Bud";#N/A,#N/A,FALSE,"Marketing"}</definedName>
    <definedName name="hope_4_1_1" hidden="1">{#N/A,#N/A,FALSE,"LP Exp";#N/A,#N/A,FALSE,"Salary";#N/A,#N/A,FALSE,"Admin Exp";#N/A,#N/A,FALSE,"QTS Bud";#N/A,#N/A,FALSE,"Marketing"}</definedName>
    <definedName name="hope_4_1_2" hidden="1">{#N/A,#N/A,FALSE,"LP Exp";#N/A,#N/A,FALSE,"Salary";#N/A,#N/A,FALSE,"Admin Exp";#N/A,#N/A,FALSE,"QTS Bud";#N/A,#N/A,FALSE,"Marketing"}</definedName>
    <definedName name="hope_4_2" hidden="1">{#N/A,#N/A,FALSE,"LP Exp";#N/A,#N/A,FALSE,"Salary";#N/A,#N/A,FALSE,"Admin Exp";#N/A,#N/A,FALSE,"QTS Bud";#N/A,#N/A,FALSE,"Marketing"}</definedName>
    <definedName name="hope_4_3" hidden="1">{#N/A,#N/A,FALSE,"LP Exp";#N/A,#N/A,FALSE,"Salary";#N/A,#N/A,FALSE,"Admin Exp";#N/A,#N/A,FALSE,"QTS Bud";#N/A,#N/A,FALSE,"Marketing"}</definedName>
    <definedName name="hope_5" hidden="1">{#N/A,#N/A,FALSE,"LP Exp";#N/A,#N/A,FALSE,"Salary";#N/A,#N/A,FALSE,"Admin Exp";#N/A,#N/A,FALSE,"QTS Bud";#N/A,#N/A,FALSE,"Marketing"}</definedName>
    <definedName name="hope_5_1" hidden="1">{#N/A,#N/A,FALSE,"LP Exp";#N/A,#N/A,FALSE,"Salary";#N/A,#N/A,FALSE,"Admin Exp";#N/A,#N/A,FALSE,"QTS Bud";#N/A,#N/A,FALSE,"Marketing"}</definedName>
    <definedName name="hope_5_1_1" hidden="1">{#N/A,#N/A,FALSE,"LP Exp";#N/A,#N/A,FALSE,"Salary";#N/A,#N/A,FALSE,"Admin Exp";#N/A,#N/A,FALSE,"QTS Bud";#N/A,#N/A,FALSE,"Marketing"}</definedName>
    <definedName name="hope_5_1_2" hidden="1">{#N/A,#N/A,FALSE,"LP Exp";#N/A,#N/A,FALSE,"Salary";#N/A,#N/A,FALSE,"Admin Exp";#N/A,#N/A,FALSE,"QTS Bud";#N/A,#N/A,FALSE,"Marketing"}</definedName>
    <definedName name="hope_5_2" hidden="1">{#N/A,#N/A,FALSE,"LP Exp";#N/A,#N/A,FALSE,"Salary";#N/A,#N/A,FALSE,"Admin Exp";#N/A,#N/A,FALSE,"QTS Bud";#N/A,#N/A,FALSE,"Marketing"}</definedName>
    <definedName name="hope_5_3" hidden="1">{#N/A,#N/A,FALSE,"LP Exp";#N/A,#N/A,FALSE,"Salary";#N/A,#N/A,FALSE,"Admin Exp";#N/A,#N/A,FALSE,"QTS Bud";#N/A,#N/A,FALSE,"Marketing"}</definedName>
    <definedName name="hope_condo" hidden="1">{#N/A,#N/A,FALSE,"LP Exp";#N/A,#N/A,FALSE,"Salary";#N/A,#N/A,FALSE,"Admin Exp";#N/A,#N/A,FALSE,"QTS Bud";#N/A,#N/A,FALSE,"Marketing"}</definedName>
    <definedName name="hope_condo_1" hidden="1">{#N/A,#N/A,FALSE,"LP Exp";#N/A,#N/A,FALSE,"Salary";#N/A,#N/A,FALSE,"Admin Exp";#N/A,#N/A,FALSE,"QTS Bud";#N/A,#N/A,FALSE,"Marketing"}</definedName>
    <definedName name="hope_condo_1_1" hidden="1">{#N/A,#N/A,FALSE,"LP Exp";#N/A,#N/A,FALSE,"Salary";#N/A,#N/A,FALSE,"Admin Exp";#N/A,#N/A,FALSE,"QTS Bud";#N/A,#N/A,FALSE,"Marketing"}</definedName>
    <definedName name="hope_condo_1_1_1" hidden="1">{#N/A,#N/A,FALSE,"LP Exp";#N/A,#N/A,FALSE,"Salary";#N/A,#N/A,FALSE,"Admin Exp";#N/A,#N/A,FALSE,"QTS Bud";#N/A,#N/A,FALSE,"Marketing"}</definedName>
    <definedName name="hope_condo_1_1_2" hidden="1">{#N/A,#N/A,FALSE,"LP Exp";#N/A,#N/A,FALSE,"Salary";#N/A,#N/A,FALSE,"Admin Exp";#N/A,#N/A,FALSE,"QTS Bud";#N/A,#N/A,FALSE,"Marketing"}</definedName>
    <definedName name="hope_condo_1_2" hidden="1">{#N/A,#N/A,FALSE,"LP Exp";#N/A,#N/A,FALSE,"Salary";#N/A,#N/A,FALSE,"Admin Exp";#N/A,#N/A,FALSE,"QTS Bud";#N/A,#N/A,FALSE,"Marketing"}</definedName>
    <definedName name="hope_condo_1_3" hidden="1">{#N/A,#N/A,FALSE,"LP Exp";#N/A,#N/A,FALSE,"Salary";#N/A,#N/A,FALSE,"Admin Exp";#N/A,#N/A,FALSE,"QTS Bud";#N/A,#N/A,FALSE,"Marketing"}</definedName>
    <definedName name="hope_condo_2" hidden="1">{#N/A,#N/A,FALSE,"LP Exp";#N/A,#N/A,FALSE,"Salary";#N/A,#N/A,FALSE,"Admin Exp";#N/A,#N/A,FALSE,"QTS Bud";#N/A,#N/A,FALSE,"Marketing"}</definedName>
    <definedName name="hope_condo_2_1" hidden="1">{#N/A,#N/A,FALSE,"LP Exp";#N/A,#N/A,FALSE,"Salary";#N/A,#N/A,FALSE,"Admin Exp";#N/A,#N/A,FALSE,"QTS Bud";#N/A,#N/A,FALSE,"Marketing"}</definedName>
    <definedName name="hope_condo_2_1_1" hidden="1">{#N/A,#N/A,FALSE,"LP Exp";#N/A,#N/A,FALSE,"Salary";#N/A,#N/A,FALSE,"Admin Exp";#N/A,#N/A,FALSE,"QTS Bud";#N/A,#N/A,FALSE,"Marketing"}</definedName>
    <definedName name="hope_condo_2_1_2" hidden="1">{#N/A,#N/A,FALSE,"LP Exp";#N/A,#N/A,FALSE,"Salary";#N/A,#N/A,FALSE,"Admin Exp";#N/A,#N/A,FALSE,"QTS Bud";#N/A,#N/A,FALSE,"Marketing"}</definedName>
    <definedName name="hope_condo_2_2" hidden="1">{#N/A,#N/A,FALSE,"LP Exp";#N/A,#N/A,FALSE,"Salary";#N/A,#N/A,FALSE,"Admin Exp";#N/A,#N/A,FALSE,"QTS Bud";#N/A,#N/A,FALSE,"Marketing"}</definedName>
    <definedName name="hope_condo_2_3" hidden="1">{#N/A,#N/A,FALSE,"LP Exp";#N/A,#N/A,FALSE,"Salary";#N/A,#N/A,FALSE,"Admin Exp";#N/A,#N/A,FALSE,"QTS Bud";#N/A,#N/A,FALSE,"Marketing"}</definedName>
    <definedName name="hope_condo_3" hidden="1">{#N/A,#N/A,FALSE,"LP Exp";#N/A,#N/A,FALSE,"Salary";#N/A,#N/A,FALSE,"Admin Exp";#N/A,#N/A,FALSE,"QTS Bud";#N/A,#N/A,FALSE,"Marketing"}</definedName>
    <definedName name="hope_condo_3_1" hidden="1">{#N/A,#N/A,FALSE,"LP Exp";#N/A,#N/A,FALSE,"Salary";#N/A,#N/A,FALSE,"Admin Exp";#N/A,#N/A,FALSE,"QTS Bud";#N/A,#N/A,FALSE,"Marketing"}</definedName>
    <definedName name="hope_condo_3_1_1" hidden="1">{#N/A,#N/A,FALSE,"LP Exp";#N/A,#N/A,FALSE,"Salary";#N/A,#N/A,FALSE,"Admin Exp";#N/A,#N/A,FALSE,"QTS Bud";#N/A,#N/A,FALSE,"Marketing"}</definedName>
    <definedName name="hope_condo_3_1_2" hidden="1">{#N/A,#N/A,FALSE,"LP Exp";#N/A,#N/A,FALSE,"Salary";#N/A,#N/A,FALSE,"Admin Exp";#N/A,#N/A,FALSE,"QTS Bud";#N/A,#N/A,FALSE,"Marketing"}</definedName>
    <definedName name="hope_condo_3_2" hidden="1">{#N/A,#N/A,FALSE,"LP Exp";#N/A,#N/A,FALSE,"Salary";#N/A,#N/A,FALSE,"Admin Exp";#N/A,#N/A,FALSE,"QTS Bud";#N/A,#N/A,FALSE,"Marketing"}</definedName>
    <definedName name="hope_condo_3_3" hidden="1">{#N/A,#N/A,FALSE,"LP Exp";#N/A,#N/A,FALSE,"Salary";#N/A,#N/A,FALSE,"Admin Exp";#N/A,#N/A,FALSE,"QTS Bud";#N/A,#N/A,FALSE,"Marketing"}</definedName>
    <definedName name="hope_condo_4" hidden="1">{#N/A,#N/A,FALSE,"LP Exp";#N/A,#N/A,FALSE,"Salary";#N/A,#N/A,FALSE,"Admin Exp";#N/A,#N/A,FALSE,"QTS Bud";#N/A,#N/A,FALSE,"Marketing"}</definedName>
    <definedName name="hope_condo_4_1" hidden="1">{#N/A,#N/A,FALSE,"LP Exp";#N/A,#N/A,FALSE,"Salary";#N/A,#N/A,FALSE,"Admin Exp";#N/A,#N/A,FALSE,"QTS Bud";#N/A,#N/A,FALSE,"Marketing"}</definedName>
    <definedName name="hope_condo_4_1_1" hidden="1">{#N/A,#N/A,FALSE,"LP Exp";#N/A,#N/A,FALSE,"Salary";#N/A,#N/A,FALSE,"Admin Exp";#N/A,#N/A,FALSE,"QTS Bud";#N/A,#N/A,FALSE,"Marketing"}</definedName>
    <definedName name="hope_condo_4_1_2" hidden="1">{#N/A,#N/A,FALSE,"LP Exp";#N/A,#N/A,FALSE,"Salary";#N/A,#N/A,FALSE,"Admin Exp";#N/A,#N/A,FALSE,"QTS Bud";#N/A,#N/A,FALSE,"Marketing"}</definedName>
    <definedName name="hope_condo_4_2" hidden="1">{#N/A,#N/A,FALSE,"LP Exp";#N/A,#N/A,FALSE,"Salary";#N/A,#N/A,FALSE,"Admin Exp";#N/A,#N/A,FALSE,"QTS Bud";#N/A,#N/A,FALSE,"Marketing"}</definedName>
    <definedName name="hope_condo_4_3" hidden="1">{#N/A,#N/A,FALSE,"LP Exp";#N/A,#N/A,FALSE,"Salary";#N/A,#N/A,FALSE,"Admin Exp";#N/A,#N/A,FALSE,"QTS Bud";#N/A,#N/A,FALSE,"Marketing"}</definedName>
    <definedName name="hope_condo_5" hidden="1">{#N/A,#N/A,FALSE,"LP Exp";#N/A,#N/A,FALSE,"Salary";#N/A,#N/A,FALSE,"Admin Exp";#N/A,#N/A,FALSE,"QTS Bud";#N/A,#N/A,FALSE,"Marketing"}</definedName>
    <definedName name="hope_condo_5_1" hidden="1">{#N/A,#N/A,FALSE,"LP Exp";#N/A,#N/A,FALSE,"Salary";#N/A,#N/A,FALSE,"Admin Exp";#N/A,#N/A,FALSE,"QTS Bud";#N/A,#N/A,FALSE,"Marketing"}</definedName>
    <definedName name="hope_condo_5_1_1" hidden="1">{#N/A,#N/A,FALSE,"LP Exp";#N/A,#N/A,FALSE,"Salary";#N/A,#N/A,FALSE,"Admin Exp";#N/A,#N/A,FALSE,"QTS Bud";#N/A,#N/A,FALSE,"Marketing"}</definedName>
    <definedName name="hope_condo_5_1_2" hidden="1">{#N/A,#N/A,FALSE,"LP Exp";#N/A,#N/A,FALSE,"Salary";#N/A,#N/A,FALSE,"Admin Exp";#N/A,#N/A,FALSE,"QTS Bud";#N/A,#N/A,FALSE,"Marketing"}</definedName>
    <definedName name="hope_condo_5_2" hidden="1">{#N/A,#N/A,FALSE,"LP Exp";#N/A,#N/A,FALSE,"Salary";#N/A,#N/A,FALSE,"Admin Exp";#N/A,#N/A,FALSE,"QTS Bud";#N/A,#N/A,FALSE,"Marketing"}</definedName>
    <definedName name="hope_condo_5_3" hidden="1">{#N/A,#N/A,FALSE,"LP Exp";#N/A,#N/A,FALSE,"Salary";#N/A,#N/A,FALSE,"Admin Exp";#N/A,#N/A,FALSE,"QTS Bud";#N/A,#N/A,FALSE,"Marketing"}</definedName>
    <definedName name="HR" hidden="1">{#N/A,#N/A,TRUE,"Staffnos &amp; cost"}</definedName>
    <definedName name="hshhr" hidden="1">{#N/A,#N/A,TRUE,"Staffnos &amp; cost"}</definedName>
    <definedName name="hshhr_1" hidden="1">{#N/A,#N/A,TRUE,"Staffnos &amp; cost"}</definedName>
    <definedName name="hshhr_2" hidden="1">{#N/A,#N/A,TRUE,"Staffnos &amp; cost"}</definedName>
    <definedName name="hshhr_3" hidden="1">{#N/A,#N/A,TRUE,"Staffnos &amp; cost"}</definedName>
    <definedName name="hshhr_4" hidden="1">{#N/A,#N/A,TRUE,"Staffnos &amp; cost"}</definedName>
    <definedName name="hshhr_5" hidden="1">{#N/A,#N/A,TRUE,"Staffnos &amp; cost"}</definedName>
    <definedName name="HTML_CodePage" hidden="1">1252</definedName>
    <definedName name="HTML_Control" hidden="1">{"'FWD'!$A$1:$K$52","'SPT'!$Q$62","'OPT'!$A$1:$J$53"}</definedName>
    <definedName name="HTML_Control_1" hidden="1">{"'August 2000'!$A$1:$J$101"}</definedName>
    <definedName name="HTML_Control_2" hidden="1">{"'August 2000'!$A$1:$J$101"}</definedName>
    <definedName name="HTML_control1" hidden="1">{"'August 2000'!$A$1:$J$101"}</definedName>
    <definedName name="HTML_control1_1" hidden="1">{"'August 2000'!$A$1:$J$101"}</definedName>
    <definedName name="HTML_control1_2" hidden="1">{"'August 2000'!$A$1:$J$101"}</definedName>
    <definedName name="HTML_Description" hidden="1">""</definedName>
    <definedName name="HTML_Email" hidden="1">""</definedName>
    <definedName name="HTML_Header" hidden="1">"SPT"</definedName>
    <definedName name="HTML_LastUpdate" hidden="1">"6/10/98"</definedName>
    <definedName name="HTML_LineAfter" hidden="1">FALSE</definedName>
    <definedName name="HTML_LineBefore" hidden="1">FALSE</definedName>
    <definedName name="HTML_Name" hidden="1">"Reuters Dealing Room User"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"X:\PRICING\opt.htm"</definedName>
    <definedName name="HTML_PathTemplate" hidden="1">"C:\infac\pricewth\Aug99\Page06e.htm"</definedName>
    <definedName name="HTML_Title" hidden="1">"rateupld"</definedName>
    <definedName name="HTML1_1" hidden="1">"[FCFF3]Sheet1!$A$1:$L$34"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huy" hidden="1">{"'Sheet1'!$L$16"}</definedName>
    <definedName name="i" hidden="1">'[33]LAValuemap calculationEMFL'!$A$45:$A$52</definedName>
    <definedName name="IDReference" hidden="1">"A1"</definedName>
    <definedName name="ii" hidden="1">{#N/A,#N/A,FALSE,"Status of Projects";#N/A,#N/A,FALSE,"CEA-TEC";#N/A,#N/A,FALSE,"U-Constr.";#N/A,#N/A,FALSE,"summary";#N/A,#N/A,FALSE,"PPP-3 yrs"}</definedName>
    <definedName name="iii" hidden="1">{#N/A,#N/A,TRUE,"Overall";#N/A,#N/A,TRUE,"Region Wise ";#N/A,#N/A,TRUE,"Client Wise"}</definedName>
    <definedName name="immediate" hidden="1">{"sheet a",#N/A,FALSE,"A";"2 9 casflow",#N/A,FALSE,"B"}</definedName>
    <definedName name="immediate_1" hidden="1">{"sheet a",#N/A,FALSE,"A";"2 9 casflow",#N/A,FALSE,"B"}</definedName>
    <definedName name="immediate_1_1" hidden="1">{"sheet a",#N/A,FALSE,"A";"2 9 casflow",#N/A,FALSE,"B"}</definedName>
    <definedName name="immediate_1_1_1" hidden="1">{"sheet a",#N/A,FALSE,"A";"2 9 casflow",#N/A,FALSE,"B"}</definedName>
    <definedName name="immediate_1_1_2" hidden="1">{"sheet a",#N/A,FALSE,"A";"2 9 casflow",#N/A,FALSE,"B"}</definedName>
    <definedName name="immediate_1_2" hidden="1">{"sheet a",#N/A,FALSE,"A";"2 9 casflow",#N/A,FALSE,"B"}</definedName>
    <definedName name="immediate_1_3" hidden="1">{"sheet a",#N/A,FALSE,"A";"2 9 casflow",#N/A,FALSE,"B"}</definedName>
    <definedName name="immediate_2" hidden="1">{"sheet a",#N/A,FALSE,"A";"2 9 casflow",#N/A,FALSE,"B"}</definedName>
    <definedName name="immediate_2_1" hidden="1">{"sheet a",#N/A,FALSE,"A";"2 9 casflow",#N/A,FALSE,"B"}</definedName>
    <definedName name="immediate_2_1_1" hidden="1">{"sheet a",#N/A,FALSE,"A";"2 9 casflow",#N/A,FALSE,"B"}</definedName>
    <definedName name="immediate_2_1_2" hidden="1">{"sheet a",#N/A,FALSE,"A";"2 9 casflow",#N/A,FALSE,"B"}</definedName>
    <definedName name="immediate_2_2" hidden="1">{"sheet a",#N/A,FALSE,"A";"2 9 casflow",#N/A,FALSE,"B"}</definedName>
    <definedName name="immediate_2_3" hidden="1">{"sheet a",#N/A,FALSE,"A";"2 9 casflow",#N/A,FALSE,"B"}</definedName>
    <definedName name="immediate_3" hidden="1">{"sheet a",#N/A,FALSE,"A";"2 9 casflow",#N/A,FALSE,"B"}</definedName>
    <definedName name="immediate_3_1" hidden="1">{"sheet a",#N/A,FALSE,"A";"2 9 casflow",#N/A,FALSE,"B"}</definedName>
    <definedName name="immediate_3_1_1" hidden="1">{"sheet a",#N/A,FALSE,"A";"2 9 casflow",#N/A,FALSE,"B"}</definedName>
    <definedName name="immediate_3_1_2" hidden="1">{"sheet a",#N/A,FALSE,"A";"2 9 casflow",#N/A,FALSE,"B"}</definedName>
    <definedName name="immediate_3_2" hidden="1">{"sheet a",#N/A,FALSE,"A";"2 9 casflow",#N/A,FALSE,"B"}</definedName>
    <definedName name="immediate_3_3" hidden="1">{"sheet a",#N/A,FALSE,"A";"2 9 casflow",#N/A,FALSE,"B"}</definedName>
    <definedName name="immediate_4" hidden="1">{"sheet a",#N/A,FALSE,"A";"2 9 casflow",#N/A,FALSE,"B"}</definedName>
    <definedName name="immediate_4_1" hidden="1">{"sheet a",#N/A,FALSE,"A";"2 9 casflow",#N/A,FALSE,"B"}</definedName>
    <definedName name="immediate_4_1_1" hidden="1">{"sheet a",#N/A,FALSE,"A";"2 9 casflow",#N/A,FALSE,"B"}</definedName>
    <definedName name="immediate_4_1_2" hidden="1">{"sheet a",#N/A,FALSE,"A";"2 9 casflow",#N/A,FALSE,"B"}</definedName>
    <definedName name="immediate_4_2" hidden="1">{"sheet a",#N/A,FALSE,"A";"2 9 casflow",#N/A,FALSE,"B"}</definedName>
    <definedName name="immediate_4_3" hidden="1">{"sheet a",#N/A,FALSE,"A";"2 9 casflow",#N/A,FALSE,"B"}</definedName>
    <definedName name="immediate_5" hidden="1">{"sheet a",#N/A,FALSE,"A";"2 9 casflow",#N/A,FALSE,"B"}</definedName>
    <definedName name="immediate_5_1" hidden="1">{"sheet a",#N/A,FALSE,"A";"2 9 casflow",#N/A,FALSE,"B"}</definedName>
    <definedName name="immediate_5_1_1" hidden="1">{"sheet a",#N/A,FALSE,"A";"2 9 casflow",#N/A,FALSE,"B"}</definedName>
    <definedName name="immediate_5_1_2" hidden="1">{"sheet a",#N/A,FALSE,"A";"2 9 casflow",#N/A,FALSE,"B"}</definedName>
    <definedName name="immediate_5_2" hidden="1">{"sheet a",#N/A,FALSE,"A";"2 9 casflow",#N/A,FALSE,"B"}</definedName>
    <definedName name="immediate_5_3" hidden="1">{"sheet a",#N/A,FALSE,"A";"2 9 casflow",#N/A,FALSE,"B"}</definedName>
    <definedName name="imported1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imprim1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India" hidden="1">{#N/A,#N/A,TRUE,"Overall";#N/A,#N/A,TRUE,"Region Wise ";#N/A,#N/A,TRUE,"Client Wise"}</definedName>
    <definedName name="Infratel" hidden="1">{#N/A,#N/A,TRUE,"Staffnos &amp; cost"}</definedName>
    <definedName name="IntroPrintArea" hidden="1">#REF!</definedName>
    <definedName name="Investment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EMPLOYEES" hidden="1">"c6019"</definedName>
    <definedName name="IQ_AVG_INDUSTRY_REC" hidden="1">"c4455"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MP_EMPLOYEES" hidden="1">"c6020"</definedName>
    <definedName name="IQ_AVG_TEV" hidden="1">"c84"</definedName>
    <definedName name="IQ_AVG_VOLUME" hidden="1">"c1346"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ROKERED_DEPOSITS_FDIC" hidden="1">"c6486"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"c1630"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OPER" hidden="1">"c6293"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ASK" hidden="1">"c6027"</definedName>
    <definedName name="IQ_CDS_BID" hidden="1">"c6026"</definedName>
    <definedName name="IQ_CDS_CURRENCY" hidden="1">"c6031"</definedName>
    <definedName name="IQ_CDS_EVAL_DATE" hidden="1">"c6029"</definedName>
    <definedName name="IQ_CDS_MID" hidden="1">"c6028"</definedName>
    <definedName name="IQ_CDS_NAME" hidden="1">"c6034"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ST_BORROWING" hidden="1">"c2936"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ARNINGS_COVERAGE_NET_CHARGE_OFFS_FDIC" hidden="1">"c6735"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EST" hidden="1">"c399"</definedName>
    <definedName name="IQ_EPS_EST_REUT" hidden="1">"c5453"</definedName>
    <definedName name="IQ_EPS_GW_EST" hidden="1">"c1737"</definedName>
    <definedName name="IQ_EPS_GW_EST_REUT" hidden="1">"c5389"</definedName>
    <definedName name="IQ_EPS_GW_HIGH_EST" hidden="1">"c1739"</definedName>
    <definedName name="IQ_EPS_GW_HIGH_EST_REUT" hidden="1">"c5391"</definedName>
    <definedName name="IQ_EPS_GW_LOW_EST" hidden="1">"c1740"</definedName>
    <definedName name="IQ_EPS_GW_LOW_EST_REUT" hidden="1">"c5392"</definedName>
    <definedName name="IQ_EPS_GW_MEDIAN_EST" hidden="1">"c1738"</definedName>
    <definedName name="IQ_EPS_GW_MEDIAN_EST_REUT" hidden="1">"c5390"</definedName>
    <definedName name="IQ_EPS_GW_NUM_EST" hidden="1">"c1741"</definedName>
    <definedName name="IQ_EPS_GW_NUM_EST_REUT" hidden="1">"c5393"</definedName>
    <definedName name="IQ_EPS_GW_STDDEV_EST" hidden="1">"c1742"</definedName>
    <definedName name="IQ_EPS_GW_STDDEV_EST_REUT" hidden="1">"c5394"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EST_REUT" hidden="1">"c5326"</definedName>
    <definedName name="IQ_EPS_NORM_HIGH_EST" hidden="1">"c2228"</definedName>
    <definedName name="IQ_EPS_NORM_HIGH_EST_REUT" hidden="1">"c5328"</definedName>
    <definedName name="IQ_EPS_NORM_LOW_EST" hidden="1">"c2229"</definedName>
    <definedName name="IQ_EPS_NORM_LOW_EST_REUT" hidden="1">"c5329"</definedName>
    <definedName name="IQ_EPS_NORM_MEDIAN_EST" hidden="1">"c2227"</definedName>
    <definedName name="IQ_EPS_NORM_MEDIAN_EST_REUT" hidden="1">"c5327"</definedName>
    <definedName name="IQ_EPS_NORM_NUM_EST" hidden="1">"c2230"</definedName>
    <definedName name="IQ_EPS_NORM_NUM_EST_REUT" hidden="1">"c5330"</definedName>
    <definedName name="IQ_EPS_NORM_STDDEV_EST" hidden="1">"c2231"</definedName>
    <definedName name="IQ_EPS_NORM_STDDEV_EST_REUT" hidden="1">"c5331"</definedName>
    <definedName name="IQ_EPS_NUM_EST" hidden="1">"c402"</definedName>
    <definedName name="IQ_EPS_NUM_EST_REUT" hidden="1">"c5451"</definedName>
    <definedName name="IQ_EPS_REPORTED_EST" hidden="1">"c1744"</definedName>
    <definedName name="IQ_EPS_REPORTED_EST_REUT" hidden="1">"c5396"</definedName>
    <definedName name="IQ_EPS_REPORTED_HIGH_EST" hidden="1">"c1746"</definedName>
    <definedName name="IQ_EPS_REPORTED_HIGH_EST_REUT" hidden="1">"c5398"</definedName>
    <definedName name="IQ_EPS_REPORTED_LOW_EST" hidden="1">"c1747"</definedName>
    <definedName name="IQ_EPS_REPORTED_LOW_EST_REUT" hidden="1">"c5399"</definedName>
    <definedName name="IQ_EPS_REPORTED_MEDIAN_EST" hidden="1">"c1745"</definedName>
    <definedName name="IQ_EPS_REPORTED_MEDIAN_EST_REUT" hidden="1">"c5397"</definedName>
    <definedName name="IQ_EPS_REPORTED_NUM_EST" hidden="1">"c1748"</definedName>
    <definedName name="IQ_EPS_REPORTED_NUM_EST_REUT" hidden="1">"c5400"</definedName>
    <definedName name="IQ_EPS_REPORTED_STDDEV_EST" hidden="1">"c1749"</definedName>
    <definedName name="IQ_EPS_REPORTED_STDDEV_EST_REUT" hidden="1">"c5401"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ACT_EPS_GW" hidden="1">"c1743"</definedName>
    <definedName name="IQ_EST_ACT_EPS_GW_REUT" hidden="1">"c5395"</definedName>
    <definedName name="IQ_EST_ACT_EPS_NORM" hidden="1">"c2232"</definedName>
    <definedName name="IQ_EST_ACT_EPS_NORM_REUT" hidden="1">"c5332"</definedName>
    <definedName name="IQ_EST_ACT_EPS_REPORTED" hidden="1">"c1750"</definedName>
    <definedName name="IQ_EST_ACT_EPS_REPORTED_REUT" hidden="1">"c5402"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DIFF_REUT" hidden="1">"c5429"</definedName>
    <definedName name="IQ_EST_EPS_GW_SURPRISE_PERCENT" hidden="1">"c1892"</definedName>
    <definedName name="IQ_EST_EPS_GW_SURPRISE_PERCENT_REUT" hidden="1">"c5430"</definedName>
    <definedName name="IQ_EST_EPS_NORM_DIFF" hidden="1">"c2247"</definedName>
    <definedName name="IQ_EST_EPS_NORM_DIFF_REUT" hidden="1">"c5411"</definedName>
    <definedName name="IQ_EST_EPS_NORM_SURPRISE_PERCENT" hidden="1">"c2248"</definedName>
    <definedName name="IQ_EST_EPS_NORM_SURPRISE_PERCENT_REUT" hidden="1">"c5412"</definedName>
    <definedName name="IQ_EST_EPS_REPORT_DIFF" hidden="1">"c1893"</definedName>
    <definedName name="IQ_EST_EPS_REPORT_DIFF_REUT" hidden="1">"c5431"</definedName>
    <definedName name="IQ_EST_EPS_REPORT_SURPRISE_PERCENT" hidden="1">"c1894"</definedName>
    <definedName name="IQ_EST_EPS_REPORT_SURPRISE_PERCENT_REUT" hidden="1">"c5432"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NG_CASH" hidden="1">"c1405"</definedName>
    <definedName name="IQ_FINANCING_CASH_SUPPL" hidden="1">"c1406"</definedName>
    <definedName name="IQ_FINANCING_OBLIG_CURRENT" hidden="1">"c6190"</definedName>
    <definedName name="IQ_FINANCING_OBLIG_NON_CURRENT" hidden="1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GA_EXP" hidden="1">"c2241"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DAYS_REV_OUT" hidden="1">"c5993"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SALARIES_PCT_REV" hidden="1">"c5970"</definedName>
    <definedName name="IQ_HC_SUPPLIES_PCT_REV" hidden="1">"c5971"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IGH_TARGET_PRICE" hidden="1">"c1651"</definedName>
    <definedName name="IQ_HIGH_TARGET_PRICE_REUT" hidden="1">"c5317"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40002.4241550926</definedName>
    <definedName name="IQ_NAV_ACT_OR_EST" hidden="1">"c2225"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RETURN_ASSETS_FDIC" hidden="1">"c6731"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39342.4145717593</definedName>
    <definedName name="IQ_RISK_ADJ_BANK_ASSETS" hidden="1">"c2670"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u" hidden="1">{#N/A,#N/A,TRUE,"Staffnos &amp; cost"}</definedName>
    <definedName name="iwejwm" hidden="1">{#N/A,#N/A,FALSE,"Detail";#N/A,#N/A,FALSE,"Totals"}</definedName>
    <definedName name="j" hidden="1">'[33]LAValuemap calculationEMFL'!$B$45:$B$56</definedName>
    <definedName name="j_1" hidden="1">{"new",#N/A,FALSE,"D";"PROFORMA",#N/A,FALSE,"A";"partial 1",#N/A,FALSE,"B";"partial 2",#N/A,FALSE,"B";"partial 3",#N/A,FALSE,"B";"SMALL CF 1",#N/A,FALSE,"C"}</definedName>
    <definedName name="j_1_1" hidden="1">{"new",#N/A,FALSE,"D";"PROFORMA",#N/A,FALSE,"A";"partial 1",#N/A,FALSE,"B";"partial 2",#N/A,FALSE,"B";"partial 3",#N/A,FALSE,"B";"SMALL CF 1",#N/A,FALSE,"C"}</definedName>
    <definedName name="j_1_1_1" hidden="1">{"new",#N/A,FALSE,"D";"PROFORMA",#N/A,FALSE,"A";"partial 1",#N/A,FALSE,"B";"partial 2",#N/A,FALSE,"B";"partial 3",#N/A,FALSE,"B";"SMALL CF 1",#N/A,FALSE,"C"}</definedName>
    <definedName name="j_1_1_2" hidden="1">{"new",#N/A,FALSE,"D";"PROFORMA",#N/A,FALSE,"A";"partial 1",#N/A,FALSE,"B";"partial 2",#N/A,FALSE,"B";"partial 3",#N/A,FALSE,"B";"SMALL CF 1",#N/A,FALSE,"C"}</definedName>
    <definedName name="j_1_2" hidden="1">{"new",#N/A,FALSE,"D";"PROFORMA",#N/A,FALSE,"A";"partial 1",#N/A,FALSE,"B";"partial 2",#N/A,FALSE,"B";"partial 3",#N/A,FALSE,"B";"SMALL CF 1",#N/A,FALSE,"C"}</definedName>
    <definedName name="j_1_3" hidden="1">{"new",#N/A,FALSE,"D";"PROFORMA",#N/A,FALSE,"A";"partial 1",#N/A,FALSE,"B";"partial 2",#N/A,FALSE,"B";"partial 3",#N/A,FALSE,"B";"SMALL CF 1",#N/A,FALSE,"C"}</definedName>
    <definedName name="j_2" hidden="1">{"new",#N/A,FALSE,"D";"PROFORMA",#N/A,FALSE,"A";"partial 1",#N/A,FALSE,"B";"partial 2",#N/A,FALSE,"B";"partial 3",#N/A,FALSE,"B";"SMALL CF 1",#N/A,FALSE,"C"}</definedName>
    <definedName name="j_2_1" hidden="1">{"new",#N/A,FALSE,"D";"PROFORMA",#N/A,FALSE,"A";"partial 1",#N/A,FALSE,"B";"partial 2",#N/A,FALSE,"B";"partial 3",#N/A,FALSE,"B";"SMALL CF 1",#N/A,FALSE,"C"}</definedName>
    <definedName name="j_2_1_1" hidden="1">{"new",#N/A,FALSE,"D";"PROFORMA",#N/A,FALSE,"A";"partial 1",#N/A,FALSE,"B";"partial 2",#N/A,FALSE,"B";"partial 3",#N/A,FALSE,"B";"SMALL CF 1",#N/A,FALSE,"C"}</definedName>
    <definedName name="j_2_1_2" hidden="1">{"new",#N/A,FALSE,"D";"PROFORMA",#N/A,FALSE,"A";"partial 1",#N/A,FALSE,"B";"partial 2",#N/A,FALSE,"B";"partial 3",#N/A,FALSE,"B";"SMALL CF 1",#N/A,FALSE,"C"}</definedName>
    <definedName name="j_2_2" hidden="1">{"new",#N/A,FALSE,"D";"PROFORMA",#N/A,FALSE,"A";"partial 1",#N/A,FALSE,"B";"partial 2",#N/A,FALSE,"B";"partial 3",#N/A,FALSE,"B";"SMALL CF 1",#N/A,FALSE,"C"}</definedName>
    <definedName name="j_2_3" hidden="1">{"new",#N/A,FALSE,"D";"PROFORMA",#N/A,FALSE,"A";"partial 1",#N/A,FALSE,"B";"partial 2",#N/A,FALSE,"B";"partial 3",#N/A,FALSE,"B";"SMALL CF 1",#N/A,FALSE,"C"}</definedName>
    <definedName name="j_3" hidden="1">{"new",#N/A,FALSE,"D";"PROFORMA",#N/A,FALSE,"A";"partial 1",#N/A,FALSE,"B";"partial 2",#N/A,FALSE,"B";"partial 3",#N/A,FALSE,"B";"SMALL CF 1",#N/A,FALSE,"C"}</definedName>
    <definedName name="j_3_1" hidden="1">{"new",#N/A,FALSE,"D";"PROFORMA",#N/A,FALSE,"A";"partial 1",#N/A,FALSE,"B";"partial 2",#N/A,FALSE,"B";"partial 3",#N/A,FALSE,"B";"SMALL CF 1",#N/A,FALSE,"C"}</definedName>
    <definedName name="j_3_1_1" hidden="1">{"new",#N/A,FALSE,"D";"PROFORMA",#N/A,FALSE,"A";"partial 1",#N/A,FALSE,"B";"partial 2",#N/A,FALSE,"B";"partial 3",#N/A,FALSE,"B";"SMALL CF 1",#N/A,FALSE,"C"}</definedName>
    <definedName name="j_3_1_2" hidden="1">{"new",#N/A,FALSE,"D";"PROFORMA",#N/A,FALSE,"A";"partial 1",#N/A,FALSE,"B";"partial 2",#N/A,FALSE,"B";"partial 3",#N/A,FALSE,"B";"SMALL CF 1",#N/A,FALSE,"C"}</definedName>
    <definedName name="j_3_2" hidden="1">{"new",#N/A,FALSE,"D";"PROFORMA",#N/A,FALSE,"A";"partial 1",#N/A,FALSE,"B";"partial 2",#N/A,FALSE,"B";"partial 3",#N/A,FALSE,"B";"SMALL CF 1",#N/A,FALSE,"C"}</definedName>
    <definedName name="j_3_3" hidden="1">{"new",#N/A,FALSE,"D";"PROFORMA",#N/A,FALSE,"A";"partial 1",#N/A,FALSE,"B";"partial 2",#N/A,FALSE,"B";"partial 3",#N/A,FALSE,"B";"SMALL CF 1",#N/A,FALSE,"C"}</definedName>
    <definedName name="j_4" hidden="1">{"new",#N/A,FALSE,"D";"PROFORMA",#N/A,FALSE,"A";"partial 1",#N/A,FALSE,"B";"partial 2",#N/A,FALSE,"B";"partial 3",#N/A,FALSE,"B";"SMALL CF 1",#N/A,FALSE,"C"}</definedName>
    <definedName name="j_4_1" hidden="1">{"new",#N/A,FALSE,"D";"PROFORMA",#N/A,FALSE,"A";"partial 1",#N/A,FALSE,"B";"partial 2",#N/A,FALSE,"B";"partial 3",#N/A,FALSE,"B";"SMALL CF 1",#N/A,FALSE,"C"}</definedName>
    <definedName name="j_4_1_1" hidden="1">{"new",#N/A,FALSE,"D";"PROFORMA",#N/A,FALSE,"A";"partial 1",#N/A,FALSE,"B";"partial 2",#N/A,FALSE,"B";"partial 3",#N/A,FALSE,"B";"SMALL CF 1",#N/A,FALSE,"C"}</definedName>
    <definedName name="j_4_1_2" hidden="1">{"new",#N/A,FALSE,"D";"PROFORMA",#N/A,FALSE,"A";"partial 1",#N/A,FALSE,"B";"partial 2",#N/A,FALSE,"B";"partial 3",#N/A,FALSE,"B";"SMALL CF 1",#N/A,FALSE,"C"}</definedName>
    <definedName name="j_4_2" hidden="1">{"new",#N/A,FALSE,"D";"PROFORMA",#N/A,FALSE,"A";"partial 1",#N/A,FALSE,"B";"partial 2",#N/A,FALSE,"B";"partial 3",#N/A,FALSE,"B";"SMALL CF 1",#N/A,FALSE,"C"}</definedName>
    <definedName name="j_4_3" hidden="1">{"new",#N/A,FALSE,"D";"PROFORMA",#N/A,FALSE,"A";"partial 1",#N/A,FALSE,"B";"partial 2",#N/A,FALSE,"B";"partial 3",#N/A,FALSE,"B";"SMALL CF 1",#N/A,FALSE,"C"}</definedName>
    <definedName name="j_5" hidden="1">{"new",#N/A,FALSE,"D";"PROFORMA",#N/A,FALSE,"A";"partial 1",#N/A,FALSE,"B";"partial 2",#N/A,FALSE,"B";"partial 3",#N/A,FALSE,"B";"SMALL CF 1",#N/A,FALSE,"C"}</definedName>
    <definedName name="j_5_1" hidden="1">{"new",#N/A,FALSE,"D";"PROFORMA",#N/A,FALSE,"A";"partial 1",#N/A,FALSE,"B";"partial 2",#N/A,FALSE,"B";"partial 3",#N/A,FALSE,"B";"SMALL CF 1",#N/A,FALSE,"C"}</definedName>
    <definedName name="j_5_1_1" hidden="1">{"new",#N/A,FALSE,"D";"PROFORMA",#N/A,FALSE,"A";"partial 1",#N/A,FALSE,"B";"partial 2",#N/A,FALSE,"B";"partial 3",#N/A,FALSE,"B";"SMALL CF 1",#N/A,FALSE,"C"}</definedName>
    <definedName name="j_5_1_2" hidden="1">{"new",#N/A,FALSE,"D";"PROFORMA",#N/A,FALSE,"A";"partial 1",#N/A,FALSE,"B";"partial 2",#N/A,FALSE,"B";"partial 3",#N/A,FALSE,"B";"SMALL CF 1",#N/A,FALSE,"C"}</definedName>
    <definedName name="j_5_2" hidden="1">{"new",#N/A,FALSE,"D";"PROFORMA",#N/A,FALSE,"A";"partial 1",#N/A,FALSE,"B";"partial 2",#N/A,FALSE,"B";"partial 3",#N/A,FALSE,"B";"SMALL CF 1",#N/A,FALSE,"C"}</definedName>
    <definedName name="j_5_3" hidden="1">{"new",#N/A,FALSE,"D";"PROFORMA",#N/A,FALSE,"A";"partial 1",#N/A,FALSE,"B";"partial 2",#N/A,FALSE,"B";"partial 3",#N/A,FALSE,"B";"SMALL CF 1",#N/A,FALSE,"C"}</definedName>
    <definedName name="jatin" hidden="1">{"'Sheet1'!$L$16"}</definedName>
    <definedName name="jf.augflsh" hidden="1">{"PG1",#N/A,FALSE,"AugFlashTemplate";"PG2",#N/A,FALSE,"AugFlashTemplate"}</definedName>
    <definedName name="jffhd" hidden="1">{#N/A,#N/A,TRUE,"Staffnos &amp; cost"}</definedName>
    <definedName name="jj" hidden="1">{"Header",#N/A,TRUE,"Summary";"ProjectInfo",#N/A,TRUE,"Total Value"}</definedName>
    <definedName name="jj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1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1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1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j" hidden="1">{#N/A,#N/A,TRUE,"Overall";#N/A,#N/A,TRUE,"Region Wise ";#N/A,#N/A,TRUE,"Client Wise"}</definedName>
    <definedName name="jjjj" hidden="1">{#N/A,#N/A,FALSE,"Staffnos &amp; cost"}</definedName>
    <definedName name="jk" hidden="1">{"bs",#N/A,FALSE,"BS";"pl",#N/A,FALSE,"PL"}</definedName>
    <definedName name="jkkljkjkjk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jsadjgadf" hidden="1">{#N/A,#N/A,FALSE,"Status of Projects";#N/A,#N/A,FALSE,"CEA-TEC";#N/A,#N/A,FALSE,"U-Constr.";#N/A,#N/A,FALSE,"summary";#N/A,#N/A,FALSE,"PPP-3 yrs"}</definedName>
    <definedName name="June02" hidden="1">{#N/A,#N/A,FALSE,"PAGE-16";#N/A,#N/A,FALSE,"PAGE-17";#N/A,#N/A,FALSE,"PAGE-18";#N/A,#N/A,FALSE,"PAGE-19";#N/A,#N/A,FALSE,"PAGE-20";#N/A,#N/A,FALSE,"PAGE-21";#N/A,#N/A,FALSE,"PAGE-22";#N/A,#N/A,FALSE,"PAGE-23";#N/A,#N/A,FALSE,"PAGE-24";#N/A,#N/A,FALSE,"PAGE-25";#N/A,#N/A,FALSE,"PAGE-26";#N/A,#N/A,FALSE,"PAGE-27";#N/A,#N/A,FALSE,"PAGE-28";#N/A,#N/A,FALSE,"PAGE-29";#N/A,#N/A,FALSE,"PAGE-30";#N/A,#N/A,FALSE,"PAGE-31"}</definedName>
    <definedName name="JUNK" hidden="1">{"SCHEDULE",#N/A,FALSE,"Fin_sched"}</definedName>
    <definedName name="JUNK_1" hidden="1">{"SCHEDULE",#N/A,FALSE,"Fin_sched"}</definedName>
    <definedName name="JUNK_1_1" hidden="1">{"SCHEDULE",#N/A,FALSE,"Fin_sched"}</definedName>
    <definedName name="JUNK_1_1_1" hidden="1">{"SCHEDULE",#N/A,FALSE,"Fin_sched"}</definedName>
    <definedName name="JUNK_1_1_2" hidden="1">{"SCHEDULE",#N/A,FALSE,"Fin_sched"}</definedName>
    <definedName name="JUNK_1_2" hidden="1">{"SCHEDULE",#N/A,FALSE,"Fin_sched"}</definedName>
    <definedName name="JUNK_1_3" hidden="1">{"SCHEDULE",#N/A,FALSE,"Fin_sched"}</definedName>
    <definedName name="JUNK_2" hidden="1">{"SCHEDULE",#N/A,FALSE,"Fin_sched"}</definedName>
    <definedName name="JUNK_2_1" hidden="1">{"SCHEDULE",#N/A,FALSE,"Fin_sched"}</definedName>
    <definedName name="JUNK_2_1_1" hidden="1">{"SCHEDULE",#N/A,FALSE,"Fin_sched"}</definedName>
    <definedName name="JUNK_2_1_2" hidden="1">{"SCHEDULE",#N/A,FALSE,"Fin_sched"}</definedName>
    <definedName name="JUNK_2_2" hidden="1">{"SCHEDULE",#N/A,FALSE,"Fin_sched"}</definedName>
    <definedName name="JUNK_2_3" hidden="1">{"SCHEDULE",#N/A,FALSE,"Fin_sched"}</definedName>
    <definedName name="JUNK_3" hidden="1">{"SCHEDULE",#N/A,FALSE,"Fin_sched"}</definedName>
    <definedName name="JUNK_3_1" hidden="1">{"SCHEDULE",#N/A,FALSE,"Fin_sched"}</definedName>
    <definedName name="JUNK_3_1_1" hidden="1">{"SCHEDULE",#N/A,FALSE,"Fin_sched"}</definedName>
    <definedName name="JUNK_3_1_2" hidden="1">{"SCHEDULE",#N/A,FALSE,"Fin_sched"}</definedName>
    <definedName name="JUNK_3_2" hidden="1">{"SCHEDULE",#N/A,FALSE,"Fin_sched"}</definedName>
    <definedName name="JUNK_3_3" hidden="1">{"SCHEDULE",#N/A,FALSE,"Fin_sched"}</definedName>
    <definedName name="JUNK_4" hidden="1">{"SCHEDULE",#N/A,FALSE,"Fin_sched"}</definedName>
    <definedName name="JUNK_4_1" hidden="1">{"SCHEDULE",#N/A,FALSE,"Fin_sched"}</definedName>
    <definedName name="JUNK_4_1_1" hidden="1">{"SCHEDULE",#N/A,FALSE,"Fin_sched"}</definedName>
    <definedName name="JUNK_4_1_2" hidden="1">{"SCHEDULE",#N/A,FALSE,"Fin_sched"}</definedName>
    <definedName name="JUNK_4_2" hidden="1">{"SCHEDULE",#N/A,FALSE,"Fin_sched"}</definedName>
    <definedName name="JUNK_4_3" hidden="1">{"SCHEDULE",#N/A,FALSE,"Fin_sched"}</definedName>
    <definedName name="JUNK_5" hidden="1">{"SCHEDULE",#N/A,FALSE,"Fin_sched"}</definedName>
    <definedName name="JUNK_5_1" hidden="1">{"SCHEDULE",#N/A,FALSE,"Fin_sched"}</definedName>
    <definedName name="JUNK_5_1_1" hidden="1">{"SCHEDULE",#N/A,FALSE,"Fin_sched"}</definedName>
    <definedName name="JUNK_5_1_2" hidden="1">{"SCHEDULE",#N/A,FALSE,"Fin_sched"}</definedName>
    <definedName name="JUNK_5_2" hidden="1">{"SCHEDULE",#N/A,FALSE,"Fin_sched"}</definedName>
    <definedName name="JUNK_5_3" hidden="1">{"SCHEDULE",#N/A,FALSE,"Fin_sched"}</definedName>
    <definedName name="Junk_condo" hidden="1">{"SCHEDULE",#N/A,FALSE,"Fin_sched"}</definedName>
    <definedName name="Junk_condo_1" hidden="1">{"SCHEDULE",#N/A,FALSE,"Fin_sched"}</definedName>
    <definedName name="Junk_condo_1_1" hidden="1">{"SCHEDULE",#N/A,FALSE,"Fin_sched"}</definedName>
    <definedName name="Junk_condo_1_1_1" hidden="1">{"SCHEDULE",#N/A,FALSE,"Fin_sched"}</definedName>
    <definedName name="Junk_condo_1_1_2" hidden="1">{"SCHEDULE",#N/A,FALSE,"Fin_sched"}</definedName>
    <definedName name="Junk_condo_1_2" hidden="1">{"SCHEDULE",#N/A,FALSE,"Fin_sched"}</definedName>
    <definedName name="Junk_condo_1_3" hidden="1">{"SCHEDULE",#N/A,FALSE,"Fin_sched"}</definedName>
    <definedName name="Junk_condo_2" hidden="1">{"SCHEDULE",#N/A,FALSE,"Fin_sched"}</definedName>
    <definedName name="Junk_condo_2_1" hidden="1">{"SCHEDULE",#N/A,FALSE,"Fin_sched"}</definedName>
    <definedName name="Junk_condo_2_1_1" hidden="1">{"SCHEDULE",#N/A,FALSE,"Fin_sched"}</definedName>
    <definedName name="Junk_condo_2_1_2" hidden="1">{"SCHEDULE",#N/A,FALSE,"Fin_sched"}</definedName>
    <definedName name="Junk_condo_2_2" hidden="1">{"SCHEDULE",#N/A,FALSE,"Fin_sched"}</definedName>
    <definedName name="Junk_condo_2_3" hidden="1">{"SCHEDULE",#N/A,FALSE,"Fin_sched"}</definedName>
    <definedName name="Junk_condo_3" hidden="1">{"SCHEDULE",#N/A,FALSE,"Fin_sched"}</definedName>
    <definedName name="Junk_condo_3_1" hidden="1">{"SCHEDULE",#N/A,FALSE,"Fin_sched"}</definedName>
    <definedName name="Junk_condo_3_1_1" hidden="1">{"SCHEDULE",#N/A,FALSE,"Fin_sched"}</definedName>
    <definedName name="Junk_condo_3_1_2" hidden="1">{"SCHEDULE",#N/A,FALSE,"Fin_sched"}</definedName>
    <definedName name="Junk_condo_3_2" hidden="1">{"SCHEDULE",#N/A,FALSE,"Fin_sched"}</definedName>
    <definedName name="Junk_condo_3_3" hidden="1">{"SCHEDULE",#N/A,FALSE,"Fin_sched"}</definedName>
    <definedName name="Junk_condo_4" hidden="1">{"SCHEDULE",#N/A,FALSE,"Fin_sched"}</definedName>
    <definedName name="Junk_condo_4_1" hidden="1">{"SCHEDULE",#N/A,FALSE,"Fin_sched"}</definedName>
    <definedName name="Junk_condo_4_1_1" hidden="1">{"SCHEDULE",#N/A,FALSE,"Fin_sched"}</definedName>
    <definedName name="Junk_condo_4_1_2" hidden="1">{"SCHEDULE",#N/A,FALSE,"Fin_sched"}</definedName>
    <definedName name="Junk_condo_4_2" hidden="1">{"SCHEDULE",#N/A,FALSE,"Fin_sched"}</definedName>
    <definedName name="Junk_condo_4_3" hidden="1">{"SCHEDULE",#N/A,FALSE,"Fin_sched"}</definedName>
    <definedName name="Junk_condo_5" hidden="1">{"SCHEDULE",#N/A,FALSE,"Fin_sched"}</definedName>
    <definedName name="Junk_condo_5_1" hidden="1">{"SCHEDULE",#N/A,FALSE,"Fin_sched"}</definedName>
    <definedName name="Junk_condo_5_1_1" hidden="1">{"SCHEDULE",#N/A,FALSE,"Fin_sched"}</definedName>
    <definedName name="Junk_condo_5_1_2" hidden="1">{"SCHEDULE",#N/A,FALSE,"Fin_sched"}</definedName>
    <definedName name="Junk_condo_5_2" hidden="1">{"SCHEDULE",#N/A,FALSE,"Fin_sched"}</definedName>
    <definedName name="Junk_condo_5_3" hidden="1">{"SCHEDULE",#N/A,FALSE,"Fin_sched"}</definedName>
    <definedName name="junk1" hidden="1">{"PG1",#N/A,FALSE,"AugFlashTemplate";"PG2",#N/A,FALSE,"AugFlashTemplate"}</definedName>
    <definedName name="Junk10" hidden="1">{"PG1",#N/A,FALSE,"AugFlashTemplate";"PG2",#N/A,FALSE,"AugFlashTemplate"}</definedName>
    <definedName name="junk100" hidden="1">{"PG1",#N/A,FALSE,"AugFlashTemplate";"PG2",#N/A,FALSE,"AugFlashTemplate"}</definedName>
    <definedName name="junk2" hidden="1">{"PG1",#N/A,FALSE,"AugFlashTemplate";"PG2",#N/A,FALSE,"AugFlashTemplate"}</definedName>
    <definedName name="JUNK2_1" hidden="1">{"SUMMARY",#N/A,FALSE,"Fin_sched"}</definedName>
    <definedName name="JUNK2_1_1" hidden="1">{"SUMMARY",#N/A,FALSE,"Fin_sched"}</definedName>
    <definedName name="JUNK2_1_1_1" hidden="1">{"SUMMARY",#N/A,FALSE,"Fin_sched"}</definedName>
    <definedName name="JUNK2_1_1_2" hidden="1">{"SUMMARY",#N/A,FALSE,"Fin_sched"}</definedName>
    <definedName name="JUNK2_1_2" hidden="1">{"SUMMARY",#N/A,FALSE,"Fin_sched"}</definedName>
    <definedName name="JUNK2_1_3" hidden="1">{"SUMMARY",#N/A,FALSE,"Fin_sched"}</definedName>
    <definedName name="JUNK2_2" hidden="1">{"SUMMARY",#N/A,FALSE,"Fin_sched"}</definedName>
    <definedName name="JUNK2_2_1" hidden="1">{"SUMMARY",#N/A,FALSE,"Fin_sched"}</definedName>
    <definedName name="JUNK2_2_1_1" hidden="1">{"SUMMARY",#N/A,FALSE,"Fin_sched"}</definedName>
    <definedName name="JUNK2_2_1_2" hidden="1">{"SUMMARY",#N/A,FALSE,"Fin_sched"}</definedName>
    <definedName name="JUNK2_2_2" hidden="1">{"SUMMARY",#N/A,FALSE,"Fin_sched"}</definedName>
    <definedName name="JUNK2_2_3" hidden="1">{"SUMMARY",#N/A,FALSE,"Fin_sched"}</definedName>
    <definedName name="JUNK2_3" hidden="1">{"SUMMARY",#N/A,FALSE,"Fin_sched"}</definedName>
    <definedName name="JUNK2_3_1" hidden="1">{"SUMMARY",#N/A,FALSE,"Fin_sched"}</definedName>
    <definedName name="JUNK2_3_1_1" hidden="1">{"SUMMARY",#N/A,FALSE,"Fin_sched"}</definedName>
    <definedName name="JUNK2_3_1_2" hidden="1">{"SUMMARY",#N/A,FALSE,"Fin_sched"}</definedName>
    <definedName name="JUNK2_3_2" hidden="1">{"SUMMARY",#N/A,FALSE,"Fin_sched"}</definedName>
    <definedName name="JUNK2_3_3" hidden="1">{"SUMMARY",#N/A,FALSE,"Fin_sched"}</definedName>
    <definedName name="JUNK2_4" hidden="1">{"SUMMARY",#N/A,FALSE,"Fin_sched"}</definedName>
    <definedName name="JUNK2_4_1" hidden="1">{"SUMMARY",#N/A,FALSE,"Fin_sched"}</definedName>
    <definedName name="JUNK2_4_1_1" hidden="1">{"SUMMARY",#N/A,FALSE,"Fin_sched"}</definedName>
    <definedName name="JUNK2_4_1_2" hidden="1">{"SUMMARY",#N/A,FALSE,"Fin_sched"}</definedName>
    <definedName name="JUNK2_4_2" hidden="1">{"SUMMARY",#N/A,FALSE,"Fin_sched"}</definedName>
    <definedName name="JUNK2_4_3" hidden="1">{"SUMMARY",#N/A,FALSE,"Fin_sched"}</definedName>
    <definedName name="JUNK2_5" hidden="1">{"SUMMARY",#N/A,FALSE,"Fin_sched"}</definedName>
    <definedName name="JUNK2_5_1" hidden="1">{"SUMMARY",#N/A,FALSE,"Fin_sched"}</definedName>
    <definedName name="JUNK2_5_1_1" hidden="1">{"SUMMARY",#N/A,FALSE,"Fin_sched"}</definedName>
    <definedName name="JUNK2_5_1_2" hidden="1">{"SUMMARY",#N/A,FALSE,"Fin_sched"}</definedName>
    <definedName name="JUNK2_5_2" hidden="1">{"SUMMARY",#N/A,FALSE,"Fin_sched"}</definedName>
    <definedName name="JUNK2_5_3" hidden="1">{"SUMMARY",#N/A,FALSE,"Fin_sched"}</definedName>
    <definedName name="junk200" hidden="1">{"PG1",#N/A,FALSE,"AugFlashTemplate";"PG2",#N/A,FALSE,"AugFlashTemplate"}</definedName>
    <definedName name="junk300" hidden="1">{"PG1",#N/A,FALSE,"AugFlashTemplate";"PG2",#N/A,FALSE,"AugFlashTemplate"}</definedName>
    <definedName name="junk500" hidden="1">{"PG1",#N/A,FALSE,"AugFlashTemplate";"PG2",#N/A,FALSE,"AugFlashTemplate"}</definedName>
    <definedName name="k" hidden="1">{#N/A,#N/A,FALSE,"Staffnos &amp; cost"}</definedName>
    <definedName name="kadam" hidden="1">{#N/A,#N/A,TRUE,"Overall";#N/A,#N/A,TRUE,"Region Wise ";#N/A,#N/A,TRUE,"Client Wise"}</definedName>
    <definedName name="kay" hidden="1">'[34]Cash Flow Working'!#REF!</definedName>
    <definedName name="kdkdkdk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kgfhj" hidden="1">{"'SR 03-04'!$T$1:$U$3"}</definedName>
    <definedName name="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shore" hidden="1">{"'SR 03-04'!$T$1:$U$3"}</definedName>
    <definedName name="kj" hidden="1">{"'Cost Centers'!$A$1:$P$373"}</definedName>
    <definedName name="kjee" hidden="1">{#N/A,#N/A,FALSE,"Detail";#N/A,#N/A,FALSE,"Totals"}</definedName>
    <definedName name="kjjjjkjhk" hidden="1">{"sheet a",#N/A,FALSE,"A";"sheet b 1",#N/A,FALSE,"B";"sheet b 2",#N/A,FALSE,"B"}</definedName>
    <definedName name="kjjjjkjhk_1" hidden="1">{"sheet a",#N/A,FALSE,"A";"sheet b 1",#N/A,FALSE,"B";"sheet b 2",#N/A,FALSE,"B"}</definedName>
    <definedName name="kjjjjkjhk_1_1" hidden="1">{"sheet a",#N/A,FALSE,"A";"sheet b 1",#N/A,FALSE,"B";"sheet b 2",#N/A,FALSE,"B"}</definedName>
    <definedName name="kjjjjkjhk_1_1_1" hidden="1">{"sheet a",#N/A,FALSE,"A";"sheet b 1",#N/A,FALSE,"B";"sheet b 2",#N/A,FALSE,"B"}</definedName>
    <definedName name="kjjjjkjhk_1_1_2" hidden="1">{"sheet a",#N/A,FALSE,"A";"sheet b 1",#N/A,FALSE,"B";"sheet b 2",#N/A,FALSE,"B"}</definedName>
    <definedName name="kjjjjkjhk_1_2" hidden="1">{"sheet a",#N/A,FALSE,"A";"sheet b 1",#N/A,FALSE,"B";"sheet b 2",#N/A,FALSE,"B"}</definedName>
    <definedName name="kjjjjkjhk_1_3" hidden="1">{"sheet a",#N/A,FALSE,"A";"sheet b 1",#N/A,FALSE,"B";"sheet b 2",#N/A,FALSE,"B"}</definedName>
    <definedName name="kjjjjkjhk_2" hidden="1">{"sheet a",#N/A,FALSE,"A";"sheet b 1",#N/A,FALSE,"B";"sheet b 2",#N/A,FALSE,"B"}</definedName>
    <definedName name="kjjjjkjhk_2_1" hidden="1">{"sheet a",#N/A,FALSE,"A";"sheet b 1",#N/A,FALSE,"B";"sheet b 2",#N/A,FALSE,"B"}</definedName>
    <definedName name="kjjjjkjhk_2_1_1" hidden="1">{"sheet a",#N/A,FALSE,"A";"sheet b 1",#N/A,FALSE,"B";"sheet b 2",#N/A,FALSE,"B"}</definedName>
    <definedName name="kjjjjkjhk_2_1_2" hidden="1">{"sheet a",#N/A,FALSE,"A";"sheet b 1",#N/A,FALSE,"B";"sheet b 2",#N/A,FALSE,"B"}</definedName>
    <definedName name="kjjjjkjhk_2_2" hidden="1">{"sheet a",#N/A,FALSE,"A";"sheet b 1",#N/A,FALSE,"B";"sheet b 2",#N/A,FALSE,"B"}</definedName>
    <definedName name="kjjjjkjhk_2_3" hidden="1">{"sheet a",#N/A,FALSE,"A";"sheet b 1",#N/A,FALSE,"B";"sheet b 2",#N/A,FALSE,"B"}</definedName>
    <definedName name="kjjjjkjhk_3" hidden="1">{"sheet a",#N/A,FALSE,"A";"sheet b 1",#N/A,FALSE,"B";"sheet b 2",#N/A,FALSE,"B"}</definedName>
    <definedName name="kjjjjkjhk_3_1" hidden="1">{"sheet a",#N/A,FALSE,"A";"sheet b 1",#N/A,FALSE,"B";"sheet b 2",#N/A,FALSE,"B"}</definedName>
    <definedName name="kjjjjkjhk_3_1_1" hidden="1">{"sheet a",#N/A,FALSE,"A";"sheet b 1",#N/A,FALSE,"B";"sheet b 2",#N/A,FALSE,"B"}</definedName>
    <definedName name="kjjjjkjhk_3_1_2" hidden="1">{"sheet a",#N/A,FALSE,"A";"sheet b 1",#N/A,FALSE,"B";"sheet b 2",#N/A,FALSE,"B"}</definedName>
    <definedName name="kjjjjkjhk_3_2" hidden="1">{"sheet a",#N/A,FALSE,"A";"sheet b 1",#N/A,FALSE,"B";"sheet b 2",#N/A,FALSE,"B"}</definedName>
    <definedName name="kjjjjkjhk_3_3" hidden="1">{"sheet a",#N/A,FALSE,"A";"sheet b 1",#N/A,FALSE,"B";"sheet b 2",#N/A,FALSE,"B"}</definedName>
    <definedName name="kjjjjkjhk_4" hidden="1">{"sheet a",#N/A,FALSE,"A";"sheet b 1",#N/A,FALSE,"B";"sheet b 2",#N/A,FALSE,"B"}</definedName>
    <definedName name="kjjjjkjhk_4_1" hidden="1">{"sheet a",#N/A,FALSE,"A";"sheet b 1",#N/A,FALSE,"B";"sheet b 2",#N/A,FALSE,"B"}</definedName>
    <definedName name="kjjjjkjhk_4_1_1" hidden="1">{"sheet a",#N/A,FALSE,"A";"sheet b 1",#N/A,FALSE,"B";"sheet b 2",#N/A,FALSE,"B"}</definedName>
    <definedName name="kjjjjkjhk_4_1_2" hidden="1">{"sheet a",#N/A,FALSE,"A";"sheet b 1",#N/A,FALSE,"B";"sheet b 2",#N/A,FALSE,"B"}</definedName>
    <definedName name="kjjjjkjhk_4_2" hidden="1">{"sheet a",#N/A,FALSE,"A";"sheet b 1",#N/A,FALSE,"B";"sheet b 2",#N/A,FALSE,"B"}</definedName>
    <definedName name="kjjjjkjhk_4_3" hidden="1">{"sheet a",#N/A,FALSE,"A";"sheet b 1",#N/A,FALSE,"B";"sheet b 2",#N/A,FALSE,"B"}</definedName>
    <definedName name="kjjjjkjhk_5" hidden="1">{"sheet a",#N/A,FALSE,"A";"sheet b 1",#N/A,FALSE,"B";"sheet b 2",#N/A,FALSE,"B"}</definedName>
    <definedName name="kjjjjkjhk_5_1" hidden="1">{"sheet a",#N/A,FALSE,"A";"sheet b 1",#N/A,FALSE,"B";"sheet b 2",#N/A,FALSE,"B"}</definedName>
    <definedName name="kjjjjkjhk_5_1_1" hidden="1">{"sheet a",#N/A,FALSE,"A";"sheet b 1",#N/A,FALSE,"B";"sheet b 2",#N/A,FALSE,"B"}</definedName>
    <definedName name="kjjjjkjhk_5_1_2" hidden="1">{"sheet a",#N/A,FALSE,"A";"sheet b 1",#N/A,FALSE,"B";"sheet b 2",#N/A,FALSE,"B"}</definedName>
    <definedName name="kjjjjkjhk_5_2" hidden="1">{"sheet a",#N/A,FALSE,"A";"sheet b 1",#N/A,FALSE,"B";"sheet b 2",#N/A,FALSE,"B"}</definedName>
    <definedName name="kjjjjkjhk_5_3" hidden="1">{"sheet a",#N/A,FALSE,"A";"sheet b 1",#N/A,FALSE,"B";"sheet b 2",#N/A,FALSE,"B"}</definedName>
    <definedName name="kk" hidden="1">{"Header",#N/A,TRUE,"Summary";"ProjectInfo",#N/A,TRUE,"Total Value"}</definedName>
    <definedName name="kkk" hidden="1">'[3]Monthly SOLD History'!#REF!</definedName>
    <definedName name="kkkkkkkkkkkkkkkkkkkkkkkkkkkkkkkkkkkkk" hidden="1">#REF!</definedName>
    <definedName name="ko" hidden="1">{#N/A,#N/A,FALSE,"Proj.Cost &amp; Means of Fin."}</definedName>
    <definedName name="kok" hidden="1">{"'SR 03-04'!$T$1:$U$3"}</definedName>
    <definedName name="kokl" hidden="1">{"'SR 03-04'!$T$1:$U$3"}</definedName>
    <definedName name="koklf" hidden="1">{"'SR 03-04'!$T$1:$U$3"}</definedName>
    <definedName name="Kol" hidden="1">{#N/A,#N/A,FALSE,"Staffnos &amp; cost"}</definedName>
    <definedName name="kolk" hidden="1">{"'SR 03-04'!$T$1:$U$3"}</definedName>
    <definedName name="KPI" hidden="1">{#N/A,#N/A,FALSE,"Staffnos &amp; cost"}</definedName>
    <definedName name="ksko" hidden="1">{"'SR 03-04'!$T$1:$U$3"}</definedName>
    <definedName name="ksunil" hidden="1">{#N/A,#N/A,FALSE,"Staffnos &amp; cost"}</definedName>
    <definedName name="kyd.ChngCell.01." hidden="1">#REF!</definedName>
    <definedName name="kyd.CounterLimitCell.01." hidden="1">"x"</definedName>
    <definedName name="kyd.Dim.01." hidden="1">"tm1serv:company"</definedName>
    <definedName name="kyd.ElementList.01." hidden="1">#REF!</definedName>
    <definedName name="kyd.ElementType.01." hidden="1">1</definedName>
    <definedName name="kyd.ItemType.01." hidden="1">2</definedName>
    <definedName name="kyd.MacroAtEnd." hidden="1">""</definedName>
    <definedName name="kyd.MacroEachCycle." hidden="1">""</definedName>
    <definedName name="kyd.MacroEndOfEachCycle." hidden="1">""</definedName>
    <definedName name="kyd.NumLevels.01." hidden="1">999</definedName>
    <definedName name="kyd.PanicStop." hidden="1">FALSE</definedName>
    <definedName name="kyd.ParentName.01." hidden="1">""</definedName>
    <definedName name="kyd.PreScreenData." hidden="1">FALSE</definedName>
    <definedName name="kyd.PrintParent.01." hidden="1">TRUE</definedName>
    <definedName name="kyd.PrintStdWhen." hidden="1">1</definedName>
    <definedName name="kyd.SaveAsFile." hidden="1">FALSE</definedName>
    <definedName name="kyd.SelectString.01." hidden="1">"*"</definedName>
    <definedName name="kyd.StdSortHide." hidden="1">FALSE</definedName>
    <definedName name="l_1" hidden="1">{"sheet a",#N/A,FALSE,"A";"2 9 casflow",#N/A,FALSE,"B"}</definedName>
    <definedName name="l_2" hidden="1">{"sheet a",#N/A,FALSE,"A";"2 9 casflow",#N/A,FALSE,"B"}</definedName>
    <definedName name="labour" hidden="1">'[35]P&amp;L'!#REF!</definedName>
    <definedName name="lala" hidden="1">{#N/A,#N/A,FALSE,"Proj.Cost &amp; Means of Fin."}</definedName>
    <definedName name="lerkj" hidden="1">{"'SR 03-04'!$T$1:$U$3"}</definedName>
    <definedName name="liability" hidden="1">{#N/A,#N/A,FALSE,"PRESS ADVERTISEMENT (SEBI)";#N/A,#N/A,FALSE,"US GAAP (not printed)"}</definedName>
    <definedName name="limcount" hidden="1">2</definedName>
    <definedName name="ListOffset" hidden="1">1</definedName>
    <definedName name="lj" hidden="1">{#N/A,#N/A,TRUE,"Staffnos &amp; cost"}</definedName>
    <definedName name="ll" hidden="1">{"Header",#N/A,TRUE,"Summary";"ProjectInfo",#N/A,TRUE,"Total Value"}</definedName>
    <definedName name="ll_1" hidden="1">{#N/A,#N/A,TRUE,"Maritime Park Arena PCD";#N/A,#N/A,TRUE,"Maritime Park Arena IOR"}</definedName>
    <definedName name="ll_1_1" hidden="1">{#N/A,#N/A,TRUE,"Maritime Park Arena PCD";#N/A,#N/A,TRUE,"Maritime Park Arena IOR"}</definedName>
    <definedName name="ll_1_1_1" hidden="1">{#N/A,#N/A,TRUE,"Maritime Park Arena PCD";#N/A,#N/A,TRUE,"Maritime Park Arena IOR"}</definedName>
    <definedName name="ll_1_1_2" hidden="1">{#N/A,#N/A,TRUE,"Maritime Park Arena PCD";#N/A,#N/A,TRUE,"Maritime Park Arena IOR"}</definedName>
    <definedName name="ll_1_2" hidden="1">{#N/A,#N/A,TRUE,"Maritime Park Arena PCD";#N/A,#N/A,TRUE,"Maritime Park Arena IOR"}</definedName>
    <definedName name="ll_1_3" hidden="1">{#N/A,#N/A,TRUE,"Maritime Park Arena PCD";#N/A,#N/A,TRUE,"Maritime Park Arena IOR"}</definedName>
    <definedName name="ll_2" hidden="1">{#N/A,#N/A,TRUE,"Maritime Park Arena PCD";#N/A,#N/A,TRUE,"Maritime Park Arena IOR"}</definedName>
    <definedName name="ll_2_1" hidden="1">{#N/A,#N/A,TRUE,"Maritime Park Arena PCD";#N/A,#N/A,TRUE,"Maritime Park Arena IOR"}</definedName>
    <definedName name="ll_2_1_1" hidden="1">{#N/A,#N/A,TRUE,"Maritime Park Arena PCD";#N/A,#N/A,TRUE,"Maritime Park Arena IOR"}</definedName>
    <definedName name="ll_2_1_2" hidden="1">{#N/A,#N/A,TRUE,"Maritime Park Arena PCD";#N/A,#N/A,TRUE,"Maritime Park Arena IOR"}</definedName>
    <definedName name="ll_2_2" hidden="1">{#N/A,#N/A,TRUE,"Maritime Park Arena PCD";#N/A,#N/A,TRUE,"Maritime Park Arena IOR"}</definedName>
    <definedName name="ll_2_3" hidden="1">{#N/A,#N/A,TRUE,"Maritime Park Arena PCD";#N/A,#N/A,TRUE,"Maritime Park Arena IOR"}</definedName>
    <definedName name="ll_3" hidden="1">{#N/A,#N/A,TRUE,"Maritime Park Arena PCD";#N/A,#N/A,TRUE,"Maritime Park Arena IOR"}</definedName>
    <definedName name="ll_3_1" hidden="1">{#N/A,#N/A,TRUE,"Maritime Park Arena PCD";#N/A,#N/A,TRUE,"Maritime Park Arena IOR"}</definedName>
    <definedName name="ll_3_1_1" hidden="1">{#N/A,#N/A,TRUE,"Maritime Park Arena PCD";#N/A,#N/A,TRUE,"Maritime Park Arena IOR"}</definedName>
    <definedName name="ll_3_1_2" hidden="1">{#N/A,#N/A,TRUE,"Maritime Park Arena PCD";#N/A,#N/A,TRUE,"Maritime Park Arena IOR"}</definedName>
    <definedName name="ll_3_2" hidden="1">{#N/A,#N/A,TRUE,"Maritime Park Arena PCD";#N/A,#N/A,TRUE,"Maritime Park Arena IOR"}</definedName>
    <definedName name="ll_3_3" hidden="1">{#N/A,#N/A,TRUE,"Maritime Park Arena PCD";#N/A,#N/A,TRUE,"Maritime Park Arena IOR"}</definedName>
    <definedName name="ll_4" hidden="1">{#N/A,#N/A,TRUE,"Maritime Park Arena PCD";#N/A,#N/A,TRUE,"Maritime Park Arena IOR"}</definedName>
    <definedName name="ll_4_1" hidden="1">{#N/A,#N/A,TRUE,"Maritime Park Arena PCD";#N/A,#N/A,TRUE,"Maritime Park Arena IOR"}</definedName>
    <definedName name="ll_4_1_1" hidden="1">{#N/A,#N/A,TRUE,"Maritime Park Arena PCD";#N/A,#N/A,TRUE,"Maritime Park Arena IOR"}</definedName>
    <definedName name="ll_4_1_2" hidden="1">{#N/A,#N/A,TRUE,"Maritime Park Arena PCD";#N/A,#N/A,TRUE,"Maritime Park Arena IOR"}</definedName>
    <definedName name="ll_4_2" hidden="1">{#N/A,#N/A,TRUE,"Maritime Park Arena PCD";#N/A,#N/A,TRUE,"Maritime Park Arena IOR"}</definedName>
    <definedName name="ll_4_3" hidden="1">{#N/A,#N/A,TRUE,"Maritime Park Arena PCD";#N/A,#N/A,TRUE,"Maritime Park Arena IOR"}</definedName>
    <definedName name="ll_5" hidden="1">{#N/A,#N/A,TRUE,"Maritime Park Arena PCD";#N/A,#N/A,TRUE,"Maritime Park Arena IOR"}</definedName>
    <definedName name="ll_5_1" hidden="1">{#N/A,#N/A,TRUE,"Maritime Park Arena PCD";#N/A,#N/A,TRUE,"Maritime Park Arena IOR"}</definedName>
    <definedName name="ll_5_1_1" hidden="1">{#N/A,#N/A,TRUE,"Maritime Park Arena PCD";#N/A,#N/A,TRUE,"Maritime Park Arena IOR"}</definedName>
    <definedName name="ll_5_1_2" hidden="1">{#N/A,#N/A,TRUE,"Maritime Park Arena PCD";#N/A,#N/A,TRUE,"Maritime Park Arena IOR"}</definedName>
    <definedName name="ll_5_2" hidden="1">{#N/A,#N/A,TRUE,"Maritime Park Arena PCD";#N/A,#N/A,TRUE,"Maritime Park Arena IOR"}</definedName>
    <definedName name="ll_5_3" hidden="1">{#N/A,#N/A,TRUE,"Maritime Park Arena PCD";#N/A,#N/A,TRUE,"Maritime Park Arena IOR"}</definedName>
    <definedName name="lll" hidden="1">{"Outflow 1",#N/A,FALSE,"Outflows-Inflows";"Outflow 2",#N/A,FALSE,"Outflows-Inflows";"Inflow 1",#N/A,FALSE,"Outflows-Inflows";"Inflow 2",#N/A,FALSE,"Outflows-Inflows"}</definedName>
    <definedName name="lll_1" hidden="1">{"Outflow 1",#N/A,FALSE,"Outflows-Inflows";"Outflow 2",#N/A,FALSE,"Outflows-Inflows";"Inflow 1",#N/A,FALSE,"Outflows-Inflows";"Inflow 2",#N/A,FALSE,"Outflows-Inflows"}</definedName>
    <definedName name="lll_1_1" hidden="1">{"Outflow 1",#N/A,FALSE,"Outflows-Inflows";"Outflow 2",#N/A,FALSE,"Outflows-Inflows";"Inflow 1",#N/A,FALSE,"Outflows-Inflows";"Inflow 2",#N/A,FALSE,"Outflows-Inflows"}</definedName>
    <definedName name="lll_1_1_1" hidden="1">{"Outflow 1",#N/A,FALSE,"Outflows-Inflows";"Outflow 2",#N/A,FALSE,"Outflows-Inflows";"Inflow 1",#N/A,FALSE,"Outflows-Inflows";"Inflow 2",#N/A,FALSE,"Outflows-Inflows"}</definedName>
    <definedName name="lll_1_1_2" hidden="1">{"Outflow 1",#N/A,FALSE,"Outflows-Inflows";"Outflow 2",#N/A,FALSE,"Outflows-Inflows";"Inflow 1",#N/A,FALSE,"Outflows-Inflows";"Inflow 2",#N/A,FALSE,"Outflows-Inflows"}</definedName>
    <definedName name="lll_1_2" hidden="1">{"Outflow 1",#N/A,FALSE,"Outflows-Inflows";"Outflow 2",#N/A,FALSE,"Outflows-Inflows";"Inflow 1",#N/A,FALSE,"Outflows-Inflows";"Inflow 2",#N/A,FALSE,"Outflows-Inflows"}</definedName>
    <definedName name="lll_1_3" hidden="1">{"Outflow 1",#N/A,FALSE,"Outflows-Inflows";"Outflow 2",#N/A,FALSE,"Outflows-Inflows";"Inflow 1",#N/A,FALSE,"Outflows-Inflows";"Inflow 2",#N/A,FALSE,"Outflows-Inflows"}</definedName>
    <definedName name="lll_2" hidden="1">{"Outflow 1",#N/A,FALSE,"Outflows-Inflows";"Outflow 2",#N/A,FALSE,"Outflows-Inflows";"Inflow 1",#N/A,FALSE,"Outflows-Inflows";"Inflow 2",#N/A,FALSE,"Outflows-Inflows"}</definedName>
    <definedName name="lll_2_1" hidden="1">{"Outflow 1",#N/A,FALSE,"Outflows-Inflows";"Outflow 2",#N/A,FALSE,"Outflows-Inflows";"Inflow 1",#N/A,FALSE,"Outflows-Inflows";"Inflow 2",#N/A,FALSE,"Outflows-Inflows"}</definedName>
    <definedName name="lll_2_1_1" hidden="1">{"Outflow 1",#N/A,FALSE,"Outflows-Inflows";"Outflow 2",#N/A,FALSE,"Outflows-Inflows";"Inflow 1",#N/A,FALSE,"Outflows-Inflows";"Inflow 2",#N/A,FALSE,"Outflows-Inflows"}</definedName>
    <definedName name="lll_2_1_2" hidden="1">{"Outflow 1",#N/A,FALSE,"Outflows-Inflows";"Outflow 2",#N/A,FALSE,"Outflows-Inflows";"Inflow 1",#N/A,FALSE,"Outflows-Inflows";"Inflow 2",#N/A,FALSE,"Outflows-Inflows"}</definedName>
    <definedName name="lll_2_2" hidden="1">{"Outflow 1",#N/A,FALSE,"Outflows-Inflows";"Outflow 2",#N/A,FALSE,"Outflows-Inflows";"Inflow 1",#N/A,FALSE,"Outflows-Inflows";"Inflow 2",#N/A,FALSE,"Outflows-Inflows"}</definedName>
    <definedName name="lll_2_3" hidden="1">{"Outflow 1",#N/A,FALSE,"Outflows-Inflows";"Outflow 2",#N/A,FALSE,"Outflows-Inflows";"Inflow 1",#N/A,FALSE,"Outflows-Inflows";"Inflow 2",#N/A,FALSE,"Outflows-Inflows"}</definedName>
    <definedName name="lll_3" hidden="1">{"Outflow 1",#N/A,FALSE,"Outflows-Inflows";"Outflow 2",#N/A,FALSE,"Outflows-Inflows";"Inflow 1",#N/A,FALSE,"Outflows-Inflows";"Inflow 2",#N/A,FALSE,"Outflows-Inflows"}</definedName>
    <definedName name="lll_3_1" hidden="1">{"Outflow 1",#N/A,FALSE,"Outflows-Inflows";"Outflow 2",#N/A,FALSE,"Outflows-Inflows";"Inflow 1",#N/A,FALSE,"Outflows-Inflows";"Inflow 2",#N/A,FALSE,"Outflows-Inflows"}</definedName>
    <definedName name="lll_3_1_1" hidden="1">{"Outflow 1",#N/A,FALSE,"Outflows-Inflows";"Outflow 2",#N/A,FALSE,"Outflows-Inflows";"Inflow 1",#N/A,FALSE,"Outflows-Inflows";"Inflow 2",#N/A,FALSE,"Outflows-Inflows"}</definedName>
    <definedName name="lll_3_1_2" hidden="1">{"Outflow 1",#N/A,FALSE,"Outflows-Inflows";"Outflow 2",#N/A,FALSE,"Outflows-Inflows";"Inflow 1",#N/A,FALSE,"Outflows-Inflows";"Inflow 2",#N/A,FALSE,"Outflows-Inflows"}</definedName>
    <definedName name="lll_3_2" hidden="1">{"Outflow 1",#N/A,FALSE,"Outflows-Inflows";"Outflow 2",#N/A,FALSE,"Outflows-Inflows";"Inflow 1",#N/A,FALSE,"Outflows-Inflows";"Inflow 2",#N/A,FALSE,"Outflows-Inflows"}</definedName>
    <definedName name="lll_3_3" hidden="1">{"Outflow 1",#N/A,FALSE,"Outflows-Inflows";"Outflow 2",#N/A,FALSE,"Outflows-Inflows";"Inflow 1",#N/A,FALSE,"Outflows-Inflows";"Inflow 2",#N/A,FALSE,"Outflows-Inflows"}</definedName>
    <definedName name="lll_4" hidden="1">{"Outflow 1",#N/A,FALSE,"Outflows-Inflows";"Outflow 2",#N/A,FALSE,"Outflows-Inflows";"Inflow 1",#N/A,FALSE,"Outflows-Inflows";"Inflow 2",#N/A,FALSE,"Outflows-Inflows"}</definedName>
    <definedName name="lll_4_1" hidden="1">{"Outflow 1",#N/A,FALSE,"Outflows-Inflows";"Outflow 2",#N/A,FALSE,"Outflows-Inflows";"Inflow 1",#N/A,FALSE,"Outflows-Inflows";"Inflow 2",#N/A,FALSE,"Outflows-Inflows"}</definedName>
    <definedName name="lll_4_1_1" hidden="1">{"Outflow 1",#N/A,FALSE,"Outflows-Inflows";"Outflow 2",#N/A,FALSE,"Outflows-Inflows";"Inflow 1",#N/A,FALSE,"Outflows-Inflows";"Inflow 2",#N/A,FALSE,"Outflows-Inflows"}</definedName>
    <definedName name="lll_4_1_2" hidden="1">{"Outflow 1",#N/A,FALSE,"Outflows-Inflows";"Outflow 2",#N/A,FALSE,"Outflows-Inflows";"Inflow 1",#N/A,FALSE,"Outflows-Inflows";"Inflow 2",#N/A,FALSE,"Outflows-Inflows"}</definedName>
    <definedName name="lll_4_2" hidden="1">{"Outflow 1",#N/A,FALSE,"Outflows-Inflows";"Outflow 2",#N/A,FALSE,"Outflows-Inflows";"Inflow 1",#N/A,FALSE,"Outflows-Inflows";"Inflow 2",#N/A,FALSE,"Outflows-Inflows"}</definedName>
    <definedName name="lll_4_3" hidden="1">{"Outflow 1",#N/A,FALSE,"Outflows-Inflows";"Outflow 2",#N/A,FALSE,"Outflows-Inflows";"Inflow 1",#N/A,FALSE,"Outflows-Inflows";"Inflow 2",#N/A,FALSE,"Outflows-Inflows"}</definedName>
    <definedName name="lll_5" hidden="1">{"Outflow 1",#N/A,FALSE,"Outflows-Inflows";"Outflow 2",#N/A,FALSE,"Outflows-Inflows";"Inflow 1",#N/A,FALSE,"Outflows-Inflows";"Inflow 2",#N/A,FALSE,"Outflows-Inflows"}</definedName>
    <definedName name="lll_5_1" hidden="1">{"Outflow 1",#N/A,FALSE,"Outflows-Inflows";"Outflow 2",#N/A,FALSE,"Outflows-Inflows";"Inflow 1",#N/A,FALSE,"Outflows-Inflows";"Inflow 2",#N/A,FALSE,"Outflows-Inflows"}</definedName>
    <definedName name="lll_5_1_1" hidden="1">{"Outflow 1",#N/A,FALSE,"Outflows-Inflows";"Outflow 2",#N/A,FALSE,"Outflows-Inflows";"Inflow 1",#N/A,FALSE,"Outflows-Inflows";"Inflow 2",#N/A,FALSE,"Outflows-Inflows"}</definedName>
    <definedName name="lll_5_1_2" hidden="1">{"Outflow 1",#N/A,FALSE,"Outflows-Inflows";"Outflow 2",#N/A,FALSE,"Outflows-Inflows";"Inflow 1",#N/A,FALSE,"Outflows-Inflows";"Inflow 2",#N/A,FALSE,"Outflows-Inflows"}</definedName>
    <definedName name="lll_5_2" hidden="1">{"Outflow 1",#N/A,FALSE,"Outflows-Inflows";"Outflow 2",#N/A,FALSE,"Outflows-Inflows";"Inflow 1",#N/A,FALSE,"Outflows-Inflows";"Inflow 2",#N/A,FALSE,"Outflows-Inflows"}</definedName>
    <definedName name="lll_5_3" hidden="1">{"Outflow 1",#N/A,FALSE,"Outflows-Inflows";"Outflow 2",#N/A,FALSE,"Outflows-Inflows";"Inflow 1",#N/A,FALSE,"Outflows-Inflows";"Inflow 2",#N/A,FALSE,"Outflows-Inflows"}</definedName>
    <definedName name="lllll" hidden="1">{"sheet a",#N/A,FALSE,"A";"sheet b 1",#N/A,FALSE,"B";"sheet b 2",#N/A,FALSE,"B"}</definedName>
    <definedName name="lllll_1" hidden="1">{"sheet a",#N/A,FALSE,"A";"sheet b 1",#N/A,FALSE,"B";"sheet b 2",#N/A,FALSE,"B"}</definedName>
    <definedName name="lllll_1_1" hidden="1">{"sheet a",#N/A,FALSE,"A";"sheet b 1",#N/A,FALSE,"B";"sheet b 2",#N/A,FALSE,"B"}</definedName>
    <definedName name="lllll_1_1_1" hidden="1">{"sheet a",#N/A,FALSE,"A";"sheet b 1",#N/A,FALSE,"B";"sheet b 2",#N/A,FALSE,"B"}</definedName>
    <definedName name="lllll_1_1_2" hidden="1">{"sheet a",#N/A,FALSE,"A";"sheet b 1",#N/A,FALSE,"B";"sheet b 2",#N/A,FALSE,"B"}</definedName>
    <definedName name="lllll_1_2" hidden="1">{"sheet a",#N/A,FALSE,"A";"sheet b 1",#N/A,FALSE,"B";"sheet b 2",#N/A,FALSE,"B"}</definedName>
    <definedName name="lllll_1_3" hidden="1">{"sheet a",#N/A,FALSE,"A";"sheet b 1",#N/A,FALSE,"B";"sheet b 2",#N/A,FALSE,"B"}</definedName>
    <definedName name="lllll_2" hidden="1">{"sheet a",#N/A,FALSE,"A";"sheet b 1",#N/A,FALSE,"B";"sheet b 2",#N/A,FALSE,"B"}</definedName>
    <definedName name="lllll_2_1" hidden="1">{"sheet a",#N/A,FALSE,"A";"sheet b 1",#N/A,FALSE,"B";"sheet b 2",#N/A,FALSE,"B"}</definedName>
    <definedName name="lllll_2_1_1" hidden="1">{"sheet a",#N/A,FALSE,"A";"sheet b 1",#N/A,FALSE,"B";"sheet b 2",#N/A,FALSE,"B"}</definedName>
    <definedName name="lllll_2_1_2" hidden="1">{"sheet a",#N/A,FALSE,"A";"sheet b 1",#N/A,FALSE,"B";"sheet b 2",#N/A,FALSE,"B"}</definedName>
    <definedName name="lllll_2_2" hidden="1">{"sheet a",#N/A,FALSE,"A";"sheet b 1",#N/A,FALSE,"B";"sheet b 2",#N/A,FALSE,"B"}</definedName>
    <definedName name="lllll_2_3" hidden="1">{"sheet a",#N/A,FALSE,"A";"sheet b 1",#N/A,FALSE,"B";"sheet b 2",#N/A,FALSE,"B"}</definedName>
    <definedName name="lllll_3" hidden="1">{"sheet a",#N/A,FALSE,"A";"sheet b 1",#N/A,FALSE,"B";"sheet b 2",#N/A,FALSE,"B"}</definedName>
    <definedName name="lllll_3_1" hidden="1">{"sheet a",#N/A,FALSE,"A";"sheet b 1",#N/A,FALSE,"B";"sheet b 2",#N/A,FALSE,"B"}</definedName>
    <definedName name="lllll_3_1_1" hidden="1">{"sheet a",#N/A,FALSE,"A";"sheet b 1",#N/A,FALSE,"B";"sheet b 2",#N/A,FALSE,"B"}</definedName>
    <definedName name="lllll_3_1_2" hidden="1">{"sheet a",#N/A,FALSE,"A";"sheet b 1",#N/A,FALSE,"B";"sheet b 2",#N/A,FALSE,"B"}</definedName>
    <definedName name="lllll_3_2" hidden="1">{"sheet a",#N/A,FALSE,"A";"sheet b 1",#N/A,FALSE,"B";"sheet b 2",#N/A,FALSE,"B"}</definedName>
    <definedName name="lllll_3_3" hidden="1">{"sheet a",#N/A,FALSE,"A";"sheet b 1",#N/A,FALSE,"B";"sheet b 2",#N/A,FALSE,"B"}</definedName>
    <definedName name="lllll_4" hidden="1">{"sheet a",#N/A,FALSE,"A";"sheet b 1",#N/A,FALSE,"B";"sheet b 2",#N/A,FALSE,"B"}</definedName>
    <definedName name="lllll_4_1" hidden="1">{"sheet a",#N/A,FALSE,"A";"sheet b 1",#N/A,FALSE,"B";"sheet b 2",#N/A,FALSE,"B"}</definedName>
    <definedName name="lllll_4_1_1" hidden="1">{"sheet a",#N/A,FALSE,"A";"sheet b 1",#N/A,FALSE,"B";"sheet b 2",#N/A,FALSE,"B"}</definedName>
    <definedName name="lllll_4_1_2" hidden="1">{"sheet a",#N/A,FALSE,"A";"sheet b 1",#N/A,FALSE,"B";"sheet b 2",#N/A,FALSE,"B"}</definedName>
    <definedName name="lllll_4_2" hidden="1">{"sheet a",#N/A,FALSE,"A";"sheet b 1",#N/A,FALSE,"B";"sheet b 2",#N/A,FALSE,"B"}</definedName>
    <definedName name="lllll_4_3" hidden="1">{"sheet a",#N/A,FALSE,"A";"sheet b 1",#N/A,FALSE,"B";"sheet b 2",#N/A,FALSE,"B"}</definedName>
    <definedName name="lllll_5" hidden="1">{"sheet a",#N/A,FALSE,"A";"sheet b 1",#N/A,FALSE,"B";"sheet b 2",#N/A,FALSE,"B"}</definedName>
    <definedName name="lllll_5_1" hidden="1">{"sheet a",#N/A,FALSE,"A";"sheet b 1",#N/A,FALSE,"B";"sheet b 2",#N/A,FALSE,"B"}</definedName>
    <definedName name="lllll_5_1_1" hidden="1">{"sheet a",#N/A,FALSE,"A";"sheet b 1",#N/A,FALSE,"B";"sheet b 2",#N/A,FALSE,"B"}</definedName>
    <definedName name="lllll_5_1_2" hidden="1">{"sheet a",#N/A,FALSE,"A";"sheet b 1",#N/A,FALSE,"B";"sheet b 2",#N/A,FALSE,"B"}</definedName>
    <definedName name="lllll_5_2" hidden="1">{"sheet a",#N/A,FALSE,"A";"sheet b 1",#N/A,FALSE,"B";"sheet b 2",#N/A,FALSE,"B"}</definedName>
    <definedName name="lllll_5_3" hidden="1">{"sheet a",#N/A,FALSE,"A";"sheet b 1",#N/A,FALSE,"B";"sheet b 2",#N/A,FALSE,"B"}</definedName>
    <definedName name="lllllllllllllllllllllllll" hidden="1">#REF!</definedName>
    <definedName name="llllllllllllllllllllllllllllll" hidden="1">#REF!</definedName>
    <definedName name="Location" hidden="1">{#N/A,#N/A,TRUE,"Overall";#N/A,#N/A,TRUE,"Region Wise ";#N/A,#N/A,TRUE,"Client Wise"}</definedName>
    <definedName name="Louvers" hidden="1">{#N/A,#N/A,TRUE,"Ericsson Stadium PCD ";#N/A,#N/A,TRUE,"Ericsson Stadium IOR"}</definedName>
    <definedName name="Louvers_1" hidden="1">{#N/A,#N/A,TRUE,"Ericsson Stadium PCD ";#N/A,#N/A,TRUE,"Ericsson Stadium IOR"}</definedName>
    <definedName name="Louvers_1_1" hidden="1">{#N/A,#N/A,TRUE,"Ericsson Stadium PCD ";#N/A,#N/A,TRUE,"Ericsson Stadium IOR"}</definedName>
    <definedName name="Louvers_1_1_1" hidden="1">{#N/A,#N/A,TRUE,"Ericsson Stadium PCD ";#N/A,#N/A,TRUE,"Ericsson Stadium IOR"}</definedName>
    <definedName name="Louvers_1_1_2" hidden="1">{#N/A,#N/A,TRUE,"Ericsson Stadium PCD ";#N/A,#N/A,TRUE,"Ericsson Stadium IOR"}</definedName>
    <definedName name="Louvers_1_2" hidden="1">{#N/A,#N/A,TRUE,"Ericsson Stadium PCD ";#N/A,#N/A,TRUE,"Ericsson Stadium IOR"}</definedName>
    <definedName name="Louvers_1_3" hidden="1">{#N/A,#N/A,TRUE,"Ericsson Stadium PCD ";#N/A,#N/A,TRUE,"Ericsson Stadium IOR"}</definedName>
    <definedName name="Louvers_2" hidden="1">{#N/A,#N/A,TRUE,"Ericsson Stadium PCD ";#N/A,#N/A,TRUE,"Ericsson Stadium IOR"}</definedName>
    <definedName name="Louvers_2_1" hidden="1">{#N/A,#N/A,TRUE,"Ericsson Stadium PCD ";#N/A,#N/A,TRUE,"Ericsson Stadium IOR"}</definedName>
    <definedName name="Louvers_2_1_1" hidden="1">{#N/A,#N/A,TRUE,"Ericsson Stadium PCD ";#N/A,#N/A,TRUE,"Ericsson Stadium IOR"}</definedName>
    <definedName name="Louvers_2_1_2" hidden="1">{#N/A,#N/A,TRUE,"Ericsson Stadium PCD ";#N/A,#N/A,TRUE,"Ericsson Stadium IOR"}</definedName>
    <definedName name="Louvers_2_2" hidden="1">{#N/A,#N/A,TRUE,"Ericsson Stadium PCD ";#N/A,#N/A,TRUE,"Ericsson Stadium IOR"}</definedName>
    <definedName name="Louvers_2_3" hidden="1">{#N/A,#N/A,TRUE,"Ericsson Stadium PCD ";#N/A,#N/A,TRUE,"Ericsson Stadium IOR"}</definedName>
    <definedName name="Louvers_3" hidden="1">{#N/A,#N/A,TRUE,"Ericsson Stadium PCD ";#N/A,#N/A,TRUE,"Ericsson Stadium IOR"}</definedName>
    <definedName name="Louvers_3_1" hidden="1">{#N/A,#N/A,TRUE,"Ericsson Stadium PCD ";#N/A,#N/A,TRUE,"Ericsson Stadium IOR"}</definedName>
    <definedName name="Louvers_3_1_1" hidden="1">{#N/A,#N/A,TRUE,"Ericsson Stadium PCD ";#N/A,#N/A,TRUE,"Ericsson Stadium IOR"}</definedName>
    <definedName name="Louvers_3_1_2" hidden="1">{#N/A,#N/A,TRUE,"Ericsson Stadium PCD ";#N/A,#N/A,TRUE,"Ericsson Stadium IOR"}</definedName>
    <definedName name="Louvers_3_2" hidden="1">{#N/A,#N/A,TRUE,"Ericsson Stadium PCD ";#N/A,#N/A,TRUE,"Ericsson Stadium IOR"}</definedName>
    <definedName name="Louvers_3_3" hidden="1">{#N/A,#N/A,TRUE,"Ericsson Stadium PCD ";#N/A,#N/A,TRUE,"Ericsson Stadium IOR"}</definedName>
    <definedName name="Louvers_4" hidden="1">{#N/A,#N/A,TRUE,"Ericsson Stadium PCD ";#N/A,#N/A,TRUE,"Ericsson Stadium IOR"}</definedName>
    <definedName name="Louvers_4_1" hidden="1">{#N/A,#N/A,TRUE,"Ericsson Stadium PCD ";#N/A,#N/A,TRUE,"Ericsson Stadium IOR"}</definedName>
    <definedName name="Louvers_4_1_1" hidden="1">{#N/A,#N/A,TRUE,"Ericsson Stadium PCD ";#N/A,#N/A,TRUE,"Ericsson Stadium IOR"}</definedName>
    <definedName name="Louvers_4_1_2" hidden="1">{#N/A,#N/A,TRUE,"Ericsson Stadium PCD ";#N/A,#N/A,TRUE,"Ericsson Stadium IOR"}</definedName>
    <definedName name="Louvers_4_2" hidden="1">{#N/A,#N/A,TRUE,"Ericsson Stadium PCD ";#N/A,#N/A,TRUE,"Ericsson Stadium IOR"}</definedName>
    <definedName name="Louvers_4_3" hidden="1">{#N/A,#N/A,TRUE,"Ericsson Stadium PCD ";#N/A,#N/A,TRUE,"Ericsson Stadium IOR"}</definedName>
    <definedName name="Louvers_5" hidden="1">{#N/A,#N/A,TRUE,"Ericsson Stadium PCD ";#N/A,#N/A,TRUE,"Ericsson Stadium IOR"}</definedName>
    <definedName name="Louvers_5_1" hidden="1">{#N/A,#N/A,TRUE,"Ericsson Stadium PCD ";#N/A,#N/A,TRUE,"Ericsson Stadium IOR"}</definedName>
    <definedName name="Louvers_5_1_1" hidden="1">{#N/A,#N/A,TRUE,"Ericsson Stadium PCD ";#N/A,#N/A,TRUE,"Ericsson Stadium IOR"}</definedName>
    <definedName name="Louvers_5_1_2" hidden="1">{#N/A,#N/A,TRUE,"Ericsson Stadium PCD ";#N/A,#N/A,TRUE,"Ericsson Stadium IOR"}</definedName>
    <definedName name="Louvers_5_2" hidden="1">{#N/A,#N/A,TRUE,"Ericsson Stadium PCD ";#N/A,#N/A,TRUE,"Ericsson Stadium IOR"}</definedName>
    <definedName name="Louvers_5_3" hidden="1">{#N/A,#N/A,TRUE,"Ericsson Stadium PCD ";#N/A,#N/A,TRUE,"Ericsson Stadium IOR"}</definedName>
    <definedName name="Louversa" hidden="1">{#N/A,#N/A,TRUE,"Ericsson Stadium PCD ";#N/A,#N/A,TRUE,"Ericsson Stadium IOR"}</definedName>
    <definedName name="Louversa_1" hidden="1">{#N/A,#N/A,TRUE,"Ericsson Stadium PCD ";#N/A,#N/A,TRUE,"Ericsson Stadium IOR"}</definedName>
    <definedName name="Louversa_1_1" hidden="1">{#N/A,#N/A,TRUE,"Ericsson Stadium PCD ";#N/A,#N/A,TRUE,"Ericsson Stadium IOR"}</definedName>
    <definedName name="Louversa_1_1_1" hidden="1">{#N/A,#N/A,TRUE,"Ericsson Stadium PCD ";#N/A,#N/A,TRUE,"Ericsson Stadium IOR"}</definedName>
    <definedName name="Louversa_1_1_2" hidden="1">{#N/A,#N/A,TRUE,"Ericsson Stadium PCD ";#N/A,#N/A,TRUE,"Ericsson Stadium IOR"}</definedName>
    <definedName name="Louversa_1_2" hidden="1">{#N/A,#N/A,TRUE,"Ericsson Stadium PCD ";#N/A,#N/A,TRUE,"Ericsson Stadium IOR"}</definedName>
    <definedName name="Louversa_1_3" hidden="1">{#N/A,#N/A,TRUE,"Ericsson Stadium PCD ";#N/A,#N/A,TRUE,"Ericsson Stadium IOR"}</definedName>
    <definedName name="Louversa_2" hidden="1">{#N/A,#N/A,TRUE,"Ericsson Stadium PCD ";#N/A,#N/A,TRUE,"Ericsson Stadium IOR"}</definedName>
    <definedName name="Louversa_2_1" hidden="1">{#N/A,#N/A,TRUE,"Ericsson Stadium PCD ";#N/A,#N/A,TRUE,"Ericsson Stadium IOR"}</definedName>
    <definedName name="Louversa_2_1_1" hidden="1">{#N/A,#N/A,TRUE,"Ericsson Stadium PCD ";#N/A,#N/A,TRUE,"Ericsson Stadium IOR"}</definedName>
    <definedName name="Louversa_2_1_2" hidden="1">{#N/A,#N/A,TRUE,"Ericsson Stadium PCD ";#N/A,#N/A,TRUE,"Ericsson Stadium IOR"}</definedName>
    <definedName name="Louversa_2_2" hidden="1">{#N/A,#N/A,TRUE,"Ericsson Stadium PCD ";#N/A,#N/A,TRUE,"Ericsson Stadium IOR"}</definedName>
    <definedName name="Louversa_2_3" hidden="1">{#N/A,#N/A,TRUE,"Ericsson Stadium PCD ";#N/A,#N/A,TRUE,"Ericsson Stadium IOR"}</definedName>
    <definedName name="Louversa_3" hidden="1">{#N/A,#N/A,TRUE,"Ericsson Stadium PCD ";#N/A,#N/A,TRUE,"Ericsson Stadium IOR"}</definedName>
    <definedName name="Louversa_3_1" hidden="1">{#N/A,#N/A,TRUE,"Ericsson Stadium PCD ";#N/A,#N/A,TRUE,"Ericsson Stadium IOR"}</definedName>
    <definedName name="Louversa_3_1_1" hidden="1">{#N/A,#N/A,TRUE,"Ericsson Stadium PCD ";#N/A,#N/A,TRUE,"Ericsson Stadium IOR"}</definedName>
    <definedName name="Louversa_3_1_2" hidden="1">{#N/A,#N/A,TRUE,"Ericsson Stadium PCD ";#N/A,#N/A,TRUE,"Ericsson Stadium IOR"}</definedName>
    <definedName name="Louversa_3_2" hidden="1">{#N/A,#N/A,TRUE,"Ericsson Stadium PCD ";#N/A,#N/A,TRUE,"Ericsson Stadium IOR"}</definedName>
    <definedName name="Louversa_3_3" hidden="1">{#N/A,#N/A,TRUE,"Ericsson Stadium PCD ";#N/A,#N/A,TRUE,"Ericsson Stadium IOR"}</definedName>
    <definedName name="Louversa_4" hidden="1">{#N/A,#N/A,TRUE,"Ericsson Stadium PCD ";#N/A,#N/A,TRUE,"Ericsson Stadium IOR"}</definedName>
    <definedName name="Louversa_4_1" hidden="1">{#N/A,#N/A,TRUE,"Ericsson Stadium PCD ";#N/A,#N/A,TRUE,"Ericsson Stadium IOR"}</definedName>
    <definedName name="Louversa_4_1_1" hidden="1">{#N/A,#N/A,TRUE,"Ericsson Stadium PCD ";#N/A,#N/A,TRUE,"Ericsson Stadium IOR"}</definedName>
    <definedName name="Louversa_4_1_2" hidden="1">{#N/A,#N/A,TRUE,"Ericsson Stadium PCD ";#N/A,#N/A,TRUE,"Ericsson Stadium IOR"}</definedName>
    <definedName name="Louversa_4_2" hidden="1">{#N/A,#N/A,TRUE,"Ericsson Stadium PCD ";#N/A,#N/A,TRUE,"Ericsson Stadium IOR"}</definedName>
    <definedName name="Louversa_4_3" hidden="1">{#N/A,#N/A,TRUE,"Ericsson Stadium PCD ";#N/A,#N/A,TRUE,"Ericsson Stadium IOR"}</definedName>
    <definedName name="Louversa_5" hidden="1">{#N/A,#N/A,TRUE,"Ericsson Stadium PCD ";#N/A,#N/A,TRUE,"Ericsson Stadium IOR"}</definedName>
    <definedName name="Louversa_5_1" hidden="1">{#N/A,#N/A,TRUE,"Ericsson Stadium PCD ";#N/A,#N/A,TRUE,"Ericsson Stadium IOR"}</definedName>
    <definedName name="Louversa_5_1_1" hidden="1">{#N/A,#N/A,TRUE,"Ericsson Stadium PCD ";#N/A,#N/A,TRUE,"Ericsson Stadium IOR"}</definedName>
    <definedName name="Louversa_5_1_2" hidden="1">{#N/A,#N/A,TRUE,"Ericsson Stadium PCD ";#N/A,#N/A,TRUE,"Ericsson Stadium IOR"}</definedName>
    <definedName name="Louversa_5_2" hidden="1">{#N/A,#N/A,TRUE,"Ericsson Stadium PCD ";#N/A,#N/A,TRUE,"Ericsson Stadium IOR"}</definedName>
    <definedName name="Louversa_5_3" hidden="1">{#N/A,#N/A,TRUE,"Ericsson Stadium PCD ";#N/A,#N/A,TRUE,"Ericsson Stadium IOR"}</definedName>
    <definedName name="lovika" hidden="1">{#N/A,#N/A,TRUE,"Staffnos &amp; cost"}</definedName>
    <definedName name="lpk" hidden="1">{"'SR 03-04'!$T$1:$U$3"}</definedName>
    <definedName name="LTCG" hidden="1">[36]REPV2002!#REF!</definedName>
    <definedName name="luyit" hidden="1">{#N/A,#N/A,FALSE,"Staffnos &amp; cost"}</definedName>
    <definedName name="m" hidden="1">{#N/A,#N/A,FALSE,"Detail";#N/A,#N/A,FALSE,"Totals"}</definedName>
    <definedName name="mat" hidden="1">{#N/A,#N/A,TRUE,"Overall";#N/A,#N/A,TRUE,"Region Wise ";#N/A,#N/A,TRUE,"Client Wise"}</definedName>
    <definedName name="matrix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hilmhil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mhilmhil2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MIS" hidden="1">{"'Overview'!$A$2:$E$37"}</definedName>
    <definedName name="miss" hidden="1">[11]MOR!#REF!</definedName>
    <definedName name="mjk" hidden="1">{#N/A,#N/A,FALSE,"Management";#N/A,#N/A,FALSE,"Cash Position"}</definedName>
    <definedName name="MLM" hidden="1">{#N/A,#N/A,FALSE,"Proj.Cost &amp; Means of Fin."}</definedName>
    <definedName name="mm" hidden="1">{"Header",#N/A,TRUE,"Summary";"ProjectInfo",#N/A,TRUE,"Total Value"}</definedName>
    <definedName name="mmmmmmmmmmmmmmmmmmmmmmmmmmmmmmm" hidden="1">{#N/A,#N/A,FALSE,"Staffnos &amp; cost"}</definedName>
    <definedName name="mnbg" hidden="1">{#N/A,#N/A,FALSE,"Status of Projects";#N/A,#N/A,FALSE,"CEA-TEC";#N/A,#N/A,FALSE,"U-Constr.";#N/A,#N/A,FALSE,"summary";#N/A,#N/A,FALSE,"PPP-3 yrs"}</definedName>
    <definedName name="mne" hidden="1">{#N/A,#N/A,FALSE,"SYSOC";#N/A,#N/A,FALSE,"RESU-GESTION";#N/A,#N/A,FALSE,"EVOL-MNA";#N/A,#N/A,FALSE,"VTAS-ANALI";#N/A,#N/A,FALSE,"ANALI-GSFIJOS";#N/A,#N/A,FALSE,"DETA-RUBROS";#N/A,#N/A,FALSE,"ANALI-CNF";#N/A,#N/A,FALSE,"BILAN";#N/A,#N/A,FALSE,"TAB_FIN";#N/A,#N/A,FALSE,"IND_ECO"}</definedName>
    <definedName name="MOHAN" hidden="1">#REF!</definedName>
    <definedName name="Monthly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MSCPlan" hidden="1">{#N/A,#N/A,FALSE,"Staffnos &amp; cost"}</definedName>
    <definedName name="MSCs" hidden="1">{#N/A,#N/A,FALSE,"Staffnos &amp; cost"}</definedName>
    <definedName name="msjj" hidden="1">{#N/A,#N/A,FALSE,"Proj.Cost &amp; Means of Fin."}</definedName>
    <definedName name="msks" hidden="1">{#N/A,#N/A,FALSE,"Detail";#N/A,#N/A,FALSE,"Totals"}</definedName>
    <definedName name="N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nanda" hidden="1">{#N/A,#N/A,FALSE,"Staffnos &amp; cost"}</definedName>
    <definedName name="nannl" hidden="1">#REF!</definedName>
    <definedName name="naresh" hidden="1">'[37]269T(final)'!#REF!</definedName>
    <definedName name="nbh" hidden="1">{#N/A,#N/A,FALSE,"Staffnos &amp; cost"}</definedName>
    <definedName name="nbkubv" hidden="1">#REF!</definedName>
    <definedName name="New" hidden="1">{#N/A,#N/A,TRUE,"Overall";#N/A,#N/A,TRUE,"Region Wise ";#N/A,#N/A,TRUE,"Client Wise"}</definedName>
    <definedName name="newtwelve" hidden="1">#REF!</definedName>
    <definedName name="nf" hidden="1">{#N/A,#N/A,FALSE,"Staffnos &amp; cost"}</definedName>
    <definedName name="nfj" hidden="1">{#N/A,#N/A,FALSE,"Staffnos &amp; cost"}</definedName>
    <definedName name="ni" hidden="1">#REF!</definedName>
    <definedName name="Nik" hidden="1">'[38]vb 9&amp;10'!#REF!</definedName>
    <definedName name="nitu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nm" hidden="1">{"'PS-SOTM'!$A$1","'PS-SOTM'!$A$2:$M$30","'PS-SOTM'!$A$31:$A$38"}</definedName>
    <definedName name="nmhm" hidden="1">{"'SR 03-04'!$T$1:$U$3"}</definedName>
    <definedName name="nn" hidden="1">{"Header",#N/A,TRUE,"Summary";"ProjectInfo",#N/A,TRUE,"Total Value"}</definedName>
    <definedName name="nnnnnnnnnn" hidden="1">{#N/A,#N/A,FALSE,"Status of Projects";#N/A,#N/A,FALSE,"CEA-TEC";#N/A,#N/A,FALSE,"U-Constr.";#N/A,#N/A,FALSE,"summary";#N/A,#N/A,FALSE,"PPP-3 yrs"}</definedName>
    <definedName name="nnnnnnnnnnn" hidden="1">{#VALUE!,#N/A,TRUE,0;#N/A,#N/A,TRUE,0;#N/A,#N/A,TRUE,0}</definedName>
    <definedName name="nnnnnnnnnnnnnnnnnnnnnnnnnnnnnnnnnnnnnnnnnnnnnnnnnnnnnnnnnnnnnnnnnnnnnnnnnnnnnnnn" hidden="1">{#N/A,#N/A,FALSE,"Staffnos &amp; cost"}</definedName>
    <definedName name="NSS_Capex_Details" hidden="1">{#N/A,#N/A,FALSE,"Staffnos &amp; cost"}</definedName>
    <definedName name="NWSM_new" hidden="1">{#N/A,#N/A,TRUE,"Staffnos &amp; cost"}</definedName>
    <definedName name="O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offshore" hidden="1">{#N/A,#N/A,TRUE,"Overall";#N/A,#N/A,TRUE,"Region Wise ";#N/A,#N/A,TRUE,"Client Wise"}</definedName>
    <definedName name="OK" hidden="1">{#N/A,#N/A,FALSE,"Staffnos &amp; cost"}</definedName>
    <definedName name="OKL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old.augflsh" hidden="1">{"PG1",#N/A,FALSE,"AugFlashTemplate";"PG2",#N/A,FALSE,"AugFlashTemplate"}</definedName>
    <definedName name="old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M" hidden="1">"44CFUSM9NJ8YKVAD6178HRGGW"</definedName>
    <definedName name="one" hidden="1">{#N/A,#N/A,FALSE,"One Pager";#N/A,#N/A,FALSE,"Technical"}</definedName>
    <definedName name="Onsite" hidden="1">{#N/A,#N/A,TRUE,"Overall";#N/A,#N/A,TRUE,"Region Wise ";#N/A,#N/A,TRUE,"Client Wise"}</definedName>
    <definedName name="oo" hidden="1">{"Header",#N/A,TRUE,"Summary";"ProjectInfo",#N/A,TRUE,"Total Value"}</definedName>
    <definedName name="op" hidden="1">{#N/A,#N/A,FALSE,"Staffnos &amp; cost"}</definedName>
    <definedName name="operation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OrderTable" hidden="1">[24]Contents!#REF!</definedName>
    <definedName name="orty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Other" hidden="1">{#N/A,#N/A,FALSE,"Staffnos &amp; cost"}</definedName>
    <definedName name="oyuo" hidden="1">{#N/A,#N/A,TRUE,"Staffnos &amp; cost"}</definedName>
    <definedName name="pa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PARVEEN" hidden="1">{#N/A,#N/A,TRUE,"Staffnos &amp; cost"}</definedName>
    <definedName name="PE" hidden="1">{#N/A,#N/A,FALSE,"Status of Projects";#N/A,#N/A,FALSE,"CEA-TEC";#N/A,#N/A,FALSE,"U-Constr.";#N/A,#N/A,FALSE,"summary";#N/A,#N/A,FALSE,"PPP-3 yrs"}</definedName>
    <definedName name="pier90" hidden="1">{"excavation",#N/A,FALSE,"DETAIL.XLS"}</definedName>
    <definedName name="pier90_1" hidden="1">{"excavation",#N/A,FALSE,"DETAIL.XLS"}</definedName>
    <definedName name="pier90_1_1" hidden="1">{"excavation",#N/A,FALSE,"DETAIL.XLS"}</definedName>
    <definedName name="pier90_1_1_1" hidden="1">{"excavation",#N/A,FALSE,"DETAIL.XLS"}</definedName>
    <definedName name="pier90_1_1_2" hidden="1">{"excavation",#N/A,FALSE,"DETAIL.XLS"}</definedName>
    <definedName name="pier90_1_2" hidden="1">{"excavation",#N/A,FALSE,"DETAIL.XLS"}</definedName>
    <definedName name="pier90_1_3" hidden="1">{"excavation",#N/A,FALSE,"DETAIL.XLS"}</definedName>
    <definedName name="pier90_2" hidden="1">{"excavation",#N/A,FALSE,"DETAIL.XLS"}</definedName>
    <definedName name="pier90_2_1" hidden="1">{"excavation",#N/A,FALSE,"DETAIL.XLS"}</definedName>
    <definedName name="pier90_2_1_1" hidden="1">{"excavation",#N/A,FALSE,"DETAIL.XLS"}</definedName>
    <definedName name="pier90_2_1_2" hidden="1">{"excavation",#N/A,FALSE,"DETAIL.XLS"}</definedName>
    <definedName name="pier90_2_2" hidden="1">{"excavation",#N/A,FALSE,"DETAIL.XLS"}</definedName>
    <definedName name="pier90_2_3" hidden="1">{"excavation",#N/A,FALSE,"DETAIL.XLS"}</definedName>
    <definedName name="pier90_3" hidden="1">{"excavation",#N/A,FALSE,"DETAIL.XLS"}</definedName>
    <definedName name="pier90_3_1" hidden="1">{"excavation",#N/A,FALSE,"DETAIL.XLS"}</definedName>
    <definedName name="pier90_3_1_1" hidden="1">{"excavation",#N/A,FALSE,"DETAIL.XLS"}</definedName>
    <definedName name="pier90_3_1_2" hidden="1">{"excavation",#N/A,FALSE,"DETAIL.XLS"}</definedName>
    <definedName name="pier90_3_2" hidden="1">{"excavation",#N/A,FALSE,"DETAIL.XLS"}</definedName>
    <definedName name="pier90_3_3" hidden="1">{"excavation",#N/A,FALSE,"DETAIL.XLS"}</definedName>
    <definedName name="pier90_4" hidden="1">{"excavation",#N/A,FALSE,"DETAIL.XLS"}</definedName>
    <definedName name="pier90_4_1" hidden="1">{"excavation",#N/A,FALSE,"DETAIL.XLS"}</definedName>
    <definedName name="pier90_4_1_1" hidden="1">{"excavation",#N/A,FALSE,"DETAIL.XLS"}</definedName>
    <definedName name="pier90_4_1_2" hidden="1">{"excavation",#N/A,FALSE,"DETAIL.XLS"}</definedName>
    <definedName name="pier90_4_2" hidden="1">{"excavation",#N/A,FALSE,"DETAIL.XLS"}</definedName>
    <definedName name="pier90_4_3" hidden="1">{"excavation",#N/A,FALSE,"DETAIL.XLS"}</definedName>
    <definedName name="pier90_5" hidden="1">{"excavation",#N/A,FALSE,"DETAIL.XLS"}</definedName>
    <definedName name="pier90_5_1" hidden="1">{"excavation",#N/A,FALSE,"DETAIL.XLS"}</definedName>
    <definedName name="pier90_5_1_1" hidden="1">{"excavation",#N/A,FALSE,"DETAIL.XLS"}</definedName>
    <definedName name="pier90_5_1_2" hidden="1">{"excavation",#N/A,FALSE,"DETAIL.XLS"}</definedName>
    <definedName name="pier90_5_2" hidden="1">{"excavation",#N/A,FALSE,"DETAIL.XLS"}</definedName>
    <definedName name="pier90_5_3" hidden="1">{"excavation",#N/A,FALSE,"DETAIL.XLS"}</definedName>
    <definedName name="pink" hidden="1">{"115JB",#N/A,FALSE,"ADVTAX";"rg",#N/A,FALSE,"ADVTAX"}</definedName>
    <definedName name="Pl" hidden="1">{#N/A,#N/A,TRUE,"Overall";#N/A,#N/A,TRUE,"Region Wise ";#N/A,#N/A,TRUE,"Client Wise"}</definedName>
    <definedName name="platform" hidden="1">{#N/A,#N/A,TRUE,"Ericsson Stadium PCD ";#N/A,#N/A,TRUE,"Ericsson Stadium IOR"}</definedName>
    <definedName name="platform_1" hidden="1">{#N/A,#N/A,TRUE,"Ericsson Stadium PCD ";#N/A,#N/A,TRUE,"Ericsson Stadium IOR"}</definedName>
    <definedName name="platform_1_1" hidden="1">{#N/A,#N/A,TRUE,"Ericsson Stadium PCD ";#N/A,#N/A,TRUE,"Ericsson Stadium IOR"}</definedName>
    <definedName name="platform_1_1_1" hidden="1">{#N/A,#N/A,TRUE,"Ericsson Stadium PCD ";#N/A,#N/A,TRUE,"Ericsson Stadium IOR"}</definedName>
    <definedName name="platform_1_1_2" hidden="1">{#N/A,#N/A,TRUE,"Ericsson Stadium PCD ";#N/A,#N/A,TRUE,"Ericsson Stadium IOR"}</definedName>
    <definedName name="platform_1_2" hidden="1">{#N/A,#N/A,TRUE,"Ericsson Stadium PCD ";#N/A,#N/A,TRUE,"Ericsson Stadium IOR"}</definedName>
    <definedName name="platform_1_3" hidden="1">{#N/A,#N/A,TRUE,"Ericsson Stadium PCD ";#N/A,#N/A,TRUE,"Ericsson Stadium IOR"}</definedName>
    <definedName name="platform_2" hidden="1">{#N/A,#N/A,TRUE,"Ericsson Stadium PCD ";#N/A,#N/A,TRUE,"Ericsson Stadium IOR"}</definedName>
    <definedName name="platform_2_1" hidden="1">{#N/A,#N/A,TRUE,"Ericsson Stadium PCD ";#N/A,#N/A,TRUE,"Ericsson Stadium IOR"}</definedName>
    <definedName name="platform_2_1_1" hidden="1">{#N/A,#N/A,TRUE,"Ericsson Stadium PCD ";#N/A,#N/A,TRUE,"Ericsson Stadium IOR"}</definedName>
    <definedName name="platform_2_1_2" hidden="1">{#N/A,#N/A,TRUE,"Ericsson Stadium PCD ";#N/A,#N/A,TRUE,"Ericsson Stadium IOR"}</definedName>
    <definedName name="platform_2_2" hidden="1">{#N/A,#N/A,TRUE,"Ericsson Stadium PCD ";#N/A,#N/A,TRUE,"Ericsson Stadium IOR"}</definedName>
    <definedName name="platform_2_3" hidden="1">{#N/A,#N/A,TRUE,"Ericsson Stadium PCD ";#N/A,#N/A,TRUE,"Ericsson Stadium IOR"}</definedName>
    <definedName name="platform_3" hidden="1">{#N/A,#N/A,TRUE,"Ericsson Stadium PCD ";#N/A,#N/A,TRUE,"Ericsson Stadium IOR"}</definedName>
    <definedName name="platform_3_1" hidden="1">{#N/A,#N/A,TRUE,"Ericsson Stadium PCD ";#N/A,#N/A,TRUE,"Ericsson Stadium IOR"}</definedName>
    <definedName name="platform_3_1_1" hidden="1">{#N/A,#N/A,TRUE,"Ericsson Stadium PCD ";#N/A,#N/A,TRUE,"Ericsson Stadium IOR"}</definedName>
    <definedName name="platform_3_1_2" hidden="1">{#N/A,#N/A,TRUE,"Ericsson Stadium PCD ";#N/A,#N/A,TRUE,"Ericsson Stadium IOR"}</definedName>
    <definedName name="platform_3_2" hidden="1">{#N/A,#N/A,TRUE,"Ericsson Stadium PCD ";#N/A,#N/A,TRUE,"Ericsson Stadium IOR"}</definedName>
    <definedName name="platform_3_3" hidden="1">{#N/A,#N/A,TRUE,"Ericsson Stadium PCD ";#N/A,#N/A,TRUE,"Ericsson Stadium IOR"}</definedName>
    <definedName name="platform_4" hidden="1">{#N/A,#N/A,TRUE,"Ericsson Stadium PCD ";#N/A,#N/A,TRUE,"Ericsson Stadium IOR"}</definedName>
    <definedName name="platform_4_1" hidden="1">{#N/A,#N/A,TRUE,"Ericsson Stadium PCD ";#N/A,#N/A,TRUE,"Ericsson Stadium IOR"}</definedName>
    <definedName name="platform_4_1_1" hidden="1">{#N/A,#N/A,TRUE,"Ericsson Stadium PCD ";#N/A,#N/A,TRUE,"Ericsson Stadium IOR"}</definedName>
    <definedName name="platform_4_1_2" hidden="1">{#N/A,#N/A,TRUE,"Ericsson Stadium PCD ";#N/A,#N/A,TRUE,"Ericsson Stadium IOR"}</definedName>
    <definedName name="platform_4_2" hidden="1">{#N/A,#N/A,TRUE,"Ericsson Stadium PCD ";#N/A,#N/A,TRUE,"Ericsson Stadium IOR"}</definedName>
    <definedName name="platform_4_3" hidden="1">{#N/A,#N/A,TRUE,"Ericsson Stadium PCD ";#N/A,#N/A,TRUE,"Ericsson Stadium IOR"}</definedName>
    <definedName name="platform_5" hidden="1">{#N/A,#N/A,TRUE,"Ericsson Stadium PCD ";#N/A,#N/A,TRUE,"Ericsson Stadium IOR"}</definedName>
    <definedName name="platform_5_1" hidden="1">{#N/A,#N/A,TRUE,"Ericsson Stadium PCD ";#N/A,#N/A,TRUE,"Ericsson Stadium IOR"}</definedName>
    <definedName name="platform_5_1_1" hidden="1">{#N/A,#N/A,TRUE,"Ericsson Stadium PCD ";#N/A,#N/A,TRUE,"Ericsson Stadium IOR"}</definedName>
    <definedName name="platform_5_1_2" hidden="1">{#N/A,#N/A,TRUE,"Ericsson Stadium PCD ";#N/A,#N/A,TRUE,"Ericsson Stadium IOR"}</definedName>
    <definedName name="platform_5_2" hidden="1">{#N/A,#N/A,TRUE,"Ericsson Stadium PCD ";#N/A,#N/A,TRUE,"Ericsson Stadium IOR"}</definedName>
    <definedName name="platform_5_3" hidden="1">{#N/A,#N/A,TRUE,"Ericsson Stadium PCD ";#N/A,#N/A,TRUE,"Ericsson Stadium IOR"}</definedName>
    <definedName name="platforma" hidden="1">{#N/A,#N/A,TRUE,"Ericsson Stadium PCD ";#N/A,#N/A,TRUE,"Ericsson Stadium IOR"}</definedName>
    <definedName name="platforma_1" hidden="1">{#N/A,#N/A,TRUE,"Ericsson Stadium PCD ";#N/A,#N/A,TRUE,"Ericsson Stadium IOR"}</definedName>
    <definedName name="platforma_1_1" hidden="1">{#N/A,#N/A,TRUE,"Ericsson Stadium PCD ";#N/A,#N/A,TRUE,"Ericsson Stadium IOR"}</definedName>
    <definedName name="platforma_1_1_1" hidden="1">{#N/A,#N/A,TRUE,"Ericsson Stadium PCD ";#N/A,#N/A,TRUE,"Ericsson Stadium IOR"}</definedName>
    <definedName name="platforma_1_1_2" hidden="1">{#N/A,#N/A,TRUE,"Ericsson Stadium PCD ";#N/A,#N/A,TRUE,"Ericsson Stadium IOR"}</definedName>
    <definedName name="platforma_1_2" hidden="1">{#N/A,#N/A,TRUE,"Ericsson Stadium PCD ";#N/A,#N/A,TRUE,"Ericsson Stadium IOR"}</definedName>
    <definedName name="platforma_1_3" hidden="1">{#N/A,#N/A,TRUE,"Ericsson Stadium PCD ";#N/A,#N/A,TRUE,"Ericsson Stadium IOR"}</definedName>
    <definedName name="platforma_2" hidden="1">{#N/A,#N/A,TRUE,"Ericsson Stadium PCD ";#N/A,#N/A,TRUE,"Ericsson Stadium IOR"}</definedName>
    <definedName name="platforma_2_1" hidden="1">{#N/A,#N/A,TRUE,"Ericsson Stadium PCD ";#N/A,#N/A,TRUE,"Ericsson Stadium IOR"}</definedName>
    <definedName name="platforma_2_1_1" hidden="1">{#N/A,#N/A,TRUE,"Ericsson Stadium PCD ";#N/A,#N/A,TRUE,"Ericsson Stadium IOR"}</definedName>
    <definedName name="platforma_2_1_2" hidden="1">{#N/A,#N/A,TRUE,"Ericsson Stadium PCD ";#N/A,#N/A,TRUE,"Ericsson Stadium IOR"}</definedName>
    <definedName name="platforma_2_2" hidden="1">{#N/A,#N/A,TRUE,"Ericsson Stadium PCD ";#N/A,#N/A,TRUE,"Ericsson Stadium IOR"}</definedName>
    <definedName name="platforma_2_3" hidden="1">{#N/A,#N/A,TRUE,"Ericsson Stadium PCD ";#N/A,#N/A,TRUE,"Ericsson Stadium IOR"}</definedName>
    <definedName name="platforma_3" hidden="1">{#N/A,#N/A,TRUE,"Ericsson Stadium PCD ";#N/A,#N/A,TRUE,"Ericsson Stadium IOR"}</definedName>
    <definedName name="platforma_3_1" hidden="1">{#N/A,#N/A,TRUE,"Ericsson Stadium PCD ";#N/A,#N/A,TRUE,"Ericsson Stadium IOR"}</definedName>
    <definedName name="platforma_3_1_1" hidden="1">{#N/A,#N/A,TRUE,"Ericsson Stadium PCD ";#N/A,#N/A,TRUE,"Ericsson Stadium IOR"}</definedName>
    <definedName name="platforma_3_1_2" hidden="1">{#N/A,#N/A,TRUE,"Ericsson Stadium PCD ";#N/A,#N/A,TRUE,"Ericsson Stadium IOR"}</definedName>
    <definedName name="platforma_3_2" hidden="1">{#N/A,#N/A,TRUE,"Ericsson Stadium PCD ";#N/A,#N/A,TRUE,"Ericsson Stadium IOR"}</definedName>
    <definedName name="platforma_3_3" hidden="1">{#N/A,#N/A,TRUE,"Ericsson Stadium PCD ";#N/A,#N/A,TRUE,"Ericsson Stadium IOR"}</definedName>
    <definedName name="platforma_4" hidden="1">{#N/A,#N/A,TRUE,"Ericsson Stadium PCD ";#N/A,#N/A,TRUE,"Ericsson Stadium IOR"}</definedName>
    <definedName name="platforma_4_1" hidden="1">{#N/A,#N/A,TRUE,"Ericsson Stadium PCD ";#N/A,#N/A,TRUE,"Ericsson Stadium IOR"}</definedName>
    <definedName name="platforma_4_1_1" hidden="1">{#N/A,#N/A,TRUE,"Ericsson Stadium PCD ";#N/A,#N/A,TRUE,"Ericsson Stadium IOR"}</definedName>
    <definedName name="platforma_4_1_2" hidden="1">{#N/A,#N/A,TRUE,"Ericsson Stadium PCD ";#N/A,#N/A,TRUE,"Ericsson Stadium IOR"}</definedName>
    <definedName name="platforma_4_2" hidden="1">{#N/A,#N/A,TRUE,"Ericsson Stadium PCD ";#N/A,#N/A,TRUE,"Ericsson Stadium IOR"}</definedName>
    <definedName name="platforma_4_3" hidden="1">{#N/A,#N/A,TRUE,"Ericsson Stadium PCD ";#N/A,#N/A,TRUE,"Ericsson Stadium IOR"}</definedName>
    <definedName name="platforma_5" hidden="1">{#N/A,#N/A,TRUE,"Ericsson Stadium PCD ";#N/A,#N/A,TRUE,"Ericsson Stadium IOR"}</definedName>
    <definedName name="platforma_5_1" hidden="1">{#N/A,#N/A,TRUE,"Ericsson Stadium PCD ";#N/A,#N/A,TRUE,"Ericsson Stadium IOR"}</definedName>
    <definedName name="platforma_5_1_1" hidden="1">{#N/A,#N/A,TRUE,"Ericsson Stadium PCD ";#N/A,#N/A,TRUE,"Ericsson Stadium IOR"}</definedName>
    <definedName name="platforma_5_1_2" hidden="1">{#N/A,#N/A,TRUE,"Ericsson Stadium PCD ";#N/A,#N/A,TRUE,"Ericsson Stadium IOR"}</definedName>
    <definedName name="platforma_5_2" hidden="1">{#N/A,#N/A,TRUE,"Ericsson Stadium PCD ";#N/A,#N/A,TRUE,"Ericsson Stadium IOR"}</definedName>
    <definedName name="platforma_5_3" hidden="1">{#N/A,#N/A,TRUE,"Ericsson Stadium PCD ";#N/A,#N/A,TRUE,"Ericsson Stadium IOR"}</definedName>
    <definedName name="pp" hidden="1">{#N/A,#N/A,FALSE,"COMICRO";#N/A,#N/A,FALSE,"BALSCH";#N/A,#N/A,FALSE,"GLASS";#N/A,#N/A,FALSE,"DEPRE";#N/A,#N/A,FALSE,"A&amp;MCUR";#N/A,#N/A,FALSE,"AGEANAlysis";#N/A,#N/A,FALSE,"CHECKS";#N/A,#N/A,FALSE,"CHECKS"}</definedName>
    <definedName name="ppppppppppppppp" hidden="1">#REF!</definedName>
    <definedName name="ppppppppppppppppp" hidden="1">#REF!</definedName>
    <definedName name="ppppppppppppppppppppppp" hidden="1">#REF!</definedName>
    <definedName name="pradip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prakash" hidden="1">{#N/A,#N/A,FALSE,"COMICRO";#N/A,#N/A,FALSE,"BALSCH";#N/A,#N/A,FALSE,"GLASS";#N/A,#N/A,FALSE,"DEPRE";#N/A,#N/A,FALSE,"A&amp;MCUR";#N/A,#N/A,FALSE,"AGEANAlysis";#N/A,#N/A,FALSE,"CHECKS";#N/A,#N/A,FALSE,"CHECKS"}</definedName>
    <definedName name="pRAVEEN" hidden="1">{#N/A,#N/A,FALSE,"Staffnos &amp; cost"}</definedName>
    <definedName name="Pre" hidden="1">{"'Sheet1'!$A$5:$E$42"}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ices" hidden="1">{#N/A,#N/A,FALSE,"Staffnos &amp; cost"}</definedName>
    <definedName name="_xlnm.Print_Area" hidden="1">#REF!</definedName>
    <definedName name="ProdForm" hidden="1">[24]Contents!#REF!</definedName>
    <definedName name="Product" hidden="1">[24]Contents!#REF!</definedName>
    <definedName name="Profit" hidden="1">#REF!</definedName>
    <definedName name="prohr" hidden="1">{#N/A,#N/A,FALSE,"Staffnos &amp; cost"}</definedName>
    <definedName name="Q4WD3" hidden="1">{"PG1",#N/A,FALSE,"AugFlashTemplate";"PG2",#N/A,FALSE,"AugFlashTemplate"}</definedName>
    <definedName name="qa" hidden="1">{#N/A,#N/A,FALSE,"Staffnos &amp; cost"}</definedName>
    <definedName name="qq" hidden="1">[39]REPV2002!#REF!</definedName>
    <definedName name="qqqq" hidden="1">#REF!</definedName>
    <definedName name="qqqqqqqqqqq" hidden="1">#REF!</definedName>
    <definedName name="qqqqqqqqqqqqqqqqq" hidden="1">#REF!</definedName>
    <definedName name="queries" hidden="1">{#N/A,#N/A,TRUE,"Staffnos &amp; cost"}</definedName>
    <definedName name="qw" hidden="1">{#N/A,#N/A,FALSE,"Detail";#N/A,#N/A,FALSE,"Totals"}</definedName>
    <definedName name="qwdqwdqad" hidden="1">{#N/A,#N/A,TRUE,"Staffnos &amp; cost"}</definedName>
    <definedName name="qwe" hidden="1">{#N/A,#N/A,FALSE,"Detail";#N/A,#N/A,FALSE,"Totals"}</definedName>
    <definedName name="qwedqqdq" hidden="1">{#N/A,#N/A,TRUE,"Staffnos &amp; cost"}</definedName>
    <definedName name="qweq" hidden="1">{#N/A,#N/A,FALSE,"Detail";#N/A,#N/A,FALSE,"Totals"}</definedName>
    <definedName name="qwer" hidden="1">{#N/A,#N/A,FALSE,"Detail";#N/A,#N/A,FALSE,"Totals"}</definedName>
    <definedName name="qwerqwt" hidden="1">{"'SR 03-04'!$T$1:$U$3"}</definedName>
    <definedName name="qwert" hidden="1">{#N/A,#N/A,FALSE,"Detail";#N/A,#N/A,FALSE,"Totals"}</definedName>
    <definedName name="qwerty" hidden="1">{#N/A,#N/A,FALSE,"Detail";#N/A,#N/A,FALSE,"Totals"}</definedName>
    <definedName name="qwertyu" hidden="1">{#N/A,#N/A,FALSE,"Detail";#N/A,#N/A,FALSE,"Totals"}</definedName>
    <definedName name="rama" hidden="1">{"'SR 03-04'!$T$1:$U$3"}</definedName>
    <definedName name="ramar" hidden="1">{"'SR 03-04'!$T$1:$U$3"}</definedName>
    <definedName name="ramaram" hidden="1">{"'SR 03-04'!$T$1:$U$3"}</definedName>
    <definedName name="ramarv" hidden="1">{"'SR 03-04'!$T$1:$U$3"}</definedName>
    <definedName name="ramram" hidden="1">{"'SR 03-04'!$T$1:$U$3"}</definedName>
    <definedName name="ramramr" hidden="1">{"'SR 03-04'!$T$1:$U$3"}</definedName>
    <definedName name="ran" hidden="1">{"'SR 03-04'!$T$1:$U$3"}</definedName>
    <definedName name="ranj" hidden="1">{"'PS-SOTM'!$A$1","'PS-SOTM'!$A$2:$M$30","'PS-SOTM'!$A$31:$A$38"}</definedName>
    <definedName name="ranja" hidden="1">{#N/A,#N/A,FALSE,"Status of Projects";#N/A,#N/A,FALSE,"CEA-TEC";#N/A,#N/A,FALSE,"U-Constr.";#N/A,#N/A,FALSE,"summary";#N/A,#N/A,FALSE,"PPP-3 yrs"}</definedName>
    <definedName name="ranjan" hidden="1">{"'PS-SOTM'!$A$1","'PS-SOTM'!$A$2:$M$30","'PS-SOTM'!$A$31:$A$38"}</definedName>
    <definedName name="RAVI" hidden="1">[40]register!#REF!</definedName>
    <definedName name="RCArea" hidden="1">[24]Contents!#REF!</definedName>
    <definedName name="re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alEstate" hidden="1">{#N/A,#N/A,TRUE,"Staffnos &amp; cost"}</definedName>
    <definedName name="ree" hidden="1">{#N/A,#N/A,FALSE,"Detail";#N/A,#N/A,FALSE,"Totals"}</definedName>
    <definedName name="region10" hidden="1">'[41]98ordbkg'!#REF!</definedName>
    <definedName name="relas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relate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relaye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rep" hidden="1">'[29]P&amp;L'!#REF!</definedName>
    <definedName name="report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rer" hidden="1">#REF!</definedName>
    <definedName name="rerere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Rev" hidden="1">{#N/A,#N/A,FALSE,"Staffnos &amp; cost"}</definedName>
    <definedName name="Revenue" hidden="1">{"bs",#N/A,FALSE,"BS";"pl",#N/A,FALSE,"PL"}</definedName>
    <definedName name="revised" hidden="1">{#N/A,#N/A,FALSE,"Staffnos &amp; cost"}</definedName>
    <definedName name="rfv.bs1" hidden="1">{"bs",#N/A,FALSE,"BS";"pl",#N/A,FALSE,"PL"}</definedName>
    <definedName name="rg" hidden="1">{"115JB",#N/A,FALSE,"ADVTAX";"rg",#N/A,FALSE,"ADVTAX"}</definedName>
    <definedName name="rhygdfg" hidden="1">{#N/A,#N/A,TRUE,"Overall";#N/A,#N/A,TRUE,"Region Wise ";#N/A,#N/A,TRUE,"Client Wise"}</definedName>
    <definedName name="rkpandey111" hidden="1">{"bs",#N/A,FALSE,"BS";"pl",#N/A,FALSE,"PL"}</definedName>
    <definedName name="rock" hidden="1">{"'SR 03-04'!$T$1:$U$3"}</definedName>
    <definedName name="rohig" hidden="1">{#N/A,#N/A,TRUE,"Staffnos &amp; cost"}</definedName>
    <definedName name="RPA" hidden="1">{#N/A,#N/A,FALSE,"Cashflow Analysis";#N/A,#N/A,FALSE,"Sensitivity Analysis";#N/A,#N/A,FALSE,"PV";#N/A,#N/A,FALSE,"Pro Forma"}</definedName>
    <definedName name="RPA.2" hidden="1">{#N/A,#N/A,FALSE,"Cashflow Analysis";#N/A,#N/A,FALSE,"Sensitivity Analysis";#N/A,#N/A,FALSE,"PV";#N/A,#N/A,FALSE,"Pro Forma"}</definedName>
    <definedName name="rr" hidden="1">{"Header",#N/A,TRUE,"Summary";"ProjectInfo",#N/A,TRUE,"Total Value"}</definedName>
    <definedName name="RRA" hidden="1">{#N/A,#N/A,TRUE,"Staffnos &amp; cost"}</definedName>
    <definedName name="rrn.bsall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rtom" hidden="1">{"'SR 03-04'!$T$1:$U$3"}</definedName>
    <definedName name="rtrg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rtrt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rwegdrgdfg" hidden="1">{#N/A,#N/A,TRUE,"Overall";#N/A,#N/A,TRUE,"Region Wise ";#N/A,#N/A,TRUE,"Client Wise"}</definedName>
    <definedName name="Rwvu.otr." hidden="1">[42]ORIGINAL!#REF!</definedName>
    <definedName name="sa" hidden="1">{"Header",#N/A,TRUE,"Summary";"ProjectInfo",#N/A,TRUE,"Total Value"}</definedName>
    <definedName name="saa" hidden="1">{"rtn",#N/A,FALSE,"RTN";"tables",#N/A,FALSE,"RTN";"cf",#N/A,FALSE,"CF";"stats",#N/A,FALSE,"Stats";"prop",#N/A,FALSE,"Prop"}</definedName>
    <definedName name="saa_1" hidden="1">{"rtn",#N/A,FALSE,"RTN";"tables",#N/A,FALSE,"RTN";"cf",#N/A,FALSE,"CF";"stats",#N/A,FALSE,"Stats";"prop",#N/A,FALSE,"Prop"}</definedName>
    <definedName name="saa_1_1" hidden="1">{"rtn",#N/A,FALSE,"RTN";"tables",#N/A,FALSE,"RTN";"cf",#N/A,FALSE,"CF";"stats",#N/A,FALSE,"Stats";"prop",#N/A,FALSE,"Prop"}</definedName>
    <definedName name="saa_1_1_1" hidden="1">{"rtn",#N/A,FALSE,"RTN";"tables",#N/A,FALSE,"RTN";"cf",#N/A,FALSE,"CF";"stats",#N/A,FALSE,"Stats";"prop",#N/A,FALSE,"Prop"}</definedName>
    <definedName name="saa_1_1_2" hidden="1">{"rtn",#N/A,FALSE,"RTN";"tables",#N/A,FALSE,"RTN";"cf",#N/A,FALSE,"CF";"stats",#N/A,FALSE,"Stats";"prop",#N/A,FALSE,"Prop"}</definedName>
    <definedName name="saa_1_2" hidden="1">{"rtn",#N/A,FALSE,"RTN";"tables",#N/A,FALSE,"RTN";"cf",#N/A,FALSE,"CF";"stats",#N/A,FALSE,"Stats";"prop",#N/A,FALSE,"Prop"}</definedName>
    <definedName name="saa_1_3" hidden="1">{"rtn",#N/A,FALSE,"RTN";"tables",#N/A,FALSE,"RTN";"cf",#N/A,FALSE,"CF";"stats",#N/A,FALSE,"Stats";"prop",#N/A,FALSE,"Prop"}</definedName>
    <definedName name="saa_2" hidden="1">{"rtn",#N/A,FALSE,"RTN";"tables",#N/A,FALSE,"RTN";"cf",#N/A,FALSE,"CF";"stats",#N/A,FALSE,"Stats";"prop",#N/A,FALSE,"Prop"}</definedName>
    <definedName name="saa_2_1" hidden="1">{"rtn",#N/A,FALSE,"RTN";"tables",#N/A,FALSE,"RTN";"cf",#N/A,FALSE,"CF";"stats",#N/A,FALSE,"Stats";"prop",#N/A,FALSE,"Prop"}</definedName>
    <definedName name="saa_2_1_1" hidden="1">{"rtn",#N/A,FALSE,"RTN";"tables",#N/A,FALSE,"RTN";"cf",#N/A,FALSE,"CF";"stats",#N/A,FALSE,"Stats";"prop",#N/A,FALSE,"Prop"}</definedName>
    <definedName name="saa_2_1_2" hidden="1">{"rtn",#N/A,FALSE,"RTN";"tables",#N/A,FALSE,"RTN";"cf",#N/A,FALSE,"CF";"stats",#N/A,FALSE,"Stats";"prop",#N/A,FALSE,"Prop"}</definedName>
    <definedName name="saa_2_2" hidden="1">{"rtn",#N/A,FALSE,"RTN";"tables",#N/A,FALSE,"RTN";"cf",#N/A,FALSE,"CF";"stats",#N/A,FALSE,"Stats";"prop",#N/A,FALSE,"Prop"}</definedName>
    <definedName name="saa_2_3" hidden="1">{"rtn",#N/A,FALSE,"RTN";"tables",#N/A,FALSE,"RTN";"cf",#N/A,FALSE,"CF";"stats",#N/A,FALSE,"Stats";"prop",#N/A,FALSE,"Prop"}</definedName>
    <definedName name="saa_3" hidden="1">{"rtn",#N/A,FALSE,"RTN";"tables",#N/A,FALSE,"RTN";"cf",#N/A,FALSE,"CF";"stats",#N/A,FALSE,"Stats";"prop",#N/A,FALSE,"Prop"}</definedName>
    <definedName name="saa_3_1" hidden="1">{"rtn",#N/A,FALSE,"RTN";"tables",#N/A,FALSE,"RTN";"cf",#N/A,FALSE,"CF";"stats",#N/A,FALSE,"Stats";"prop",#N/A,FALSE,"Prop"}</definedName>
    <definedName name="saa_3_1_1" hidden="1">{"rtn",#N/A,FALSE,"RTN";"tables",#N/A,FALSE,"RTN";"cf",#N/A,FALSE,"CF";"stats",#N/A,FALSE,"Stats";"prop",#N/A,FALSE,"Prop"}</definedName>
    <definedName name="saa_3_1_2" hidden="1">{"rtn",#N/A,FALSE,"RTN";"tables",#N/A,FALSE,"RTN";"cf",#N/A,FALSE,"CF";"stats",#N/A,FALSE,"Stats";"prop",#N/A,FALSE,"Prop"}</definedName>
    <definedName name="saa_3_2" hidden="1">{"rtn",#N/A,FALSE,"RTN";"tables",#N/A,FALSE,"RTN";"cf",#N/A,FALSE,"CF";"stats",#N/A,FALSE,"Stats";"prop",#N/A,FALSE,"Prop"}</definedName>
    <definedName name="saa_3_3" hidden="1">{"rtn",#N/A,FALSE,"RTN";"tables",#N/A,FALSE,"RTN";"cf",#N/A,FALSE,"CF";"stats",#N/A,FALSE,"Stats";"prop",#N/A,FALSE,"Prop"}</definedName>
    <definedName name="saa_4" hidden="1">{"rtn",#N/A,FALSE,"RTN";"tables",#N/A,FALSE,"RTN";"cf",#N/A,FALSE,"CF";"stats",#N/A,FALSE,"Stats";"prop",#N/A,FALSE,"Prop"}</definedName>
    <definedName name="saa_4_1" hidden="1">{"rtn",#N/A,FALSE,"RTN";"tables",#N/A,FALSE,"RTN";"cf",#N/A,FALSE,"CF";"stats",#N/A,FALSE,"Stats";"prop",#N/A,FALSE,"Prop"}</definedName>
    <definedName name="saa_4_1_1" hidden="1">{"rtn",#N/A,FALSE,"RTN";"tables",#N/A,FALSE,"RTN";"cf",#N/A,FALSE,"CF";"stats",#N/A,FALSE,"Stats";"prop",#N/A,FALSE,"Prop"}</definedName>
    <definedName name="saa_4_1_2" hidden="1">{"rtn",#N/A,FALSE,"RTN";"tables",#N/A,FALSE,"RTN";"cf",#N/A,FALSE,"CF";"stats",#N/A,FALSE,"Stats";"prop",#N/A,FALSE,"Prop"}</definedName>
    <definedName name="saa_4_2" hidden="1">{"rtn",#N/A,FALSE,"RTN";"tables",#N/A,FALSE,"RTN";"cf",#N/A,FALSE,"CF";"stats",#N/A,FALSE,"Stats";"prop",#N/A,FALSE,"Prop"}</definedName>
    <definedName name="saa_4_3" hidden="1">{"rtn",#N/A,FALSE,"RTN";"tables",#N/A,FALSE,"RTN";"cf",#N/A,FALSE,"CF";"stats",#N/A,FALSE,"Stats";"prop",#N/A,FALSE,"Prop"}</definedName>
    <definedName name="saa_5" hidden="1">{"rtn",#N/A,FALSE,"RTN";"tables",#N/A,FALSE,"RTN";"cf",#N/A,FALSE,"CF";"stats",#N/A,FALSE,"Stats";"prop",#N/A,FALSE,"Prop"}</definedName>
    <definedName name="saa_5_1" hidden="1">{"rtn",#N/A,FALSE,"RTN";"tables",#N/A,FALSE,"RTN";"cf",#N/A,FALSE,"CF";"stats",#N/A,FALSE,"Stats";"prop",#N/A,FALSE,"Prop"}</definedName>
    <definedName name="saa_5_1_1" hidden="1">{"rtn",#N/A,FALSE,"RTN";"tables",#N/A,FALSE,"RTN";"cf",#N/A,FALSE,"CF";"stats",#N/A,FALSE,"Stats";"prop",#N/A,FALSE,"Prop"}</definedName>
    <definedName name="saa_5_1_2" hidden="1">{"rtn",#N/A,FALSE,"RTN";"tables",#N/A,FALSE,"RTN";"cf",#N/A,FALSE,"CF";"stats",#N/A,FALSE,"Stats";"prop",#N/A,FALSE,"Prop"}</definedName>
    <definedName name="saa_5_2" hidden="1">{"rtn",#N/A,FALSE,"RTN";"tables",#N/A,FALSE,"RTN";"cf",#N/A,FALSE,"CF";"stats",#N/A,FALSE,"Stats";"prop",#N/A,FALSE,"Prop"}</definedName>
    <definedName name="saa_5_3" hidden="1">{"rtn",#N/A,FALSE,"RTN";"tables",#N/A,FALSE,"RTN";"cf",#N/A,FALSE,"CF";"stats",#N/A,FALSE,"Stats";"prop",#N/A,FALSE,"Prop"}</definedName>
    <definedName name="sad" hidden="1">{#N/A,#N/A,TRUE,"Overall";#N/A,#N/A,TRUE,"Region Wise ";#N/A,#N/A,TRUE,"Client Wise"}</definedName>
    <definedName name="sadssa" hidden="1">{#N/A,#N/A,FALSE,"Tab 5 - Budget Statement";#N/A,#N/A,FALSE,"Tab 4 - Financial Worksheet";#N/A,#N/A,FALSE,"Tab 1 - Resource Worksheet";#N/A,#N/A,FALSE,"Tab 2 - Educ-Travel-Ent";#N/A,#N/A,FALSE,"Tab 3 - Hardware-Software"}</definedName>
    <definedName name="sahjhdjkhd" hidden="1">[11]MOR!#REF!</definedName>
    <definedName name="sAHU" hidden="1">{#N/A,#N/A,TRUE,"Staffnos &amp; cost"}</definedName>
    <definedName name="sAL" hidden="1">{#N/A,#N/A,TRUE,"Staffnos &amp; cost"}</definedName>
    <definedName name="Saloni" hidden="1">{#N/A,#N/A,TRUE,"Staffnos &amp; cost"}</definedName>
    <definedName name="SAPBEXdnldView" hidden="1">"4G3MHH9T0NHCQXWCUYDQEHSGE"</definedName>
    <definedName name="SAPBEXhrIndnt" hidden="1">1</definedName>
    <definedName name="SAPBEXrevision" hidden="1">1</definedName>
    <definedName name="SAPBEXsysID" hidden="1">"P25"</definedName>
    <definedName name="SAPBEXwbID" hidden="1">"4VH4OXAMDDSH9N0KIRCX5LGZP"</definedName>
    <definedName name="sas_1" hidden="1">{"Outflow 1",#N/A,FALSE,"Outflows-Inflows";"Outflow 2",#N/A,FALSE,"Outflows-Inflows";"Inflow 1",#N/A,FALSE,"Outflows-Inflows";"Inflow 2",#N/A,FALSE,"Outflows-Inflows"}</definedName>
    <definedName name="sas_1_1" hidden="1">{"Outflow 1",#N/A,FALSE,"Outflows-Inflows";"Outflow 2",#N/A,FALSE,"Outflows-Inflows";"Inflow 1",#N/A,FALSE,"Outflows-Inflows";"Inflow 2",#N/A,FALSE,"Outflows-Inflows"}</definedName>
    <definedName name="sas_1_1_1" hidden="1">{"Outflow 1",#N/A,FALSE,"Outflows-Inflows";"Outflow 2",#N/A,FALSE,"Outflows-Inflows";"Inflow 1",#N/A,FALSE,"Outflows-Inflows";"Inflow 2",#N/A,FALSE,"Outflows-Inflows"}</definedName>
    <definedName name="sas_1_1_2" hidden="1">{"Outflow 1",#N/A,FALSE,"Outflows-Inflows";"Outflow 2",#N/A,FALSE,"Outflows-Inflows";"Inflow 1",#N/A,FALSE,"Outflows-Inflows";"Inflow 2",#N/A,FALSE,"Outflows-Inflows"}</definedName>
    <definedName name="sas_1_2" hidden="1">{"Outflow 1",#N/A,FALSE,"Outflows-Inflows";"Outflow 2",#N/A,FALSE,"Outflows-Inflows";"Inflow 1",#N/A,FALSE,"Outflows-Inflows";"Inflow 2",#N/A,FALSE,"Outflows-Inflows"}</definedName>
    <definedName name="sas_1_3" hidden="1">{"Outflow 1",#N/A,FALSE,"Outflows-Inflows";"Outflow 2",#N/A,FALSE,"Outflows-Inflows";"Inflow 1",#N/A,FALSE,"Outflows-Inflows";"Inflow 2",#N/A,FALSE,"Outflows-Inflows"}</definedName>
    <definedName name="sas_2" hidden="1">{"Outflow 1",#N/A,FALSE,"Outflows-Inflows";"Outflow 2",#N/A,FALSE,"Outflows-Inflows";"Inflow 1",#N/A,FALSE,"Outflows-Inflows";"Inflow 2",#N/A,FALSE,"Outflows-Inflows"}</definedName>
    <definedName name="sas_2_1" hidden="1">{"Outflow 1",#N/A,FALSE,"Outflows-Inflows";"Outflow 2",#N/A,FALSE,"Outflows-Inflows";"Inflow 1",#N/A,FALSE,"Outflows-Inflows";"Inflow 2",#N/A,FALSE,"Outflows-Inflows"}</definedName>
    <definedName name="sas_2_1_1" hidden="1">{"Outflow 1",#N/A,FALSE,"Outflows-Inflows";"Outflow 2",#N/A,FALSE,"Outflows-Inflows";"Inflow 1",#N/A,FALSE,"Outflows-Inflows";"Inflow 2",#N/A,FALSE,"Outflows-Inflows"}</definedName>
    <definedName name="sas_2_1_2" hidden="1">{"Outflow 1",#N/A,FALSE,"Outflows-Inflows";"Outflow 2",#N/A,FALSE,"Outflows-Inflows";"Inflow 1",#N/A,FALSE,"Outflows-Inflows";"Inflow 2",#N/A,FALSE,"Outflows-Inflows"}</definedName>
    <definedName name="sas_2_2" hidden="1">{"Outflow 1",#N/A,FALSE,"Outflows-Inflows";"Outflow 2",#N/A,FALSE,"Outflows-Inflows";"Inflow 1",#N/A,FALSE,"Outflows-Inflows";"Inflow 2",#N/A,FALSE,"Outflows-Inflows"}</definedName>
    <definedName name="sas_2_3" hidden="1">{"Outflow 1",#N/A,FALSE,"Outflows-Inflows";"Outflow 2",#N/A,FALSE,"Outflows-Inflows";"Inflow 1",#N/A,FALSE,"Outflows-Inflows";"Inflow 2",#N/A,FALSE,"Outflows-Inflows"}</definedName>
    <definedName name="sas_3" hidden="1">{"Outflow 1",#N/A,FALSE,"Outflows-Inflows";"Outflow 2",#N/A,FALSE,"Outflows-Inflows";"Inflow 1",#N/A,FALSE,"Outflows-Inflows";"Inflow 2",#N/A,FALSE,"Outflows-Inflows"}</definedName>
    <definedName name="sas_3_1" hidden="1">{"Outflow 1",#N/A,FALSE,"Outflows-Inflows";"Outflow 2",#N/A,FALSE,"Outflows-Inflows";"Inflow 1",#N/A,FALSE,"Outflows-Inflows";"Inflow 2",#N/A,FALSE,"Outflows-Inflows"}</definedName>
    <definedName name="sas_3_1_1" hidden="1">{"Outflow 1",#N/A,FALSE,"Outflows-Inflows";"Outflow 2",#N/A,FALSE,"Outflows-Inflows";"Inflow 1",#N/A,FALSE,"Outflows-Inflows";"Inflow 2",#N/A,FALSE,"Outflows-Inflows"}</definedName>
    <definedName name="sas_3_1_2" hidden="1">{"Outflow 1",#N/A,FALSE,"Outflows-Inflows";"Outflow 2",#N/A,FALSE,"Outflows-Inflows";"Inflow 1",#N/A,FALSE,"Outflows-Inflows";"Inflow 2",#N/A,FALSE,"Outflows-Inflows"}</definedName>
    <definedName name="sas_3_2" hidden="1">{"Outflow 1",#N/A,FALSE,"Outflows-Inflows";"Outflow 2",#N/A,FALSE,"Outflows-Inflows";"Inflow 1",#N/A,FALSE,"Outflows-Inflows";"Inflow 2",#N/A,FALSE,"Outflows-Inflows"}</definedName>
    <definedName name="sas_3_3" hidden="1">{"Outflow 1",#N/A,FALSE,"Outflows-Inflows";"Outflow 2",#N/A,FALSE,"Outflows-Inflows";"Inflow 1",#N/A,FALSE,"Outflows-Inflows";"Inflow 2",#N/A,FALSE,"Outflows-Inflows"}</definedName>
    <definedName name="sas_4" hidden="1">{"Outflow 1",#N/A,FALSE,"Outflows-Inflows";"Outflow 2",#N/A,FALSE,"Outflows-Inflows";"Inflow 1",#N/A,FALSE,"Outflows-Inflows";"Inflow 2",#N/A,FALSE,"Outflows-Inflows"}</definedName>
    <definedName name="sas_4_1" hidden="1">{"Outflow 1",#N/A,FALSE,"Outflows-Inflows";"Outflow 2",#N/A,FALSE,"Outflows-Inflows";"Inflow 1",#N/A,FALSE,"Outflows-Inflows";"Inflow 2",#N/A,FALSE,"Outflows-Inflows"}</definedName>
    <definedName name="sas_4_1_1" hidden="1">{"Outflow 1",#N/A,FALSE,"Outflows-Inflows";"Outflow 2",#N/A,FALSE,"Outflows-Inflows";"Inflow 1",#N/A,FALSE,"Outflows-Inflows";"Inflow 2",#N/A,FALSE,"Outflows-Inflows"}</definedName>
    <definedName name="sas_4_1_2" hidden="1">{"Outflow 1",#N/A,FALSE,"Outflows-Inflows";"Outflow 2",#N/A,FALSE,"Outflows-Inflows";"Inflow 1",#N/A,FALSE,"Outflows-Inflows";"Inflow 2",#N/A,FALSE,"Outflows-Inflows"}</definedName>
    <definedName name="sas_4_2" hidden="1">{"Outflow 1",#N/A,FALSE,"Outflows-Inflows";"Outflow 2",#N/A,FALSE,"Outflows-Inflows";"Inflow 1",#N/A,FALSE,"Outflows-Inflows";"Inflow 2",#N/A,FALSE,"Outflows-Inflows"}</definedName>
    <definedName name="sas_4_3" hidden="1">{"Outflow 1",#N/A,FALSE,"Outflows-Inflows";"Outflow 2",#N/A,FALSE,"Outflows-Inflows";"Inflow 1",#N/A,FALSE,"Outflows-Inflows";"Inflow 2",#N/A,FALSE,"Outflows-Inflows"}</definedName>
    <definedName name="sas_5" hidden="1">{"Outflow 1",#N/A,FALSE,"Outflows-Inflows";"Outflow 2",#N/A,FALSE,"Outflows-Inflows";"Inflow 1",#N/A,FALSE,"Outflows-Inflows";"Inflow 2",#N/A,FALSE,"Outflows-Inflows"}</definedName>
    <definedName name="sas_5_1" hidden="1">{"Outflow 1",#N/A,FALSE,"Outflows-Inflows";"Outflow 2",#N/A,FALSE,"Outflows-Inflows";"Inflow 1",#N/A,FALSE,"Outflows-Inflows";"Inflow 2",#N/A,FALSE,"Outflows-Inflows"}</definedName>
    <definedName name="sas_5_1_1" hidden="1">{"Outflow 1",#N/A,FALSE,"Outflows-Inflows";"Outflow 2",#N/A,FALSE,"Outflows-Inflows";"Inflow 1",#N/A,FALSE,"Outflows-Inflows";"Inflow 2",#N/A,FALSE,"Outflows-Inflows"}</definedName>
    <definedName name="sas_5_1_2" hidden="1">{"Outflow 1",#N/A,FALSE,"Outflows-Inflows";"Outflow 2",#N/A,FALSE,"Outflows-Inflows";"Inflow 1",#N/A,FALSE,"Outflows-Inflows";"Inflow 2",#N/A,FALSE,"Outflows-Inflows"}</definedName>
    <definedName name="sas_5_2" hidden="1">{"Outflow 1",#N/A,FALSE,"Outflows-Inflows";"Outflow 2",#N/A,FALSE,"Outflows-Inflows";"Inflow 1",#N/A,FALSE,"Outflows-Inflows";"Inflow 2",#N/A,FALSE,"Outflows-Inflows"}</definedName>
    <definedName name="sas_5_3" hidden="1">{"Outflow 1",#N/A,FALSE,"Outflows-Inflows";"Outflow 2",#N/A,FALSE,"Outflows-Inflows";"Inflow 1",#N/A,FALSE,"Outflows-Inflows";"Inflow 2",#N/A,FALSE,"Outflows-Inflows"}</definedName>
    <definedName name="SAÜBEXsysID2" hidden="1">"BW1"</definedName>
    <definedName name="scd" hidden="1">{#N/A,#N/A,TRUE,"Staffnos &amp; cost"}</definedName>
    <definedName name="scx" hidden="1">{"'SR 03-04'!$T$1:$U$3"}</definedName>
    <definedName name="sdadhawejkl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sdas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sdasfdg" hidden="1">#REF!</definedName>
    <definedName name="SDCS" hidden="1">{#N/A,#N/A,TRUE,"Staffnos &amp; cost"}</definedName>
    <definedName name="sdf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sdfass" hidden="1">{"Outflow 1",#N/A,FALSE,"Outflows-Inflows";"Outflow 2",#N/A,FALSE,"Outflows-Inflows";"Inflow 1",#N/A,FALSE,"Outflows-Inflows";"Inflow 2",#N/A,FALSE,"Outflows-Inflows"}</definedName>
    <definedName name="sdfass_1" hidden="1">{"Outflow 1",#N/A,FALSE,"Outflows-Inflows";"Outflow 2",#N/A,FALSE,"Outflows-Inflows";"Inflow 1",#N/A,FALSE,"Outflows-Inflows";"Inflow 2",#N/A,FALSE,"Outflows-Inflows"}</definedName>
    <definedName name="sdfass_1_1" hidden="1">{"Outflow 1",#N/A,FALSE,"Outflows-Inflows";"Outflow 2",#N/A,FALSE,"Outflows-Inflows";"Inflow 1",#N/A,FALSE,"Outflows-Inflows";"Inflow 2",#N/A,FALSE,"Outflows-Inflows"}</definedName>
    <definedName name="sdfass_1_1_1" hidden="1">{"Outflow 1",#N/A,FALSE,"Outflows-Inflows";"Outflow 2",#N/A,FALSE,"Outflows-Inflows";"Inflow 1",#N/A,FALSE,"Outflows-Inflows";"Inflow 2",#N/A,FALSE,"Outflows-Inflows"}</definedName>
    <definedName name="sdfass_1_1_2" hidden="1">{"Outflow 1",#N/A,FALSE,"Outflows-Inflows";"Outflow 2",#N/A,FALSE,"Outflows-Inflows";"Inflow 1",#N/A,FALSE,"Outflows-Inflows";"Inflow 2",#N/A,FALSE,"Outflows-Inflows"}</definedName>
    <definedName name="sdfass_1_2" hidden="1">{"Outflow 1",#N/A,FALSE,"Outflows-Inflows";"Outflow 2",#N/A,FALSE,"Outflows-Inflows";"Inflow 1",#N/A,FALSE,"Outflows-Inflows";"Inflow 2",#N/A,FALSE,"Outflows-Inflows"}</definedName>
    <definedName name="sdfass_1_3" hidden="1">{"Outflow 1",#N/A,FALSE,"Outflows-Inflows";"Outflow 2",#N/A,FALSE,"Outflows-Inflows";"Inflow 1",#N/A,FALSE,"Outflows-Inflows";"Inflow 2",#N/A,FALSE,"Outflows-Inflows"}</definedName>
    <definedName name="sdfass_2" hidden="1">{"Outflow 1",#N/A,FALSE,"Outflows-Inflows";"Outflow 2",#N/A,FALSE,"Outflows-Inflows";"Inflow 1",#N/A,FALSE,"Outflows-Inflows";"Inflow 2",#N/A,FALSE,"Outflows-Inflows"}</definedName>
    <definedName name="sdfass_2_1" hidden="1">{"Outflow 1",#N/A,FALSE,"Outflows-Inflows";"Outflow 2",#N/A,FALSE,"Outflows-Inflows";"Inflow 1",#N/A,FALSE,"Outflows-Inflows";"Inflow 2",#N/A,FALSE,"Outflows-Inflows"}</definedName>
    <definedName name="sdfass_2_1_1" hidden="1">{"Outflow 1",#N/A,FALSE,"Outflows-Inflows";"Outflow 2",#N/A,FALSE,"Outflows-Inflows";"Inflow 1",#N/A,FALSE,"Outflows-Inflows";"Inflow 2",#N/A,FALSE,"Outflows-Inflows"}</definedName>
    <definedName name="sdfass_2_1_2" hidden="1">{"Outflow 1",#N/A,FALSE,"Outflows-Inflows";"Outflow 2",#N/A,FALSE,"Outflows-Inflows";"Inflow 1",#N/A,FALSE,"Outflows-Inflows";"Inflow 2",#N/A,FALSE,"Outflows-Inflows"}</definedName>
    <definedName name="sdfass_2_2" hidden="1">{"Outflow 1",#N/A,FALSE,"Outflows-Inflows";"Outflow 2",#N/A,FALSE,"Outflows-Inflows";"Inflow 1",#N/A,FALSE,"Outflows-Inflows";"Inflow 2",#N/A,FALSE,"Outflows-Inflows"}</definedName>
    <definedName name="sdfass_2_3" hidden="1">{"Outflow 1",#N/A,FALSE,"Outflows-Inflows";"Outflow 2",#N/A,FALSE,"Outflows-Inflows";"Inflow 1",#N/A,FALSE,"Outflows-Inflows";"Inflow 2",#N/A,FALSE,"Outflows-Inflows"}</definedName>
    <definedName name="sdfass_3" hidden="1">{"Outflow 1",#N/A,FALSE,"Outflows-Inflows";"Outflow 2",#N/A,FALSE,"Outflows-Inflows";"Inflow 1",#N/A,FALSE,"Outflows-Inflows";"Inflow 2",#N/A,FALSE,"Outflows-Inflows"}</definedName>
    <definedName name="sdfass_3_1" hidden="1">{"Outflow 1",#N/A,FALSE,"Outflows-Inflows";"Outflow 2",#N/A,FALSE,"Outflows-Inflows";"Inflow 1",#N/A,FALSE,"Outflows-Inflows";"Inflow 2",#N/A,FALSE,"Outflows-Inflows"}</definedName>
    <definedName name="sdfass_3_1_1" hidden="1">{"Outflow 1",#N/A,FALSE,"Outflows-Inflows";"Outflow 2",#N/A,FALSE,"Outflows-Inflows";"Inflow 1",#N/A,FALSE,"Outflows-Inflows";"Inflow 2",#N/A,FALSE,"Outflows-Inflows"}</definedName>
    <definedName name="sdfass_3_1_2" hidden="1">{"Outflow 1",#N/A,FALSE,"Outflows-Inflows";"Outflow 2",#N/A,FALSE,"Outflows-Inflows";"Inflow 1",#N/A,FALSE,"Outflows-Inflows";"Inflow 2",#N/A,FALSE,"Outflows-Inflows"}</definedName>
    <definedName name="sdfass_3_2" hidden="1">{"Outflow 1",#N/A,FALSE,"Outflows-Inflows";"Outflow 2",#N/A,FALSE,"Outflows-Inflows";"Inflow 1",#N/A,FALSE,"Outflows-Inflows";"Inflow 2",#N/A,FALSE,"Outflows-Inflows"}</definedName>
    <definedName name="sdfass_3_3" hidden="1">{"Outflow 1",#N/A,FALSE,"Outflows-Inflows";"Outflow 2",#N/A,FALSE,"Outflows-Inflows";"Inflow 1",#N/A,FALSE,"Outflows-Inflows";"Inflow 2",#N/A,FALSE,"Outflows-Inflows"}</definedName>
    <definedName name="sdfass_4" hidden="1">{"Outflow 1",#N/A,FALSE,"Outflows-Inflows";"Outflow 2",#N/A,FALSE,"Outflows-Inflows";"Inflow 1",#N/A,FALSE,"Outflows-Inflows";"Inflow 2",#N/A,FALSE,"Outflows-Inflows"}</definedName>
    <definedName name="sdfass_4_1" hidden="1">{"Outflow 1",#N/A,FALSE,"Outflows-Inflows";"Outflow 2",#N/A,FALSE,"Outflows-Inflows";"Inflow 1",#N/A,FALSE,"Outflows-Inflows";"Inflow 2",#N/A,FALSE,"Outflows-Inflows"}</definedName>
    <definedName name="sdfass_4_1_1" hidden="1">{"Outflow 1",#N/A,FALSE,"Outflows-Inflows";"Outflow 2",#N/A,FALSE,"Outflows-Inflows";"Inflow 1",#N/A,FALSE,"Outflows-Inflows";"Inflow 2",#N/A,FALSE,"Outflows-Inflows"}</definedName>
    <definedName name="sdfass_4_1_2" hidden="1">{"Outflow 1",#N/A,FALSE,"Outflows-Inflows";"Outflow 2",#N/A,FALSE,"Outflows-Inflows";"Inflow 1",#N/A,FALSE,"Outflows-Inflows";"Inflow 2",#N/A,FALSE,"Outflows-Inflows"}</definedName>
    <definedName name="sdfass_4_2" hidden="1">{"Outflow 1",#N/A,FALSE,"Outflows-Inflows";"Outflow 2",#N/A,FALSE,"Outflows-Inflows";"Inflow 1",#N/A,FALSE,"Outflows-Inflows";"Inflow 2",#N/A,FALSE,"Outflows-Inflows"}</definedName>
    <definedName name="sdfass_4_3" hidden="1">{"Outflow 1",#N/A,FALSE,"Outflows-Inflows";"Outflow 2",#N/A,FALSE,"Outflows-Inflows";"Inflow 1",#N/A,FALSE,"Outflows-Inflows";"Inflow 2",#N/A,FALSE,"Outflows-Inflows"}</definedName>
    <definedName name="sdfass_5" hidden="1">{"Outflow 1",#N/A,FALSE,"Outflows-Inflows";"Outflow 2",#N/A,FALSE,"Outflows-Inflows";"Inflow 1",#N/A,FALSE,"Outflows-Inflows";"Inflow 2",#N/A,FALSE,"Outflows-Inflows"}</definedName>
    <definedName name="sdfass_5_1" hidden="1">{"Outflow 1",#N/A,FALSE,"Outflows-Inflows";"Outflow 2",#N/A,FALSE,"Outflows-Inflows";"Inflow 1",#N/A,FALSE,"Outflows-Inflows";"Inflow 2",#N/A,FALSE,"Outflows-Inflows"}</definedName>
    <definedName name="sdfass_5_1_1" hidden="1">{"Outflow 1",#N/A,FALSE,"Outflows-Inflows";"Outflow 2",#N/A,FALSE,"Outflows-Inflows";"Inflow 1",#N/A,FALSE,"Outflows-Inflows";"Inflow 2",#N/A,FALSE,"Outflows-Inflows"}</definedName>
    <definedName name="sdfass_5_1_2" hidden="1">{"Outflow 1",#N/A,FALSE,"Outflows-Inflows";"Outflow 2",#N/A,FALSE,"Outflows-Inflows";"Inflow 1",#N/A,FALSE,"Outflows-Inflows";"Inflow 2",#N/A,FALSE,"Outflows-Inflows"}</definedName>
    <definedName name="sdfass_5_2" hidden="1">{"Outflow 1",#N/A,FALSE,"Outflows-Inflows";"Outflow 2",#N/A,FALSE,"Outflows-Inflows";"Inflow 1",#N/A,FALSE,"Outflows-Inflows";"Inflow 2",#N/A,FALSE,"Outflows-Inflows"}</definedName>
    <definedName name="sdfass_5_3" hidden="1">{"Outflow 1",#N/A,FALSE,"Outflows-Inflows";"Outflow 2",#N/A,FALSE,"Outflows-Inflows";"Inflow 1",#N/A,FALSE,"Outflows-Inflows";"Inflow 2",#N/A,FALSE,"Outflows-Inflows"}</definedName>
    <definedName name="SDFDFDFDFDF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sdfdsfs" hidden="1">{#N/A,#N/A,TRUE,"Overall";#N/A,#N/A,TRUE,"Region Wise ";#N/A,#N/A,TRUE,"Client Wise"}</definedName>
    <definedName name="sdfgdfgdf" hidden="1">{#N/A,#N/A,TRUE,"Overall";#N/A,#N/A,TRUE,"Region Wise ";#N/A,#N/A,TRUE,"Client Wise"}</definedName>
    <definedName name="sdfgs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sdfsdfsd" hidden="1">{#N/A,#N/A,TRUE,"Overall";#N/A,#N/A,TRUE,"Region Wise ";#N/A,#N/A,TRUE,"Client Wise"}</definedName>
    <definedName name="sdfsdsdg" hidden="1">{#N/A,#N/A,TRUE,"Overall";#N/A,#N/A,TRUE,"Region Wise ";#N/A,#N/A,TRUE,"Client Wise"}</definedName>
    <definedName name="sdgj" hidden="1">{"'SR 03-04'!$T$1:$U$3"}</definedName>
    <definedName name="sed" hidden="1">{#N/A,#N/A,TRUE,"lettre";#N/A,#N/A,TRUE,"Page Titre prinicpale";#N/A,#N/A,TRUE,"Sommaire exécutif";#N/A,#N/A,TRUE,"Hypothèses";#N/A,#N/A,TRUE,"fiche signalétique 2001 (2)"}</definedName>
    <definedName name="see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ef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sencount" hidden="1">2</definedName>
    <definedName name="serqw" hidden="1">{#N/A,#N/A,FALSE,"Staffnos &amp; cost"}</definedName>
    <definedName name="sert" hidden="1">{#N/A,#N/A,FALSE,"Status of Projects";#N/A,#N/A,FALSE,"CEA-TEC";#N/A,#N/A,FALSE,"U-Constr.";#N/A,#N/A,FALSE,"summary";#N/A,#N/A,FALSE,"PPP-3 yrs"}</definedName>
    <definedName name="sfasdfsdg" hidden="1">{#N/A,#N/A,TRUE,"Overall";#N/A,#N/A,TRUE,"Region Wise ";#N/A,#N/A,TRUE,"Client Wise"}</definedName>
    <definedName name="sfd" hidden="1">{#N/A,#N/A,FALSE,"Detail";#N/A,#N/A,FALSE,"Totals"}</definedName>
    <definedName name="sfsdfs" hidden="1">{#N/A,#N/A,TRUE,"Overall";#N/A,#N/A,TRUE,"Region Wise ";#N/A,#N/A,TRUE,"Client Wise"}</definedName>
    <definedName name="sfsdfsdfw" hidden="1">{#N/A,#N/A,TRUE,"Overall";#N/A,#N/A,TRUE,"Region Wise ";#N/A,#N/A,TRUE,"Client Wise"}</definedName>
    <definedName name="sfsfs" hidden="1">{#N/A,#N/A,FALSE,"PRESS ADVERTISEMENT (SEBI)";#N/A,#N/A,FALSE,"US GAAP (not printed)"}</definedName>
    <definedName name="shashank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sheet3" hidden="1">{#N/A,#N/A,FALSE,"Staffnos &amp; cost"}</definedName>
    <definedName name="sheet5" hidden="1">{"'SR 03-04'!$T$1:$U$3"}</definedName>
    <definedName name="sheet6" hidden="1">{#N/A,#N/A,FALSE,"196126-0690";#N/A,#N/A,FALSE,"196126-0690";#N/A,#N/A,FALSE,"1961165-0201"}</definedName>
    <definedName name="shreeram" hidden="1">{"'SR 03-04'!$T$1:$U$3"}</definedName>
    <definedName name="Shreyash" hidden="1">{"'SR 03-04'!$T$1:$U$3"}</definedName>
    <definedName name="shreyashk" hidden="1">{"'SR 03-04'!$T$1:$U$3"}</definedName>
    <definedName name="shrwee" hidden="1">{"'SR 03-04'!$T$1:$U$3"}</definedName>
    <definedName name="shsdfhsdfhkjs" hidden="1">{#N/A,#N/A,TRUE,"Staffnos &amp; cost"}</definedName>
    <definedName name="sin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sjdfgsdfksd" hidden="1">'[7]Grouping 02-03'!#REF!</definedName>
    <definedName name="sk" hidden="1">{#N/A,#N/A,FALSE,"Proj.Cost &amp; Means of Fin."}</definedName>
    <definedName name="skumar" hidden="1">{#N/A,#N/A,TRUE,"Staffnos &amp; cost"}</definedName>
    <definedName name="sljflksjf" hidden="1">{"Header",#N/A,TRUE,"Summary";"ProjectInfo",#N/A,TRUE,"Total Value"}</definedName>
    <definedName name="smks" hidden="1">{#N/A,#N/A,FALSE,"Detail";#N/A,#N/A,FALSE,"Totals"}</definedName>
    <definedName name="sms" hidden="1">{#N/A,#N/A,FALSE,"Detail";#N/A,#N/A,FALSE,"Totals"}</definedName>
    <definedName name="solver_drv" hidden="1">1</definedName>
    <definedName name="solver_est" hidden="1">1</definedName>
    <definedName name="solver_itr" hidden="1">100</definedName>
    <definedName name="solver_lhs10" hidden="1">#REF!</definedName>
    <definedName name="solver_lhs11" hidden="1">#REF!</definedName>
    <definedName name="solver_lhs12" hidden="1">#REF!</definedName>
    <definedName name="solver_lhs13" hidden="1">#REF!</definedName>
    <definedName name="solver_lhs14" hidden="1">#REF!</definedName>
    <definedName name="solver_lhs15" hidden="1">#REF!</definedName>
    <definedName name="solver_lhs16" hidden="1">#REF!</definedName>
    <definedName name="solver_lhs17" hidden="1">#REF!</definedName>
    <definedName name="solver_lhs18" hidden="1">#REF!</definedName>
    <definedName name="solver_lhs19" hidden="1">#REF!</definedName>
    <definedName name="solver_lhs20" hidden="1">#REF!</definedName>
    <definedName name="solver_lhs21" hidden="1">#REF!</definedName>
    <definedName name="solver_lhs22" hidden="1">#REF!</definedName>
    <definedName name="solver_lhs23" hidden="1">#REF!</definedName>
    <definedName name="solver_lhs24" hidden="1">#REF!</definedName>
    <definedName name="solver_lhs25" hidden="1">#REF!</definedName>
    <definedName name="solver_lhs26" hidden="1">#REF!</definedName>
    <definedName name="solver_lhs27" hidden="1">#REF!</definedName>
    <definedName name="solver_lhs6" hidden="1">#REF!</definedName>
    <definedName name="solver_lhs7" hidden="1">#REF!</definedName>
    <definedName name="solver_lhs8" hidden="1">#REF!</definedName>
    <definedName name="solver_lhs9" hidden="1">#REF!</definedName>
    <definedName name="solver_lin" hidden="1">0</definedName>
    <definedName name="solver_num" hidden="1">0</definedName>
    <definedName name="solver_nwt" hidden="1">1</definedName>
    <definedName name="solver_pre" hidden="1">0.000001</definedName>
    <definedName name="solver_rel10" hidden="1">3</definedName>
    <definedName name="solver_rel11" hidden="1">3</definedName>
    <definedName name="solver_rel12" hidden="1">3</definedName>
    <definedName name="solver_rel13" hidden="1">3</definedName>
    <definedName name="solver_rel14" hidden="1">3</definedName>
    <definedName name="solver_rel15" hidden="1">2</definedName>
    <definedName name="solver_rel16" hidden="1">3</definedName>
    <definedName name="solver_rel17" hidden="1">3</definedName>
    <definedName name="solver_rel18" hidden="1">3</definedName>
    <definedName name="solver_rel19" hidden="1">3</definedName>
    <definedName name="solver_rel20" hidden="1">3</definedName>
    <definedName name="solver_rel21" hidden="1">3</definedName>
    <definedName name="solver_rel22" hidden="1">2</definedName>
    <definedName name="solver_rel23" hidden="1">2</definedName>
    <definedName name="solver_rel24" hidden="1">3</definedName>
    <definedName name="solver_rel25" hidden="1">3</definedName>
    <definedName name="solver_rel26" hidden="1">1</definedName>
    <definedName name="solver_rel27" hidden="1">3</definedName>
    <definedName name="solver_rel6" hidden="1">3</definedName>
    <definedName name="solver_rel7" hidden="1">3</definedName>
    <definedName name="solver_rel8" hidden="1">3</definedName>
    <definedName name="solver_rel9" hidden="1">3</definedName>
    <definedName name="solver_rhs10" hidden="1">270</definedName>
    <definedName name="solver_rhs11" hidden="1">10</definedName>
    <definedName name="solver_rhs12" hidden="1">40</definedName>
    <definedName name="solver_rhs13" hidden="1">30</definedName>
    <definedName name="solver_rhs14" hidden="1">20</definedName>
    <definedName name="solver_rhs15" hidden="1">100</definedName>
    <definedName name="solver_rhs16" hidden="1">15</definedName>
    <definedName name="solver_rhs17" hidden="1">10</definedName>
    <definedName name="solver_rhs18" hidden="1">5</definedName>
    <definedName name="solver_rhs19" hidden="1">1</definedName>
    <definedName name="solver_rhs20" hidden="1">1</definedName>
    <definedName name="solver_rhs21" hidden="1">15</definedName>
    <definedName name="solver_rhs22" hidden="1">0</definedName>
    <definedName name="solver_rhs23" hidden="1">0</definedName>
    <definedName name="solver_rhs24" hidden="1">4</definedName>
    <definedName name="solver_rhs25" hidden="1">5</definedName>
    <definedName name="solver_rhs26" hidden="1">3</definedName>
    <definedName name="solver_rhs27" hidden="1">10</definedName>
    <definedName name="solver_rhs6" hidden="1">8.5</definedName>
    <definedName name="solver_rhs7" hidden="1">25</definedName>
    <definedName name="solver_rhs8" hidden="1">110</definedName>
    <definedName name="solver_rhs9" hidden="1">40</definedName>
    <definedName name="solver_scl" hidden="1">0</definedName>
    <definedName name="solver_sho" hidden="1">0</definedName>
    <definedName name="solver_tim" hidden="1">100</definedName>
    <definedName name="solver_tol" hidden="1">0.05</definedName>
    <definedName name="solver_typ" hidden="1">1</definedName>
    <definedName name="solver_val" hidden="1">0.6</definedName>
    <definedName name="SpecialPrice" hidden="1">[24]Contents!#REF!</definedName>
    <definedName name="SPM" hidden="1">{#N/A,#N/A,FALSE,"Cashflow Analysis";#N/A,#N/A,FALSE,"Sensitivity Analysis";#N/A,#N/A,FALSE,"PV";#N/A,#N/A,FALSE,"Pro Forma"}</definedName>
    <definedName name="SPM.2" hidden="1">{#N/A,#N/A,FALSE,"Cashflow Analysis";#N/A,#N/A,FALSE,"Sensitivity Analysis";#N/A,#N/A,FALSE,"PV";#N/A,#N/A,FALSE,"Pro Forma"}</definedName>
    <definedName name="spprir" hidden="1">#REF!</definedName>
    <definedName name="sriram" hidden="1">{#N/A,#N/A,TRUE,"Overall";#N/A,#N/A,TRUE,"Region Wise ";#N/A,#N/A,TRUE,"Client Wise"}</definedName>
    <definedName name="ss" hidden="1">{#N/A,#N/A,TRUE,"Overall";#N/A,#N/A,TRUE,"Region Wise ";#N/A,#N/A,TRUE,"Client Wise"}</definedName>
    <definedName name="ss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1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1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1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d" hidden="1">{TRUE,TRUE,-1.25,-15.5,484.5,276.75,FALSE,TRUE,TRUE,TRUE,0,1,#N/A,140,#N/A,6.91071428571429,18.1764705882353,1,FALSE,FALSE,3,TRUE,1,FALSE,100,"Swvu.Credit._.Additions.","ACwvu.Credit._.Additions.",#N/A,FALSE,FALSE,0.25,0.25,0.5,0.5,2,"","&amp;L&amp;F&amp;C&amp;A&amp;R&amp;D&amp;T",TRUE,FALSE,FALSE,FALSE,1,#N/A,1,8,"=R155C1:R270C23","=R146:R154",#N/A,"Cwvu.Credit._.Additions.",FALSE,FALSE,FALSE,1,65534,65534,FALSE,FALSE,TRUE,TRUE,TRUE}</definedName>
    <definedName name="sss" hidden="1">#REF!</definedName>
    <definedName name="ssss" hidden="1">{#N/A,#N/A,TRUE,"Staffnos &amp; cost"}</definedName>
    <definedName name="SSSSS" hidden="1">{#N/A,#N/A,FALSE,"Staffnos &amp; cost"}</definedName>
    <definedName name="ssssss" hidden="1">#REF!</definedName>
    <definedName name="ssssssss" hidden="1">#REF!</definedName>
    <definedName name="Stadium" hidden="1">{#N/A,#N/A,TRUE,"Ericsson Stadium PCD ";#N/A,#N/A,TRUE,"Ericsson Stadium IOR"}</definedName>
    <definedName name="Stadium_1" hidden="1">{#N/A,#N/A,TRUE,"Ericsson Stadium PCD ";#N/A,#N/A,TRUE,"Ericsson Stadium IOR"}</definedName>
    <definedName name="Stadium_1_1" hidden="1">{#N/A,#N/A,TRUE,"Ericsson Stadium PCD ";#N/A,#N/A,TRUE,"Ericsson Stadium IOR"}</definedName>
    <definedName name="Stadium_1_1_1" hidden="1">{#N/A,#N/A,TRUE,"Ericsson Stadium PCD ";#N/A,#N/A,TRUE,"Ericsson Stadium IOR"}</definedName>
    <definedName name="Stadium_1_1_2" hidden="1">{#N/A,#N/A,TRUE,"Ericsson Stadium PCD ";#N/A,#N/A,TRUE,"Ericsson Stadium IOR"}</definedName>
    <definedName name="Stadium_1_2" hidden="1">{#N/A,#N/A,TRUE,"Ericsson Stadium PCD ";#N/A,#N/A,TRUE,"Ericsson Stadium IOR"}</definedName>
    <definedName name="Stadium_1_3" hidden="1">{#N/A,#N/A,TRUE,"Ericsson Stadium PCD ";#N/A,#N/A,TRUE,"Ericsson Stadium IOR"}</definedName>
    <definedName name="Stadium_2" hidden="1">{#N/A,#N/A,TRUE,"Ericsson Stadium PCD ";#N/A,#N/A,TRUE,"Ericsson Stadium IOR"}</definedName>
    <definedName name="Stadium_2_1" hidden="1">{#N/A,#N/A,TRUE,"Ericsson Stadium PCD ";#N/A,#N/A,TRUE,"Ericsson Stadium IOR"}</definedName>
    <definedName name="Stadium_2_1_1" hidden="1">{#N/A,#N/A,TRUE,"Ericsson Stadium PCD ";#N/A,#N/A,TRUE,"Ericsson Stadium IOR"}</definedName>
    <definedName name="Stadium_2_1_2" hidden="1">{#N/A,#N/A,TRUE,"Ericsson Stadium PCD ";#N/A,#N/A,TRUE,"Ericsson Stadium IOR"}</definedName>
    <definedName name="Stadium_2_2" hidden="1">{#N/A,#N/A,TRUE,"Ericsson Stadium PCD ";#N/A,#N/A,TRUE,"Ericsson Stadium IOR"}</definedName>
    <definedName name="Stadium_2_3" hidden="1">{#N/A,#N/A,TRUE,"Ericsson Stadium PCD ";#N/A,#N/A,TRUE,"Ericsson Stadium IOR"}</definedName>
    <definedName name="Stadium_3" hidden="1">{#N/A,#N/A,TRUE,"Ericsson Stadium PCD ";#N/A,#N/A,TRUE,"Ericsson Stadium IOR"}</definedName>
    <definedName name="Stadium_3_1" hidden="1">{#N/A,#N/A,TRUE,"Ericsson Stadium PCD ";#N/A,#N/A,TRUE,"Ericsson Stadium IOR"}</definedName>
    <definedName name="Stadium_3_1_1" hidden="1">{#N/A,#N/A,TRUE,"Ericsson Stadium PCD ";#N/A,#N/A,TRUE,"Ericsson Stadium IOR"}</definedName>
    <definedName name="Stadium_3_1_2" hidden="1">{#N/A,#N/A,TRUE,"Ericsson Stadium PCD ";#N/A,#N/A,TRUE,"Ericsson Stadium IOR"}</definedName>
    <definedName name="Stadium_3_2" hidden="1">{#N/A,#N/A,TRUE,"Ericsson Stadium PCD ";#N/A,#N/A,TRUE,"Ericsson Stadium IOR"}</definedName>
    <definedName name="Stadium_3_3" hidden="1">{#N/A,#N/A,TRUE,"Ericsson Stadium PCD ";#N/A,#N/A,TRUE,"Ericsson Stadium IOR"}</definedName>
    <definedName name="Stadium_4" hidden="1">{#N/A,#N/A,TRUE,"Ericsson Stadium PCD ";#N/A,#N/A,TRUE,"Ericsson Stadium IOR"}</definedName>
    <definedName name="Stadium_4_1" hidden="1">{#N/A,#N/A,TRUE,"Ericsson Stadium PCD ";#N/A,#N/A,TRUE,"Ericsson Stadium IOR"}</definedName>
    <definedName name="Stadium_4_1_1" hidden="1">{#N/A,#N/A,TRUE,"Ericsson Stadium PCD ";#N/A,#N/A,TRUE,"Ericsson Stadium IOR"}</definedName>
    <definedName name="Stadium_4_1_2" hidden="1">{#N/A,#N/A,TRUE,"Ericsson Stadium PCD ";#N/A,#N/A,TRUE,"Ericsson Stadium IOR"}</definedName>
    <definedName name="Stadium_4_2" hidden="1">{#N/A,#N/A,TRUE,"Ericsson Stadium PCD ";#N/A,#N/A,TRUE,"Ericsson Stadium IOR"}</definedName>
    <definedName name="Stadium_4_3" hidden="1">{#N/A,#N/A,TRUE,"Ericsson Stadium PCD ";#N/A,#N/A,TRUE,"Ericsson Stadium IOR"}</definedName>
    <definedName name="Stadium_5" hidden="1">{#N/A,#N/A,TRUE,"Ericsson Stadium PCD ";#N/A,#N/A,TRUE,"Ericsson Stadium IOR"}</definedName>
    <definedName name="Stadium_5_1" hidden="1">{#N/A,#N/A,TRUE,"Ericsson Stadium PCD ";#N/A,#N/A,TRUE,"Ericsson Stadium IOR"}</definedName>
    <definedName name="Stadium_5_1_1" hidden="1">{#N/A,#N/A,TRUE,"Ericsson Stadium PCD ";#N/A,#N/A,TRUE,"Ericsson Stadium IOR"}</definedName>
    <definedName name="Stadium_5_1_2" hidden="1">{#N/A,#N/A,TRUE,"Ericsson Stadium PCD ";#N/A,#N/A,TRUE,"Ericsson Stadium IOR"}</definedName>
    <definedName name="Stadium_5_2" hidden="1">{#N/A,#N/A,TRUE,"Ericsson Stadium PCD ";#N/A,#N/A,TRUE,"Ericsson Stadium IOR"}</definedName>
    <definedName name="Stadium_5_3" hidden="1">{#N/A,#N/A,TRUE,"Ericsson Stadium PCD ";#N/A,#N/A,TRUE,"Ericsson Stadium IOR"}</definedName>
    <definedName name="stadiuma" hidden="1">{#N/A,#N/A,TRUE,"Ericsson Stadium PCD ";#N/A,#N/A,TRUE,"Ericsson Stadium IOR"}</definedName>
    <definedName name="stadiuma_1" hidden="1">{#N/A,#N/A,TRUE,"Ericsson Stadium PCD ";#N/A,#N/A,TRUE,"Ericsson Stadium IOR"}</definedName>
    <definedName name="stadiuma_1_1" hidden="1">{#N/A,#N/A,TRUE,"Ericsson Stadium PCD ";#N/A,#N/A,TRUE,"Ericsson Stadium IOR"}</definedName>
    <definedName name="stadiuma_1_1_1" hidden="1">{#N/A,#N/A,TRUE,"Ericsson Stadium PCD ";#N/A,#N/A,TRUE,"Ericsson Stadium IOR"}</definedName>
    <definedName name="stadiuma_1_1_2" hidden="1">{#N/A,#N/A,TRUE,"Ericsson Stadium PCD ";#N/A,#N/A,TRUE,"Ericsson Stadium IOR"}</definedName>
    <definedName name="stadiuma_1_2" hidden="1">{#N/A,#N/A,TRUE,"Ericsson Stadium PCD ";#N/A,#N/A,TRUE,"Ericsson Stadium IOR"}</definedName>
    <definedName name="stadiuma_1_3" hidden="1">{#N/A,#N/A,TRUE,"Ericsson Stadium PCD ";#N/A,#N/A,TRUE,"Ericsson Stadium IOR"}</definedName>
    <definedName name="stadiuma_2" hidden="1">{#N/A,#N/A,TRUE,"Ericsson Stadium PCD ";#N/A,#N/A,TRUE,"Ericsson Stadium IOR"}</definedName>
    <definedName name="stadiuma_2_1" hidden="1">{#N/A,#N/A,TRUE,"Ericsson Stadium PCD ";#N/A,#N/A,TRUE,"Ericsson Stadium IOR"}</definedName>
    <definedName name="stadiuma_2_1_1" hidden="1">{#N/A,#N/A,TRUE,"Ericsson Stadium PCD ";#N/A,#N/A,TRUE,"Ericsson Stadium IOR"}</definedName>
    <definedName name="stadiuma_2_1_2" hidden="1">{#N/A,#N/A,TRUE,"Ericsson Stadium PCD ";#N/A,#N/A,TRUE,"Ericsson Stadium IOR"}</definedName>
    <definedName name="stadiuma_2_2" hidden="1">{#N/A,#N/A,TRUE,"Ericsson Stadium PCD ";#N/A,#N/A,TRUE,"Ericsson Stadium IOR"}</definedName>
    <definedName name="stadiuma_2_3" hidden="1">{#N/A,#N/A,TRUE,"Ericsson Stadium PCD ";#N/A,#N/A,TRUE,"Ericsson Stadium IOR"}</definedName>
    <definedName name="stadiuma_3" hidden="1">{#N/A,#N/A,TRUE,"Ericsson Stadium PCD ";#N/A,#N/A,TRUE,"Ericsson Stadium IOR"}</definedName>
    <definedName name="stadiuma_3_1" hidden="1">{#N/A,#N/A,TRUE,"Ericsson Stadium PCD ";#N/A,#N/A,TRUE,"Ericsson Stadium IOR"}</definedName>
    <definedName name="stadiuma_3_1_1" hidden="1">{#N/A,#N/A,TRUE,"Ericsson Stadium PCD ";#N/A,#N/A,TRUE,"Ericsson Stadium IOR"}</definedName>
    <definedName name="stadiuma_3_1_2" hidden="1">{#N/A,#N/A,TRUE,"Ericsson Stadium PCD ";#N/A,#N/A,TRUE,"Ericsson Stadium IOR"}</definedName>
    <definedName name="stadiuma_3_2" hidden="1">{#N/A,#N/A,TRUE,"Ericsson Stadium PCD ";#N/A,#N/A,TRUE,"Ericsson Stadium IOR"}</definedName>
    <definedName name="stadiuma_3_3" hidden="1">{#N/A,#N/A,TRUE,"Ericsson Stadium PCD ";#N/A,#N/A,TRUE,"Ericsson Stadium IOR"}</definedName>
    <definedName name="stadiuma_4" hidden="1">{#N/A,#N/A,TRUE,"Ericsson Stadium PCD ";#N/A,#N/A,TRUE,"Ericsson Stadium IOR"}</definedName>
    <definedName name="stadiuma_4_1" hidden="1">{#N/A,#N/A,TRUE,"Ericsson Stadium PCD ";#N/A,#N/A,TRUE,"Ericsson Stadium IOR"}</definedName>
    <definedName name="stadiuma_4_1_1" hidden="1">{#N/A,#N/A,TRUE,"Ericsson Stadium PCD ";#N/A,#N/A,TRUE,"Ericsson Stadium IOR"}</definedName>
    <definedName name="stadiuma_4_1_2" hidden="1">{#N/A,#N/A,TRUE,"Ericsson Stadium PCD ";#N/A,#N/A,TRUE,"Ericsson Stadium IOR"}</definedName>
    <definedName name="stadiuma_4_2" hidden="1">{#N/A,#N/A,TRUE,"Ericsson Stadium PCD ";#N/A,#N/A,TRUE,"Ericsson Stadium IOR"}</definedName>
    <definedName name="stadiuma_4_3" hidden="1">{#N/A,#N/A,TRUE,"Ericsson Stadium PCD ";#N/A,#N/A,TRUE,"Ericsson Stadium IOR"}</definedName>
    <definedName name="stadiuma_5" hidden="1">{#N/A,#N/A,TRUE,"Ericsson Stadium PCD ";#N/A,#N/A,TRUE,"Ericsson Stadium IOR"}</definedName>
    <definedName name="stadiuma_5_1" hidden="1">{#N/A,#N/A,TRUE,"Ericsson Stadium PCD ";#N/A,#N/A,TRUE,"Ericsson Stadium IOR"}</definedName>
    <definedName name="stadiuma_5_1_1" hidden="1">{#N/A,#N/A,TRUE,"Ericsson Stadium PCD ";#N/A,#N/A,TRUE,"Ericsson Stadium IOR"}</definedName>
    <definedName name="stadiuma_5_1_2" hidden="1">{#N/A,#N/A,TRUE,"Ericsson Stadium PCD ";#N/A,#N/A,TRUE,"Ericsson Stadium IOR"}</definedName>
    <definedName name="stadiuma_5_2" hidden="1">{#N/A,#N/A,TRUE,"Ericsson Stadium PCD ";#N/A,#N/A,TRUE,"Ericsson Stadium IOR"}</definedName>
    <definedName name="stadiuma_5_3" hidden="1">{#N/A,#N/A,TRUE,"Ericsson Stadium PCD ";#N/A,#N/A,TRUE,"Ericsson Stadium IOR"}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erling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ubs" hidden="1">{#N/A,#N/A,TRUE,"Staffnos &amp; cost"}</definedName>
    <definedName name="sudhi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umit" hidden="1">{"'SR 03-04'!$T$1:$U$3"}</definedName>
    <definedName name="sunil" hidden="1">{#N/A,#N/A,FALSE,"Staffnos &amp; cost"}</definedName>
    <definedName name="SUNILK" hidden="1">{#N/A,#N/A,FALSE,"Staffnos &amp; cost"}</definedName>
    <definedName name="sw" hidden="1">{#N/A,#N/A,FALSE,"Detail";#N/A,#N/A,FALSE,"Totals"}</definedName>
    <definedName name="swd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ws" hidden="1">{TRUE,TRUE,-1.25,-15.5,484.5,276.75,FALSE,TRUE,TRUE,TRUE,0,1,#N/A,1,#N/A,6.91071428571429,18.2941176470588,1,FALSE,FALSE,3,TRUE,1,FALSE,100,"Swvu.Credit._.Active.","ACwvu.Credit._.Active.",#N/A,FALSE,FALSE,0.25,0.25,0.5,0.5,2,"","&amp;L&amp;F&amp;C&amp;A&amp;R&amp;D&amp;T",TRUE,FALSE,FALSE,FALSE,1,#N/A,1,8,"=R8C1:R142C23","=R1:R7",#N/A,"Cwvu.Credit._.Active.",FALSE,FALSE,FALSE,1,65534,65534,FALSE,FALSE,TRUE,TRUE,TRUE}</definedName>
    <definedName name="tbk" hidden="1">'[43]P&amp;L'!#REF!</definedName>
    <definedName name="tbl_ProdInfo" hidden="1">[24]Contents!#REF!</definedName>
    <definedName name="Temp" hidden="1">#REF!</definedName>
    <definedName name="tem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xtRefCopyRangeCount" hidden="1">4</definedName>
    <definedName name="tg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TGERDT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thytrgh" hidden="1">{#N/A,#N/A,TRUE,"Overall";#N/A,#N/A,TRUE,"Region Wise ";#N/A,#N/A,TRUE,"Client Wise"}</definedName>
    <definedName name="TotalProjectOHLot" hidden="1">[44]CostBreakdownSummary!$F$25</definedName>
    <definedName name="TotalSalesPrice" hidden="1">[44]CostBreakdownSummary!$F$9</definedName>
    <definedName name="trhrth" hidden="1">{0,0,0,TRUE;0,0,0,0}</definedName>
    <definedName name="trial" hidden="1">{"Outflow 1",#N/A,FALSE,"Outflows-Inflows";"Outflow 2",#N/A,FALSE,"Outflows-Inflows";"Inflow 1",#N/A,FALSE,"Outflows-Inflows";"Inflow 2",#N/A,FALSE,"Outflows-Inflows"}</definedName>
    <definedName name="trial_1" hidden="1">{"Outflow 1",#N/A,FALSE,"Outflows-Inflows";"Outflow 2",#N/A,FALSE,"Outflows-Inflows";"Inflow 1",#N/A,FALSE,"Outflows-Inflows";"Inflow 2",#N/A,FALSE,"Outflows-Inflows"}</definedName>
    <definedName name="trial_1_1" hidden="1">{"Outflow 1",#N/A,FALSE,"Outflows-Inflows";"Outflow 2",#N/A,FALSE,"Outflows-Inflows";"Inflow 1",#N/A,FALSE,"Outflows-Inflows";"Inflow 2",#N/A,FALSE,"Outflows-Inflows"}</definedName>
    <definedName name="trial_1_1_1" hidden="1">{"Outflow 1",#N/A,FALSE,"Outflows-Inflows";"Outflow 2",#N/A,FALSE,"Outflows-Inflows";"Inflow 1",#N/A,FALSE,"Outflows-Inflows";"Inflow 2",#N/A,FALSE,"Outflows-Inflows"}</definedName>
    <definedName name="trial_1_1_2" hidden="1">{"Outflow 1",#N/A,FALSE,"Outflows-Inflows";"Outflow 2",#N/A,FALSE,"Outflows-Inflows";"Inflow 1",#N/A,FALSE,"Outflows-Inflows";"Inflow 2",#N/A,FALSE,"Outflows-Inflows"}</definedName>
    <definedName name="trial_1_2" hidden="1">{"Outflow 1",#N/A,FALSE,"Outflows-Inflows";"Outflow 2",#N/A,FALSE,"Outflows-Inflows";"Inflow 1",#N/A,FALSE,"Outflows-Inflows";"Inflow 2",#N/A,FALSE,"Outflows-Inflows"}</definedName>
    <definedName name="trial_1_3" hidden="1">{"Outflow 1",#N/A,FALSE,"Outflows-Inflows";"Outflow 2",#N/A,FALSE,"Outflows-Inflows";"Inflow 1",#N/A,FALSE,"Outflows-Inflows";"Inflow 2",#N/A,FALSE,"Outflows-Inflows"}</definedName>
    <definedName name="trial_2" hidden="1">{"Outflow 1",#N/A,FALSE,"Outflows-Inflows";"Outflow 2",#N/A,FALSE,"Outflows-Inflows";"Inflow 1",#N/A,FALSE,"Outflows-Inflows";"Inflow 2",#N/A,FALSE,"Outflows-Inflows"}</definedName>
    <definedName name="trial_2_1" hidden="1">{"Outflow 1",#N/A,FALSE,"Outflows-Inflows";"Outflow 2",#N/A,FALSE,"Outflows-Inflows";"Inflow 1",#N/A,FALSE,"Outflows-Inflows";"Inflow 2",#N/A,FALSE,"Outflows-Inflows"}</definedName>
    <definedName name="trial_2_1_1" hidden="1">{"Outflow 1",#N/A,FALSE,"Outflows-Inflows";"Outflow 2",#N/A,FALSE,"Outflows-Inflows";"Inflow 1",#N/A,FALSE,"Outflows-Inflows";"Inflow 2",#N/A,FALSE,"Outflows-Inflows"}</definedName>
    <definedName name="trial_2_1_2" hidden="1">{"Outflow 1",#N/A,FALSE,"Outflows-Inflows";"Outflow 2",#N/A,FALSE,"Outflows-Inflows";"Inflow 1",#N/A,FALSE,"Outflows-Inflows";"Inflow 2",#N/A,FALSE,"Outflows-Inflows"}</definedName>
    <definedName name="trial_2_2" hidden="1">{"Outflow 1",#N/A,FALSE,"Outflows-Inflows";"Outflow 2",#N/A,FALSE,"Outflows-Inflows";"Inflow 1",#N/A,FALSE,"Outflows-Inflows";"Inflow 2",#N/A,FALSE,"Outflows-Inflows"}</definedName>
    <definedName name="trial_2_3" hidden="1">{"Outflow 1",#N/A,FALSE,"Outflows-Inflows";"Outflow 2",#N/A,FALSE,"Outflows-Inflows";"Inflow 1",#N/A,FALSE,"Outflows-Inflows";"Inflow 2",#N/A,FALSE,"Outflows-Inflows"}</definedName>
    <definedName name="trial_3" hidden="1">{"Outflow 1",#N/A,FALSE,"Outflows-Inflows";"Outflow 2",#N/A,FALSE,"Outflows-Inflows";"Inflow 1",#N/A,FALSE,"Outflows-Inflows";"Inflow 2",#N/A,FALSE,"Outflows-Inflows"}</definedName>
    <definedName name="trial_3_1" hidden="1">{"Outflow 1",#N/A,FALSE,"Outflows-Inflows";"Outflow 2",#N/A,FALSE,"Outflows-Inflows";"Inflow 1",#N/A,FALSE,"Outflows-Inflows";"Inflow 2",#N/A,FALSE,"Outflows-Inflows"}</definedName>
    <definedName name="trial_3_1_1" hidden="1">{"Outflow 1",#N/A,FALSE,"Outflows-Inflows";"Outflow 2",#N/A,FALSE,"Outflows-Inflows";"Inflow 1",#N/A,FALSE,"Outflows-Inflows";"Inflow 2",#N/A,FALSE,"Outflows-Inflows"}</definedName>
    <definedName name="trial_3_1_2" hidden="1">{"Outflow 1",#N/A,FALSE,"Outflows-Inflows";"Outflow 2",#N/A,FALSE,"Outflows-Inflows";"Inflow 1",#N/A,FALSE,"Outflows-Inflows";"Inflow 2",#N/A,FALSE,"Outflows-Inflows"}</definedName>
    <definedName name="trial_3_2" hidden="1">{"Outflow 1",#N/A,FALSE,"Outflows-Inflows";"Outflow 2",#N/A,FALSE,"Outflows-Inflows";"Inflow 1",#N/A,FALSE,"Outflows-Inflows";"Inflow 2",#N/A,FALSE,"Outflows-Inflows"}</definedName>
    <definedName name="trial_3_3" hidden="1">{"Outflow 1",#N/A,FALSE,"Outflows-Inflows";"Outflow 2",#N/A,FALSE,"Outflows-Inflows";"Inflow 1",#N/A,FALSE,"Outflows-Inflows";"Inflow 2",#N/A,FALSE,"Outflows-Inflows"}</definedName>
    <definedName name="trial_4" hidden="1">{"Outflow 1",#N/A,FALSE,"Outflows-Inflows";"Outflow 2",#N/A,FALSE,"Outflows-Inflows";"Inflow 1",#N/A,FALSE,"Outflows-Inflows";"Inflow 2",#N/A,FALSE,"Outflows-Inflows"}</definedName>
    <definedName name="trial_4_1" hidden="1">{"Outflow 1",#N/A,FALSE,"Outflows-Inflows";"Outflow 2",#N/A,FALSE,"Outflows-Inflows";"Inflow 1",#N/A,FALSE,"Outflows-Inflows";"Inflow 2",#N/A,FALSE,"Outflows-Inflows"}</definedName>
    <definedName name="trial_4_1_1" hidden="1">{"Outflow 1",#N/A,FALSE,"Outflows-Inflows";"Outflow 2",#N/A,FALSE,"Outflows-Inflows";"Inflow 1",#N/A,FALSE,"Outflows-Inflows";"Inflow 2",#N/A,FALSE,"Outflows-Inflows"}</definedName>
    <definedName name="trial_4_1_2" hidden="1">{"Outflow 1",#N/A,FALSE,"Outflows-Inflows";"Outflow 2",#N/A,FALSE,"Outflows-Inflows";"Inflow 1",#N/A,FALSE,"Outflows-Inflows";"Inflow 2",#N/A,FALSE,"Outflows-Inflows"}</definedName>
    <definedName name="trial_4_2" hidden="1">{"Outflow 1",#N/A,FALSE,"Outflows-Inflows";"Outflow 2",#N/A,FALSE,"Outflows-Inflows";"Inflow 1",#N/A,FALSE,"Outflows-Inflows";"Inflow 2",#N/A,FALSE,"Outflows-Inflows"}</definedName>
    <definedName name="trial_4_3" hidden="1">{"Outflow 1",#N/A,FALSE,"Outflows-Inflows";"Outflow 2",#N/A,FALSE,"Outflows-Inflows";"Inflow 1",#N/A,FALSE,"Outflows-Inflows";"Inflow 2",#N/A,FALSE,"Outflows-Inflows"}</definedName>
    <definedName name="trial_5" hidden="1">{"Outflow 1",#N/A,FALSE,"Outflows-Inflows";"Outflow 2",#N/A,FALSE,"Outflows-Inflows";"Inflow 1",#N/A,FALSE,"Outflows-Inflows";"Inflow 2",#N/A,FALSE,"Outflows-Inflows"}</definedName>
    <definedName name="trial_5_1" hidden="1">{"Outflow 1",#N/A,FALSE,"Outflows-Inflows";"Outflow 2",#N/A,FALSE,"Outflows-Inflows";"Inflow 1",#N/A,FALSE,"Outflows-Inflows";"Inflow 2",#N/A,FALSE,"Outflows-Inflows"}</definedName>
    <definedName name="trial_5_1_1" hidden="1">{"Outflow 1",#N/A,FALSE,"Outflows-Inflows";"Outflow 2",#N/A,FALSE,"Outflows-Inflows";"Inflow 1",#N/A,FALSE,"Outflows-Inflows";"Inflow 2",#N/A,FALSE,"Outflows-Inflows"}</definedName>
    <definedName name="trial_5_1_2" hidden="1">{"Outflow 1",#N/A,FALSE,"Outflows-Inflows";"Outflow 2",#N/A,FALSE,"Outflows-Inflows";"Inflow 1",#N/A,FALSE,"Outflows-Inflows";"Inflow 2",#N/A,FALSE,"Outflows-Inflows"}</definedName>
    <definedName name="trial_5_2" hidden="1">{"Outflow 1",#N/A,FALSE,"Outflows-Inflows";"Outflow 2",#N/A,FALSE,"Outflows-Inflows";"Inflow 1",#N/A,FALSE,"Outflows-Inflows";"Inflow 2",#N/A,FALSE,"Outflows-Inflows"}</definedName>
    <definedName name="trial_5_3" hidden="1">{"Outflow 1",#N/A,FALSE,"Outflows-Inflows";"Outflow 2",#N/A,FALSE,"Outflows-Inflows";"Inflow 1",#N/A,FALSE,"Outflows-Inflows";"Inflow 2",#N/A,FALSE,"Outflows-Inflows"}</definedName>
    <definedName name="trtrgfrrg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tt" hidden="1">#REF!</definedName>
    <definedName name="TTT" hidden="1">{#N/A,#N/A,FALSE,"Staffnos &amp; cost"}</definedName>
    <definedName name="ttttt" hidden="1">{#N/A,#N/A,FALSE,"INDEX";#N/A,#N/A,FALSE,"Cost";#N/A,#N/A,FALSE,"P-1";#N/A,#N/A,FALSE,"Sheet3";#N/A,#N/A,FALSE,"Sheet4";#N/A,#N/A,FALSE,"Sheet5";#N/A,#N/A,FALSE,"Sheet6";#N/A,#N/A,FALSE,"Sheet7";#N/A,#N/A,FALSE,"Sheet8";#N/A,#N/A,FALSE,"Sheet9";#N/A,#N/A,FALSE,"Sheet10";#N/A,#N/A,FALSE,"Sheet11";#N/A,#N/A,FALSE,"Sheet12";#N/A,#N/A,FALSE,"PAGE-11";#N/A,#N/A,FALSE,"PAGE-12";#N/A,#N/A,FALSE,"PAGE-13";#N/A,#N/A,FALSE,"PAGE-14";#N/A,#N/A,FALSE,"PAGE-15"}</definedName>
    <definedName name="ttttttttttttttt" hidden="1">#REF!</definedName>
    <definedName name="ty" hidden="1">#REF!</definedName>
    <definedName name="tyui" hidden="1">{#N/A,#N/A,FALSE,"Status of Projects";#N/A,#N/A,FALSE,"CEA-TEC";#N/A,#N/A,FALSE,"U-Constr.";#N/A,#N/A,FALSE,"summary";#N/A,#N/A,FALSE,"PPP-3 yrs"}</definedName>
    <definedName name="tyyh" hidden="1">{0,0,0,0;0,"",0,0}</definedName>
    <definedName name="uj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uu" hidden="1">{"Header",#N/A,TRUE,"Summary";"ProjectInfo",#N/A,TRUE,"Total Value"}</definedName>
    <definedName name="uuuu" hidden="1">#REF!</definedName>
    <definedName name="uuuuuuuuu" hidden="1">#REF!</definedName>
    <definedName name="v" hidden="1">{"'Cost Centers'!$A$1:$P$373"}</definedName>
    <definedName name="Value" hidden="1">{#N/A,#N/A,FALSE,"Cashflow Analysis";#N/A,#N/A,FALSE,"Sensitivity Analysis";#N/A,#N/A,FALSE,"PV";#N/A,#N/A,FALSE,"Pro Forma"}</definedName>
    <definedName name="Value.2" hidden="1">{#N/A,#N/A,FALSE,"Cashflow Analysis";#N/A,#N/A,FALSE,"Sensitivity Analysis";#N/A,#N/A,FALSE,"PV";#N/A,#N/A,FALSE,"Pro Forma"}</definedName>
    <definedName name="value1" hidden="1">{#N/A,#N/A,FALSE,"Cashflow Analysis";#N/A,#N/A,FALSE,"Sensitivity Analysis";#N/A,#N/A,FALSE,"PV";#N/A,#N/A,FALSE,"Pro Forma"}</definedName>
    <definedName name="value1.2" hidden="1">{#N/A,#N/A,FALSE,"Cashflow Analysis";#N/A,#N/A,FALSE,"Sensitivity Analysis";#N/A,#N/A,FALSE,"PV";#N/A,#N/A,FALSE,"Pro Forma"}</definedName>
    <definedName name="vb" hidden="1">#REF!</definedName>
    <definedName name="vf" hidden="1">{#N/A,#N/A,FALSE,"Staffnos &amp; cost"}</definedName>
    <definedName name="vfdfv" hidden="1">{"'SR 03-04'!$T$1:$U$3"}</definedName>
    <definedName name="vfg" hidden="1">{#N/A,#N/A,FALSE,"Staffnos &amp; cost"}</definedName>
    <definedName name="vicky" hidden="1">{#N/A,#N/A,FALSE,"Staffnos &amp; cost"}</definedName>
    <definedName name="vikram" hidden="1">{#N/A,#N/A,TRUE,"Staffnos &amp; cost"}</definedName>
    <definedName name="vimlesh" hidden="1">{#N/A,#N/A,FALSE,"Staffnos &amp; cost"}</definedName>
    <definedName name="vishnu" hidden="1">{#N/A,#N/A,TRUE,"Staffnos &amp; cost"}</definedName>
    <definedName name="v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vv" hidden="1">{"'Cost Centers'!$A$1:$P$373"}</definedName>
    <definedName name="vvvv" hidden="1">{#N/A,#N/A,FALSE,"Cashflow Analysis";#N/A,#N/A,FALSE,"Sensitivity Analysis";#N/A,#N/A,FALSE,"PV";#N/A,#N/A,FALSE,"Pro Forma"}</definedName>
    <definedName name="VVVV.2" hidden="1">{#N/A,#N/A,FALSE,"Cashflow Analysis";#N/A,#N/A,FALSE,"Sensitivity Analysis";#N/A,#N/A,FALSE,"PV";#N/A,#N/A,FALSE,"Pro Forma"}</definedName>
    <definedName name="w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wa" hidden="1">{#N/A,#N/A,FALSE,"Staffnos &amp; cost"}</definedName>
    <definedName name="waw" hidden="1">{#N/A,#N/A,FALSE,"ASIA"}</definedName>
    <definedName name="wawew" hidden="1">{"'Cost Centers'!$A$1:$P$373"}</definedName>
    <definedName name="we" hidden="1">{TRUE,TRUE,-1.25,-15.5,484.5,276.75,FALSE,TRUE,TRUE,TRUE,0,1,#N/A,140,#N/A,6.91071428571429,18.1764705882353,1,FALSE,FALSE,3,TRUE,1,FALSE,100,"Swvu.Credit._.Additions.","ACwvu.Credit._.Additions.",#N/A,FALSE,FALSE,0.25,0.25,0.5,0.5,2,"","&amp;L&amp;F&amp;C&amp;A&amp;R&amp;D&amp;T",TRUE,FALSE,FALSE,FALSE,1,#N/A,1,8,"=R155C1:R270C23","=R146:R154",#N/A,"Cwvu.Credit._.Additions.",FALSE,FALSE,FALSE,1,65534,65534,FALSE,FALSE,TRUE,TRUE,TRUE}</definedName>
    <definedName name="wed" hidden="1">{#N/A,#N/A,TRUE,"Overall";#N/A,#N/A,TRUE,"Region Wise ";#N/A,#N/A,TRUE,"Client Wise"}</definedName>
    <definedName name="weerwqrwe" hidden="1">{#N/A,#N/A,TRUE,"Overall";#N/A,#N/A,TRUE,"Region Wise ";#N/A,#N/A,TRUE,"Client Wise"}</definedName>
    <definedName name="wer" hidden="1">{#N/A,#N/A,FALSE,"Staffnos &amp; cost"}</definedName>
    <definedName name="werwerwe" hidden="1">{#N/A,#N/A,TRUE,"Overall";#N/A,#N/A,TRUE,"Region Wise ";#N/A,#N/A,TRUE,"Client Wise"}</definedName>
    <definedName name="wew" hidden="1">[45]현금흐름표!$F$45</definedName>
    <definedName name="weyergf" hidden="1">{#N/A,#N/A,TRUE,"Overall";#N/A,#N/A,TRUE,"Region Wise ";#N/A,#N/A,TRUE,"Client Wise"}</definedName>
    <definedName name="wgn.bsall.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ork" hidden="1">{#N/A,#N/A,TRUE,"Overall";#N/A,#N/A,TRUE,"Region Wise ";#N/A,#N/A,TRUE,"Client Wise"}</definedName>
    <definedName name="WORKMEN" hidden="1">#REF!</definedName>
    <definedName name="WorksheetYear5" hidden="1">{#N/A,#N/A,TRUE,"Overall";#N/A,#N/A,TRUE,"Region Wise ";#N/A,#N/A,TRUE,"Client Wise"}</definedName>
    <definedName name="WoW" hidden="1">{#N/A,#N/A,TRUE,"Overall";#N/A,#N/A,TRUE,"Region Wise ";#N/A,#N/A,TRUE,"Client Wise"}</definedName>
    <definedName name="wqdqwdqwd" hidden="1">{#N/A,#N/A,FALSE,"Staffnos &amp; cost"}</definedName>
    <definedName name="wrewfsd" hidden="1">{#N/A,#N/A,TRUE,"Overall";#N/A,#N/A,TRUE,"Region Wise ";#N/A,#N/A,TRUE,"Client Wise"}</definedName>
    <definedName name="wrn" hidden="1">{#N/A,#N/A,FALSE,"Status of Projects";#N/A,#N/A,FALSE,"CEA-TEC";#N/A,#N/A,FALSE,"U-Constr.";#N/A,#N/A,FALSE,"summary";#N/A,#N/A,FALSE,"PPP-3 yrs"}</definedName>
    <definedName name="wrn.10._.Year._.Analysis." hidden="1">{"Data Input",#N/A,TRUE,"Data Input";"10-Yr Cash Flow",#N/A,TRUE,"Cash Flow";"10-Yr Value",#N/A,TRUE,"Value "}</definedName>
    <definedName name="wrn.15._.Year._.Analysis." hidden="1">{"Data Input",#N/A,TRUE,"Data Input";"15-Yr Cash Flow",#N/A,TRUE,"Cash Flow";"15-Yr Value",#N/A,TRUE,"Value "}</definedName>
    <definedName name="wrn.2." hidden="1">{#N/A,#N/A,TRUE,"Sheet1"}</definedName>
    <definedName name="wrn.399." hidden="1">{#N/A,#N/A,FALSE,"A";#N/A,#N/A,FALSE,"C"}</definedName>
    <definedName name="wrn.399._1" hidden="1">{#N/A,#N/A,FALSE,"A";#N/A,#N/A,FALSE,"C"}</definedName>
    <definedName name="wrn.399._1_1" hidden="1">{#N/A,#N/A,FALSE,"A";#N/A,#N/A,FALSE,"C"}</definedName>
    <definedName name="wrn.399._1_1_1" hidden="1">{#N/A,#N/A,FALSE,"A";#N/A,#N/A,FALSE,"C"}</definedName>
    <definedName name="wrn.399._1_1_2" hidden="1">{#N/A,#N/A,FALSE,"A";#N/A,#N/A,FALSE,"C"}</definedName>
    <definedName name="wrn.399._1_2" hidden="1">{#N/A,#N/A,FALSE,"A";#N/A,#N/A,FALSE,"C"}</definedName>
    <definedName name="wrn.399._1_3" hidden="1">{#N/A,#N/A,FALSE,"A";#N/A,#N/A,FALSE,"C"}</definedName>
    <definedName name="wrn.399._2" hidden="1">{#N/A,#N/A,FALSE,"A";#N/A,#N/A,FALSE,"C"}</definedName>
    <definedName name="wrn.399._2_1" hidden="1">{#N/A,#N/A,FALSE,"A";#N/A,#N/A,FALSE,"C"}</definedName>
    <definedName name="wrn.399._2_1_1" hidden="1">{#N/A,#N/A,FALSE,"A";#N/A,#N/A,FALSE,"C"}</definedName>
    <definedName name="wrn.399._2_1_2" hidden="1">{#N/A,#N/A,FALSE,"A";#N/A,#N/A,FALSE,"C"}</definedName>
    <definedName name="wrn.399._2_2" hidden="1">{#N/A,#N/A,FALSE,"A";#N/A,#N/A,FALSE,"C"}</definedName>
    <definedName name="wrn.399._2_3" hidden="1">{#N/A,#N/A,FALSE,"A";#N/A,#N/A,FALSE,"C"}</definedName>
    <definedName name="wrn.399._3" hidden="1">{#N/A,#N/A,FALSE,"A";#N/A,#N/A,FALSE,"C"}</definedName>
    <definedName name="wrn.399._3_1" hidden="1">{#N/A,#N/A,FALSE,"A";#N/A,#N/A,FALSE,"C"}</definedName>
    <definedName name="wrn.399._3_1_1" hidden="1">{#N/A,#N/A,FALSE,"A";#N/A,#N/A,FALSE,"C"}</definedName>
    <definedName name="wrn.399._3_1_2" hidden="1">{#N/A,#N/A,FALSE,"A";#N/A,#N/A,FALSE,"C"}</definedName>
    <definedName name="wrn.399._3_2" hidden="1">{#N/A,#N/A,FALSE,"A";#N/A,#N/A,FALSE,"C"}</definedName>
    <definedName name="wrn.399._3_3" hidden="1">{#N/A,#N/A,FALSE,"A";#N/A,#N/A,FALSE,"C"}</definedName>
    <definedName name="wrn.399._4" hidden="1">{#N/A,#N/A,FALSE,"A";#N/A,#N/A,FALSE,"C"}</definedName>
    <definedName name="wrn.399._4_1" hidden="1">{#N/A,#N/A,FALSE,"A";#N/A,#N/A,FALSE,"C"}</definedName>
    <definedName name="wrn.399._4_1_1" hidden="1">{#N/A,#N/A,FALSE,"A";#N/A,#N/A,FALSE,"C"}</definedName>
    <definedName name="wrn.399._4_1_2" hidden="1">{#N/A,#N/A,FALSE,"A";#N/A,#N/A,FALSE,"C"}</definedName>
    <definedName name="wrn.399._4_2" hidden="1">{#N/A,#N/A,FALSE,"A";#N/A,#N/A,FALSE,"C"}</definedName>
    <definedName name="wrn.399._4_3" hidden="1">{#N/A,#N/A,FALSE,"A";#N/A,#N/A,FALSE,"C"}</definedName>
    <definedName name="wrn.399._5" hidden="1">{#N/A,#N/A,FALSE,"A";#N/A,#N/A,FALSE,"C"}</definedName>
    <definedName name="wrn.399._5_1" hidden="1">{#N/A,#N/A,FALSE,"A";#N/A,#N/A,FALSE,"C"}</definedName>
    <definedName name="wrn.399._5_1_1" hidden="1">{#N/A,#N/A,FALSE,"A";#N/A,#N/A,FALSE,"C"}</definedName>
    <definedName name="wrn.399._5_1_2" hidden="1">{#N/A,#N/A,FALSE,"A";#N/A,#N/A,FALSE,"C"}</definedName>
    <definedName name="wrn.399._5_2" hidden="1">{#N/A,#N/A,FALSE,"A";#N/A,#N/A,FALSE,"C"}</definedName>
    <definedName name="wrn.399._5_3" hidden="1">{#N/A,#N/A,FALSE,"A";#N/A,#N/A,FALSE,"C"}</definedName>
    <definedName name="wrn.adtax." hidden="1">{"115JB",#N/A,FALSE,"ADVTAX";"rg",#N/A,FALSE,"ADVTAX"}</definedName>
    <definedName name="wrn.Aging._.and._.Trend._.Analysis." hidden="1">{#N/A,#N/A,FALSE,"Aging Summary";#N/A,#N/A,FALSE,"Ratio Analysis";#N/A,#N/A,FALSE,"Test 120 Day Accts";#N/A,#N/A,FALSE,"Tickmarks"}</definedName>
    <definedName name="wrn.AkrutiCMA." hidden="1">{#N/A,#N/A,FALSE,"OPSTATE";#N/A,#N/A,FALSE,"BSLIABILITY";#N/A,#N/A,FALSE,"BSASSETS";#N/A,#N/A,FALSE,"Sheet1"}</definedName>
    <definedName name="wrn.All.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_.Reports." hidden="1">{#N/A,#N/A,FALSE,"Balance Sheet";#N/A,#N/A,FALSE,"Profit &amp; Loss ";#N/A,#N/A,FALSE,"Schedule-1";#N/A,#N/A,FALSE,"Schedule-2";#N/A,#N/A,FALSE,"Schedule-3";#N/A,#N/A,FALSE,"Schedule-4 ";#N/A,#N/A,FALSE,"Schedule-5";#N/A,#N/A,FALSE,"Schedule-6,7,8,9";#N/A,#N/A,FALSE,"Schedule-10,11";#N/A,#N/A,FALSE,"Schedule-12,13,14,15";#N/A,#N/A,FALSE,"Scdedule-16";#N/A,#N/A,FALSE,"Schedule-17 ";#N/A,#N/A,FALSE,"Note-9"}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Total._.Costsl." hidden="1">{"Help Desk",#N/A,FALSE,"Total Costs";"Server Management",#N/A,FALSE,"Total Costs";"Application Management",#N/A,FALSE,"Total Costs"}</definedName>
    <definedName name="wrn.ALL.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1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1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1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mendement." hidden="1">{#N/A,#N/A,FALSE,"amendement"}</definedName>
    <definedName name="wrn.AnnualRentRoll." hidden="1">{"AnnualRentRoll",#N/A,FALSE,"RentRoll"}</definedName>
    <definedName name="wrn.AnnualRentRoll._1" hidden="1">{"AnnualRentRoll",#N/A,FALSE,"RentRoll"}</definedName>
    <definedName name="wrn.AnnualRentRoll._1_1" hidden="1">{"AnnualRentRoll",#N/A,FALSE,"RentRoll"}</definedName>
    <definedName name="wrn.AnnualRentRoll._1_1_1" hidden="1">{"AnnualRentRoll",#N/A,FALSE,"RentRoll"}</definedName>
    <definedName name="wrn.AnnualRentRoll._1_1_2" hidden="1">{"AnnualRentRoll",#N/A,FALSE,"RentRoll"}</definedName>
    <definedName name="wrn.AnnualRentRoll._1_2" hidden="1">{"AnnualRentRoll",#N/A,FALSE,"RentRoll"}</definedName>
    <definedName name="wrn.AnnualRentRoll._1_3" hidden="1">{"AnnualRentRoll",#N/A,FALSE,"RentRoll"}</definedName>
    <definedName name="wrn.AnnualRentRoll._2" hidden="1">{"AnnualRentRoll",#N/A,FALSE,"RentRoll"}</definedName>
    <definedName name="wrn.AnnualRentRoll._2_1" hidden="1">{"AnnualRentRoll",#N/A,FALSE,"RentRoll"}</definedName>
    <definedName name="wrn.AnnualRentRoll._2_1_1" hidden="1">{"AnnualRentRoll",#N/A,FALSE,"RentRoll"}</definedName>
    <definedName name="wrn.AnnualRentRoll._2_1_2" hidden="1">{"AnnualRentRoll",#N/A,FALSE,"RentRoll"}</definedName>
    <definedName name="wrn.AnnualRentRoll._2_2" hidden="1">{"AnnualRentRoll",#N/A,FALSE,"RentRoll"}</definedName>
    <definedName name="wrn.AnnualRentRoll._2_3" hidden="1">{"AnnualRentRoll",#N/A,FALSE,"RentRoll"}</definedName>
    <definedName name="wrn.AnnualRentRoll._3" hidden="1">{"AnnualRentRoll",#N/A,FALSE,"RentRoll"}</definedName>
    <definedName name="wrn.AnnualRentRoll._3_1" hidden="1">{"AnnualRentRoll",#N/A,FALSE,"RentRoll"}</definedName>
    <definedName name="wrn.AnnualRentRoll._3_1_1" hidden="1">{"AnnualRentRoll",#N/A,FALSE,"RentRoll"}</definedName>
    <definedName name="wrn.AnnualRentRoll._3_1_2" hidden="1">{"AnnualRentRoll",#N/A,FALSE,"RentRoll"}</definedName>
    <definedName name="wrn.AnnualRentRoll._3_2" hidden="1">{"AnnualRentRoll",#N/A,FALSE,"RentRoll"}</definedName>
    <definedName name="wrn.AnnualRentRoll._3_3" hidden="1">{"AnnualRentRoll",#N/A,FALSE,"RentRoll"}</definedName>
    <definedName name="wrn.AnnualRentRoll._4" hidden="1">{"AnnualRentRoll",#N/A,FALSE,"RentRoll"}</definedName>
    <definedName name="wrn.AnnualRentRoll._4_1" hidden="1">{"AnnualRentRoll",#N/A,FALSE,"RentRoll"}</definedName>
    <definedName name="wrn.AnnualRentRoll._4_1_1" hidden="1">{"AnnualRentRoll",#N/A,FALSE,"RentRoll"}</definedName>
    <definedName name="wrn.AnnualRentRoll._4_1_2" hidden="1">{"AnnualRentRoll",#N/A,FALSE,"RentRoll"}</definedName>
    <definedName name="wrn.AnnualRentRoll._4_2" hidden="1">{"AnnualRentRoll",#N/A,FALSE,"RentRoll"}</definedName>
    <definedName name="wrn.AnnualRentRoll._4_3" hidden="1">{"AnnualRentRoll",#N/A,FALSE,"RentRoll"}</definedName>
    <definedName name="wrn.AnnualRentRoll._5" hidden="1">{"AnnualRentRoll",#N/A,FALSE,"RentRoll"}</definedName>
    <definedName name="wrn.AnnualRentRoll._5_1" hidden="1">{"AnnualRentRoll",#N/A,FALSE,"RentRoll"}</definedName>
    <definedName name="wrn.AnnualRentRoll._5_1_1" hidden="1">{"AnnualRentRoll",#N/A,FALSE,"RentRoll"}</definedName>
    <definedName name="wrn.AnnualRentRoll._5_1_2" hidden="1">{"AnnualRentRoll",#N/A,FALSE,"RentRoll"}</definedName>
    <definedName name="wrn.AnnualRentRoll._5_2" hidden="1">{"AnnualRentRoll",#N/A,FALSE,"RentRoll"}</definedName>
    <definedName name="wrn.AnnualRentRoll._5_3" hidden="1">{"AnnualRentRoll",#N/A,FALSE,"RentRoll"}</definedName>
    <definedName name="wrn.Application._.Management._.Total._.Costs." hidden="1">{"Application Management",#N/A,FALSE,"Total Costs"}</definedName>
    <definedName name="wrn.Arena._.PCD." hidden="1">{#N/A,#N/A,TRUE,"Maritime Park Arena PCD";#N/A,#N/A,TRUE,"Maritime Park Arena IOR"}</definedName>
    <definedName name="wrn.Arena._.PCD._1" hidden="1">{#N/A,#N/A,TRUE,"Maritime Park Arena PCD";#N/A,#N/A,TRUE,"Maritime Park Arena IOR"}</definedName>
    <definedName name="wrn.Arena._.PCD._1_1" hidden="1">{#N/A,#N/A,TRUE,"Maritime Park Arena PCD";#N/A,#N/A,TRUE,"Maritime Park Arena IOR"}</definedName>
    <definedName name="wrn.Arena._.PCD._1_1_1" hidden="1">{#N/A,#N/A,TRUE,"Maritime Park Arena PCD";#N/A,#N/A,TRUE,"Maritime Park Arena IOR"}</definedName>
    <definedName name="wrn.Arena._.PCD._1_1_2" hidden="1">{#N/A,#N/A,TRUE,"Maritime Park Arena PCD";#N/A,#N/A,TRUE,"Maritime Park Arena IOR"}</definedName>
    <definedName name="wrn.Arena._.PCD._1_2" hidden="1">{#N/A,#N/A,TRUE,"Maritime Park Arena PCD";#N/A,#N/A,TRUE,"Maritime Park Arena IOR"}</definedName>
    <definedName name="wrn.Arena._.PCD._1_3" hidden="1">{#N/A,#N/A,TRUE,"Maritime Park Arena PCD";#N/A,#N/A,TRUE,"Maritime Park Arena IOR"}</definedName>
    <definedName name="wrn.Arena._.PCD._2" hidden="1">{#N/A,#N/A,TRUE,"Maritime Park Arena PCD";#N/A,#N/A,TRUE,"Maritime Park Arena IOR"}</definedName>
    <definedName name="wrn.Arena._.PCD._2_1" hidden="1">{#N/A,#N/A,TRUE,"Maritime Park Arena PCD";#N/A,#N/A,TRUE,"Maritime Park Arena IOR"}</definedName>
    <definedName name="wrn.Arena._.PCD._2_1_1" hidden="1">{#N/A,#N/A,TRUE,"Maritime Park Arena PCD";#N/A,#N/A,TRUE,"Maritime Park Arena IOR"}</definedName>
    <definedName name="wrn.Arena._.PCD._2_1_2" hidden="1">{#N/A,#N/A,TRUE,"Maritime Park Arena PCD";#N/A,#N/A,TRUE,"Maritime Park Arena IOR"}</definedName>
    <definedName name="wrn.Arena._.PCD._2_2" hidden="1">{#N/A,#N/A,TRUE,"Maritime Park Arena PCD";#N/A,#N/A,TRUE,"Maritime Park Arena IOR"}</definedName>
    <definedName name="wrn.Arena._.PCD._2_3" hidden="1">{#N/A,#N/A,TRUE,"Maritime Park Arena PCD";#N/A,#N/A,TRUE,"Maritime Park Arena IOR"}</definedName>
    <definedName name="wrn.Arena._.PCD._3" hidden="1">{#N/A,#N/A,TRUE,"Maritime Park Arena PCD";#N/A,#N/A,TRUE,"Maritime Park Arena IOR"}</definedName>
    <definedName name="wrn.Arena._.PCD._3_1" hidden="1">{#N/A,#N/A,TRUE,"Maritime Park Arena PCD";#N/A,#N/A,TRUE,"Maritime Park Arena IOR"}</definedName>
    <definedName name="wrn.Arena._.PCD._3_1_1" hidden="1">{#N/A,#N/A,TRUE,"Maritime Park Arena PCD";#N/A,#N/A,TRUE,"Maritime Park Arena IOR"}</definedName>
    <definedName name="wrn.Arena._.PCD._3_1_2" hidden="1">{#N/A,#N/A,TRUE,"Maritime Park Arena PCD";#N/A,#N/A,TRUE,"Maritime Park Arena IOR"}</definedName>
    <definedName name="wrn.Arena._.PCD._3_2" hidden="1">{#N/A,#N/A,TRUE,"Maritime Park Arena PCD";#N/A,#N/A,TRUE,"Maritime Park Arena IOR"}</definedName>
    <definedName name="wrn.Arena._.PCD._3_3" hidden="1">{#N/A,#N/A,TRUE,"Maritime Park Arena PCD";#N/A,#N/A,TRUE,"Maritime Park Arena IOR"}</definedName>
    <definedName name="wrn.Arena._.PCD._4" hidden="1">{#N/A,#N/A,TRUE,"Maritime Park Arena PCD";#N/A,#N/A,TRUE,"Maritime Park Arena IOR"}</definedName>
    <definedName name="wrn.Arena._.PCD._4_1" hidden="1">{#N/A,#N/A,TRUE,"Maritime Park Arena PCD";#N/A,#N/A,TRUE,"Maritime Park Arena IOR"}</definedName>
    <definedName name="wrn.Arena._.PCD._4_1_1" hidden="1">{#N/A,#N/A,TRUE,"Maritime Park Arena PCD";#N/A,#N/A,TRUE,"Maritime Park Arena IOR"}</definedName>
    <definedName name="wrn.Arena._.PCD._4_1_2" hidden="1">{#N/A,#N/A,TRUE,"Maritime Park Arena PCD";#N/A,#N/A,TRUE,"Maritime Park Arena IOR"}</definedName>
    <definedName name="wrn.Arena._.PCD._4_2" hidden="1">{#N/A,#N/A,TRUE,"Maritime Park Arena PCD";#N/A,#N/A,TRUE,"Maritime Park Arena IOR"}</definedName>
    <definedName name="wrn.Arena._.PCD._4_3" hidden="1">{#N/A,#N/A,TRUE,"Maritime Park Arena PCD";#N/A,#N/A,TRUE,"Maritime Park Arena IOR"}</definedName>
    <definedName name="wrn.Arena._.PCD._5" hidden="1">{#N/A,#N/A,TRUE,"Maritime Park Arena PCD";#N/A,#N/A,TRUE,"Maritime Park Arena IOR"}</definedName>
    <definedName name="wrn.Arena._.PCD._5_1" hidden="1">{#N/A,#N/A,TRUE,"Maritime Park Arena PCD";#N/A,#N/A,TRUE,"Maritime Park Arena IOR"}</definedName>
    <definedName name="wrn.Arena._.PCD._5_1_1" hidden="1">{#N/A,#N/A,TRUE,"Maritime Park Arena PCD";#N/A,#N/A,TRUE,"Maritime Park Arena IOR"}</definedName>
    <definedName name="wrn.Arena._.PCD._5_1_2" hidden="1">{#N/A,#N/A,TRUE,"Maritime Park Arena PCD";#N/A,#N/A,TRUE,"Maritime Park Arena IOR"}</definedName>
    <definedName name="wrn.Arena._.PCD._5_2" hidden="1">{#N/A,#N/A,TRUE,"Maritime Park Arena PCD";#N/A,#N/A,TRUE,"Maritime Park Arena IOR"}</definedName>
    <definedName name="wrn.Arena._.PCD._5_3" hidden="1">{#N/A,#N/A,TRUE,"Maritime Park Arena PCD";#N/A,#N/A,TRUE,"Maritime Park Arena IOR"}</definedName>
    <definedName name="wrn.AugFlsh." hidden="1">{"PG1",#N/A,FALSE,"AugFlashTemplate";"PG2",#N/A,FALSE,"AugFlashTemplate"}</definedName>
    <definedName name="wrn.B.SHEET." hidden="1">{#N/A,#N/A,FALSE,"COMICRO";#N/A,#N/A,FALSE,"BALSCH";#N/A,#N/A,FALSE,"GLASS";#N/A,#N/A,FALSE,"DEPRE";#N/A,#N/A,FALSE,"A&amp;MCUR";#N/A,#N/A,FALSE,"AGEANAlysis";#N/A,#N/A,FALSE,"CHECKS";#N/A,#N/A,FALSE,"CHECKS"}</definedName>
    <definedName name="wrn.bankrep." hidden="1">{#N/A,#N/A,FALSE,"ExecSum";#N/A,#N/A,FALSE,"Summary";#N/A,#N/A,FALSE,"Budget";#N/A,#N/A,FALSE,"CashFlow"}</definedName>
    <definedName name="wrn.bankrep._1" hidden="1">{#N/A,#N/A,FALSE,"ExecSum";#N/A,#N/A,FALSE,"Summary";#N/A,#N/A,FALSE,"Budget";#N/A,#N/A,FALSE,"CashFlow"}</definedName>
    <definedName name="wrn.bankrep._1_1" hidden="1">{#N/A,#N/A,FALSE,"ExecSum";#N/A,#N/A,FALSE,"Summary";#N/A,#N/A,FALSE,"Budget";#N/A,#N/A,FALSE,"CashFlow"}</definedName>
    <definedName name="wrn.bankrep._1_1_1" hidden="1">{#N/A,#N/A,FALSE,"ExecSum";#N/A,#N/A,FALSE,"Summary";#N/A,#N/A,FALSE,"Budget";#N/A,#N/A,FALSE,"CashFlow"}</definedName>
    <definedName name="wrn.bankrep._1_1_2" hidden="1">{#N/A,#N/A,FALSE,"ExecSum";#N/A,#N/A,FALSE,"Summary";#N/A,#N/A,FALSE,"Budget";#N/A,#N/A,FALSE,"CashFlow"}</definedName>
    <definedName name="wrn.bankrep._1_2" hidden="1">{#N/A,#N/A,FALSE,"ExecSum";#N/A,#N/A,FALSE,"Summary";#N/A,#N/A,FALSE,"Budget";#N/A,#N/A,FALSE,"CashFlow"}</definedName>
    <definedName name="wrn.bankrep._1_3" hidden="1">{#N/A,#N/A,FALSE,"ExecSum";#N/A,#N/A,FALSE,"Summary";#N/A,#N/A,FALSE,"Budget";#N/A,#N/A,FALSE,"CashFlow"}</definedName>
    <definedName name="wrn.bankrep._2" hidden="1">{#N/A,#N/A,FALSE,"ExecSum";#N/A,#N/A,FALSE,"Summary";#N/A,#N/A,FALSE,"Budget";#N/A,#N/A,FALSE,"CashFlow"}</definedName>
    <definedName name="wrn.bankrep._2_1" hidden="1">{#N/A,#N/A,FALSE,"ExecSum";#N/A,#N/A,FALSE,"Summary";#N/A,#N/A,FALSE,"Budget";#N/A,#N/A,FALSE,"CashFlow"}</definedName>
    <definedName name="wrn.bankrep._2_1_1" hidden="1">{#N/A,#N/A,FALSE,"ExecSum";#N/A,#N/A,FALSE,"Summary";#N/A,#N/A,FALSE,"Budget";#N/A,#N/A,FALSE,"CashFlow"}</definedName>
    <definedName name="wrn.bankrep._2_1_2" hidden="1">{#N/A,#N/A,FALSE,"ExecSum";#N/A,#N/A,FALSE,"Summary";#N/A,#N/A,FALSE,"Budget";#N/A,#N/A,FALSE,"CashFlow"}</definedName>
    <definedName name="wrn.bankrep._2_2" hidden="1">{#N/A,#N/A,FALSE,"ExecSum";#N/A,#N/A,FALSE,"Summary";#N/A,#N/A,FALSE,"Budget";#N/A,#N/A,FALSE,"CashFlow"}</definedName>
    <definedName name="wrn.bankrep._2_3" hidden="1">{#N/A,#N/A,FALSE,"ExecSum";#N/A,#N/A,FALSE,"Summary";#N/A,#N/A,FALSE,"Budget";#N/A,#N/A,FALSE,"CashFlow"}</definedName>
    <definedName name="wrn.bankrep._3" hidden="1">{#N/A,#N/A,FALSE,"ExecSum";#N/A,#N/A,FALSE,"Summary";#N/A,#N/A,FALSE,"Budget";#N/A,#N/A,FALSE,"CashFlow"}</definedName>
    <definedName name="wrn.bankrep._3_1" hidden="1">{#N/A,#N/A,FALSE,"ExecSum";#N/A,#N/A,FALSE,"Summary";#N/A,#N/A,FALSE,"Budget";#N/A,#N/A,FALSE,"CashFlow"}</definedName>
    <definedName name="wrn.bankrep._3_1_1" hidden="1">{#N/A,#N/A,FALSE,"ExecSum";#N/A,#N/A,FALSE,"Summary";#N/A,#N/A,FALSE,"Budget";#N/A,#N/A,FALSE,"CashFlow"}</definedName>
    <definedName name="wrn.bankrep._3_1_2" hidden="1">{#N/A,#N/A,FALSE,"ExecSum";#N/A,#N/A,FALSE,"Summary";#N/A,#N/A,FALSE,"Budget";#N/A,#N/A,FALSE,"CashFlow"}</definedName>
    <definedName name="wrn.bankrep._3_2" hidden="1">{#N/A,#N/A,FALSE,"ExecSum";#N/A,#N/A,FALSE,"Summary";#N/A,#N/A,FALSE,"Budget";#N/A,#N/A,FALSE,"CashFlow"}</definedName>
    <definedName name="wrn.bankrep._3_3" hidden="1">{#N/A,#N/A,FALSE,"ExecSum";#N/A,#N/A,FALSE,"Summary";#N/A,#N/A,FALSE,"Budget";#N/A,#N/A,FALSE,"CashFlow"}</definedName>
    <definedName name="wrn.bankrep._4" hidden="1">{#N/A,#N/A,FALSE,"ExecSum";#N/A,#N/A,FALSE,"Summary";#N/A,#N/A,FALSE,"Budget";#N/A,#N/A,FALSE,"CashFlow"}</definedName>
    <definedName name="wrn.bankrep._4_1" hidden="1">{#N/A,#N/A,FALSE,"ExecSum";#N/A,#N/A,FALSE,"Summary";#N/A,#N/A,FALSE,"Budget";#N/A,#N/A,FALSE,"CashFlow"}</definedName>
    <definedName name="wrn.bankrep._4_1_1" hidden="1">{#N/A,#N/A,FALSE,"ExecSum";#N/A,#N/A,FALSE,"Summary";#N/A,#N/A,FALSE,"Budget";#N/A,#N/A,FALSE,"CashFlow"}</definedName>
    <definedName name="wrn.bankrep._4_1_2" hidden="1">{#N/A,#N/A,FALSE,"ExecSum";#N/A,#N/A,FALSE,"Summary";#N/A,#N/A,FALSE,"Budget";#N/A,#N/A,FALSE,"CashFlow"}</definedName>
    <definedName name="wrn.bankrep._4_2" hidden="1">{#N/A,#N/A,FALSE,"ExecSum";#N/A,#N/A,FALSE,"Summary";#N/A,#N/A,FALSE,"Budget";#N/A,#N/A,FALSE,"CashFlow"}</definedName>
    <definedName name="wrn.bankrep._4_3" hidden="1">{#N/A,#N/A,FALSE,"ExecSum";#N/A,#N/A,FALSE,"Summary";#N/A,#N/A,FALSE,"Budget";#N/A,#N/A,FALSE,"CashFlow"}</definedName>
    <definedName name="wrn.bankrep._5" hidden="1">{#N/A,#N/A,FALSE,"ExecSum";#N/A,#N/A,FALSE,"Summary";#N/A,#N/A,FALSE,"Budget";#N/A,#N/A,FALSE,"CashFlow"}</definedName>
    <definedName name="wrn.bankrep._5_1" hidden="1">{#N/A,#N/A,FALSE,"ExecSum";#N/A,#N/A,FALSE,"Summary";#N/A,#N/A,FALSE,"Budget";#N/A,#N/A,FALSE,"CashFlow"}</definedName>
    <definedName name="wrn.bankrep._5_1_1" hidden="1">{#N/A,#N/A,FALSE,"ExecSum";#N/A,#N/A,FALSE,"Summary";#N/A,#N/A,FALSE,"Budget";#N/A,#N/A,FALSE,"CashFlow"}</definedName>
    <definedName name="wrn.bankrep._5_1_2" hidden="1">{#N/A,#N/A,FALSE,"ExecSum";#N/A,#N/A,FALSE,"Summary";#N/A,#N/A,FALSE,"Budget";#N/A,#N/A,FALSE,"CashFlow"}</definedName>
    <definedName name="wrn.bankrep._5_2" hidden="1">{#N/A,#N/A,FALSE,"ExecSum";#N/A,#N/A,FALSE,"Summary";#N/A,#N/A,FALSE,"Budget";#N/A,#N/A,FALSE,"CashFlow"}</definedName>
    <definedName name="wrn.bankrep._5_3" hidden="1">{#N/A,#N/A,FALSE,"ExecSum";#N/A,#N/A,FALSE,"Summary";#N/A,#N/A,FALSE,"Budget";#N/A,#N/A,FALSE,"CashFlow"}</definedName>
    <definedName name="wrn.BIGGER." hidden="1">{"PROFORMA",#N/A,FALSE,"A";"BIGGER 1",#N/A,FALSE,"B";"BIGGER 2",#N/A,FALSE,"B";"BIGGER 3",#N/A,FALSE,"B";"SMALL CF 1",#N/A,FALSE,"C"}</definedName>
    <definedName name="wrn.BIGGER._1" hidden="1">{"PROFORMA",#N/A,FALSE,"A";"BIGGER 1",#N/A,FALSE,"B";"BIGGER 2",#N/A,FALSE,"B";"BIGGER 3",#N/A,FALSE,"B";"SMALL CF 1",#N/A,FALSE,"C"}</definedName>
    <definedName name="wrn.BIGGER._1_1" hidden="1">{"PROFORMA",#N/A,FALSE,"A";"BIGGER 1",#N/A,FALSE,"B";"BIGGER 2",#N/A,FALSE,"B";"BIGGER 3",#N/A,FALSE,"B";"SMALL CF 1",#N/A,FALSE,"C"}</definedName>
    <definedName name="wrn.BIGGER._1_1_1" hidden="1">{"PROFORMA",#N/A,FALSE,"A";"BIGGER 1",#N/A,FALSE,"B";"BIGGER 2",#N/A,FALSE,"B";"BIGGER 3",#N/A,FALSE,"B";"SMALL CF 1",#N/A,FALSE,"C"}</definedName>
    <definedName name="wrn.BIGGER._1_1_2" hidden="1">{"PROFORMA",#N/A,FALSE,"A";"BIGGER 1",#N/A,FALSE,"B";"BIGGER 2",#N/A,FALSE,"B";"BIGGER 3",#N/A,FALSE,"B";"SMALL CF 1",#N/A,FALSE,"C"}</definedName>
    <definedName name="wrn.BIGGER._1_2" hidden="1">{"PROFORMA",#N/A,FALSE,"A";"BIGGER 1",#N/A,FALSE,"B";"BIGGER 2",#N/A,FALSE,"B";"BIGGER 3",#N/A,FALSE,"B";"SMALL CF 1",#N/A,FALSE,"C"}</definedName>
    <definedName name="wrn.BIGGER._1_3" hidden="1">{"PROFORMA",#N/A,FALSE,"A";"BIGGER 1",#N/A,FALSE,"B";"BIGGER 2",#N/A,FALSE,"B";"BIGGER 3",#N/A,FALSE,"B";"SMALL CF 1",#N/A,FALSE,"C"}</definedName>
    <definedName name="wrn.BIGGER._2" hidden="1">{"PROFORMA",#N/A,FALSE,"A";"BIGGER 1",#N/A,FALSE,"B";"BIGGER 2",#N/A,FALSE,"B";"BIGGER 3",#N/A,FALSE,"B";"SMALL CF 1",#N/A,FALSE,"C"}</definedName>
    <definedName name="wrn.BIGGER._2_1" hidden="1">{"PROFORMA",#N/A,FALSE,"A";"BIGGER 1",#N/A,FALSE,"B";"BIGGER 2",#N/A,FALSE,"B";"BIGGER 3",#N/A,FALSE,"B";"SMALL CF 1",#N/A,FALSE,"C"}</definedName>
    <definedName name="wrn.BIGGER._2_1_1" hidden="1">{"PROFORMA",#N/A,FALSE,"A";"BIGGER 1",#N/A,FALSE,"B";"BIGGER 2",#N/A,FALSE,"B";"BIGGER 3",#N/A,FALSE,"B";"SMALL CF 1",#N/A,FALSE,"C"}</definedName>
    <definedName name="wrn.BIGGER._2_1_2" hidden="1">{"PROFORMA",#N/A,FALSE,"A";"BIGGER 1",#N/A,FALSE,"B";"BIGGER 2",#N/A,FALSE,"B";"BIGGER 3",#N/A,FALSE,"B";"SMALL CF 1",#N/A,FALSE,"C"}</definedName>
    <definedName name="wrn.BIGGER._2_2" hidden="1">{"PROFORMA",#N/A,FALSE,"A";"BIGGER 1",#N/A,FALSE,"B";"BIGGER 2",#N/A,FALSE,"B";"BIGGER 3",#N/A,FALSE,"B";"SMALL CF 1",#N/A,FALSE,"C"}</definedName>
    <definedName name="wrn.BIGGER._2_3" hidden="1">{"PROFORMA",#N/A,FALSE,"A";"BIGGER 1",#N/A,FALSE,"B";"BIGGER 2",#N/A,FALSE,"B";"BIGGER 3",#N/A,FALSE,"B";"SMALL CF 1",#N/A,FALSE,"C"}</definedName>
    <definedName name="wrn.BIGGER._3" hidden="1">{"PROFORMA",#N/A,FALSE,"A";"BIGGER 1",#N/A,FALSE,"B";"BIGGER 2",#N/A,FALSE,"B";"BIGGER 3",#N/A,FALSE,"B";"SMALL CF 1",#N/A,FALSE,"C"}</definedName>
    <definedName name="wrn.BIGGER._3_1" hidden="1">{"PROFORMA",#N/A,FALSE,"A";"BIGGER 1",#N/A,FALSE,"B";"BIGGER 2",#N/A,FALSE,"B";"BIGGER 3",#N/A,FALSE,"B";"SMALL CF 1",#N/A,FALSE,"C"}</definedName>
    <definedName name="wrn.BIGGER._3_1_1" hidden="1">{"PROFORMA",#N/A,FALSE,"A";"BIGGER 1",#N/A,FALSE,"B";"BIGGER 2",#N/A,FALSE,"B";"BIGGER 3",#N/A,FALSE,"B";"SMALL CF 1",#N/A,FALSE,"C"}</definedName>
    <definedName name="wrn.BIGGER._3_1_2" hidden="1">{"PROFORMA",#N/A,FALSE,"A";"BIGGER 1",#N/A,FALSE,"B";"BIGGER 2",#N/A,FALSE,"B";"BIGGER 3",#N/A,FALSE,"B";"SMALL CF 1",#N/A,FALSE,"C"}</definedName>
    <definedName name="wrn.BIGGER._3_2" hidden="1">{"PROFORMA",#N/A,FALSE,"A";"BIGGER 1",#N/A,FALSE,"B";"BIGGER 2",#N/A,FALSE,"B";"BIGGER 3",#N/A,FALSE,"B";"SMALL CF 1",#N/A,FALSE,"C"}</definedName>
    <definedName name="wrn.BIGGER._3_3" hidden="1">{"PROFORMA",#N/A,FALSE,"A";"BIGGER 1",#N/A,FALSE,"B";"BIGGER 2",#N/A,FALSE,"B";"BIGGER 3",#N/A,FALSE,"B";"SMALL CF 1",#N/A,FALSE,"C"}</definedName>
    <definedName name="wrn.BIGGER._4" hidden="1">{"PROFORMA",#N/A,FALSE,"A";"BIGGER 1",#N/A,FALSE,"B";"BIGGER 2",#N/A,FALSE,"B";"BIGGER 3",#N/A,FALSE,"B";"SMALL CF 1",#N/A,FALSE,"C"}</definedName>
    <definedName name="wrn.BIGGER._4_1" hidden="1">{"PROFORMA",#N/A,FALSE,"A";"BIGGER 1",#N/A,FALSE,"B";"BIGGER 2",#N/A,FALSE,"B";"BIGGER 3",#N/A,FALSE,"B";"SMALL CF 1",#N/A,FALSE,"C"}</definedName>
    <definedName name="wrn.BIGGER._4_1_1" hidden="1">{"PROFORMA",#N/A,FALSE,"A";"BIGGER 1",#N/A,FALSE,"B";"BIGGER 2",#N/A,FALSE,"B";"BIGGER 3",#N/A,FALSE,"B";"SMALL CF 1",#N/A,FALSE,"C"}</definedName>
    <definedName name="wrn.BIGGER._4_1_2" hidden="1">{"PROFORMA",#N/A,FALSE,"A";"BIGGER 1",#N/A,FALSE,"B";"BIGGER 2",#N/A,FALSE,"B";"BIGGER 3",#N/A,FALSE,"B";"SMALL CF 1",#N/A,FALSE,"C"}</definedName>
    <definedName name="wrn.BIGGER._4_2" hidden="1">{"PROFORMA",#N/A,FALSE,"A";"BIGGER 1",#N/A,FALSE,"B";"BIGGER 2",#N/A,FALSE,"B";"BIGGER 3",#N/A,FALSE,"B";"SMALL CF 1",#N/A,FALSE,"C"}</definedName>
    <definedName name="wrn.BIGGER._4_3" hidden="1">{"PROFORMA",#N/A,FALSE,"A";"BIGGER 1",#N/A,FALSE,"B";"BIGGER 2",#N/A,FALSE,"B";"BIGGER 3",#N/A,FALSE,"B";"SMALL CF 1",#N/A,FALSE,"C"}</definedName>
    <definedName name="wrn.BIGGER._5" hidden="1">{"PROFORMA",#N/A,FALSE,"A";"BIGGER 1",#N/A,FALSE,"B";"BIGGER 2",#N/A,FALSE,"B";"BIGGER 3",#N/A,FALSE,"B";"SMALL CF 1",#N/A,FALSE,"C"}</definedName>
    <definedName name="wrn.BIGGER._5_1" hidden="1">{"PROFORMA",#N/A,FALSE,"A";"BIGGER 1",#N/A,FALSE,"B";"BIGGER 2",#N/A,FALSE,"B";"BIGGER 3",#N/A,FALSE,"B";"SMALL CF 1",#N/A,FALSE,"C"}</definedName>
    <definedName name="wrn.BIGGER._5_1_1" hidden="1">{"PROFORMA",#N/A,FALSE,"A";"BIGGER 1",#N/A,FALSE,"B";"BIGGER 2",#N/A,FALSE,"B";"BIGGER 3",#N/A,FALSE,"B";"SMALL CF 1",#N/A,FALSE,"C"}</definedName>
    <definedName name="wrn.BIGGER._5_1_2" hidden="1">{"PROFORMA",#N/A,FALSE,"A";"BIGGER 1",#N/A,FALSE,"B";"BIGGER 2",#N/A,FALSE,"B";"BIGGER 3",#N/A,FALSE,"B";"SMALL CF 1",#N/A,FALSE,"C"}</definedName>
    <definedName name="wrn.BIGGER._5_2" hidden="1">{"PROFORMA",#N/A,FALSE,"A";"BIGGER 1",#N/A,FALSE,"B";"BIGGER 2",#N/A,FALSE,"B";"BIGGER 3",#N/A,FALSE,"B";"SMALL CF 1",#N/A,FALSE,"C"}</definedName>
    <definedName name="wrn.BIGGER._5_3" hidden="1">{"PROFORMA",#N/A,FALSE,"A";"BIGGER 1",#N/A,FALSE,"B";"BIGGER 2",#N/A,FALSE,"B";"BIGGER 3",#N/A,FALSE,"B";"SMALL CF 1",#N/A,FALSE,"C"}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._1" hidden="1">{#N/A,#N/A,FALSE,"NNN sum";#N/A,#N/A,FALSE,"10-yr Opt. A Sum";#N/A,#N/A,FALSE,"10-yr Opt A Other Costs";#N/A,#N/A,FALSE,"Purchase Sum";#N/A,#N/A,FALSE,"Purchase Other Costs"}</definedName>
    <definedName name="wrn.BlackWhite._1_1" hidden="1">{#N/A,#N/A,FALSE,"NNN sum";#N/A,#N/A,FALSE,"10-yr Opt. A Sum";#N/A,#N/A,FALSE,"10-yr Opt A Other Costs";#N/A,#N/A,FALSE,"Purchase Sum";#N/A,#N/A,FALSE,"Purchase Other Costs"}</definedName>
    <definedName name="wrn.BlackWhite._1_1_1" hidden="1">{#N/A,#N/A,FALSE,"NNN sum";#N/A,#N/A,FALSE,"10-yr Opt. A Sum";#N/A,#N/A,FALSE,"10-yr Opt A Other Costs";#N/A,#N/A,FALSE,"Purchase Sum";#N/A,#N/A,FALSE,"Purchase Other Costs"}</definedName>
    <definedName name="wrn.BlackWhite._1_1_2" hidden="1">{#N/A,#N/A,FALSE,"NNN sum";#N/A,#N/A,FALSE,"10-yr Opt. A Sum";#N/A,#N/A,FALSE,"10-yr Opt A Other Costs";#N/A,#N/A,FALSE,"Purchase Sum";#N/A,#N/A,FALSE,"Purchase Other Costs"}</definedName>
    <definedName name="wrn.BlackWhite._1_2" hidden="1">{#N/A,#N/A,FALSE,"NNN sum";#N/A,#N/A,FALSE,"10-yr Opt. A Sum";#N/A,#N/A,FALSE,"10-yr Opt A Other Costs";#N/A,#N/A,FALSE,"Purchase Sum";#N/A,#N/A,FALSE,"Purchase Other Costs"}</definedName>
    <definedName name="wrn.BlackWhite._1_3" hidden="1">{#N/A,#N/A,FALSE,"NNN sum";#N/A,#N/A,FALSE,"10-yr Opt. A Sum";#N/A,#N/A,FALSE,"10-yr Opt A Other Costs";#N/A,#N/A,FALSE,"Purchase Sum";#N/A,#N/A,FALSE,"Purchase Other Costs"}</definedName>
    <definedName name="wrn.BlackWhite._2" hidden="1">{#N/A,#N/A,FALSE,"NNN sum";#N/A,#N/A,FALSE,"10-yr Opt. A Sum";#N/A,#N/A,FALSE,"10-yr Opt A Other Costs";#N/A,#N/A,FALSE,"Purchase Sum";#N/A,#N/A,FALSE,"Purchase Other Costs"}</definedName>
    <definedName name="wrn.BlackWhite._2_1" hidden="1">{#N/A,#N/A,FALSE,"NNN sum";#N/A,#N/A,FALSE,"10-yr Opt. A Sum";#N/A,#N/A,FALSE,"10-yr Opt A Other Costs";#N/A,#N/A,FALSE,"Purchase Sum";#N/A,#N/A,FALSE,"Purchase Other Costs"}</definedName>
    <definedName name="wrn.BlackWhite._2_1_1" hidden="1">{#N/A,#N/A,FALSE,"NNN sum";#N/A,#N/A,FALSE,"10-yr Opt. A Sum";#N/A,#N/A,FALSE,"10-yr Opt A Other Costs";#N/A,#N/A,FALSE,"Purchase Sum";#N/A,#N/A,FALSE,"Purchase Other Costs"}</definedName>
    <definedName name="wrn.BlackWhite._2_1_2" hidden="1">{#N/A,#N/A,FALSE,"NNN sum";#N/A,#N/A,FALSE,"10-yr Opt. A Sum";#N/A,#N/A,FALSE,"10-yr Opt A Other Costs";#N/A,#N/A,FALSE,"Purchase Sum";#N/A,#N/A,FALSE,"Purchase Other Costs"}</definedName>
    <definedName name="wrn.BlackWhite._2_2" hidden="1">{#N/A,#N/A,FALSE,"NNN sum";#N/A,#N/A,FALSE,"10-yr Opt. A Sum";#N/A,#N/A,FALSE,"10-yr Opt A Other Costs";#N/A,#N/A,FALSE,"Purchase Sum";#N/A,#N/A,FALSE,"Purchase Other Costs"}</definedName>
    <definedName name="wrn.BlackWhite._2_3" hidden="1">{#N/A,#N/A,FALSE,"NNN sum";#N/A,#N/A,FALSE,"10-yr Opt. A Sum";#N/A,#N/A,FALSE,"10-yr Opt A Other Costs";#N/A,#N/A,FALSE,"Purchase Sum";#N/A,#N/A,FALSE,"Purchase Other Costs"}</definedName>
    <definedName name="wrn.BlackWhite._3" hidden="1">{#N/A,#N/A,FALSE,"NNN sum";#N/A,#N/A,FALSE,"10-yr Opt. A Sum";#N/A,#N/A,FALSE,"10-yr Opt A Other Costs";#N/A,#N/A,FALSE,"Purchase Sum";#N/A,#N/A,FALSE,"Purchase Other Costs"}</definedName>
    <definedName name="wrn.BlackWhite._3_1" hidden="1">{#N/A,#N/A,FALSE,"NNN sum";#N/A,#N/A,FALSE,"10-yr Opt. A Sum";#N/A,#N/A,FALSE,"10-yr Opt A Other Costs";#N/A,#N/A,FALSE,"Purchase Sum";#N/A,#N/A,FALSE,"Purchase Other Costs"}</definedName>
    <definedName name="wrn.BlackWhite._3_1_1" hidden="1">{#N/A,#N/A,FALSE,"NNN sum";#N/A,#N/A,FALSE,"10-yr Opt. A Sum";#N/A,#N/A,FALSE,"10-yr Opt A Other Costs";#N/A,#N/A,FALSE,"Purchase Sum";#N/A,#N/A,FALSE,"Purchase Other Costs"}</definedName>
    <definedName name="wrn.BlackWhite._3_1_2" hidden="1">{#N/A,#N/A,FALSE,"NNN sum";#N/A,#N/A,FALSE,"10-yr Opt. A Sum";#N/A,#N/A,FALSE,"10-yr Opt A Other Costs";#N/A,#N/A,FALSE,"Purchase Sum";#N/A,#N/A,FALSE,"Purchase Other Costs"}</definedName>
    <definedName name="wrn.BlackWhite._3_2" hidden="1">{#N/A,#N/A,FALSE,"NNN sum";#N/A,#N/A,FALSE,"10-yr Opt. A Sum";#N/A,#N/A,FALSE,"10-yr Opt A Other Costs";#N/A,#N/A,FALSE,"Purchase Sum";#N/A,#N/A,FALSE,"Purchase Other Costs"}</definedName>
    <definedName name="wrn.BlackWhite._3_3" hidden="1">{#N/A,#N/A,FALSE,"NNN sum";#N/A,#N/A,FALSE,"10-yr Opt. A Sum";#N/A,#N/A,FALSE,"10-yr Opt A Other Costs";#N/A,#N/A,FALSE,"Purchase Sum";#N/A,#N/A,FALSE,"Purchase Other Costs"}</definedName>
    <definedName name="wrn.BlackWhite._4" hidden="1">{#N/A,#N/A,FALSE,"NNN sum";#N/A,#N/A,FALSE,"10-yr Opt. A Sum";#N/A,#N/A,FALSE,"10-yr Opt A Other Costs";#N/A,#N/A,FALSE,"Purchase Sum";#N/A,#N/A,FALSE,"Purchase Other Costs"}</definedName>
    <definedName name="wrn.BlackWhite._4_1" hidden="1">{#N/A,#N/A,FALSE,"NNN sum";#N/A,#N/A,FALSE,"10-yr Opt. A Sum";#N/A,#N/A,FALSE,"10-yr Opt A Other Costs";#N/A,#N/A,FALSE,"Purchase Sum";#N/A,#N/A,FALSE,"Purchase Other Costs"}</definedName>
    <definedName name="wrn.BlackWhite._4_1_1" hidden="1">{#N/A,#N/A,FALSE,"NNN sum";#N/A,#N/A,FALSE,"10-yr Opt. A Sum";#N/A,#N/A,FALSE,"10-yr Opt A Other Costs";#N/A,#N/A,FALSE,"Purchase Sum";#N/A,#N/A,FALSE,"Purchase Other Costs"}</definedName>
    <definedName name="wrn.BlackWhite._4_1_2" hidden="1">{#N/A,#N/A,FALSE,"NNN sum";#N/A,#N/A,FALSE,"10-yr Opt. A Sum";#N/A,#N/A,FALSE,"10-yr Opt A Other Costs";#N/A,#N/A,FALSE,"Purchase Sum";#N/A,#N/A,FALSE,"Purchase Other Costs"}</definedName>
    <definedName name="wrn.BlackWhite._4_2" hidden="1">{#N/A,#N/A,FALSE,"NNN sum";#N/A,#N/A,FALSE,"10-yr Opt. A Sum";#N/A,#N/A,FALSE,"10-yr Opt A Other Costs";#N/A,#N/A,FALSE,"Purchase Sum";#N/A,#N/A,FALSE,"Purchase Other Costs"}</definedName>
    <definedName name="wrn.BlackWhite._4_3" hidden="1">{#N/A,#N/A,FALSE,"NNN sum";#N/A,#N/A,FALSE,"10-yr Opt. A Sum";#N/A,#N/A,FALSE,"10-yr Opt A Other Costs";#N/A,#N/A,FALSE,"Purchase Sum";#N/A,#N/A,FALSE,"Purchase Other Costs"}</definedName>
    <definedName name="wrn.BlackWhite._5" hidden="1">{#N/A,#N/A,FALSE,"NNN sum";#N/A,#N/A,FALSE,"10-yr Opt. A Sum";#N/A,#N/A,FALSE,"10-yr Opt A Other Costs";#N/A,#N/A,FALSE,"Purchase Sum";#N/A,#N/A,FALSE,"Purchase Other Costs"}</definedName>
    <definedName name="wrn.BlackWhite._5_1" hidden="1">{#N/A,#N/A,FALSE,"NNN sum";#N/A,#N/A,FALSE,"10-yr Opt. A Sum";#N/A,#N/A,FALSE,"10-yr Opt A Other Costs";#N/A,#N/A,FALSE,"Purchase Sum";#N/A,#N/A,FALSE,"Purchase Other Costs"}</definedName>
    <definedName name="wrn.BlackWhite._5_1_1" hidden="1">{#N/A,#N/A,FALSE,"NNN sum";#N/A,#N/A,FALSE,"10-yr Opt. A Sum";#N/A,#N/A,FALSE,"10-yr Opt A Other Costs";#N/A,#N/A,FALSE,"Purchase Sum";#N/A,#N/A,FALSE,"Purchase Other Costs"}</definedName>
    <definedName name="wrn.BlackWhite._5_1_2" hidden="1">{#N/A,#N/A,FALSE,"NNN sum";#N/A,#N/A,FALSE,"10-yr Opt. A Sum";#N/A,#N/A,FALSE,"10-yr Opt A Other Costs";#N/A,#N/A,FALSE,"Purchase Sum";#N/A,#N/A,FALSE,"Purchase Other Costs"}</definedName>
    <definedName name="wrn.BlackWhite._5_2" hidden="1">{#N/A,#N/A,FALSE,"NNN sum";#N/A,#N/A,FALSE,"10-yr Opt. A Sum";#N/A,#N/A,FALSE,"10-yr Opt A Other Costs";#N/A,#N/A,FALSE,"Purchase Sum";#N/A,#N/A,FALSE,"Purchase Other Costs"}</definedName>
    <definedName name="wrn.BlackWhite._5_3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lackWhite5_1" hidden="1">{#N/A,#N/A,FALSE,"NNN sum";#N/A,#N/A,FALSE,"10-yr Opt. A Sum";#N/A,#N/A,FALSE,"10-yr Opt A Other Costs";#N/A,#N/A,FALSE,"Purchase Sum";#N/A,#N/A,FALSE,"Purchase Other Costs"}</definedName>
    <definedName name="wrn.BlackWhite5_1_1" hidden="1">{#N/A,#N/A,FALSE,"NNN sum";#N/A,#N/A,FALSE,"10-yr Opt. A Sum";#N/A,#N/A,FALSE,"10-yr Opt A Other Costs";#N/A,#N/A,FALSE,"Purchase Sum";#N/A,#N/A,FALSE,"Purchase Other Costs"}</definedName>
    <definedName name="wrn.BlackWhite5_1_1_1" hidden="1">{#N/A,#N/A,FALSE,"NNN sum";#N/A,#N/A,FALSE,"10-yr Opt. A Sum";#N/A,#N/A,FALSE,"10-yr Opt A Other Costs";#N/A,#N/A,FALSE,"Purchase Sum";#N/A,#N/A,FALSE,"Purchase Other Costs"}</definedName>
    <definedName name="wrn.BlackWhite5_1_1_2" hidden="1">{#N/A,#N/A,FALSE,"NNN sum";#N/A,#N/A,FALSE,"10-yr Opt. A Sum";#N/A,#N/A,FALSE,"10-yr Opt A Other Costs";#N/A,#N/A,FALSE,"Purchase Sum";#N/A,#N/A,FALSE,"Purchase Other Costs"}</definedName>
    <definedName name="wrn.BlackWhite5_1_2" hidden="1">{#N/A,#N/A,FALSE,"NNN sum";#N/A,#N/A,FALSE,"10-yr Opt. A Sum";#N/A,#N/A,FALSE,"10-yr Opt A Other Costs";#N/A,#N/A,FALSE,"Purchase Sum";#N/A,#N/A,FALSE,"Purchase Other Costs"}</definedName>
    <definedName name="wrn.BlackWhite5_1_3" hidden="1">{#N/A,#N/A,FALSE,"NNN sum";#N/A,#N/A,FALSE,"10-yr Opt. A Sum";#N/A,#N/A,FALSE,"10-yr Opt A Other Costs";#N/A,#N/A,FALSE,"Purchase Sum";#N/A,#N/A,FALSE,"Purchase Other Costs"}</definedName>
    <definedName name="wrn.BlackWhite5_2" hidden="1">{#N/A,#N/A,FALSE,"NNN sum";#N/A,#N/A,FALSE,"10-yr Opt. A Sum";#N/A,#N/A,FALSE,"10-yr Opt A Other Costs";#N/A,#N/A,FALSE,"Purchase Sum";#N/A,#N/A,FALSE,"Purchase Other Costs"}</definedName>
    <definedName name="wrn.BlackWhite5_2_1" hidden="1">{#N/A,#N/A,FALSE,"NNN sum";#N/A,#N/A,FALSE,"10-yr Opt. A Sum";#N/A,#N/A,FALSE,"10-yr Opt A Other Costs";#N/A,#N/A,FALSE,"Purchase Sum";#N/A,#N/A,FALSE,"Purchase Other Costs"}</definedName>
    <definedName name="wrn.BlackWhite5_2_1_1" hidden="1">{#N/A,#N/A,FALSE,"NNN sum";#N/A,#N/A,FALSE,"10-yr Opt. A Sum";#N/A,#N/A,FALSE,"10-yr Opt A Other Costs";#N/A,#N/A,FALSE,"Purchase Sum";#N/A,#N/A,FALSE,"Purchase Other Costs"}</definedName>
    <definedName name="wrn.BlackWhite5_2_1_2" hidden="1">{#N/A,#N/A,FALSE,"NNN sum";#N/A,#N/A,FALSE,"10-yr Opt. A Sum";#N/A,#N/A,FALSE,"10-yr Opt A Other Costs";#N/A,#N/A,FALSE,"Purchase Sum";#N/A,#N/A,FALSE,"Purchase Other Costs"}</definedName>
    <definedName name="wrn.BlackWhite5_2_2" hidden="1">{#N/A,#N/A,FALSE,"NNN sum";#N/A,#N/A,FALSE,"10-yr Opt. A Sum";#N/A,#N/A,FALSE,"10-yr Opt A Other Costs";#N/A,#N/A,FALSE,"Purchase Sum";#N/A,#N/A,FALSE,"Purchase Other Costs"}</definedName>
    <definedName name="wrn.BlackWhite5_2_3" hidden="1">{#N/A,#N/A,FALSE,"NNN sum";#N/A,#N/A,FALSE,"10-yr Opt. A Sum";#N/A,#N/A,FALSE,"10-yr Opt A Other Costs";#N/A,#N/A,FALSE,"Purchase Sum";#N/A,#N/A,FALSE,"Purchase Other Costs"}</definedName>
    <definedName name="wrn.BlackWhite5_3" hidden="1">{#N/A,#N/A,FALSE,"NNN sum";#N/A,#N/A,FALSE,"10-yr Opt. A Sum";#N/A,#N/A,FALSE,"10-yr Opt A Other Costs";#N/A,#N/A,FALSE,"Purchase Sum";#N/A,#N/A,FALSE,"Purchase Other Costs"}</definedName>
    <definedName name="wrn.BlackWhite5_3_1" hidden="1">{#N/A,#N/A,FALSE,"NNN sum";#N/A,#N/A,FALSE,"10-yr Opt. A Sum";#N/A,#N/A,FALSE,"10-yr Opt A Other Costs";#N/A,#N/A,FALSE,"Purchase Sum";#N/A,#N/A,FALSE,"Purchase Other Costs"}</definedName>
    <definedName name="wrn.BlackWhite5_3_1_1" hidden="1">{#N/A,#N/A,FALSE,"NNN sum";#N/A,#N/A,FALSE,"10-yr Opt. A Sum";#N/A,#N/A,FALSE,"10-yr Opt A Other Costs";#N/A,#N/A,FALSE,"Purchase Sum";#N/A,#N/A,FALSE,"Purchase Other Costs"}</definedName>
    <definedName name="wrn.BlackWhite5_3_1_2" hidden="1">{#N/A,#N/A,FALSE,"NNN sum";#N/A,#N/A,FALSE,"10-yr Opt. A Sum";#N/A,#N/A,FALSE,"10-yr Opt A Other Costs";#N/A,#N/A,FALSE,"Purchase Sum";#N/A,#N/A,FALSE,"Purchase Other Costs"}</definedName>
    <definedName name="wrn.BlackWhite5_3_2" hidden="1">{#N/A,#N/A,FALSE,"NNN sum";#N/A,#N/A,FALSE,"10-yr Opt. A Sum";#N/A,#N/A,FALSE,"10-yr Opt A Other Costs";#N/A,#N/A,FALSE,"Purchase Sum";#N/A,#N/A,FALSE,"Purchase Other Costs"}</definedName>
    <definedName name="wrn.BlackWhite5_3_3" hidden="1">{#N/A,#N/A,FALSE,"NNN sum";#N/A,#N/A,FALSE,"10-yr Opt. A Sum";#N/A,#N/A,FALSE,"10-yr Opt A Other Costs";#N/A,#N/A,FALSE,"Purchase Sum";#N/A,#N/A,FALSE,"Purchase Other Costs"}</definedName>
    <definedName name="wrn.BlackWhite5_4" hidden="1">{#N/A,#N/A,FALSE,"NNN sum";#N/A,#N/A,FALSE,"10-yr Opt. A Sum";#N/A,#N/A,FALSE,"10-yr Opt A Other Costs";#N/A,#N/A,FALSE,"Purchase Sum";#N/A,#N/A,FALSE,"Purchase Other Costs"}</definedName>
    <definedName name="wrn.BlackWhite5_4_1" hidden="1">{#N/A,#N/A,FALSE,"NNN sum";#N/A,#N/A,FALSE,"10-yr Opt. A Sum";#N/A,#N/A,FALSE,"10-yr Opt A Other Costs";#N/A,#N/A,FALSE,"Purchase Sum";#N/A,#N/A,FALSE,"Purchase Other Costs"}</definedName>
    <definedName name="wrn.BlackWhite5_4_1_1" hidden="1">{#N/A,#N/A,FALSE,"NNN sum";#N/A,#N/A,FALSE,"10-yr Opt. A Sum";#N/A,#N/A,FALSE,"10-yr Opt A Other Costs";#N/A,#N/A,FALSE,"Purchase Sum";#N/A,#N/A,FALSE,"Purchase Other Costs"}</definedName>
    <definedName name="wrn.BlackWhite5_4_1_2" hidden="1">{#N/A,#N/A,FALSE,"NNN sum";#N/A,#N/A,FALSE,"10-yr Opt. A Sum";#N/A,#N/A,FALSE,"10-yr Opt A Other Costs";#N/A,#N/A,FALSE,"Purchase Sum";#N/A,#N/A,FALSE,"Purchase Other Costs"}</definedName>
    <definedName name="wrn.BlackWhite5_4_2" hidden="1">{#N/A,#N/A,FALSE,"NNN sum";#N/A,#N/A,FALSE,"10-yr Opt. A Sum";#N/A,#N/A,FALSE,"10-yr Opt A Other Costs";#N/A,#N/A,FALSE,"Purchase Sum";#N/A,#N/A,FALSE,"Purchase Other Costs"}</definedName>
    <definedName name="wrn.BlackWhite5_4_3" hidden="1">{#N/A,#N/A,FALSE,"NNN sum";#N/A,#N/A,FALSE,"10-yr Opt. A Sum";#N/A,#N/A,FALSE,"10-yr Opt A Other Costs";#N/A,#N/A,FALSE,"Purchase Sum";#N/A,#N/A,FALSE,"Purchase Other Costs"}</definedName>
    <definedName name="wrn.BlackWhite5_5" hidden="1">{#N/A,#N/A,FALSE,"NNN sum";#N/A,#N/A,FALSE,"10-yr Opt. A Sum";#N/A,#N/A,FALSE,"10-yr Opt A Other Costs";#N/A,#N/A,FALSE,"Purchase Sum";#N/A,#N/A,FALSE,"Purchase Other Costs"}</definedName>
    <definedName name="wrn.BlackWhite5_5_1" hidden="1">{#N/A,#N/A,FALSE,"NNN sum";#N/A,#N/A,FALSE,"10-yr Opt. A Sum";#N/A,#N/A,FALSE,"10-yr Opt A Other Costs";#N/A,#N/A,FALSE,"Purchase Sum";#N/A,#N/A,FALSE,"Purchase Other Costs"}</definedName>
    <definedName name="wrn.BlackWhite5_5_1_1" hidden="1">{#N/A,#N/A,FALSE,"NNN sum";#N/A,#N/A,FALSE,"10-yr Opt. A Sum";#N/A,#N/A,FALSE,"10-yr Opt A Other Costs";#N/A,#N/A,FALSE,"Purchase Sum";#N/A,#N/A,FALSE,"Purchase Other Costs"}</definedName>
    <definedName name="wrn.BlackWhite5_5_1_2" hidden="1">{#N/A,#N/A,FALSE,"NNN sum";#N/A,#N/A,FALSE,"10-yr Opt. A Sum";#N/A,#N/A,FALSE,"10-yr Opt A Other Costs";#N/A,#N/A,FALSE,"Purchase Sum";#N/A,#N/A,FALSE,"Purchase Other Costs"}</definedName>
    <definedName name="wrn.BlackWhite5_5_2" hidden="1">{#N/A,#N/A,FALSE,"NNN sum";#N/A,#N/A,FALSE,"10-yr Opt. A Sum";#N/A,#N/A,FALSE,"10-yr Opt A Other Costs";#N/A,#N/A,FALSE,"Purchase Sum";#N/A,#N/A,FALSE,"Purchase Other Costs"}</definedName>
    <definedName name="wrn.BlackWhite5_5_3" hidden="1">{#N/A,#N/A,FALSE,"NNN sum";#N/A,#N/A,FALSE,"10-yr Opt. A Sum";#N/A,#N/A,FALSE,"10-yr Opt A Other Costs";#N/A,#N/A,FALSE,"Purchase Sum";#N/A,#N/A,FALSE,"Purchase Other Costs"}</definedName>
    <definedName name="wrn.Book." hidden="1">{"EVA",#N/A,FALSE,"SMT2";#N/A,#N/A,FALSE,"Summary";#N/A,#N/A,FALSE,"Graphs";#N/A,#N/A,FALSE,"4 Panel"}</definedName>
    <definedName name="wrn.bs1." hidden="1">{"bs",#N/A,FALSE,"BS";"pl",#N/A,FALSE,"PL"}</definedName>
    <definedName name="wrn.bs2" hidden="1">{"bs",#N/A,FALSE,"BS";"pl",#N/A,FALSE,"PL"}</definedName>
    <definedName name="wrn.bsall.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rn.budget_rs_5_yr." hidden="1">{#N/A,#N/A,TRUE,"Index";"rs_5_yr",#N/A,TRUE,"Profit Loss Statement";"rs_5_yr",#N/A,TRUE,"BS Balance Sheet";"rs_5_yr",#N/A,TRUE,"PL-1 Gross Sales";"rs_5_yr",#N/A,TRUE,"PL-2 Cost of Sales";"rs_5_yr",#N/A,TRUE,"PL-3 A &amp; P";"rs_5_yr",#N/A,TRUE,"PL-4 Selling";"rs_5_yr",#N/A,TRUE,"PL-5 Distribution";"rs_5_yr",#N/A,TRUE,"PL-6 Gen &amp; Admn";"rs_5_yr",#N/A,TRUE,"PL-7 Other Operating Items";"rs_5_yr",#N/A,TRUE,"PL-8 Finance Income and Expense";"rs_5_yr",#N/A,TRUE,"PL-9 Income Tax";"rs_5_yr",#N/A,TRUE,"BS-1 Cash";"rs_5_yr",#N/A,TRUE,"BS-2 Short Term Deposits";"rs_5_yr",#N/A,TRUE,"BS-3 Trade Accounts Receivable";"rs_5_yr",#N/A,TRUE,"BS-4 Inventory";"rs_5_yr",#N/A,TRUE,"BS-5 Bank OD &amp; ST Loans";"rs_5_yr",#N/A,TRUE,"BS-6 Trade Accounts Payable";"rs_5_yr",#N/A,TRUE,"BS-7 Taxes Payable";"rs_5_yr",#N/A,TRUE,"BS-8 Other Payables";"rs_5_yr",#N/A,TRUE,"BS-9 FA Sch";"rs_5_yr",#N/A,TRUE,"BS-9A CIP";"rs_5_yr",#N/A,TRUE,"BS-9B Preliminary Exp";"rs_5_yr",#N/A,TRUE,"BS-10 Long Term Advances";"rs_5_yr",#N/A,TRUE,"BS-11 Long Term Debt";"rs_5_yr",#N/A,TRUE,"BS-12 Share Capital";"rs_5_yr",#N/A,TRUE,"BS-13 Reserves";"rs_5_yr",#N/A,TRUE,"FF-1 Funds Flow Statement";"rs_5_yr",#N/A,TRUE,"FF-2 Working Capital Changes";"rs_5_yr",#N/A,TRUE,"DE Debt Equity Ratios";"rs_5_yr",#N/A,TRUE,"PL Annex-A Sale Volumes";"rs_5_yr",#N/A,TRUE,"PL Annex-B Sale Prices Per Case";"rs_5_yr",#N/A,TRUE,"PL Annex-C Costs Per Case";"rs_5_yr",#N/A,TRUE,"PL Annex-D Salaries";"rs_5_yr",#N/A,TRUE,"PL Annex-E Travelling";"rs_5_yr",#N/A,TRUE,"PL Annex-F Rent";"rs_5_yr",#N/A,TRUE,"PL Annex-G AMC";"rs_5_yr",#N/A,TRUE,"Tax Depreciation";"rs_5_yr",#N/A,TRUE,"Workings - Travelling";#N/A,#N/A,TRUE,"Assumptions";#N/A,#N/A,TRUE,"Assumptions"}</definedName>
    <definedName name="wrn.CALL._.SUCCESS._.RATE." hidden="1">{#N/A,#N/A,TRUE,"TOTALS";#N/A,#N/A,TRUE,"ROUTES"}</definedName>
    <definedName name="wrn.CAPREIT." hidden="1">{#N/A,#N/A,FALSE,"CAPREIT"}</definedName>
    <definedName name="wrn.CAPREIT._1" hidden="1">{#N/A,#N/A,FALSE,"CAPREIT"}</definedName>
    <definedName name="wrn.CAPREIT._1_1" hidden="1">{#N/A,#N/A,FALSE,"CAPREIT"}</definedName>
    <definedName name="wrn.CAPREIT._1_1_1" hidden="1">{#N/A,#N/A,FALSE,"CAPREIT"}</definedName>
    <definedName name="wrn.CAPREIT._1_1_2" hidden="1">{#N/A,#N/A,FALSE,"CAPREIT"}</definedName>
    <definedName name="wrn.CAPREIT._1_2" hidden="1">{#N/A,#N/A,FALSE,"CAPREIT"}</definedName>
    <definedName name="wrn.CAPREIT._1_3" hidden="1">{#N/A,#N/A,FALSE,"CAPREIT"}</definedName>
    <definedName name="wrn.CAPREIT._2" hidden="1">{#N/A,#N/A,FALSE,"CAPREIT"}</definedName>
    <definedName name="wrn.CAPREIT._2_1" hidden="1">{#N/A,#N/A,FALSE,"CAPREIT"}</definedName>
    <definedName name="wrn.CAPREIT._2_1_1" hidden="1">{#N/A,#N/A,FALSE,"CAPREIT"}</definedName>
    <definedName name="wrn.CAPREIT._2_1_2" hidden="1">{#N/A,#N/A,FALSE,"CAPREIT"}</definedName>
    <definedName name="wrn.CAPREIT._2_2" hidden="1">{#N/A,#N/A,FALSE,"CAPREIT"}</definedName>
    <definedName name="wrn.CAPREIT._2_3" hidden="1">{#N/A,#N/A,FALSE,"CAPREIT"}</definedName>
    <definedName name="wrn.CAPREIT._3" hidden="1">{#N/A,#N/A,FALSE,"CAPREIT"}</definedName>
    <definedName name="wrn.CAPREIT._3_1" hidden="1">{#N/A,#N/A,FALSE,"CAPREIT"}</definedName>
    <definedName name="wrn.CAPREIT._3_1_1" hidden="1">{#N/A,#N/A,FALSE,"CAPREIT"}</definedName>
    <definedName name="wrn.CAPREIT._3_1_2" hidden="1">{#N/A,#N/A,FALSE,"CAPREIT"}</definedName>
    <definedName name="wrn.CAPREIT._3_2" hidden="1">{#N/A,#N/A,FALSE,"CAPREIT"}</definedName>
    <definedName name="wrn.CAPREIT._3_3" hidden="1">{#N/A,#N/A,FALSE,"CAPREIT"}</definedName>
    <definedName name="wrn.CAPREIT._4" hidden="1">{#N/A,#N/A,FALSE,"CAPREIT"}</definedName>
    <definedName name="wrn.CAPREIT._4_1" hidden="1">{#N/A,#N/A,FALSE,"CAPREIT"}</definedName>
    <definedName name="wrn.CAPREIT._4_1_1" hidden="1">{#N/A,#N/A,FALSE,"CAPREIT"}</definedName>
    <definedName name="wrn.CAPREIT._4_1_2" hidden="1">{#N/A,#N/A,FALSE,"CAPREIT"}</definedName>
    <definedName name="wrn.CAPREIT._4_2" hidden="1">{#N/A,#N/A,FALSE,"CAPREIT"}</definedName>
    <definedName name="wrn.CAPREIT._4_3" hidden="1">{#N/A,#N/A,FALSE,"CAPREIT"}</definedName>
    <definedName name="wrn.CAPREIT._5" hidden="1">{#N/A,#N/A,FALSE,"CAPREIT"}</definedName>
    <definedName name="wrn.CAPREIT._5_1" hidden="1">{#N/A,#N/A,FALSE,"CAPREIT"}</definedName>
    <definedName name="wrn.CAPREIT._5_1_1" hidden="1">{#N/A,#N/A,FALSE,"CAPREIT"}</definedName>
    <definedName name="wrn.CAPREIT._5_1_2" hidden="1">{#N/A,#N/A,FALSE,"CAPREIT"}</definedName>
    <definedName name="wrn.CAPREIT._5_2" hidden="1">{#N/A,#N/A,FALSE,"CAPREIT"}</definedName>
    <definedName name="wrn.CAPREIT._5_3" hidden="1">{#N/A,#N/A,FALSE,"CAPREIT"}</definedName>
    <definedName name="wrn.CAPREIT2" hidden="1">{#N/A,#N/A,FALSE,"CAPREIT"}</definedName>
    <definedName name="wrn.CAPREIT2_1" hidden="1">{#N/A,#N/A,FALSE,"CAPREIT"}</definedName>
    <definedName name="wrn.CAPREIT2_1_1" hidden="1">{#N/A,#N/A,FALSE,"CAPREIT"}</definedName>
    <definedName name="wrn.CAPREIT2_1_1_1" hidden="1">{#N/A,#N/A,FALSE,"CAPREIT"}</definedName>
    <definedName name="wrn.CAPREIT2_1_1_2" hidden="1">{#N/A,#N/A,FALSE,"CAPREIT"}</definedName>
    <definedName name="wrn.CAPREIT2_1_2" hidden="1">{#N/A,#N/A,FALSE,"CAPREIT"}</definedName>
    <definedName name="wrn.CAPREIT2_1_3" hidden="1">{#N/A,#N/A,FALSE,"CAPREIT"}</definedName>
    <definedName name="wrn.CAPREIT2_2" hidden="1">{#N/A,#N/A,FALSE,"CAPREIT"}</definedName>
    <definedName name="wrn.CAPREIT2_2_1" hidden="1">{#N/A,#N/A,FALSE,"CAPREIT"}</definedName>
    <definedName name="wrn.CAPREIT2_2_1_1" hidden="1">{#N/A,#N/A,FALSE,"CAPREIT"}</definedName>
    <definedName name="wrn.CAPREIT2_2_1_2" hidden="1">{#N/A,#N/A,FALSE,"CAPREIT"}</definedName>
    <definedName name="wrn.CAPREIT2_2_2" hidden="1">{#N/A,#N/A,FALSE,"CAPREIT"}</definedName>
    <definedName name="wrn.CAPREIT2_2_3" hidden="1">{#N/A,#N/A,FALSE,"CAPREIT"}</definedName>
    <definedName name="wrn.CAPREIT2_3" hidden="1">{#N/A,#N/A,FALSE,"CAPREIT"}</definedName>
    <definedName name="wrn.CAPREIT2_3_1" hidden="1">{#N/A,#N/A,FALSE,"CAPREIT"}</definedName>
    <definedName name="wrn.CAPREIT2_3_1_1" hidden="1">{#N/A,#N/A,FALSE,"CAPREIT"}</definedName>
    <definedName name="wrn.CAPREIT2_3_1_2" hidden="1">{#N/A,#N/A,FALSE,"CAPREIT"}</definedName>
    <definedName name="wrn.CAPREIT2_3_2" hidden="1">{#N/A,#N/A,FALSE,"CAPREIT"}</definedName>
    <definedName name="wrn.CAPREIT2_3_3" hidden="1">{#N/A,#N/A,FALSE,"CAPREIT"}</definedName>
    <definedName name="wrn.CAPREIT2_4" hidden="1">{#N/A,#N/A,FALSE,"CAPREIT"}</definedName>
    <definedName name="wrn.CAPREIT2_4_1" hidden="1">{#N/A,#N/A,FALSE,"CAPREIT"}</definedName>
    <definedName name="wrn.CAPREIT2_4_1_1" hidden="1">{#N/A,#N/A,FALSE,"CAPREIT"}</definedName>
    <definedName name="wrn.CAPREIT2_4_1_2" hidden="1">{#N/A,#N/A,FALSE,"CAPREIT"}</definedName>
    <definedName name="wrn.CAPREIT2_4_2" hidden="1">{#N/A,#N/A,FALSE,"CAPREIT"}</definedName>
    <definedName name="wrn.CAPREIT2_4_3" hidden="1">{#N/A,#N/A,FALSE,"CAPREIT"}</definedName>
    <definedName name="wrn.CAPREIT2_5" hidden="1">{#N/A,#N/A,FALSE,"CAPREIT"}</definedName>
    <definedName name="wrn.CAPREIT2_5_1" hidden="1">{#N/A,#N/A,FALSE,"CAPREIT"}</definedName>
    <definedName name="wrn.CAPREIT2_5_1_1" hidden="1">{#N/A,#N/A,FALSE,"CAPREIT"}</definedName>
    <definedName name="wrn.CAPREIT2_5_1_2" hidden="1">{#N/A,#N/A,FALSE,"CAPREIT"}</definedName>
    <definedName name="wrn.CAPREIT2_5_2" hidden="1">{#N/A,#N/A,FALSE,"CAPREIT"}</definedName>
    <definedName name="wrn.CAPREIT2_5_3" hidden="1">{#N/A,#N/A,FALSE,"CAPREIT"}</definedName>
    <definedName name="wrn.Cash._.Flow._.and._.Matrix." hidden="1">{#N/A,#N/A,FALSE,"Matrix";#N/A,#N/A,FALSE,"Cash Flow";#N/A,#N/A,FALSE,"10 Year Cost Analysis"}</definedName>
    <definedName name="wrn.CASH._.FLOWS._.ONLY." hidden="1">{#N/A,#N/A,FALSE,"Assumptions";#N/A,#N/A,FALSE,"Consol CF";#N/A,#N/A,FALSE,"Hacienda CF";#N/A,#N/A,FALSE,"Chabot CF";#N/A,#N/A,FALSE,"Diablo CF"}</definedName>
    <definedName name="wrn.CCC." hidden="1">{#N/A,#N/A,FALSE,"A";#N/A,#N/A,FALSE,"B"}</definedName>
    <definedName name="wrn.CCC._.OPEX.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1" hidden="1">{#N/A,#N/A,FALSE,"A";#N/A,#N/A,FALSE,"B"}</definedName>
    <definedName name="wrn.CCC._1_1" hidden="1">{#N/A,#N/A,FALSE,"A";#N/A,#N/A,FALSE,"B"}</definedName>
    <definedName name="wrn.CCC._1_1_1" hidden="1">{#N/A,#N/A,FALSE,"A";#N/A,#N/A,FALSE,"B"}</definedName>
    <definedName name="wrn.CCC._1_1_2" hidden="1">{#N/A,#N/A,FALSE,"A";#N/A,#N/A,FALSE,"B"}</definedName>
    <definedName name="wrn.CCC._1_2" hidden="1">{#N/A,#N/A,FALSE,"A";#N/A,#N/A,FALSE,"B"}</definedName>
    <definedName name="wrn.CCC._1_3" hidden="1">{#N/A,#N/A,FALSE,"A";#N/A,#N/A,FALSE,"B"}</definedName>
    <definedName name="wrn.CCC._2" hidden="1">{#N/A,#N/A,FALSE,"A";#N/A,#N/A,FALSE,"B"}</definedName>
    <definedName name="wrn.CCC._2_1" hidden="1">{#N/A,#N/A,FALSE,"A";#N/A,#N/A,FALSE,"B"}</definedName>
    <definedName name="wrn.CCC._2_1_1" hidden="1">{#N/A,#N/A,FALSE,"A";#N/A,#N/A,FALSE,"B"}</definedName>
    <definedName name="wrn.CCC._2_1_2" hidden="1">{#N/A,#N/A,FALSE,"A";#N/A,#N/A,FALSE,"B"}</definedName>
    <definedName name="wrn.CCC._2_2" hidden="1">{#N/A,#N/A,FALSE,"A";#N/A,#N/A,FALSE,"B"}</definedName>
    <definedName name="wrn.CCC._2_3" hidden="1">{#N/A,#N/A,FALSE,"A";#N/A,#N/A,FALSE,"B"}</definedName>
    <definedName name="wrn.CCC._3" hidden="1">{#N/A,#N/A,FALSE,"A";#N/A,#N/A,FALSE,"B"}</definedName>
    <definedName name="wrn.CCC._3_1" hidden="1">{#N/A,#N/A,FALSE,"A";#N/A,#N/A,FALSE,"B"}</definedName>
    <definedName name="wrn.CCC._3_1_1" hidden="1">{#N/A,#N/A,FALSE,"A";#N/A,#N/A,FALSE,"B"}</definedName>
    <definedName name="wrn.CCC._3_1_2" hidden="1">{#N/A,#N/A,FALSE,"A";#N/A,#N/A,FALSE,"B"}</definedName>
    <definedName name="wrn.CCC._3_2" hidden="1">{#N/A,#N/A,FALSE,"A";#N/A,#N/A,FALSE,"B"}</definedName>
    <definedName name="wrn.CCC._3_3" hidden="1">{#N/A,#N/A,FALSE,"A";#N/A,#N/A,FALSE,"B"}</definedName>
    <definedName name="wrn.CCC._4" hidden="1">{#N/A,#N/A,FALSE,"A";#N/A,#N/A,FALSE,"B"}</definedName>
    <definedName name="wrn.CCC._4_1" hidden="1">{#N/A,#N/A,FALSE,"A";#N/A,#N/A,FALSE,"B"}</definedName>
    <definedName name="wrn.CCC._4_1_1" hidden="1">{#N/A,#N/A,FALSE,"A";#N/A,#N/A,FALSE,"B"}</definedName>
    <definedName name="wrn.CCC._4_1_2" hidden="1">{#N/A,#N/A,FALSE,"A";#N/A,#N/A,FALSE,"B"}</definedName>
    <definedName name="wrn.CCC._4_2" hidden="1">{#N/A,#N/A,FALSE,"A";#N/A,#N/A,FALSE,"B"}</definedName>
    <definedName name="wrn.CCC._4_3" hidden="1">{#N/A,#N/A,FALSE,"A";#N/A,#N/A,FALSE,"B"}</definedName>
    <definedName name="wrn.CCC._5" hidden="1">{#N/A,#N/A,FALSE,"A";#N/A,#N/A,FALSE,"B"}</definedName>
    <definedName name="wrn.CCC._5_1" hidden="1">{#N/A,#N/A,FALSE,"A";#N/A,#N/A,FALSE,"B"}</definedName>
    <definedName name="wrn.CCC._5_1_1" hidden="1">{#N/A,#N/A,FALSE,"A";#N/A,#N/A,FALSE,"B"}</definedName>
    <definedName name="wrn.CCC._5_1_2" hidden="1">{#N/A,#N/A,FALSE,"A";#N/A,#N/A,FALSE,"B"}</definedName>
    <definedName name="wrn.CCC._5_2" hidden="1">{#N/A,#N/A,FALSE,"A";#N/A,#N/A,FALSE,"B"}</definedName>
    <definedName name="wrn.CCC._5_3" hidden="1">{#N/A,#N/A,FALSE,"A";#N/A,#N/A,FALSE,"B"}</definedName>
    <definedName name="wrn.check.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omplete." hidden="1">{#N/A,#N/A,FALSE,"SMT1";#N/A,#N/A,FALSE,"SMT2";#N/A,#N/A,FALSE,"Summary";#N/A,#N/A,FALSE,"Graphs";#N/A,#N/A,FALSE,"4 Panel"}</definedName>
    <definedName name="wrn.Complete._.Set." hidden="1">{#N/A,#N/A,FALSE,"Full";#N/A,#N/A,FALSE,"Half";#N/A,#N/A,FALSE,"Op Expenses";#N/A,#N/A,FALSE,"Cap Charge";#N/A,#N/A,FALSE,"Cost C";#N/A,#N/A,FALSE,"PP&amp;E";#N/A,#N/A,FALSE,"R&amp;D"}</definedName>
    <definedName name="wrn.Cost._.Plan._.Report." hidden="1">{"Summary",#N/A,TRUE,"Summary";"Cost Plan",#N/A,TRUE,"Cost Plan"}</definedName>
    <definedName name="wrn.Cost._.Summary." hidden="1">{#N/A,#N/A,FALSE,"Tab 5 - Budget Statement";#N/A,#N/A,FALSE,"Tab 4 - Financial Worksheet";#N/A,#N/A,FALSE,"Tab 1 - Resource Worksheet";#N/A,#N/A,FALSE,"Tab 2 - Educ-Travel-Ent";#N/A,#N/A,FALSE,"Tab 3 - Hardware-Software"}</definedName>
    <definedName name="wrn.Cost._.Summary1." hidden="1">{#N/A,#N/A,FALSE,"Tab 5 - Budget Statement";#N/A,#N/A,FALSE,"Tab 4 - Financial Worksheet";#N/A,#N/A,FALSE,"Tab 1 - Resource Worksheet";#N/A,#N/A,FALSE,"Tab 2 - Educ-Travel-Ent";#N/A,#N/A,FALSE,"Tab 3 - Hardware-Software"}</definedName>
    <definedName name="wrn.data." hidden="1">{"data",#N/A,FALSE,"INPUT"}</definedName>
    <definedName name="wrn.data._1" hidden="1">{"data",#N/A,FALSE,"INPUT"}</definedName>
    <definedName name="wrn.data._1_1" hidden="1">{"data",#N/A,FALSE,"INPUT"}</definedName>
    <definedName name="wrn.data._1_1_1" hidden="1">{"data",#N/A,FALSE,"INPUT"}</definedName>
    <definedName name="wrn.data._1_1_2" hidden="1">{"data",#N/A,FALSE,"INPUT"}</definedName>
    <definedName name="wrn.data._1_2" hidden="1">{"data",#N/A,FALSE,"INPUT"}</definedName>
    <definedName name="wrn.data._1_3" hidden="1">{"data",#N/A,FALSE,"INPUT"}</definedName>
    <definedName name="wrn.data._2" hidden="1">{"data",#N/A,FALSE,"INPUT"}</definedName>
    <definedName name="wrn.data._2_1" hidden="1">{"data",#N/A,FALSE,"INPUT"}</definedName>
    <definedName name="wrn.data._2_1_1" hidden="1">{"data",#N/A,FALSE,"INPUT"}</definedName>
    <definedName name="wrn.data._2_1_2" hidden="1">{"data",#N/A,FALSE,"INPUT"}</definedName>
    <definedName name="wrn.data._2_2" hidden="1">{"data",#N/A,FALSE,"INPUT"}</definedName>
    <definedName name="wrn.data._2_3" hidden="1">{"data",#N/A,FALSE,"INPUT"}</definedName>
    <definedName name="wrn.data._3" hidden="1">{"data",#N/A,FALSE,"INPUT"}</definedName>
    <definedName name="wrn.data._3_1" hidden="1">{"data",#N/A,FALSE,"INPUT"}</definedName>
    <definedName name="wrn.data._3_1_1" hidden="1">{"data",#N/A,FALSE,"INPUT"}</definedName>
    <definedName name="wrn.data._3_1_2" hidden="1">{"data",#N/A,FALSE,"INPUT"}</definedName>
    <definedName name="wrn.data._3_2" hidden="1">{"data",#N/A,FALSE,"INPUT"}</definedName>
    <definedName name="wrn.data._3_3" hidden="1">{"data",#N/A,FALSE,"INPUT"}</definedName>
    <definedName name="wrn.data._4" hidden="1">{"data",#N/A,FALSE,"INPUT"}</definedName>
    <definedName name="wrn.data._4_1" hidden="1">{"data",#N/A,FALSE,"INPUT"}</definedName>
    <definedName name="wrn.data._4_1_1" hidden="1">{"data",#N/A,FALSE,"INPUT"}</definedName>
    <definedName name="wrn.data._4_1_2" hidden="1">{"data",#N/A,FALSE,"INPUT"}</definedName>
    <definedName name="wrn.data._4_2" hidden="1">{"data",#N/A,FALSE,"INPUT"}</definedName>
    <definedName name="wrn.data._4_3" hidden="1">{"data",#N/A,FALSE,"INPUT"}</definedName>
    <definedName name="wrn.data._5" hidden="1">{"data",#N/A,FALSE,"INPUT"}</definedName>
    <definedName name="wrn.data._5_1" hidden="1">{"data",#N/A,FALSE,"INPUT"}</definedName>
    <definedName name="wrn.data._5_1_1" hidden="1">{"data",#N/A,FALSE,"INPUT"}</definedName>
    <definedName name="wrn.data._5_1_2" hidden="1">{"data",#N/A,FALSE,"INPUT"}</definedName>
    <definedName name="wrn.data._5_2" hidden="1">{"data",#N/A,FALSE,"INPUT"}</definedName>
    <definedName name="wrn.data._5_3" hidden="1">{"data",#N/A,FALSE,"INPUT"}</definedName>
    <definedName name="wrn.data5" hidden="1">{"data",#N/A,FALSE,"INPUT"}</definedName>
    <definedName name="wrn.data5_1" hidden="1">{"data",#N/A,FALSE,"INPUT"}</definedName>
    <definedName name="wrn.data5_1_1" hidden="1">{"data",#N/A,FALSE,"INPUT"}</definedName>
    <definedName name="wrn.data5_1_1_1" hidden="1">{"data",#N/A,FALSE,"INPUT"}</definedName>
    <definedName name="wrn.data5_1_1_2" hidden="1">{"data",#N/A,FALSE,"INPUT"}</definedName>
    <definedName name="wrn.data5_1_2" hidden="1">{"data",#N/A,FALSE,"INPUT"}</definedName>
    <definedName name="wrn.data5_1_3" hidden="1">{"data",#N/A,FALSE,"INPUT"}</definedName>
    <definedName name="wrn.data5_2" hidden="1">{"data",#N/A,FALSE,"INPUT"}</definedName>
    <definedName name="wrn.data5_2_1" hidden="1">{"data",#N/A,FALSE,"INPUT"}</definedName>
    <definedName name="wrn.data5_2_1_1" hidden="1">{"data",#N/A,FALSE,"INPUT"}</definedName>
    <definedName name="wrn.data5_2_1_2" hidden="1">{"data",#N/A,FALSE,"INPUT"}</definedName>
    <definedName name="wrn.data5_2_2" hidden="1">{"data",#N/A,FALSE,"INPUT"}</definedName>
    <definedName name="wrn.data5_2_3" hidden="1">{"data",#N/A,FALSE,"INPUT"}</definedName>
    <definedName name="wrn.data5_3" hidden="1">{"data",#N/A,FALSE,"INPUT"}</definedName>
    <definedName name="wrn.data5_3_1" hidden="1">{"data",#N/A,FALSE,"INPUT"}</definedName>
    <definedName name="wrn.data5_3_1_1" hidden="1">{"data",#N/A,FALSE,"INPUT"}</definedName>
    <definedName name="wrn.data5_3_1_2" hidden="1">{"data",#N/A,FALSE,"INPUT"}</definedName>
    <definedName name="wrn.data5_3_2" hidden="1">{"data",#N/A,FALSE,"INPUT"}</definedName>
    <definedName name="wrn.data5_3_3" hidden="1">{"data",#N/A,FALSE,"INPUT"}</definedName>
    <definedName name="wrn.data5_4" hidden="1">{"data",#N/A,FALSE,"INPUT"}</definedName>
    <definedName name="wrn.data5_4_1" hidden="1">{"data",#N/A,FALSE,"INPUT"}</definedName>
    <definedName name="wrn.data5_4_1_1" hidden="1">{"data",#N/A,FALSE,"INPUT"}</definedName>
    <definedName name="wrn.data5_4_1_2" hidden="1">{"data",#N/A,FALSE,"INPUT"}</definedName>
    <definedName name="wrn.data5_4_2" hidden="1">{"data",#N/A,FALSE,"INPUT"}</definedName>
    <definedName name="wrn.data5_4_3" hidden="1">{"data",#N/A,FALSE,"INPUT"}</definedName>
    <definedName name="wrn.data5_5" hidden="1">{"data",#N/A,FALSE,"INPUT"}</definedName>
    <definedName name="wrn.data5_5_1" hidden="1">{"data",#N/A,FALSE,"INPUT"}</definedName>
    <definedName name="wrn.data5_5_1_1" hidden="1">{"data",#N/A,FALSE,"INPUT"}</definedName>
    <definedName name="wrn.data5_5_1_2" hidden="1">{"data",#N/A,FALSE,"INPUT"}</definedName>
    <definedName name="wrn.data5_5_2" hidden="1">{"data",#N/A,FALSE,"INPUT"}</definedName>
    <definedName name="wrn.data5_5_3" hidden="1">{"data",#N/A,FALSE,"INPUT"}</definedName>
    <definedName name="wrn.datapak." hidden="1">{#N/A,#N/A,FALSE,"Status of Projects";#N/A,#N/A,FALSE,"CEA-TEC";#N/A,#N/A,FALSE,"U-Constr.";#N/A,#N/A,FALSE,"summary";#N/A,#N/A,FALSE,"PPP-3 yrs"}</definedName>
    <definedName name="wrn.datapak.1" hidden="1">{#N/A,#N/A,FALSE,"Status of Projects";#N/A,#N/A,FALSE,"CEA-TEC";#N/A,#N/A,FALSE,"U-Constr.";#N/A,#N/A,FALSE,"summary";#N/A,#N/A,FALSE,"PPP-3 yrs"}</definedName>
    <definedName name="wrn.denso." hidden="1">{#N/A,#N/A,FALSE,"196126-0690";#N/A,#N/A,FALSE,"196126-0690";#N/A,#N/A,FALSE,"1961165-0201"}</definedName>
    <definedName name="wrn.EVEREST." hidden="1">{#N/A,#N/A,FALSE,"BANKLIMITS";#N/A,#N/A,FALSE,"OPSTATE";#N/A,#N/A,FALSE,"BSLIABILITY";#N/A,#N/A,FALSE,"BSASSETS";#N/A,#N/A,FALSE,"CABUILDUP";#N/A,#N/A,FALSE,"WCASSESS";#N/A,#N/A,FALSE,"FUNDFLOW";#N/A,#N/A,FALSE,"DSCR";#N/A,#N/A,FALSE,"RATIOS";#N/A,#N/A,FALSE,"Term loan"}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.._.A." hidden="1">{"Page 1",#N/A,TRUE,"Sheet1";"Page 2",#N/A,TRUE,"Sheet1"}</definedName>
    <definedName name="wrn.Excavation." hidden="1">{"excavation",#N/A,FALSE,"DETAIL.XLS"}</definedName>
    <definedName name="wrn.Excavation._1" hidden="1">{"excavation",#N/A,FALSE,"DETAIL.XLS"}</definedName>
    <definedName name="wrn.Excavation._1_1" hidden="1">{"excavation",#N/A,FALSE,"DETAIL.XLS"}</definedName>
    <definedName name="wrn.Excavation._1_1_1" hidden="1">{"excavation",#N/A,FALSE,"DETAIL.XLS"}</definedName>
    <definedName name="wrn.Excavation._1_1_2" hidden="1">{"excavation",#N/A,FALSE,"DETAIL.XLS"}</definedName>
    <definedName name="wrn.Excavation._1_2" hidden="1">{"excavation",#N/A,FALSE,"DETAIL.XLS"}</definedName>
    <definedName name="wrn.Excavation._1_3" hidden="1">{"excavation",#N/A,FALSE,"DETAIL.XLS"}</definedName>
    <definedName name="wrn.Excavation._2" hidden="1">{"excavation",#N/A,FALSE,"DETAIL.XLS"}</definedName>
    <definedName name="wrn.Excavation._2_1" hidden="1">{"excavation",#N/A,FALSE,"DETAIL.XLS"}</definedName>
    <definedName name="wrn.Excavation._2_1_1" hidden="1">{"excavation",#N/A,FALSE,"DETAIL.XLS"}</definedName>
    <definedName name="wrn.Excavation._2_1_2" hidden="1">{"excavation",#N/A,FALSE,"DETAIL.XLS"}</definedName>
    <definedName name="wrn.Excavation._2_2" hidden="1">{"excavation",#N/A,FALSE,"DETAIL.XLS"}</definedName>
    <definedName name="wrn.Excavation._2_3" hidden="1">{"excavation",#N/A,FALSE,"DETAIL.XLS"}</definedName>
    <definedName name="wrn.Excavation._3" hidden="1">{"excavation",#N/A,FALSE,"DETAIL.XLS"}</definedName>
    <definedName name="wrn.Excavation._3_1" hidden="1">{"excavation",#N/A,FALSE,"DETAIL.XLS"}</definedName>
    <definedName name="wrn.Excavation._3_1_1" hidden="1">{"excavation",#N/A,FALSE,"DETAIL.XLS"}</definedName>
    <definedName name="wrn.Excavation._3_1_2" hidden="1">{"excavation",#N/A,FALSE,"DETAIL.XLS"}</definedName>
    <definedName name="wrn.Excavation._3_2" hidden="1">{"excavation",#N/A,FALSE,"DETAIL.XLS"}</definedName>
    <definedName name="wrn.Excavation._3_3" hidden="1">{"excavation",#N/A,FALSE,"DETAIL.XLS"}</definedName>
    <definedName name="wrn.Excavation._4" hidden="1">{"excavation",#N/A,FALSE,"DETAIL.XLS"}</definedName>
    <definedName name="wrn.Excavation._4_1" hidden="1">{"excavation",#N/A,FALSE,"DETAIL.XLS"}</definedName>
    <definedName name="wrn.Excavation._4_1_1" hidden="1">{"excavation",#N/A,FALSE,"DETAIL.XLS"}</definedName>
    <definedName name="wrn.Excavation._4_1_2" hidden="1">{"excavation",#N/A,FALSE,"DETAIL.XLS"}</definedName>
    <definedName name="wrn.Excavation._4_2" hidden="1">{"excavation",#N/A,FALSE,"DETAIL.XLS"}</definedName>
    <definedName name="wrn.Excavation._4_3" hidden="1">{"excavation",#N/A,FALSE,"DETAIL.XLS"}</definedName>
    <definedName name="wrn.Excavation._5" hidden="1">{"excavation",#N/A,FALSE,"DETAIL.XLS"}</definedName>
    <definedName name="wrn.Excavation._5_1" hidden="1">{"excavation",#N/A,FALSE,"DETAIL.XLS"}</definedName>
    <definedName name="wrn.Excavation._5_1_1" hidden="1">{"excavation",#N/A,FALSE,"DETAIL.XLS"}</definedName>
    <definedName name="wrn.Excavation._5_1_2" hidden="1">{"excavation",#N/A,FALSE,"DETAIL.XLS"}</definedName>
    <definedName name="wrn.Excavation._5_2" hidden="1">{"excavation",#N/A,FALSE,"DETAIL.XLS"}</definedName>
    <definedName name="wrn.Excavation._5_3" hidden="1">{"excavation",#N/A,FALSE,"DETAIL.XLS"}</definedName>
    <definedName name="wrn.ExitAndSalesAssumptions." hidden="1">{#N/A,#N/A,FALSE,"ExitStratigy"}</definedName>
    <definedName name="wrn.ExitAndSalesAssumptions._1" hidden="1">{#N/A,#N/A,FALSE,"ExitStratigy"}</definedName>
    <definedName name="wrn.ExitAndSalesAssumptions._1_1" hidden="1">{#N/A,#N/A,FALSE,"ExitStratigy"}</definedName>
    <definedName name="wrn.ExitAndSalesAssumptions._1_1_1" hidden="1">{#N/A,#N/A,FALSE,"ExitStratigy"}</definedName>
    <definedName name="wrn.ExitAndSalesAssumptions._1_1_2" hidden="1">{#N/A,#N/A,FALSE,"ExitStratigy"}</definedName>
    <definedName name="wrn.ExitAndSalesAssumptions._1_2" hidden="1">{#N/A,#N/A,FALSE,"ExitStratigy"}</definedName>
    <definedName name="wrn.ExitAndSalesAssumptions._1_3" hidden="1">{#N/A,#N/A,FALSE,"ExitStratigy"}</definedName>
    <definedName name="wrn.ExitAndSalesAssumptions._2" hidden="1">{#N/A,#N/A,FALSE,"ExitStratigy"}</definedName>
    <definedName name="wrn.ExitAndSalesAssumptions._2_1" hidden="1">{#N/A,#N/A,FALSE,"ExitStratigy"}</definedName>
    <definedName name="wrn.ExitAndSalesAssumptions._2_1_1" hidden="1">{#N/A,#N/A,FALSE,"ExitStratigy"}</definedName>
    <definedName name="wrn.ExitAndSalesAssumptions._2_1_2" hidden="1">{#N/A,#N/A,FALSE,"ExitStratigy"}</definedName>
    <definedName name="wrn.ExitAndSalesAssumptions._2_2" hidden="1">{#N/A,#N/A,FALSE,"ExitStratigy"}</definedName>
    <definedName name="wrn.ExitAndSalesAssumptions._2_3" hidden="1">{#N/A,#N/A,FALSE,"ExitStratigy"}</definedName>
    <definedName name="wrn.ExitAndSalesAssumptions._3" hidden="1">{#N/A,#N/A,FALSE,"ExitStratigy"}</definedName>
    <definedName name="wrn.ExitAndSalesAssumptions._3_1" hidden="1">{#N/A,#N/A,FALSE,"ExitStratigy"}</definedName>
    <definedName name="wrn.ExitAndSalesAssumptions._3_1_1" hidden="1">{#N/A,#N/A,FALSE,"ExitStratigy"}</definedName>
    <definedName name="wrn.ExitAndSalesAssumptions._3_1_2" hidden="1">{#N/A,#N/A,FALSE,"ExitStratigy"}</definedName>
    <definedName name="wrn.ExitAndSalesAssumptions._3_2" hidden="1">{#N/A,#N/A,FALSE,"ExitStratigy"}</definedName>
    <definedName name="wrn.ExitAndSalesAssumptions._3_3" hidden="1">{#N/A,#N/A,FALSE,"ExitStratigy"}</definedName>
    <definedName name="wrn.ExitAndSalesAssumptions._4" hidden="1">{#N/A,#N/A,FALSE,"ExitStratigy"}</definedName>
    <definedName name="wrn.ExitAndSalesAssumptions._4_1" hidden="1">{#N/A,#N/A,FALSE,"ExitStratigy"}</definedName>
    <definedName name="wrn.ExitAndSalesAssumptions._4_1_1" hidden="1">{#N/A,#N/A,FALSE,"ExitStratigy"}</definedName>
    <definedName name="wrn.ExitAndSalesAssumptions._4_1_2" hidden="1">{#N/A,#N/A,FALSE,"ExitStratigy"}</definedName>
    <definedName name="wrn.ExitAndSalesAssumptions._4_2" hidden="1">{#N/A,#N/A,FALSE,"ExitStratigy"}</definedName>
    <definedName name="wrn.ExitAndSalesAssumptions._4_3" hidden="1">{#N/A,#N/A,FALSE,"ExitStratigy"}</definedName>
    <definedName name="wrn.ExitAndSalesAssumptions._5" hidden="1">{#N/A,#N/A,FALSE,"ExitStratigy"}</definedName>
    <definedName name="wrn.ExitAndSalesAssumptions._5_1" hidden="1">{#N/A,#N/A,FALSE,"ExitStratigy"}</definedName>
    <definedName name="wrn.ExitAndSalesAssumptions._5_1_1" hidden="1">{#N/A,#N/A,FALSE,"ExitStratigy"}</definedName>
    <definedName name="wrn.ExitAndSalesAssumptions._5_1_2" hidden="1">{#N/A,#N/A,FALSE,"ExitStratigy"}</definedName>
    <definedName name="wrn.ExitAndSalesAssumptions._5_2" hidden="1">{#N/A,#N/A,FALSE,"ExitStratigy"}</definedName>
    <definedName name="wrn.ExitAndSalesAssumptions._5_3" hidden="1">{#N/A,#N/A,FALSE,"ExitStratigy"}</definedName>
    <definedName name="wrn.EXPENSE." hidden="1">{#N/A,#N/A,FALSE,"Common Area Accrual";#N/A,#N/A,FALSE,"Unit One LaSalle";#N/A,#N/A,FALSE,"Unit One CW";#N/A,#N/A,FALSE,"Unit One LaSallle + C &amp; W";#N/A,#N/A,FALSE,"Consolidated Accrual"}</definedName>
    <definedName name="wrn.Expense._.Detail." hidden="1">{#N/A,#N/A,FALSE,"Common Area Accrual";#N/A,#N/A,FALSE,"Unit One LaSalle";#N/A,#N/A,FALSE,"Unit One CW";#N/A,#N/A,FALSE,"Unit One LaSalle + C &amp; W";#N/A,#N/A,FALSE,"Consolidated Accrual"}</definedName>
    <definedName name="wrn.Expense._.Detail._1" hidden="1">{#N/A,#N/A,FALSE,"Common Area Accrual";#N/A,#N/A,FALSE,"Unit One LaSalle";#N/A,#N/A,FALSE,"Unit One CW";#N/A,#N/A,FALSE,"Unit One LaSalle + C &amp; W";#N/A,#N/A,FALSE,"Consolidated Accrual"}</definedName>
    <definedName name="wrn.Expense._.Detail._1_1" hidden="1">{#N/A,#N/A,FALSE,"Common Area Accrual";#N/A,#N/A,FALSE,"Unit One LaSalle";#N/A,#N/A,FALSE,"Unit One CW";#N/A,#N/A,FALSE,"Unit One LaSalle + C &amp; W";#N/A,#N/A,FALSE,"Consolidated Accrual"}</definedName>
    <definedName name="wrn.Expense._.Detail._1_1_1" hidden="1">{#N/A,#N/A,FALSE,"Common Area Accrual";#N/A,#N/A,FALSE,"Unit One LaSalle";#N/A,#N/A,FALSE,"Unit One CW";#N/A,#N/A,FALSE,"Unit One LaSalle + C &amp; W";#N/A,#N/A,FALSE,"Consolidated Accrual"}</definedName>
    <definedName name="wrn.Expense._.Detail._1_1_2" hidden="1">{#N/A,#N/A,FALSE,"Common Area Accrual";#N/A,#N/A,FALSE,"Unit One LaSalle";#N/A,#N/A,FALSE,"Unit One CW";#N/A,#N/A,FALSE,"Unit One LaSalle + C &amp; W";#N/A,#N/A,FALSE,"Consolidated Accrual"}</definedName>
    <definedName name="wrn.Expense._.Detail._1_2" hidden="1">{#N/A,#N/A,FALSE,"Common Area Accrual";#N/A,#N/A,FALSE,"Unit One LaSalle";#N/A,#N/A,FALSE,"Unit One CW";#N/A,#N/A,FALSE,"Unit One LaSalle + C &amp; W";#N/A,#N/A,FALSE,"Consolidated Accrual"}</definedName>
    <definedName name="wrn.Expense._.Detail._1_3" hidden="1">{#N/A,#N/A,FALSE,"Common Area Accrual";#N/A,#N/A,FALSE,"Unit One LaSalle";#N/A,#N/A,FALSE,"Unit One CW";#N/A,#N/A,FALSE,"Unit One LaSalle + C &amp; W";#N/A,#N/A,FALSE,"Consolidated Accrual"}</definedName>
    <definedName name="wrn.Expense._.Detail._2" hidden="1">{#N/A,#N/A,FALSE,"Common Area Accrual";#N/A,#N/A,FALSE,"Unit One LaSalle";#N/A,#N/A,FALSE,"Unit One CW";#N/A,#N/A,FALSE,"Unit One LaSalle + C &amp; W";#N/A,#N/A,FALSE,"Consolidated Accrual"}</definedName>
    <definedName name="wrn.Expense._.Detail._2_1" hidden="1">{#N/A,#N/A,FALSE,"Common Area Accrual";#N/A,#N/A,FALSE,"Unit One LaSalle";#N/A,#N/A,FALSE,"Unit One CW";#N/A,#N/A,FALSE,"Unit One LaSalle + C &amp; W";#N/A,#N/A,FALSE,"Consolidated Accrual"}</definedName>
    <definedName name="wrn.Expense._.Detail._2_1_1" hidden="1">{#N/A,#N/A,FALSE,"Common Area Accrual";#N/A,#N/A,FALSE,"Unit One LaSalle";#N/A,#N/A,FALSE,"Unit One CW";#N/A,#N/A,FALSE,"Unit One LaSalle + C &amp; W";#N/A,#N/A,FALSE,"Consolidated Accrual"}</definedName>
    <definedName name="wrn.Expense._.Detail._2_1_2" hidden="1">{#N/A,#N/A,FALSE,"Common Area Accrual";#N/A,#N/A,FALSE,"Unit One LaSalle";#N/A,#N/A,FALSE,"Unit One CW";#N/A,#N/A,FALSE,"Unit One LaSalle + C &amp; W";#N/A,#N/A,FALSE,"Consolidated Accrual"}</definedName>
    <definedName name="wrn.Expense._.Detail._2_2" hidden="1">{#N/A,#N/A,FALSE,"Common Area Accrual";#N/A,#N/A,FALSE,"Unit One LaSalle";#N/A,#N/A,FALSE,"Unit One CW";#N/A,#N/A,FALSE,"Unit One LaSalle + C &amp; W";#N/A,#N/A,FALSE,"Consolidated Accrual"}</definedName>
    <definedName name="wrn.Expense._.Detail._2_3" hidden="1">{#N/A,#N/A,FALSE,"Common Area Accrual";#N/A,#N/A,FALSE,"Unit One LaSalle";#N/A,#N/A,FALSE,"Unit One CW";#N/A,#N/A,FALSE,"Unit One LaSalle + C &amp; W";#N/A,#N/A,FALSE,"Consolidated Accrual"}</definedName>
    <definedName name="wrn.Expense._.Detail._3" hidden="1">{#N/A,#N/A,FALSE,"Common Area Accrual";#N/A,#N/A,FALSE,"Unit One LaSalle";#N/A,#N/A,FALSE,"Unit One CW";#N/A,#N/A,FALSE,"Unit One LaSalle + C &amp; W";#N/A,#N/A,FALSE,"Consolidated Accrual"}</definedName>
    <definedName name="wrn.Expense._.Detail._3_1" hidden="1">{#N/A,#N/A,FALSE,"Common Area Accrual";#N/A,#N/A,FALSE,"Unit One LaSalle";#N/A,#N/A,FALSE,"Unit One CW";#N/A,#N/A,FALSE,"Unit One LaSalle + C &amp; W";#N/A,#N/A,FALSE,"Consolidated Accrual"}</definedName>
    <definedName name="wrn.Expense._.Detail._3_1_1" hidden="1">{#N/A,#N/A,FALSE,"Common Area Accrual";#N/A,#N/A,FALSE,"Unit One LaSalle";#N/A,#N/A,FALSE,"Unit One CW";#N/A,#N/A,FALSE,"Unit One LaSalle + C &amp; W";#N/A,#N/A,FALSE,"Consolidated Accrual"}</definedName>
    <definedName name="wrn.Expense._.Detail._3_1_2" hidden="1">{#N/A,#N/A,FALSE,"Common Area Accrual";#N/A,#N/A,FALSE,"Unit One LaSalle";#N/A,#N/A,FALSE,"Unit One CW";#N/A,#N/A,FALSE,"Unit One LaSalle + C &amp; W";#N/A,#N/A,FALSE,"Consolidated Accrual"}</definedName>
    <definedName name="wrn.Expense._.Detail._3_2" hidden="1">{#N/A,#N/A,FALSE,"Common Area Accrual";#N/A,#N/A,FALSE,"Unit One LaSalle";#N/A,#N/A,FALSE,"Unit One CW";#N/A,#N/A,FALSE,"Unit One LaSalle + C &amp; W";#N/A,#N/A,FALSE,"Consolidated Accrual"}</definedName>
    <definedName name="wrn.Expense._.Detail._3_3" hidden="1">{#N/A,#N/A,FALSE,"Common Area Accrual";#N/A,#N/A,FALSE,"Unit One LaSalle";#N/A,#N/A,FALSE,"Unit One CW";#N/A,#N/A,FALSE,"Unit One LaSalle + C &amp; W";#N/A,#N/A,FALSE,"Consolidated Accrual"}</definedName>
    <definedName name="wrn.Expense._.Detail._4" hidden="1">{#N/A,#N/A,FALSE,"Common Area Accrual";#N/A,#N/A,FALSE,"Unit One LaSalle";#N/A,#N/A,FALSE,"Unit One CW";#N/A,#N/A,FALSE,"Unit One LaSalle + C &amp; W";#N/A,#N/A,FALSE,"Consolidated Accrual"}</definedName>
    <definedName name="wrn.Expense._.Detail._4_1" hidden="1">{#N/A,#N/A,FALSE,"Common Area Accrual";#N/A,#N/A,FALSE,"Unit One LaSalle";#N/A,#N/A,FALSE,"Unit One CW";#N/A,#N/A,FALSE,"Unit One LaSalle + C &amp; W";#N/A,#N/A,FALSE,"Consolidated Accrual"}</definedName>
    <definedName name="wrn.Expense._.Detail._4_1_1" hidden="1">{#N/A,#N/A,FALSE,"Common Area Accrual";#N/A,#N/A,FALSE,"Unit One LaSalle";#N/A,#N/A,FALSE,"Unit One CW";#N/A,#N/A,FALSE,"Unit One LaSalle + C &amp; W";#N/A,#N/A,FALSE,"Consolidated Accrual"}</definedName>
    <definedName name="wrn.Expense._.Detail._4_1_2" hidden="1">{#N/A,#N/A,FALSE,"Common Area Accrual";#N/A,#N/A,FALSE,"Unit One LaSalle";#N/A,#N/A,FALSE,"Unit One CW";#N/A,#N/A,FALSE,"Unit One LaSalle + C &amp; W";#N/A,#N/A,FALSE,"Consolidated Accrual"}</definedName>
    <definedName name="wrn.Expense._.Detail._4_2" hidden="1">{#N/A,#N/A,FALSE,"Common Area Accrual";#N/A,#N/A,FALSE,"Unit One LaSalle";#N/A,#N/A,FALSE,"Unit One CW";#N/A,#N/A,FALSE,"Unit One LaSalle + C &amp; W";#N/A,#N/A,FALSE,"Consolidated Accrual"}</definedName>
    <definedName name="wrn.Expense._.Detail._4_3" hidden="1">{#N/A,#N/A,FALSE,"Common Area Accrual";#N/A,#N/A,FALSE,"Unit One LaSalle";#N/A,#N/A,FALSE,"Unit One CW";#N/A,#N/A,FALSE,"Unit One LaSalle + C &amp; W";#N/A,#N/A,FALSE,"Consolidated Accrual"}</definedName>
    <definedName name="wrn.Expense._.Detail._5" hidden="1">{#N/A,#N/A,FALSE,"Common Area Accrual";#N/A,#N/A,FALSE,"Unit One LaSalle";#N/A,#N/A,FALSE,"Unit One CW";#N/A,#N/A,FALSE,"Unit One LaSalle + C &amp; W";#N/A,#N/A,FALSE,"Consolidated Accrual"}</definedName>
    <definedName name="wrn.Expense._.Detail._5_1" hidden="1">{#N/A,#N/A,FALSE,"Common Area Accrual";#N/A,#N/A,FALSE,"Unit One LaSalle";#N/A,#N/A,FALSE,"Unit One CW";#N/A,#N/A,FALSE,"Unit One LaSalle + C &amp; W";#N/A,#N/A,FALSE,"Consolidated Accrual"}</definedName>
    <definedName name="wrn.Expense._.Detail._5_1_1" hidden="1">{#N/A,#N/A,FALSE,"Common Area Accrual";#N/A,#N/A,FALSE,"Unit One LaSalle";#N/A,#N/A,FALSE,"Unit One CW";#N/A,#N/A,FALSE,"Unit One LaSalle + C &amp; W";#N/A,#N/A,FALSE,"Consolidated Accrual"}</definedName>
    <definedName name="wrn.Expense._.Detail._5_1_2" hidden="1">{#N/A,#N/A,FALSE,"Common Area Accrual";#N/A,#N/A,FALSE,"Unit One LaSalle";#N/A,#N/A,FALSE,"Unit One CW";#N/A,#N/A,FALSE,"Unit One LaSalle + C &amp; W";#N/A,#N/A,FALSE,"Consolidated Accrual"}</definedName>
    <definedName name="wrn.Expense._.Detail._5_2" hidden="1">{#N/A,#N/A,FALSE,"Common Area Accrual";#N/A,#N/A,FALSE,"Unit One LaSalle";#N/A,#N/A,FALSE,"Unit One CW";#N/A,#N/A,FALSE,"Unit One LaSalle + C &amp; W";#N/A,#N/A,FALSE,"Consolidated Accrual"}</definedName>
    <definedName name="wrn.Expense._.Detail._5_3" hidden="1">{#N/A,#N/A,FALSE,"Common Area Accrual";#N/A,#N/A,FALSE,"Unit One LaSalle";#N/A,#N/A,FALSE,"Unit One CW";#N/A,#N/A,FALSE,"Unit One LaSalle + C &amp; W";#N/A,#N/A,FALSE,"Consolidated Accrual"}</definedName>
    <definedName name="wrn.EXPENSE._1" hidden="1">{#N/A,#N/A,FALSE,"Common Area Accrual";#N/A,#N/A,FALSE,"Unit One LaSalle";#N/A,#N/A,FALSE,"Unit One CW";#N/A,#N/A,FALSE,"Unit One LaSallle + C &amp; W";#N/A,#N/A,FALSE,"Consolidated Accrual"}</definedName>
    <definedName name="wrn.EXPENSE._1_1" hidden="1">{#N/A,#N/A,FALSE,"Common Area Accrual";#N/A,#N/A,FALSE,"Unit One LaSalle";#N/A,#N/A,FALSE,"Unit One CW";#N/A,#N/A,FALSE,"Unit One LaSallle + C &amp; W";#N/A,#N/A,FALSE,"Consolidated Accrual"}</definedName>
    <definedName name="wrn.EXPENSE._1_1_1" hidden="1">{#N/A,#N/A,FALSE,"Common Area Accrual";#N/A,#N/A,FALSE,"Unit One LaSalle";#N/A,#N/A,FALSE,"Unit One CW";#N/A,#N/A,FALSE,"Unit One LaSallle + C &amp; W";#N/A,#N/A,FALSE,"Consolidated Accrual"}</definedName>
    <definedName name="wrn.EXPENSE._1_1_2" hidden="1">{#N/A,#N/A,FALSE,"Common Area Accrual";#N/A,#N/A,FALSE,"Unit One LaSalle";#N/A,#N/A,FALSE,"Unit One CW";#N/A,#N/A,FALSE,"Unit One LaSallle + C &amp; W";#N/A,#N/A,FALSE,"Consolidated Accrual"}</definedName>
    <definedName name="wrn.EXPENSE._1_2" hidden="1">{#N/A,#N/A,FALSE,"Common Area Accrual";#N/A,#N/A,FALSE,"Unit One LaSalle";#N/A,#N/A,FALSE,"Unit One CW";#N/A,#N/A,FALSE,"Unit One LaSallle + C &amp; W";#N/A,#N/A,FALSE,"Consolidated Accrual"}</definedName>
    <definedName name="wrn.EXPENSE._1_3" hidden="1">{#N/A,#N/A,FALSE,"Common Area Accrual";#N/A,#N/A,FALSE,"Unit One LaSalle";#N/A,#N/A,FALSE,"Unit One CW";#N/A,#N/A,FALSE,"Unit One LaSallle + C &amp; W";#N/A,#N/A,FALSE,"Consolidated Accrual"}</definedName>
    <definedName name="wrn.EXPENSE._2" hidden="1">{#N/A,#N/A,FALSE,"Common Area Accrual";#N/A,#N/A,FALSE,"Unit One LaSalle";#N/A,#N/A,FALSE,"Unit One CW";#N/A,#N/A,FALSE,"Unit One LaSallle + C &amp; W";#N/A,#N/A,FALSE,"Consolidated Accrual"}</definedName>
    <definedName name="wrn.EXPENSE._2_1" hidden="1">{#N/A,#N/A,FALSE,"Common Area Accrual";#N/A,#N/A,FALSE,"Unit One LaSalle";#N/A,#N/A,FALSE,"Unit One CW";#N/A,#N/A,FALSE,"Unit One LaSallle + C &amp; W";#N/A,#N/A,FALSE,"Consolidated Accrual"}</definedName>
    <definedName name="wrn.EXPENSE._2_1_1" hidden="1">{#N/A,#N/A,FALSE,"Common Area Accrual";#N/A,#N/A,FALSE,"Unit One LaSalle";#N/A,#N/A,FALSE,"Unit One CW";#N/A,#N/A,FALSE,"Unit One LaSallle + C &amp; W";#N/A,#N/A,FALSE,"Consolidated Accrual"}</definedName>
    <definedName name="wrn.EXPENSE._2_1_2" hidden="1">{#N/A,#N/A,FALSE,"Common Area Accrual";#N/A,#N/A,FALSE,"Unit One LaSalle";#N/A,#N/A,FALSE,"Unit One CW";#N/A,#N/A,FALSE,"Unit One LaSallle + C &amp; W";#N/A,#N/A,FALSE,"Consolidated Accrual"}</definedName>
    <definedName name="wrn.EXPENSE._2_2" hidden="1">{#N/A,#N/A,FALSE,"Common Area Accrual";#N/A,#N/A,FALSE,"Unit One LaSalle";#N/A,#N/A,FALSE,"Unit One CW";#N/A,#N/A,FALSE,"Unit One LaSallle + C &amp; W";#N/A,#N/A,FALSE,"Consolidated Accrual"}</definedName>
    <definedName name="wrn.EXPENSE._2_3" hidden="1">{#N/A,#N/A,FALSE,"Common Area Accrual";#N/A,#N/A,FALSE,"Unit One LaSalle";#N/A,#N/A,FALSE,"Unit One CW";#N/A,#N/A,FALSE,"Unit One LaSallle + C &amp; W";#N/A,#N/A,FALSE,"Consolidated Accrual"}</definedName>
    <definedName name="wrn.EXPENSE._3" hidden="1">{#N/A,#N/A,FALSE,"Common Area Accrual";#N/A,#N/A,FALSE,"Unit One LaSalle";#N/A,#N/A,FALSE,"Unit One CW";#N/A,#N/A,FALSE,"Unit One LaSallle + C &amp; W";#N/A,#N/A,FALSE,"Consolidated Accrual"}</definedName>
    <definedName name="wrn.EXPENSE._3_1" hidden="1">{#N/A,#N/A,FALSE,"Common Area Accrual";#N/A,#N/A,FALSE,"Unit One LaSalle";#N/A,#N/A,FALSE,"Unit One CW";#N/A,#N/A,FALSE,"Unit One LaSallle + C &amp; W";#N/A,#N/A,FALSE,"Consolidated Accrual"}</definedName>
    <definedName name="wrn.EXPENSE._3_1_1" hidden="1">{#N/A,#N/A,FALSE,"Common Area Accrual";#N/A,#N/A,FALSE,"Unit One LaSalle";#N/A,#N/A,FALSE,"Unit One CW";#N/A,#N/A,FALSE,"Unit One LaSallle + C &amp; W";#N/A,#N/A,FALSE,"Consolidated Accrual"}</definedName>
    <definedName name="wrn.EXPENSE._3_1_2" hidden="1">{#N/A,#N/A,FALSE,"Common Area Accrual";#N/A,#N/A,FALSE,"Unit One LaSalle";#N/A,#N/A,FALSE,"Unit One CW";#N/A,#N/A,FALSE,"Unit One LaSallle + C &amp; W";#N/A,#N/A,FALSE,"Consolidated Accrual"}</definedName>
    <definedName name="wrn.EXPENSE._3_2" hidden="1">{#N/A,#N/A,FALSE,"Common Area Accrual";#N/A,#N/A,FALSE,"Unit One LaSalle";#N/A,#N/A,FALSE,"Unit One CW";#N/A,#N/A,FALSE,"Unit One LaSallle + C &amp; W";#N/A,#N/A,FALSE,"Consolidated Accrual"}</definedName>
    <definedName name="wrn.EXPENSE._3_3" hidden="1">{#N/A,#N/A,FALSE,"Common Area Accrual";#N/A,#N/A,FALSE,"Unit One LaSalle";#N/A,#N/A,FALSE,"Unit One CW";#N/A,#N/A,FALSE,"Unit One LaSallle + C &amp; W";#N/A,#N/A,FALSE,"Consolidated Accrual"}</definedName>
    <definedName name="wrn.EXPENSE._4" hidden="1">{#N/A,#N/A,FALSE,"Common Area Accrual";#N/A,#N/A,FALSE,"Unit One LaSalle";#N/A,#N/A,FALSE,"Unit One CW";#N/A,#N/A,FALSE,"Unit One LaSallle + C &amp; W";#N/A,#N/A,FALSE,"Consolidated Accrual"}</definedName>
    <definedName name="wrn.EXPENSE._4_1" hidden="1">{#N/A,#N/A,FALSE,"Common Area Accrual";#N/A,#N/A,FALSE,"Unit One LaSalle";#N/A,#N/A,FALSE,"Unit One CW";#N/A,#N/A,FALSE,"Unit One LaSallle + C &amp; W";#N/A,#N/A,FALSE,"Consolidated Accrual"}</definedName>
    <definedName name="wrn.EXPENSE._4_1_1" hidden="1">{#N/A,#N/A,FALSE,"Common Area Accrual";#N/A,#N/A,FALSE,"Unit One LaSalle";#N/A,#N/A,FALSE,"Unit One CW";#N/A,#N/A,FALSE,"Unit One LaSallle + C &amp; W";#N/A,#N/A,FALSE,"Consolidated Accrual"}</definedName>
    <definedName name="wrn.EXPENSE._4_1_2" hidden="1">{#N/A,#N/A,FALSE,"Common Area Accrual";#N/A,#N/A,FALSE,"Unit One LaSalle";#N/A,#N/A,FALSE,"Unit One CW";#N/A,#N/A,FALSE,"Unit One LaSallle + C &amp; W";#N/A,#N/A,FALSE,"Consolidated Accrual"}</definedName>
    <definedName name="wrn.EXPENSE._4_2" hidden="1">{#N/A,#N/A,FALSE,"Common Area Accrual";#N/A,#N/A,FALSE,"Unit One LaSalle";#N/A,#N/A,FALSE,"Unit One CW";#N/A,#N/A,FALSE,"Unit One LaSallle + C &amp; W";#N/A,#N/A,FALSE,"Consolidated Accrual"}</definedName>
    <definedName name="wrn.EXPENSE._4_3" hidden="1">{#N/A,#N/A,FALSE,"Common Area Accrual";#N/A,#N/A,FALSE,"Unit One LaSalle";#N/A,#N/A,FALSE,"Unit One CW";#N/A,#N/A,FALSE,"Unit One LaSallle + C &amp; W";#N/A,#N/A,FALSE,"Consolidated Accrual"}</definedName>
    <definedName name="wrn.EXPENSE._5" hidden="1">{#N/A,#N/A,FALSE,"Common Area Accrual";#N/A,#N/A,FALSE,"Unit One LaSalle";#N/A,#N/A,FALSE,"Unit One CW";#N/A,#N/A,FALSE,"Unit One LaSallle + C &amp; W";#N/A,#N/A,FALSE,"Consolidated Accrual"}</definedName>
    <definedName name="wrn.EXPENSE._5_1" hidden="1">{#N/A,#N/A,FALSE,"Common Area Accrual";#N/A,#N/A,FALSE,"Unit One LaSalle";#N/A,#N/A,FALSE,"Unit One CW";#N/A,#N/A,FALSE,"Unit One LaSallle + C &amp; W";#N/A,#N/A,FALSE,"Consolidated Accrual"}</definedName>
    <definedName name="wrn.EXPENSE._5_1_1" hidden="1">{#N/A,#N/A,FALSE,"Common Area Accrual";#N/A,#N/A,FALSE,"Unit One LaSalle";#N/A,#N/A,FALSE,"Unit One CW";#N/A,#N/A,FALSE,"Unit One LaSallle + C &amp; W";#N/A,#N/A,FALSE,"Consolidated Accrual"}</definedName>
    <definedName name="wrn.EXPENSE._5_1_2" hidden="1">{#N/A,#N/A,FALSE,"Common Area Accrual";#N/A,#N/A,FALSE,"Unit One LaSalle";#N/A,#N/A,FALSE,"Unit One CW";#N/A,#N/A,FALSE,"Unit One LaSallle + C &amp; W";#N/A,#N/A,FALSE,"Consolidated Accrual"}</definedName>
    <definedName name="wrn.EXPENSE._5_2" hidden="1">{#N/A,#N/A,FALSE,"Common Area Accrual";#N/A,#N/A,FALSE,"Unit One LaSalle";#N/A,#N/A,FALSE,"Unit One CW";#N/A,#N/A,FALSE,"Unit One LaSallle + C &amp; W";#N/A,#N/A,FALSE,"Consolidated Accrual"}</definedName>
    <definedName name="wrn.EXPENSE._5_3" hidden="1">{#N/A,#N/A,FALSE,"Common Area Accrual";#N/A,#N/A,FALSE,"Unit One LaSalle";#N/A,#N/A,FALSE,"Unit One CW";#N/A,#N/A,FALSE,"Unit One LaSallle + C &amp; W";#N/A,#N/A,FALSE,"Consolidated Accrual"}</definedName>
    <definedName name="wrn.Exterior._.Wall." hidden="1">{#N/A,#N/A,FALSE,"Paramters";"print range",#N/A,FALSE,"GSF.XLS";"exterior wall",#N/A,FALSE,"DETAIL.XLS"}</definedName>
    <definedName name="wrn.Exterior._.Wall._1" hidden="1">{#N/A,#N/A,FALSE,"Paramters";"print range",#N/A,FALSE,"GSF.XLS";"exterior wall",#N/A,FALSE,"DETAIL.XLS"}</definedName>
    <definedName name="wrn.Exterior._.Wall._1_1" hidden="1">{#N/A,#N/A,FALSE,"Paramters";"print range",#N/A,FALSE,"GSF.XLS";"exterior wall",#N/A,FALSE,"DETAIL.XLS"}</definedName>
    <definedName name="wrn.Exterior._.Wall._1_1_1" hidden="1">{#N/A,#N/A,FALSE,"Paramters";"print range",#N/A,FALSE,"GSF.XLS";"exterior wall",#N/A,FALSE,"DETAIL.XLS"}</definedName>
    <definedName name="wrn.Exterior._.Wall._1_1_2" hidden="1">{#N/A,#N/A,FALSE,"Paramters";"print range",#N/A,FALSE,"GSF.XLS";"exterior wall",#N/A,FALSE,"DETAIL.XLS"}</definedName>
    <definedName name="wrn.Exterior._.Wall._1_2" hidden="1">{#N/A,#N/A,FALSE,"Paramters";"print range",#N/A,FALSE,"GSF.XLS";"exterior wall",#N/A,FALSE,"DETAIL.XLS"}</definedName>
    <definedName name="wrn.Exterior._.Wall._1_3" hidden="1">{#N/A,#N/A,FALSE,"Paramters";"print range",#N/A,FALSE,"GSF.XLS";"exterior wall",#N/A,FALSE,"DETAIL.XLS"}</definedName>
    <definedName name="wrn.Exterior._.Wall._2" hidden="1">{#N/A,#N/A,FALSE,"Paramters";"print range",#N/A,FALSE,"GSF.XLS";"exterior wall",#N/A,FALSE,"DETAIL.XLS"}</definedName>
    <definedName name="wrn.Exterior._.Wall._2_1" hidden="1">{#N/A,#N/A,FALSE,"Paramters";"print range",#N/A,FALSE,"GSF.XLS";"exterior wall",#N/A,FALSE,"DETAIL.XLS"}</definedName>
    <definedName name="wrn.Exterior._.Wall._2_1_1" hidden="1">{#N/A,#N/A,FALSE,"Paramters";"print range",#N/A,FALSE,"GSF.XLS";"exterior wall",#N/A,FALSE,"DETAIL.XLS"}</definedName>
    <definedName name="wrn.Exterior._.Wall._2_1_2" hidden="1">{#N/A,#N/A,FALSE,"Paramters";"print range",#N/A,FALSE,"GSF.XLS";"exterior wall",#N/A,FALSE,"DETAIL.XLS"}</definedName>
    <definedName name="wrn.Exterior._.Wall._2_2" hidden="1">{#N/A,#N/A,FALSE,"Paramters";"print range",#N/A,FALSE,"GSF.XLS";"exterior wall",#N/A,FALSE,"DETAIL.XLS"}</definedName>
    <definedName name="wrn.Exterior._.Wall._2_3" hidden="1">{#N/A,#N/A,FALSE,"Paramters";"print range",#N/A,FALSE,"GSF.XLS";"exterior wall",#N/A,FALSE,"DETAIL.XLS"}</definedName>
    <definedName name="wrn.Exterior._.Wall._3" hidden="1">{#N/A,#N/A,FALSE,"Paramters";"print range",#N/A,FALSE,"GSF.XLS";"exterior wall",#N/A,FALSE,"DETAIL.XLS"}</definedName>
    <definedName name="wrn.Exterior._.Wall._3_1" hidden="1">{#N/A,#N/A,FALSE,"Paramters";"print range",#N/A,FALSE,"GSF.XLS";"exterior wall",#N/A,FALSE,"DETAIL.XLS"}</definedName>
    <definedName name="wrn.Exterior._.Wall._3_1_1" hidden="1">{#N/A,#N/A,FALSE,"Paramters";"print range",#N/A,FALSE,"GSF.XLS";"exterior wall",#N/A,FALSE,"DETAIL.XLS"}</definedName>
    <definedName name="wrn.Exterior._.Wall._3_1_2" hidden="1">{#N/A,#N/A,FALSE,"Paramters";"print range",#N/A,FALSE,"GSF.XLS";"exterior wall",#N/A,FALSE,"DETAIL.XLS"}</definedName>
    <definedName name="wrn.Exterior._.Wall._3_2" hidden="1">{#N/A,#N/A,FALSE,"Paramters";"print range",#N/A,FALSE,"GSF.XLS";"exterior wall",#N/A,FALSE,"DETAIL.XLS"}</definedName>
    <definedName name="wrn.Exterior._.Wall._3_3" hidden="1">{#N/A,#N/A,FALSE,"Paramters";"print range",#N/A,FALSE,"GSF.XLS";"exterior wall",#N/A,FALSE,"DETAIL.XLS"}</definedName>
    <definedName name="wrn.Exterior._.Wall._4" hidden="1">{#N/A,#N/A,FALSE,"Paramters";"print range",#N/A,FALSE,"GSF.XLS";"exterior wall",#N/A,FALSE,"DETAIL.XLS"}</definedName>
    <definedName name="wrn.Exterior._.Wall._4_1" hidden="1">{#N/A,#N/A,FALSE,"Paramters";"print range",#N/A,FALSE,"GSF.XLS";"exterior wall",#N/A,FALSE,"DETAIL.XLS"}</definedName>
    <definedName name="wrn.Exterior._.Wall._4_1_1" hidden="1">{#N/A,#N/A,FALSE,"Paramters";"print range",#N/A,FALSE,"GSF.XLS";"exterior wall",#N/A,FALSE,"DETAIL.XLS"}</definedName>
    <definedName name="wrn.Exterior._.Wall._4_1_2" hidden="1">{#N/A,#N/A,FALSE,"Paramters";"print range",#N/A,FALSE,"GSF.XLS";"exterior wall",#N/A,FALSE,"DETAIL.XLS"}</definedName>
    <definedName name="wrn.Exterior._.Wall._4_2" hidden="1">{#N/A,#N/A,FALSE,"Paramters";"print range",#N/A,FALSE,"GSF.XLS";"exterior wall",#N/A,FALSE,"DETAIL.XLS"}</definedName>
    <definedName name="wrn.Exterior._.Wall._4_3" hidden="1">{#N/A,#N/A,FALSE,"Paramters";"print range",#N/A,FALSE,"GSF.XLS";"exterior wall",#N/A,FALSE,"DETAIL.XLS"}</definedName>
    <definedName name="wrn.Exterior._.Wall._5" hidden="1">{#N/A,#N/A,FALSE,"Paramters";"print range",#N/A,FALSE,"GSF.XLS";"exterior wall",#N/A,FALSE,"DETAIL.XLS"}</definedName>
    <definedName name="wrn.Exterior._.Wall._5_1" hidden="1">{#N/A,#N/A,FALSE,"Paramters";"print range",#N/A,FALSE,"GSF.XLS";"exterior wall",#N/A,FALSE,"DETAIL.XLS"}</definedName>
    <definedName name="wrn.Exterior._.Wall._5_1_1" hidden="1">{#N/A,#N/A,FALSE,"Paramters";"print range",#N/A,FALSE,"GSF.XLS";"exterior wall",#N/A,FALSE,"DETAIL.XLS"}</definedName>
    <definedName name="wrn.Exterior._.Wall._5_1_2" hidden="1">{#N/A,#N/A,FALSE,"Paramters";"print range",#N/A,FALSE,"GSF.XLS";"exterior wall",#N/A,FALSE,"DETAIL.XLS"}</definedName>
    <definedName name="wrn.Exterior._.Wall._5_2" hidden="1">{#N/A,#N/A,FALSE,"Paramters";"print range",#N/A,FALSE,"GSF.XLS";"exterior wall",#N/A,FALSE,"DETAIL.XLS"}</definedName>
    <definedName name="wrn.Exterior._.Wall._5_3" hidden="1">{#N/A,#N/A,FALSE,"Paramters";"print range",#N/A,FALSE,"GSF.XLS";"exterior wall",#N/A,FALSE,"DETAIL.XLS"}</definedName>
    <definedName name="wrn.Feb98." hidden="1">{"sheet a",#N/A,FALSE,"A";"2 9 casflow",#N/A,FALSE,"B"}</definedName>
    <definedName name="wrn.Feb98._1" hidden="1">{"sheet a",#N/A,FALSE,"A";"2 9 casflow",#N/A,FALSE,"B"}</definedName>
    <definedName name="wrn.Feb98._1_1" hidden="1">{"sheet a",#N/A,FALSE,"A";"2 9 casflow",#N/A,FALSE,"B"}</definedName>
    <definedName name="wrn.Feb98._1_1_1" hidden="1">{"sheet a",#N/A,FALSE,"A";"2 9 casflow",#N/A,FALSE,"B"}</definedName>
    <definedName name="wrn.Feb98._1_1_2" hidden="1">{"sheet a",#N/A,FALSE,"A";"2 9 casflow",#N/A,FALSE,"B"}</definedName>
    <definedName name="wrn.Feb98._1_2" hidden="1">{"sheet a",#N/A,FALSE,"A";"2 9 casflow",#N/A,FALSE,"B"}</definedName>
    <definedName name="wrn.Feb98._1_3" hidden="1">{"sheet a",#N/A,FALSE,"A";"2 9 casflow",#N/A,FALSE,"B"}</definedName>
    <definedName name="wrn.Feb98._2" hidden="1">{"sheet a",#N/A,FALSE,"A";"2 9 casflow",#N/A,FALSE,"B"}</definedName>
    <definedName name="wrn.Feb98._2_1" hidden="1">{"sheet a",#N/A,FALSE,"A";"2 9 casflow",#N/A,FALSE,"B"}</definedName>
    <definedName name="wrn.Feb98._2_1_1" hidden="1">{"sheet a",#N/A,FALSE,"A";"2 9 casflow",#N/A,FALSE,"B"}</definedName>
    <definedName name="wrn.Feb98._2_1_2" hidden="1">{"sheet a",#N/A,FALSE,"A";"2 9 casflow",#N/A,FALSE,"B"}</definedName>
    <definedName name="wrn.Feb98._2_2" hidden="1">{"sheet a",#N/A,FALSE,"A";"2 9 casflow",#N/A,FALSE,"B"}</definedName>
    <definedName name="wrn.Feb98._2_3" hidden="1">{"sheet a",#N/A,FALSE,"A";"2 9 casflow",#N/A,FALSE,"B"}</definedName>
    <definedName name="wrn.Feb98._3" hidden="1">{"sheet a",#N/A,FALSE,"A";"2 9 casflow",#N/A,FALSE,"B"}</definedName>
    <definedName name="wrn.Feb98._3_1" hidden="1">{"sheet a",#N/A,FALSE,"A";"2 9 casflow",#N/A,FALSE,"B"}</definedName>
    <definedName name="wrn.Feb98._3_1_1" hidden="1">{"sheet a",#N/A,FALSE,"A";"2 9 casflow",#N/A,FALSE,"B"}</definedName>
    <definedName name="wrn.Feb98._3_1_2" hidden="1">{"sheet a",#N/A,FALSE,"A";"2 9 casflow",#N/A,FALSE,"B"}</definedName>
    <definedName name="wrn.Feb98._3_2" hidden="1">{"sheet a",#N/A,FALSE,"A";"2 9 casflow",#N/A,FALSE,"B"}</definedName>
    <definedName name="wrn.Feb98._3_3" hidden="1">{"sheet a",#N/A,FALSE,"A";"2 9 casflow",#N/A,FALSE,"B"}</definedName>
    <definedName name="wrn.Feb98._4" hidden="1">{"sheet a",#N/A,FALSE,"A";"2 9 casflow",#N/A,FALSE,"B"}</definedName>
    <definedName name="wrn.Feb98._4_1" hidden="1">{"sheet a",#N/A,FALSE,"A";"2 9 casflow",#N/A,FALSE,"B"}</definedName>
    <definedName name="wrn.Feb98._4_1_1" hidden="1">{"sheet a",#N/A,FALSE,"A";"2 9 casflow",#N/A,FALSE,"B"}</definedName>
    <definedName name="wrn.Feb98._4_1_2" hidden="1">{"sheet a",#N/A,FALSE,"A";"2 9 casflow",#N/A,FALSE,"B"}</definedName>
    <definedName name="wrn.Feb98._4_2" hidden="1">{"sheet a",#N/A,FALSE,"A";"2 9 casflow",#N/A,FALSE,"B"}</definedName>
    <definedName name="wrn.Feb98._4_3" hidden="1">{"sheet a",#N/A,FALSE,"A";"2 9 casflow",#N/A,FALSE,"B"}</definedName>
    <definedName name="wrn.Feb98._5" hidden="1">{"sheet a",#N/A,FALSE,"A";"2 9 casflow",#N/A,FALSE,"B"}</definedName>
    <definedName name="wrn.Feb98._5_1" hidden="1">{"sheet a",#N/A,FALSE,"A";"2 9 casflow",#N/A,FALSE,"B"}</definedName>
    <definedName name="wrn.Feb98._5_1_1" hidden="1">{"sheet a",#N/A,FALSE,"A";"2 9 casflow",#N/A,FALSE,"B"}</definedName>
    <definedName name="wrn.Feb98._5_1_2" hidden="1">{"sheet a",#N/A,FALSE,"A";"2 9 casflow",#N/A,FALSE,"B"}</definedName>
    <definedName name="wrn.Feb98._5_2" hidden="1">{"sheet a",#N/A,FALSE,"A";"2 9 casflow",#N/A,FALSE,"B"}</definedName>
    <definedName name="wrn.Feb98._5_3" hidden="1">{"sheet a",#N/A,FALSE,"A";"2 9 casflow",#N/A,FALSE,"B"}</definedName>
    <definedName name="wrn.FORM1." hidden="1">{#N/A,#N/A,FALSE,"COMP"}</definedName>
    <definedName name="wrn.full." hidden="1">{#N/A,#N/A,FALSE,"Cover";#N/A,#N/A,FALSE,"Pres ";#N/A,#N/A,FALSE,"Outputs";#N/A,#N/A,FALSE,"Sensitivities";#N/A,#N/A,FALSE,"Graphs";#N/A,#N/A,FALSE,"DCF I (In)"}</definedName>
    <definedName name="wrn.Full._.Financials." hidden="1">{#N/A,#N/A,TRUE,"Financials";#N/A,#N/A,TRUE,"Operating Statistics";#N/A,#N/A,TRUE,"Capex &amp; Depreciation";#N/A,#N/A,TRUE,"Debt"}</definedName>
    <definedName name="wrn.Full._.Report." hidden="1">{#N/A,#N/A,TRUE,"Overall";#N/A,#N/A,TRUE,"Region Wise ";#N/A,#N/A,TRUE,"Client Wise"}</definedName>
    <definedName name="wrn.Full._.Report.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1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1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1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_Template.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Garage." hidden="1">{#N/A,#N/A,FALSE,"Garage Assumpt 1";#N/A,#N/A,FALSE,"Garage Op Proj";#N/A,#N/A,FALSE,"Hist I&amp;E";#N/A,#N/A,FALSE,"Garage Lease"}</definedName>
    <definedName name="wrn.GSA._.PRINT." hidden="1">{#N/A,#N/A,FALSE,"DEV COSTS";#N/A,#N/A,FALSE,"10-YR C. F."}</definedName>
    <definedName name="wrn.GSA._.PRINT._1" hidden="1">{#N/A,#N/A,FALSE,"DEV COSTS";#N/A,#N/A,FALSE,"10-YR C. F."}</definedName>
    <definedName name="wrn.GSA._.PRINT._1_1" hidden="1">{#N/A,#N/A,FALSE,"DEV COSTS";#N/A,#N/A,FALSE,"10-YR C. F."}</definedName>
    <definedName name="wrn.GSA._.PRINT._1_1_1" hidden="1">{#N/A,#N/A,FALSE,"DEV COSTS";#N/A,#N/A,FALSE,"10-YR C. F."}</definedName>
    <definedName name="wrn.GSA._.PRINT._1_1_2" hidden="1">{#N/A,#N/A,FALSE,"DEV COSTS";#N/A,#N/A,FALSE,"10-YR C. F."}</definedName>
    <definedName name="wrn.GSA._.PRINT._1_2" hidden="1">{#N/A,#N/A,FALSE,"DEV COSTS";#N/A,#N/A,FALSE,"10-YR C. F."}</definedName>
    <definedName name="wrn.GSA._.PRINT._1_3" hidden="1">{#N/A,#N/A,FALSE,"DEV COSTS";#N/A,#N/A,FALSE,"10-YR C. F."}</definedName>
    <definedName name="wrn.GSA._.PRINT._2" hidden="1">{#N/A,#N/A,FALSE,"DEV COSTS";#N/A,#N/A,FALSE,"10-YR C. F."}</definedName>
    <definedName name="wrn.GSA._.PRINT._2_1" hidden="1">{#N/A,#N/A,FALSE,"DEV COSTS";#N/A,#N/A,FALSE,"10-YR C. F."}</definedName>
    <definedName name="wrn.GSA._.PRINT._2_1_1" hidden="1">{#N/A,#N/A,FALSE,"DEV COSTS";#N/A,#N/A,FALSE,"10-YR C. F."}</definedName>
    <definedName name="wrn.GSA._.PRINT._2_1_2" hidden="1">{#N/A,#N/A,FALSE,"DEV COSTS";#N/A,#N/A,FALSE,"10-YR C. F."}</definedName>
    <definedName name="wrn.GSA._.PRINT._2_2" hidden="1">{#N/A,#N/A,FALSE,"DEV COSTS";#N/A,#N/A,FALSE,"10-YR C. F."}</definedName>
    <definedName name="wrn.GSA._.PRINT._2_3" hidden="1">{#N/A,#N/A,FALSE,"DEV COSTS";#N/A,#N/A,FALSE,"10-YR C. F."}</definedName>
    <definedName name="wrn.GSA._.PRINT._3" hidden="1">{#N/A,#N/A,FALSE,"DEV COSTS";#N/A,#N/A,FALSE,"10-YR C. F."}</definedName>
    <definedName name="wrn.GSA._.PRINT._3_1" hidden="1">{#N/A,#N/A,FALSE,"DEV COSTS";#N/A,#N/A,FALSE,"10-YR C. F."}</definedName>
    <definedName name="wrn.GSA._.PRINT._3_1_1" hidden="1">{#N/A,#N/A,FALSE,"DEV COSTS";#N/A,#N/A,FALSE,"10-YR C. F."}</definedName>
    <definedName name="wrn.GSA._.PRINT._3_1_2" hidden="1">{#N/A,#N/A,FALSE,"DEV COSTS";#N/A,#N/A,FALSE,"10-YR C. F."}</definedName>
    <definedName name="wrn.GSA._.PRINT._3_2" hidden="1">{#N/A,#N/A,FALSE,"DEV COSTS";#N/A,#N/A,FALSE,"10-YR C. F."}</definedName>
    <definedName name="wrn.GSA._.PRINT._3_3" hidden="1">{#N/A,#N/A,FALSE,"DEV COSTS";#N/A,#N/A,FALSE,"10-YR C. F."}</definedName>
    <definedName name="wrn.GSA._.PRINT._4" hidden="1">{#N/A,#N/A,FALSE,"DEV COSTS";#N/A,#N/A,FALSE,"10-YR C. F."}</definedName>
    <definedName name="wrn.GSA._.PRINT._4_1" hidden="1">{#N/A,#N/A,FALSE,"DEV COSTS";#N/A,#N/A,FALSE,"10-YR C. F."}</definedName>
    <definedName name="wrn.GSA._.PRINT._4_1_1" hidden="1">{#N/A,#N/A,FALSE,"DEV COSTS";#N/A,#N/A,FALSE,"10-YR C. F."}</definedName>
    <definedName name="wrn.GSA._.PRINT._4_1_2" hidden="1">{#N/A,#N/A,FALSE,"DEV COSTS";#N/A,#N/A,FALSE,"10-YR C. F."}</definedName>
    <definedName name="wrn.GSA._.PRINT._4_2" hidden="1">{#N/A,#N/A,FALSE,"DEV COSTS";#N/A,#N/A,FALSE,"10-YR C. F."}</definedName>
    <definedName name="wrn.GSA._.PRINT._4_3" hidden="1">{#N/A,#N/A,FALSE,"DEV COSTS";#N/A,#N/A,FALSE,"10-YR C. F."}</definedName>
    <definedName name="wrn.GSA._.PRINT._5" hidden="1">{#N/A,#N/A,FALSE,"DEV COSTS";#N/A,#N/A,FALSE,"10-YR C. F."}</definedName>
    <definedName name="wrn.GSA._.PRINT._5_1" hidden="1">{#N/A,#N/A,FALSE,"DEV COSTS";#N/A,#N/A,FALSE,"10-YR C. F."}</definedName>
    <definedName name="wrn.GSA._.PRINT._5_1_1" hidden="1">{#N/A,#N/A,FALSE,"DEV COSTS";#N/A,#N/A,FALSE,"10-YR C. F."}</definedName>
    <definedName name="wrn.GSA._.PRINT._5_1_2" hidden="1">{#N/A,#N/A,FALSE,"DEV COSTS";#N/A,#N/A,FALSE,"10-YR C. F."}</definedName>
    <definedName name="wrn.GSA._.PRINT._5_2" hidden="1">{#N/A,#N/A,FALSE,"DEV COSTS";#N/A,#N/A,FALSE,"10-YR C. F."}</definedName>
    <definedName name="wrn.GSA._.PRINT._5_3" hidden="1">{#N/A,#N/A,FALSE,"DEV COSTS";#N/A,#N/A,FALSE,"10-YR C. F."}</definedName>
    <definedName name="wrn.gsa._PRINT5" hidden="1">{#N/A,#N/A,FALSE,"DEV COSTS";#N/A,#N/A,FALSE,"10-YR C. F."}</definedName>
    <definedName name="wrn.gsa._PRINT5_1" hidden="1">{#N/A,#N/A,FALSE,"DEV COSTS";#N/A,#N/A,FALSE,"10-YR C. F."}</definedName>
    <definedName name="wrn.gsa._PRINT5_1_1" hidden="1">{#N/A,#N/A,FALSE,"DEV COSTS";#N/A,#N/A,FALSE,"10-YR C. F."}</definedName>
    <definedName name="wrn.gsa._PRINT5_1_1_1" hidden="1">{#N/A,#N/A,FALSE,"DEV COSTS";#N/A,#N/A,FALSE,"10-YR C. F."}</definedName>
    <definedName name="wrn.gsa._PRINT5_1_1_2" hidden="1">{#N/A,#N/A,FALSE,"DEV COSTS";#N/A,#N/A,FALSE,"10-YR C. F."}</definedName>
    <definedName name="wrn.gsa._PRINT5_1_2" hidden="1">{#N/A,#N/A,FALSE,"DEV COSTS";#N/A,#N/A,FALSE,"10-YR C. F."}</definedName>
    <definedName name="wrn.gsa._PRINT5_1_3" hidden="1">{#N/A,#N/A,FALSE,"DEV COSTS";#N/A,#N/A,FALSE,"10-YR C. F."}</definedName>
    <definedName name="wrn.gsa._PRINT5_2" hidden="1">{#N/A,#N/A,FALSE,"DEV COSTS";#N/A,#N/A,FALSE,"10-YR C. F."}</definedName>
    <definedName name="wrn.gsa._PRINT5_2_1" hidden="1">{#N/A,#N/A,FALSE,"DEV COSTS";#N/A,#N/A,FALSE,"10-YR C. F."}</definedName>
    <definedName name="wrn.gsa._PRINT5_2_1_1" hidden="1">{#N/A,#N/A,FALSE,"DEV COSTS";#N/A,#N/A,FALSE,"10-YR C. F."}</definedName>
    <definedName name="wrn.gsa._PRINT5_2_1_2" hidden="1">{#N/A,#N/A,FALSE,"DEV COSTS";#N/A,#N/A,FALSE,"10-YR C. F."}</definedName>
    <definedName name="wrn.gsa._PRINT5_2_2" hidden="1">{#N/A,#N/A,FALSE,"DEV COSTS";#N/A,#N/A,FALSE,"10-YR C. F."}</definedName>
    <definedName name="wrn.gsa._PRINT5_2_3" hidden="1">{#N/A,#N/A,FALSE,"DEV COSTS";#N/A,#N/A,FALSE,"10-YR C. F."}</definedName>
    <definedName name="wrn.gsa._PRINT5_3" hidden="1">{#N/A,#N/A,FALSE,"DEV COSTS";#N/A,#N/A,FALSE,"10-YR C. F."}</definedName>
    <definedName name="wrn.gsa._PRINT5_3_1" hidden="1">{#N/A,#N/A,FALSE,"DEV COSTS";#N/A,#N/A,FALSE,"10-YR C. F."}</definedName>
    <definedName name="wrn.gsa._PRINT5_3_1_1" hidden="1">{#N/A,#N/A,FALSE,"DEV COSTS";#N/A,#N/A,FALSE,"10-YR C. F."}</definedName>
    <definedName name="wrn.gsa._PRINT5_3_1_2" hidden="1">{#N/A,#N/A,FALSE,"DEV COSTS";#N/A,#N/A,FALSE,"10-YR C. F."}</definedName>
    <definedName name="wrn.gsa._PRINT5_3_2" hidden="1">{#N/A,#N/A,FALSE,"DEV COSTS";#N/A,#N/A,FALSE,"10-YR C. F."}</definedName>
    <definedName name="wrn.gsa._PRINT5_3_3" hidden="1">{#N/A,#N/A,FALSE,"DEV COSTS";#N/A,#N/A,FALSE,"10-YR C. F."}</definedName>
    <definedName name="wrn.gsa._PRINT5_4" hidden="1">{#N/A,#N/A,FALSE,"DEV COSTS";#N/A,#N/A,FALSE,"10-YR C. F."}</definedName>
    <definedName name="wrn.gsa._PRINT5_4_1" hidden="1">{#N/A,#N/A,FALSE,"DEV COSTS";#N/A,#N/A,FALSE,"10-YR C. F."}</definedName>
    <definedName name="wrn.gsa._PRINT5_4_1_1" hidden="1">{#N/A,#N/A,FALSE,"DEV COSTS";#N/A,#N/A,FALSE,"10-YR C. F."}</definedName>
    <definedName name="wrn.gsa._PRINT5_4_1_2" hidden="1">{#N/A,#N/A,FALSE,"DEV COSTS";#N/A,#N/A,FALSE,"10-YR C. F."}</definedName>
    <definedName name="wrn.gsa._PRINT5_4_2" hidden="1">{#N/A,#N/A,FALSE,"DEV COSTS";#N/A,#N/A,FALSE,"10-YR C. F."}</definedName>
    <definedName name="wrn.gsa._PRINT5_4_3" hidden="1">{#N/A,#N/A,FALSE,"DEV COSTS";#N/A,#N/A,FALSE,"10-YR C. F."}</definedName>
    <definedName name="wrn.gsa._PRINT5_5" hidden="1">{#N/A,#N/A,FALSE,"DEV COSTS";#N/A,#N/A,FALSE,"10-YR C. F."}</definedName>
    <definedName name="wrn.gsa._PRINT5_5_1" hidden="1">{#N/A,#N/A,FALSE,"DEV COSTS";#N/A,#N/A,FALSE,"10-YR C. F."}</definedName>
    <definedName name="wrn.gsa._PRINT5_5_1_1" hidden="1">{#N/A,#N/A,FALSE,"DEV COSTS";#N/A,#N/A,FALSE,"10-YR C. F."}</definedName>
    <definedName name="wrn.gsa._PRINT5_5_1_2" hidden="1">{#N/A,#N/A,FALSE,"DEV COSTS";#N/A,#N/A,FALSE,"10-YR C. F."}</definedName>
    <definedName name="wrn.gsa._PRINT5_5_2" hidden="1">{#N/A,#N/A,FALSE,"DEV COSTS";#N/A,#N/A,FALSE,"10-YR C. F."}</definedName>
    <definedName name="wrn.gsa._PRINT5_5_3" hidden="1">{#N/A,#N/A,FALSE,"DEV COSTS";#N/A,#N/A,FALSE,"10-YR C. F."}</definedName>
    <definedName name="wrn.Gund._.Arena._.PCD." hidden="1">{#N/A,#N/A,TRUE,"Gund Arena PCD";#N/A,#N/A,TRUE,"Gund Arena IOR"}</definedName>
    <definedName name="wrn.Gund._.Arena._.PCD._1" hidden="1">{#N/A,#N/A,TRUE,"Gund Arena PCD";#N/A,#N/A,TRUE,"Gund Arena IOR"}</definedName>
    <definedName name="wrn.Gund._.Arena._.PCD._1_1" hidden="1">{#N/A,#N/A,TRUE,"Gund Arena PCD";#N/A,#N/A,TRUE,"Gund Arena IOR"}</definedName>
    <definedName name="wrn.Gund._.Arena._.PCD._1_1_1" hidden="1">{#N/A,#N/A,TRUE,"Gund Arena PCD";#N/A,#N/A,TRUE,"Gund Arena IOR"}</definedName>
    <definedName name="wrn.Gund._.Arena._.PCD._1_1_2" hidden="1">{#N/A,#N/A,TRUE,"Gund Arena PCD";#N/A,#N/A,TRUE,"Gund Arena IOR"}</definedName>
    <definedName name="wrn.Gund._.Arena._.PCD._1_2" hidden="1">{#N/A,#N/A,TRUE,"Gund Arena PCD";#N/A,#N/A,TRUE,"Gund Arena IOR"}</definedName>
    <definedName name="wrn.Gund._.Arena._.PCD._1_3" hidden="1">{#N/A,#N/A,TRUE,"Gund Arena PCD";#N/A,#N/A,TRUE,"Gund Arena IOR"}</definedName>
    <definedName name="wrn.Gund._.Arena._.PCD._2" hidden="1">{#N/A,#N/A,TRUE,"Gund Arena PCD";#N/A,#N/A,TRUE,"Gund Arena IOR"}</definedName>
    <definedName name="wrn.Gund._.Arena._.PCD._2_1" hidden="1">{#N/A,#N/A,TRUE,"Gund Arena PCD";#N/A,#N/A,TRUE,"Gund Arena IOR"}</definedName>
    <definedName name="wrn.Gund._.Arena._.PCD._2_1_1" hidden="1">{#N/A,#N/A,TRUE,"Gund Arena PCD";#N/A,#N/A,TRUE,"Gund Arena IOR"}</definedName>
    <definedName name="wrn.Gund._.Arena._.PCD._2_1_2" hidden="1">{#N/A,#N/A,TRUE,"Gund Arena PCD";#N/A,#N/A,TRUE,"Gund Arena IOR"}</definedName>
    <definedName name="wrn.Gund._.Arena._.PCD._2_2" hidden="1">{#N/A,#N/A,TRUE,"Gund Arena PCD";#N/A,#N/A,TRUE,"Gund Arena IOR"}</definedName>
    <definedName name="wrn.Gund._.Arena._.PCD._2_3" hidden="1">{#N/A,#N/A,TRUE,"Gund Arena PCD";#N/A,#N/A,TRUE,"Gund Arena IOR"}</definedName>
    <definedName name="wrn.Gund._.Arena._.PCD._3" hidden="1">{#N/A,#N/A,TRUE,"Gund Arena PCD";#N/A,#N/A,TRUE,"Gund Arena IOR"}</definedName>
    <definedName name="wrn.Gund._.Arena._.PCD._3_1" hidden="1">{#N/A,#N/A,TRUE,"Gund Arena PCD";#N/A,#N/A,TRUE,"Gund Arena IOR"}</definedName>
    <definedName name="wrn.Gund._.Arena._.PCD._3_1_1" hidden="1">{#N/A,#N/A,TRUE,"Gund Arena PCD";#N/A,#N/A,TRUE,"Gund Arena IOR"}</definedName>
    <definedName name="wrn.Gund._.Arena._.PCD._3_1_2" hidden="1">{#N/A,#N/A,TRUE,"Gund Arena PCD";#N/A,#N/A,TRUE,"Gund Arena IOR"}</definedName>
    <definedName name="wrn.Gund._.Arena._.PCD._3_2" hidden="1">{#N/A,#N/A,TRUE,"Gund Arena PCD";#N/A,#N/A,TRUE,"Gund Arena IOR"}</definedName>
    <definedName name="wrn.Gund._.Arena._.PCD._3_3" hidden="1">{#N/A,#N/A,TRUE,"Gund Arena PCD";#N/A,#N/A,TRUE,"Gund Arena IOR"}</definedName>
    <definedName name="wrn.Gund._.Arena._.PCD._4" hidden="1">{#N/A,#N/A,TRUE,"Gund Arena PCD";#N/A,#N/A,TRUE,"Gund Arena IOR"}</definedName>
    <definedName name="wrn.Gund._.Arena._.PCD._4_1" hidden="1">{#N/A,#N/A,TRUE,"Gund Arena PCD";#N/A,#N/A,TRUE,"Gund Arena IOR"}</definedName>
    <definedName name="wrn.Gund._.Arena._.PCD._4_1_1" hidden="1">{#N/A,#N/A,TRUE,"Gund Arena PCD";#N/A,#N/A,TRUE,"Gund Arena IOR"}</definedName>
    <definedName name="wrn.Gund._.Arena._.PCD._4_1_2" hidden="1">{#N/A,#N/A,TRUE,"Gund Arena PCD";#N/A,#N/A,TRUE,"Gund Arena IOR"}</definedName>
    <definedName name="wrn.Gund._.Arena._.PCD._4_2" hidden="1">{#N/A,#N/A,TRUE,"Gund Arena PCD";#N/A,#N/A,TRUE,"Gund Arena IOR"}</definedName>
    <definedName name="wrn.Gund._.Arena._.PCD._4_3" hidden="1">{#N/A,#N/A,TRUE,"Gund Arena PCD";#N/A,#N/A,TRUE,"Gund Arena IOR"}</definedName>
    <definedName name="wrn.Gund._.Arena._.PCD._5" hidden="1">{#N/A,#N/A,TRUE,"Gund Arena PCD";#N/A,#N/A,TRUE,"Gund Arena IOR"}</definedName>
    <definedName name="wrn.Gund._.Arena._.PCD._5_1" hidden="1">{#N/A,#N/A,TRUE,"Gund Arena PCD";#N/A,#N/A,TRUE,"Gund Arena IOR"}</definedName>
    <definedName name="wrn.Gund._.Arena._.PCD._5_1_1" hidden="1">{#N/A,#N/A,TRUE,"Gund Arena PCD";#N/A,#N/A,TRUE,"Gund Arena IOR"}</definedName>
    <definedName name="wrn.Gund._.Arena._.PCD._5_1_2" hidden="1">{#N/A,#N/A,TRUE,"Gund Arena PCD";#N/A,#N/A,TRUE,"Gund Arena IOR"}</definedName>
    <definedName name="wrn.Gund._.Arena._.PCD._5_2" hidden="1">{#N/A,#N/A,TRUE,"Gund Arena PCD";#N/A,#N/A,TRUE,"Gund Arena IOR"}</definedName>
    <definedName name="wrn.Gund._.Arena._.PCD._5_3" hidden="1">{#N/A,#N/A,TRUE,"Gund Arena PCD";#N/A,#N/A,TRUE,"Gund Arena IOR"}</definedName>
    <definedName name="wrn.Help._.Desk._.Total._.Costs." hidden="1">{"Help Desk",#N/A,FALSE,"Total Costs"}</definedName>
    <definedName name="wrn.imprim.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wrn.Income._.Statements." hidden="1">{#N/A,#N/A,FALSE,"Consol CF";#N/A,#N/A,FALSE,"matx B4 DS";#N/A,#N/A,FALSE,"Hacienda CF";#N/A,#N/A,FALSE,"matx B4 DS Hac";#N/A,#N/A,FALSE,"Chabot CF";#N/A,#N/A,FALSE,"matx B4 DS Chabot";#N/A,#N/A,FALSE,"Diablo CF";#N/A,#N/A,FALSE,"matx B4 DS Diablo";#N/A,#N/A,FALSE,"HAC2-CF";#N/A,#N/A,FALSE,"HAC3-CF";#N/A,#N/A,FALSE,"HAC4-CF";#N/A,#N/A,FALSE,"HAC5-CF";#N/A,#N/A,FALSE,"HAC6-CF";#N/A,#N/A,FALSE,"HAC7-CF";#N/A,#N/A,FALSE,"HAC8-CF";#N/A,#N/A,FALSE,"HAC9-CF";#N/A,#N/A,FALSE,"HA10-CF"}</definedName>
    <definedName name="wrn.INDONESIA._.OUTLKOOK." hidden="1">{#N/A,#N/A,FALSE,"ASIA"}</definedName>
    <definedName name="wrn.Interior._.finishes." hidden="1">{"interior finishes",#N/A,FALSE,"DETAIL.XLS"}</definedName>
    <definedName name="wrn.Interior._.finishes._1" hidden="1">{"interior finishes",#N/A,FALSE,"DETAIL.XLS"}</definedName>
    <definedName name="wrn.Interior._.finishes._1_1" hidden="1">{"interior finishes",#N/A,FALSE,"DETAIL.XLS"}</definedName>
    <definedName name="wrn.Interior._.finishes._1_1_1" hidden="1">{"interior finishes",#N/A,FALSE,"DETAIL.XLS"}</definedName>
    <definedName name="wrn.Interior._.finishes._1_1_2" hidden="1">{"interior finishes",#N/A,FALSE,"DETAIL.XLS"}</definedName>
    <definedName name="wrn.Interior._.finishes._1_2" hidden="1">{"interior finishes",#N/A,FALSE,"DETAIL.XLS"}</definedName>
    <definedName name="wrn.Interior._.finishes._1_3" hidden="1">{"interior finishes",#N/A,FALSE,"DETAIL.XLS"}</definedName>
    <definedName name="wrn.Interior._.finishes._2" hidden="1">{"interior finishes",#N/A,FALSE,"DETAIL.XLS"}</definedName>
    <definedName name="wrn.Interior._.finishes._2_1" hidden="1">{"interior finishes",#N/A,FALSE,"DETAIL.XLS"}</definedName>
    <definedName name="wrn.Interior._.finishes._2_1_1" hidden="1">{"interior finishes",#N/A,FALSE,"DETAIL.XLS"}</definedName>
    <definedName name="wrn.Interior._.finishes._2_1_2" hidden="1">{"interior finishes",#N/A,FALSE,"DETAIL.XLS"}</definedName>
    <definedName name="wrn.Interior._.finishes._2_2" hidden="1">{"interior finishes",#N/A,FALSE,"DETAIL.XLS"}</definedName>
    <definedName name="wrn.Interior._.finishes._2_3" hidden="1">{"interior finishes",#N/A,FALSE,"DETAIL.XLS"}</definedName>
    <definedName name="wrn.Interior._.finishes._3" hidden="1">{"interior finishes",#N/A,FALSE,"DETAIL.XLS"}</definedName>
    <definedName name="wrn.Interior._.finishes._3_1" hidden="1">{"interior finishes",#N/A,FALSE,"DETAIL.XLS"}</definedName>
    <definedName name="wrn.Interior._.finishes._3_1_1" hidden="1">{"interior finishes",#N/A,FALSE,"DETAIL.XLS"}</definedName>
    <definedName name="wrn.Interior._.finishes._3_1_2" hidden="1">{"interior finishes",#N/A,FALSE,"DETAIL.XLS"}</definedName>
    <definedName name="wrn.Interior._.finishes._3_2" hidden="1">{"interior finishes",#N/A,FALSE,"DETAIL.XLS"}</definedName>
    <definedName name="wrn.Interior._.finishes._3_3" hidden="1">{"interior finishes",#N/A,FALSE,"DETAIL.XLS"}</definedName>
    <definedName name="wrn.Interior._.finishes._4" hidden="1">{"interior finishes",#N/A,FALSE,"DETAIL.XLS"}</definedName>
    <definedName name="wrn.Interior._.finishes._4_1" hidden="1">{"interior finishes",#N/A,FALSE,"DETAIL.XLS"}</definedName>
    <definedName name="wrn.Interior._.finishes._4_1_1" hidden="1">{"interior finishes",#N/A,FALSE,"DETAIL.XLS"}</definedName>
    <definedName name="wrn.Interior._.finishes._4_1_2" hidden="1">{"interior finishes",#N/A,FALSE,"DETAIL.XLS"}</definedName>
    <definedName name="wrn.Interior._.finishes._4_2" hidden="1">{"interior finishes",#N/A,FALSE,"DETAIL.XLS"}</definedName>
    <definedName name="wrn.Interior._.finishes._4_3" hidden="1">{"interior finishes",#N/A,FALSE,"DETAIL.XLS"}</definedName>
    <definedName name="wrn.Interior._.finishes._5" hidden="1">{"interior finishes",#N/A,FALSE,"DETAIL.XLS"}</definedName>
    <definedName name="wrn.Interior._.finishes._5_1" hidden="1">{"interior finishes",#N/A,FALSE,"DETAIL.XLS"}</definedName>
    <definedName name="wrn.Interior._.finishes._5_1_1" hidden="1">{"interior finishes",#N/A,FALSE,"DETAIL.XLS"}</definedName>
    <definedName name="wrn.Interior._.finishes._5_1_2" hidden="1">{"interior finishes",#N/A,FALSE,"DETAIL.XLS"}</definedName>
    <definedName name="wrn.Interior._.finishes._5_2" hidden="1">{"interior finishes",#N/A,FALSE,"DETAIL.XLS"}</definedName>
    <definedName name="wrn.Interior._.finishes._5_3" hidden="1">{"interior finishes",#N/A,FALSE,"DETAIL.XLS"}</definedName>
    <definedName name="wrn.jan._.98." hidden="1">{"sheet a",#N/A,FALSE,"A";"sheet b 1",#N/A,FALSE,"B";"sheet b 2",#N/A,FALSE,"B"}</definedName>
    <definedName name="wrn.jan._.98._1" hidden="1">{"sheet a",#N/A,FALSE,"A";"sheet b 1",#N/A,FALSE,"B";"sheet b 2",#N/A,FALSE,"B"}</definedName>
    <definedName name="wrn.jan._.98._1_1" hidden="1">{"sheet a",#N/A,FALSE,"A";"sheet b 1",#N/A,FALSE,"B";"sheet b 2",#N/A,FALSE,"B"}</definedName>
    <definedName name="wrn.jan._.98._1_1_1" hidden="1">{"sheet a",#N/A,FALSE,"A";"sheet b 1",#N/A,FALSE,"B";"sheet b 2",#N/A,FALSE,"B"}</definedName>
    <definedName name="wrn.jan._.98._1_1_2" hidden="1">{"sheet a",#N/A,FALSE,"A";"sheet b 1",#N/A,FALSE,"B";"sheet b 2",#N/A,FALSE,"B"}</definedName>
    <definedName name="wrn.jan._.98._1_2" hidden="1">{"sheet a",#N/A,FALSE,"A";"sheet b 1",#N/A,FALSE,"B";"sheet b 2",#N/A,FALSE,"B"}</definedName>
    <definedName name="wrn.jan._.98._1_3" hidden="1">{"sheet a",#N/A,FALSE,"A";"sheet b 1",#N/A,FALSE,"B";"sheet b 2",#N/A,FALSE,"B"}</definedName>
    <definedName name="wrn.jan._.98._2" hidden="1">{"sheet a",#N/A,FALSE,"A";"sheet b 1",#N/A,FALSE,"B";"sheet b 2",#N/A,FALSE,"B"}</definedName>
    <definedName name="wrn.jan._.98._2_1" hidden="1">{"sheet a",#N/A,FALSE,"A";"sheet b 1",#N/A,FALSE,"B";"sheet b 2",#N/A,FALSE,"B"}</definedName>
    <definedName name="wrn.jan._.98._2_1_1" hidden="1">{"sheet a",#N/A,FALSE,"A";"sheet b 1",#N/A,FALSE,"B";"sheet b 2",#N/A,FALSE,"B"}</definedName>
    <definedName name="wrn.jan._.98._2_1_2" hidden="1">{"sheet a",#N/A,FALSE,"A";"sheet b 1",#N/A,FALSE,"B";"sheet b 2",#N/A,FALSE,"B"}</definedName>
    <definedName name="wrn.jan._.98._2_2" hidden="1">{"sheet a",#N/A,FALSE,"A";"sheet b 1",#N/A,FALSE,"B";"sheet b 2",#N/A,FALSE,"B"}</definedName>
    <definedName name="wrn.jan._.98._2_3" hidden="1">{"sheet a",#N/A,FALSE,"A";"sheet b 1",#N/A,FALSE,"B";"sheet b 2",#N/A,FALSE,"B"}</definedName>
    <definedName name="wrn.jan._.98._3" hidden="1">{"sheet a",#N/A,FALSE,"A";"sheet b 1",#N/A,FALSE,"B";"sheet b 2",#N/A,FALSE,"B"}</definedName>
    <definedName name="wrn.jan._.98._3_1" hidden="1">{"sheet a",#N/A,FALSE,"A";"sheet b 1",#N/A,FALSE,"B";"sheet b 2",#N/A,FALSE,"B"}</definedName>
    <definedName name="wrn.jan._.98._3_1_1" hidden="1">{"sheet a",#N/A,FALSE,"A";"sheet b 1",#N/A,FALSE,"B";"sheet b 2",#N/A,FALSE,"B"}</definedName>
    <definedName name="wrn.jan._.98._3_1_2" hidden="1">{"sheet a",#N/A,FALSE,"A";"sheet b 1",#N/A,FALSE,"B";"sheet b 2",#N/A,FALSE,"B"}</definedName>
    <definedName name="wrn.jan._.98._3_2" hidden="1">{"sheet a",#N/A,FALSE,"A";"sheet b 1",#N/A,FALSE,"B";"sheet b 2",#N/A,FALSE,"B"}</definedName>
    <definedName name="wrn.jan._.98._3_3" hidden="1">{"sheet a",#N/A,FALSE,"A";"sheet b 1",#N/A,FALSE,"B";"sheet b 2",#N/A,FALSE,"B"}</definedName>
    <definedName name="wrn.jan._.98._4" hidden="1">{"sheet a",#N/A,FALSE,"A";"sheet b 1",#N/A,FALSE,"B";"sheet b 2",#N/A,FALSE,"B"}</definedName>
    <definedName name="wrn.jan._.98._4_1" hidden="1">{"sheet a",#N/A,FALSE,"A";"sheet b 1",#N/A,FALSE,"B";"sheet b 2",#N/A,FALSE,"B"}</definedName>
    <definedName name="wrn.jan._.98._4_1_1" hidden="1">{"sheet a",#N/A,FALSE,"A";"sheet b 1",#N/A,FALSE,"B";"sheet b 2",#N/A,FALSE,"B"}</definedName>
    <definedName name="wrn.jan._.98._4_1_2" hidden="1">{"sheet a",#N/A,FALSE,"A";"sheet b 1",#N/A,FALSE,"B";"sheet b 2",#N/A,FALSE,"B"}</definedName>
    <definedName name="wrn.jan._.98._4_2" hidden="1">{"sheet a",#N/A,FALSE,"A";"sheet b 1",#N/A,FALSE,"B";"sheet b 2",#N/A,FALSE,"B"}</definedName>
    <definedName name="wrn.jan._.98._4_3" hidden="1">{"sheet a",#N/A,FALSE,"A";"sheet b 1",#N/A,FALSE,"B";"sheet b 2",#N/A,FALSE,"B"}</definedName>
    <definedName name="wrn.jan._.98._5" hidden="1">{"sheet a",#N/A,FALSE,"A";"sheet b 1",#N/A,FALSE,"B";"sheet b 2",#N/A,FALSE,"B"}</definedName>
    <definedName name="wrn.jan._.98._5_1" hidden="1">{"sheet a",#N/A,FALSE,"A";"sheet b 1",#N/A,FALSE,"B";"sheet b 2",#N/A,FALSE,"B"}</definedName>
    <definedName name="wrn.jan._.98._5_1_1" hidden="1">{"sheet a",#N/A,FALSE,"A";"sheet b 1",#N/A,FALSE,"B";"sheet b 2",#N/A,FALSE,"B"}</definedName>
    <definedName name="wrn.jan._.98._5_1_2" hidden="1">{"sheet a",#N/A,FALSE,"A";"sheet b 1",#N/A,FALSE,"B";"sheet b 2",#N/A,FALSE,"B"}</definedName>
    <definedName name="wrn.jan._.98._5_2" hidden="1">{"sheet a",#N/A,FALSE,"A";"sheet b 1",#N/A,FALSE,"B";"sheet b 2",#N/A,FALSE,"B"}</definedName>
    <definedName name="wrn.jan._.98._5_3" hidden="1">{"sheet a",#N/A,FALSE,"A";"sheet b 1",#N/A,FALSE,"B";"sheet b 2",#N/A,FALSE,"B"}</definedName>
    <definedName name="wrn.LoanInformation." hidden="1">{#N/A,#N/A,FALSE,"LoanAssumptions"}</definedName>
    <definedName name="wrn.LoanInformation._1" hidden="1">{#N/A,#N/A,FALSE,"LoanAssumptions"}</definedName>
    <definedName name="wrn.LoanInformation._1_1" hidden="1">{#N/A,#N/A,FALSE,"LoanAssumptions"}</definedName>
    <definedName name="wrn.LoanInformation._1_1_1" hidden="1">{#N/A,#N/A,FALSE,"LoanAssumptions"}</definedName>
    <definedName name="wrn.LoanInformation._1_1_2" hidden="1">{#N/A,#N/A,FALSE,"LoanAssumptions"}</definedName>
    <definedName name="wrn.LoanInformation._1_2" hidden="1">{#N/A,#N/A,FALSE,"LoanAssumptions"}</definedName>
    <definedName name="wrn.LoanInformation._1_3" hidden="1">{#N/A,#N/A,FALSE,"LoanAssumptions"}</definedName>
    <definedName name="wrn.LoanInformation._2" hidden="1">{#N/A,#N/A,FALSE,"LoanAssumptions"}</definedName>
    <definedName name="wrn.LoanInformation._2_1" hidden="1">{#N/A,#N/A,FALSE,"LoanAssumptions"}</definedName>
    <definedName name="wrn.LoanInformation._2_1_1" hidden="1">{#N/A,#N/A,FALSE,"LoanAssumptions"}</definedName>
    <definedName name="wrn.LoanInformation._2_1_2" hidden="1">{#N/A,#N/A,FALSE,"LoanAssumptions"}</definedName>
    <definedName name="wrn.LoanInformation._2_2" hidden="1">{#N/A,#N/A,FALSE,"LoanAssumptions"}</definedName>
    <definedName name="wrn.LoanInformation._2_3" hidden="1">{#N/A,#N/A,FALSE,"LoanAssumptions"}</definedName>
    <definedName name="wrn.LoanInformation._3" hidden="1">{#N/A,#N/A,FALSE,"LoanAssumptions"}</definedName>
    <definedName name="wrn.LoanInformation._3_1" hidden="1">{#N/A,#N/A,FALSE,"LoanAssumptions"}</definedName>
    <definedName name="wrn.LoanInformation._3_1_1" hidden="1">{#N/A,#N/A,FALSE,"LoanAssumptions"}</definedName>
    <definedName name="wrn.LoanInformation._3_1_2" hidden="1">{#N/A,#N/A,FALSE,"LoanAssumptions"}</definedName>
    <definedName name="wrn.LoanInformation._3_2" hidden="1">{#N/A,#N/A,FALSE,"LoanAssumptions"}</definedName>
    <definedName name="wrn.LoanInformation._3_3" hidden="1">{#N/A,#N/A,FALSE,"LoanAssumptions"}</definedName>
    <definedName name="wrn.LoanInformation._4" hidden="1">{#N/A,#N/A,FALSE,"LoanAssumptions"}</definedName>
    <definedName name="wrn.LoanInformation._4_1" hidden="1">{#N/A,#N/A,FALSE,"LoanAssumptions"}</definedName>
    <definedName name="wrn.LoanInformation._4_1_1" hidden="1">{#N/A,#N/A,FALSE,"LoanAssumptions"}</definedName>
    <definedName name="wrn.LoanInformation._4_1_2" hidden="1">{#N/A,#N/A,FALSE,"LoanAssumptions"}</definedName>
    <definedName name="wrn.LoanInformation._4_2" hidden="1">{#N/A,#N/A,FALSE,"LoanAssumptions"}</definedName>
    <definedName name="wrn.LoanInformation._4_3" hidden="1">{#N/A,#N/A,FALSE,"LoanAssumptions"}</definedName>
    <definedName name="wrn.LoanInformation._5" hidden="1">{#N/A,#N/A,FALSE,"LoanAssumptions"}</definedName>
    <definedName name="wrn.LoanInformation._5_1" hidden="1">{#N/A,#N/A,FALSE,"LoanAssumptions"}</definedName>
    <definedName name="wrn.LoanInformation._5_1_1" hidden="1">{#N/A,#N/A,FALSE,"LoanAssumptions"}</definedName>
    <definedName name="wrn.LoanInformation._5_1_2" hidden="1">{#N/A,#N/A,FALSE,"LoanAssumptions"}</definedName>
    <definedName name="wrn.LoanInformation._5_2" hidden="1">{#N/A,#N/A,FALSE,"LoanAssumptions"}</definedName>
    <definedName name="wrn.LoanInformation._5_3" hidden="1">{#N/A,#N/A,FALSE,"LoanAssumptions"}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IS._.Report._.for._.Sept01." hidden="1">{"YTD Profitability",#N/A,FALSE,"Dash Board";"Manpower-Sept",#N/A,FALSE,"Dash Board";"Consolidated-Q2",#N/A,FALSE,"Dash Board"}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RentRoll." hidden="1">{"MonthlyRentRoll",#N/A,FALSE,"RentRoll"}</definedName>
    <definedName name="wrn.MonthlyRentRoll._1" hidden="1">{"MonthlyRentRoll",#N/A,FALSE,"RentRoll"}</definedName>
    <definedName name="wrn.MonthlyRentRoll._1_1" hidden="1">{"MonthlyRentRoll",#N/A,FALSE,"RentRoll"}</definedName>
    <definedName name="wrn.MonthlyRentRoll._1_1_1" hidden="1">{"MonthlyRentRoll",#N/A,FALSE,"RentRoll"}</definedName>
    <definedName name="wrn.MonthlyRentRoll._1_1_2" hidden="1">{"MonthlyRentRoll",#N/A,FALSE,"RentRoll"}</definedName>
    <definedName name="wrn.MonthlyRentRoll._1_2" hidden="1">{"MonthlyRentRoll",#N/A,FALSE,"RentRoll"}</definedName>
    <definedName name="wrn.MonthlyRentRoll._1_3" hidden="1">{"MonthlyRentRoll",#N/A,FALSE,"RentRoll"}</definedName>
    <definedName name="wrn.MonthlyRentRoll._2" hidden="1">{"MonthlyRentRoll",#N/A,FALSE,"RentRoll"}</definedName>
    <definedName name="wrn.MonthlyRentRoll._2_1" hidden="1">{"MonthlyRentRoll",#N/A,FALSE,"RentRoll"}</definedName>
    <definedName name="wrn.MonthlyRentRoll._2_1_1" hidden="1">{"MonthlyRentRoll",#N/A,FALSE,"RentRoll"}</definedName>
    <definedName name="wrn.MonthlyRentRoll._2_1_2" hidden="1">{"MonthlyRentRoll",#N/A,FALSE,"RentRoll"}</definedName>
    <definedName name="wrn.MonthlyRentRoll._2_2" hidden="1">{"MonthlyRentRoll",#N/A,FALSE,"RentRoll"}</definedName>
    <definedName name="wrn.MonthlyRentRoll._2_3" hidden="1">{"MonthlyRentRoll",#N/A,FALSE,"RentRoll"}</definedName>
    <definedName name="wrn.MonthlyRentRoll._3" hidden="1">{"MonthlyRentRoll",#N/A,FALSE,"RentRoll"}</definedName>
    <definedName name="wrn.MonthlyRentRoll._3_1" hidden="1">{"MonthlyRentRoll",#N/A,FALSE,"RentRoll"}</definedName>
    <definedName name="wrn.MonthlyRentRoll._3_1_1" hidden="1">{"MonthlyRentRoll",#N/A,FALSE,"RentRoll"}</definedName>
    <definedName name="wrn.MonthlyRentRoll._3_1_2" hidden="1">{"MonthlyRentRoll",#N/A,FALSE,"RentRoll"}</definedName>
    <definedName name="wrn.MonthlyRentRoll._3_2" hidden="1">{"MonthlyRentRoll",#N/A,FALSE,"RentRoll"}</definedName>
    <definedName name="wrn.MonthlyRentRoll._3_3" hidden="1">{"MonthlyRentRoll",#N/A,FALSE,"RentRoll"}</definedName>
    <definedName name="wrn.MonthlyRentRoll._4" hidden="1">{"MonthlyRentRoll",#N/A,FALSE,"RentRoll"}</definedName>
    <definedName name="wrn.MonthlyRentRoll._4_1" hidden="1">{"MonthlyRentRoll",#N/A,FALSE,"RentRoll"}</definedName>
    <definedName name="wrn.MonthlyRentRoll._4_1_1" hidden="1">{"MonthlyRentRoll",#N/A,FALSE,"RentRoll"}</definedName>
    <definedName name="wrn.MonthlyRentRoll._4_1_2" hidden="1">{"MonthlyRentRoll",#N/A,FALSE,"RentRoll"}</definedName>
    <definedName name="wrn.MonthlyRentRoll._4_2" hidden="1">{"MonthlyRentRoll",#N/A,FALSE,"RentRoll"}</definedName>
    <definedName name="wrn.MonthlyRentRoll._4_3" hidden="1">{"MonthlyRentRoll",#N/A,FALSE,"RentRoll"}</definedName>
    <definedName name="wrn.MonthlyRentRoll._5" hidden="1">{"MonthlyRentRoll",#N/A,FALSE,"RentRoll"}</definedName>
    <definedName name="wrn.MonthlyRentRoll._5_1" hidden="1">{"MonthlyRentRoll",#N/A,FALSE,"RentRoll"}</definedName>
    <definedName name="wrn.MonthlyRentRoll._5_1_1" hidden="1">{"MonthlyRentRoll",#N/A,FALSE,"RentRoll"}</definedName>
    <definedName name="wrn.MonthlyRentRoll._5_1_2" hidden="1">{"MonthlyRentRoll",#N/A,FALSE,"RentRoll"}</definedName>
    <definedName name="wrn.MonthlyRentRoll._5_2" hidden="1">{"MonthlyRentRoll",#N/A,FALSE,"RentRoll"}</definedName>
    <definedName name="wrn.MonthlyRentRoll._5_3" hidden="1">{"MonthlyRentRoll",#N/A,FALSE,"RentRoll"}</definedName>
    <definedName name="wrn.NAVEEN." hidden="1">{#N/A,#N/A,FALSE,"BS";#N/A,#N/A,FALSE,"PL";#N/A,#N/A,FALSE,"Schdl 1,2,3";#N/A,#N/A,FALSE,"Schd 4";#N/A,#N/A,FALSE,"Sch -5,6 (2)";#N/A,#N/A,FALSE,"Schd 7,8,9,10";#N/A,#N/A,FALSE,"Schd 11";#N/A,#N/A,FALSE,"schd 12, 13,14"}</definedName>
    <definedName name="wrn.notcomplete" hidden="1">{#N/A,#N/A,FALSE,"SMT1";#N/A,#N/A,FALSE,"SMT2";#N/A,#N/A,FALSE,"Summary";#N/A,#N/A,FALSE,"Graphs";#N/A,#N/A,FALSE,"4 Panel"}</definedName>
    <definedName name="wrn.ODB." hidden="1">{"ODB",#N/A,FALSE,"Hold Scenario"}</definedName>
    <definedName name="wrn.office.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.BUDGET." hidden="1">{#N/A,#N/A,FALSE,"LP Exp";#N/A,#N/A,FALSE,"Salary";#N/A,#N/A,FALSE,"Admin Exp";#N/A,#N/A,FALSE,"QTS Bud";#N/A,#N/A,FALSE,"Marketing"}</definedName>
    <definedName name="wrn.OFFICE._.BUDGET._1" hidden="1">{#N/A,#N/A,FALSE,"LP Exp";#N/A,#N/A,FALSE,"Salary";#N/A,#N/A,FALSE,"Admin Exp";#N/A,#N/A,FALSE,"QTS Bud";#N/A,#N/A,FALSE,"Marketing"}</definedName>
    <definedName name="wrn.OFFICE._.BUDGET._1_1" hidden="1">{#N/A,#N/A,FALSE,"LP Exp";#N/A,#N/A,FALSE,"Salary";#N/A,#N/A,FALSE,"Admin Exp";#N/A,#N/A,FALSE,"QTS Bud";#N/A,#N/A,FALSE,"Marketing"}</definedName>
    <definedName name="wrn.OFFICE._.BUDGET._1_1_1" hidden="1">{#N/A,#N/A,FALSE,"LP Exp";#N/A,#N/A,FALSE,"Salary";#N/A,#N/A,FALSE,"Admin Exp";#N/A,#N/A,FALSE,"QTS Bud";#N/A,#N/A,FALSE,"Marketing"}</definedName>
    <definedName name="wrn.OFFICE._.BUDGET._1_1_2" hidden="1">{#N/A,#N/A,FALSE,"LP Exp";#N/A,#N/A,FALSE,"Salary";#N/A,#N/A,FALSE,"Admin Exp";#N/A,#N/A,FALSE,"QTS Bud";#N/A,#N/A,FALSE,"Marketing"}</definedName>
    <definedName name="wrn.OFFICE._.BUDGET._1_2" hidden="1">{#N/A,#N/A,FALSE,"LP Exp";#N/A,#N/A,FALSE,"Salary";#N/A,#N/A,FALSE,"Admin Exp";#N/A,#N/A,FALSE,"QTS Bud";#N/A,#N/A,FALSE,"Marketing"}</definedName>
    <definedName name="wrn.OFFICE._.BUDGET._1_3" hidden="1">{#N/A,#N/A,FALSE,"LP Exp";#N/A,#N/A,FALSE,"Salary";#N/A,#N/A,FALSE,"Admin Exp";#N/A,#N/A,FALSE,"QTS Bud";#N/A,#N/A,FALSE,"Marketing"}</definedName>
    <definedName name="wrn.OFFICE._.BUDGET._2" hidden="1">{#N/A,#N/A,FALSE,"LP Exp";#N/A,#N/A,FALSE,"Salary";#N/A,#N/A,FALSE,"Admin Exp";#N/A,#N/A,FALSE,"QTS Bud";#N/A,#N/A,FALSE,"Marketing"}</definedName>
    <definedName name="wrn.OFFICE._.BUDGET._2_1" hidden="1">{#N/A,#N/A,FALSE,"LP Exp";#N/A,#N/A,FALSE,"Salary";#N/A,#N/A,FALSE,"Admin Exp";#N/A,#N/A,FALSE,"QTS Bud";#N/A,#N/A,FALSE,"Marketing"}</definedName>
    <definedName name="wrn.OFFICE._.BUDGET._2_1_1" hidden="1">{#N/A,#N/A,FALSE,"LP Exp";#N/A,#N/A,FALSE,"Salary";#N/A,#N/A,FALSE,"Admin Exp";#N/A,#N/A,FALSE,"QTS Bud";#N/A,#N/A,FALSE,"Marketing"}</definedName>
    <definedName name="wrn.OFFICE._.BUDGET._2_1_2" hidden="1">{#N/A,#N/A,FALSE,"LP Exp";#N/A,#N/A,FALSE,"Salary";#N/A,#N/A,FALSE,"Admin Exp";#N/A,#N/A,FALSE,"QTS Bud";#N/A,#N/A,FALSE,"Marketing"}</definedName>
    <definedName name="wrn.OFFICE._.BUDGET._2_2" hidden="1">{#N/A,#N/A,FALSE,"LP Exp";#N/A,#N/A,FALSE,"Salary";#N/A,#N/A,FALSE,"Admin Exp";#N/A,#N/A,FALSE,"QTS Bud";#N/A,#N/A,FALSE,"Marketing"}</definedName>
    <definedName name="wrn.OFFICE._.BUDGET._2_3" hidden="1">{#N/A,#N/A,FALSE,"LP Exp";#N/A,#N/A,FALSE,"Salary";#N/A,#N/A,FALSE,"Admin Exp";#N/A,#N/A,FALSE,"QTS Bud";#N/A,#N/A,FALSE,"Marketing"}</definedName>
    <definedName name="wrn.OFFICE._.BUDGET._3" hidden="1">{#N/A,#N/A,FALSE,"LP Exp";#N/A,#N/A,FALSE,"Salary";#N/A,#N/A,FALSE,"Admin Exp";#N/A,#N/A,FALSE,"QTS Bud";#N/A,#N/A,FALSE,"Marketing"}</definedName>
    <definedName name="wrn.OFFICE._.BUDGET._3_1" hidden="1">{#N/A,#N/A,FALSE,"LP Exp";#N/A,#N/A,FALSE,"Salary";#N/A,#N/A,FALSE,"Admin Exp";#N/A,#N/A,FALSE,"QTS Bud";#N/A,#N/A,FALSE,"Marketing"}</definedName>
    <definedName name="wrn.OFFICE._.BUDGET._3_1_1" hidden="1">{#N/A,#N/A,FALSE,"LP Exp";#N/A,#N/A,FALSE,"Salary";#N/A,#N/A,FALSE,"Admin Exp";#N/A,#N/A,FALSE,"QTS Bud";#N/A,#N/A,FALSE,"Marketing"}</definedName>
    <definedName name="wrn.OFFICE._.BUDGET._3_1_2" hidden="1">{#N/A,#N/A,FALSE,"LP Exp";#N/A,#N/A,FALSE,"Salary";#N/A,#N/A,FALSE,"Admin Exp";#N/A,#N/A,FALSE,"QTS Bud";#N/A,#N/A,FALSE,"Marketing"}</definedName>
    <definedName name="wrn.OFFICE._.BUDGET._3_2" hidden="1">{#N/A,#N/A,FALSE,"LP Exp";#N/A,#N/A,FALSE,"Salary";#N/A,#N/A,FALSE,"Admin Exp";#N/A,#N/A,FALSE,"QTS Bud";#N/A,#N/A,FALSE,"Marketing"}</definedName>
    <definedName name="wrn.OFFICE._.BUDGET._3_3" hidden="1">{#N/A,#N/A,FALSE,"LP Exp";#N/A,#N/A,FALSE,"Salary";#N/A,#N/A,FALSE,"Admin Exp";#N/A,#N/A,FALSE,"QTS Bud";#N/A,#N/A,FALSE,"Marketing"}</definedName>
    <definedName name="wrn.OFFICE._.BUDGET._4" hidden="1">{#N/A,#N/A,FALSE,"LP Exp";#N/A,#N/A,FALSE,"Salary";#N/A,#N/A,FALSE,"Admin Exp";#N/A,#N/A,FALSE,"QTS Bud";#N/A,#N/A,FALSE,"Marketing"}</definedName>
    <definedName name="wrn.OFFICE._.BUDGET._4_1" hidden="1">{#N/A,#N/A,FALSE,"LP Exp";#N/A,#N/A,FALSE,"Salary";#N/A,#N/A,FALSE,"Admin Exp";#N/A,#N/A,FALSE,"QTS Bud";#N/A,#N/A,FALSE,"Marketing"}</definedName>
    <definedName name="wrn.OFFICE._.BUDGET._4_1_1" hidden="1">{#N/A,#N/A,FALSE,"LP Exp";#N/A,#N/A,FALSE,"Salary";#N/A,#N/A,FALSE,"Admin Exp";#N/A,#N/A,FALSE,"QTS Bud";#N/A,#N/A,FALSE,"Marketing"}</definedName>
    <definedName name="wrn.OFFICE._.BUDGET._4_1_2" hidden="1">{#N/A,#N/A,FALSE,"LP Exp";#N/A,#N/A,FALSE,"Salary";#N/A,#N/A,FALSE,"Admin Exp";#N/A,#N/A,FALSE,"QTS Bud";#N/A,#N/A,FALSE,"Marketing"}</definedName>
    <definedName name="wrn.OFFICE._.BUDGET._4_2" hidden="1">{#N/A,#N/A,FALSE,"LP Exp";#N/A,#N/A,FALSE,"Salary";#N/A,#N/A,FALSE,"Admin Exp";#N/A,#N/A,FALSE,"QTS Bud";#N/A,#N/A,FALSE,"Marketing"}</definedName>
    <definedName name="wrn.OFFICE._.BUDGET._4_3" hidden="1">{#N/A,#N/A,FALSE,"LP Exp";#N/A,#N/A,FALSE,"Salary";#N/A,#N/A,FALSE,"Admin Exp";#N/A,#N/A,FALSE,"QTS Bud";#N/A,#N/A,FALSE,"Marketing"}</definedName>
    <definedName name="wrn.OFFICE._.BUDGET._5" hidden="1">{#N/A,#N/A,FALSE,"LP Exp";#N/A,#N/A,FALSE,"Salary";#N/A,#N/A,FALSE,"Admin Exp";#N/A,#N/A,FALSE,"QTS Bud";#N/A,#N/A,FALSE,"Marketing"}</definedName>
    <definedName name="wrn.OFFICE._.BUDGET._5_1" hidden="1">{#N/A,#N/A,FALSE,"LP Exp";#N/A,#N/A,FALSE,"Salary";#N/A,#N/A,FALSE,"Admin Exp";#N/A,#N/A,FALSE,"QTS Bud";#N/A,#N/A,FALSE,"Marketing"}</definedName>
    <definedName name="wrn.OFFICE._.BUDGET._5_1_1" hidden="1">{#N/A,#N/A,FALSE,"LP Exp";#N/A,#N/A,FALSE,"Salary";#N/A,#N/A,FALSE,"Admin Exp";#N/A,#N/A,FALSE,"QTS Bud";#N/A,#N/A,FALSE,"Marketing"}</definedName>
    <definedName name="wrn.OFFICE._.BUDGET._5_1_2" hidden="1">{#N/A,#N/A,FALSE,"LP Exp";#N/A,#N/A,FALSE,"Salary";#N/A,#N/A,FALSE,"Admin Exp";#N/A,#N/A,FALSE,"QTS Bud";#N/A,#N/A,FALSE,"Marketing"}</definedName>
    <definedName name="wrn.OFFICE._.BUDGET._5_2" hidden="1">{#N/A,#N/A,FALSE,"LP Exp";#N/A,#N/A,FALSE,"Salary";#N/A,#N/A,FALSE,"Admin Exp";#N/A,#N/A,FALSE,"QTS Bud";#N/A,#N/A,FALSE,"Marketing"}</definedName>
    <definedName name="wrn.OFFICE._.BUDGET._5_3" hidden="1">{#N/A,#N/A,FALSE,"LP Exp";#N/A,#N/A,FALSE,"Salary";#N/A,#N/A,FALSE,"Admin Exp";#N/A,#N/A,FALSE,"QTS Bud";#N/A,#N/A,FALSE,"Marketing"}</definedName>
    <definedName name="wrn.office.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1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1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1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ne._.Pager._.plus._.Technicals." hidden="1">{#N/A,#N/A,FALSE,"One Pager";#N/A,#N/A,FALSE,"Technical"}</definedName>
    <definedName name="wrn.OperatingAssumtions." hidden="1">{#N/A,#N/A,FALSE,"OperatingAssumptions"}</definedName>
    <definedName name="wrn.OperatingAssumtions._1" hidden="1">{#N/A,#N/A,FALSE,"OperatingAssumptions"}</definedName>
    <definedName name="wrn.OperatingAssumtions._1_1" hidden="1">{#N/A,#N/A,FALSE,"OperatingAssumptions"}</definedName>
    <definedName name="wrn.OperatingAssumtions._1_1_1" hidden="1">{#N/A,#N/A,FALSE,"OperatingAssumptions"}</definedName>
    <definedName name="wrn.OperatingAssumtions._1_1_2" hidden="1">{#N/A,#N/A,FALSE,"OperatingAssumptions"}</definedName>
    <definedName name="wrn.OperatingAssumtions._1_2" hidden="1">{#N/A,#N/A,FALSE,"OperatingAssumptions"}</definedName>
    <definedName name="wrn.OperatingAssumtions._1_3" hidden="1">{#N/A,#N/A,FALSE,"OperatingAssumptions"}</definedName>
    <definedName name="wrn.OperatingAssumtions._2" hidden="1">{#N/A,#N/A,FALSE,"OperatingAssumptions"}</definedName>
    <definedName name="wrn.OperatingAssumtions._2_1" hidden="1">{#N/A,#N/A,FALSE,"OperatingAssumptions"}</definedName>
    <definedName name="wrn.OperatingAssumtions._2_1_1" hidden="1">{#N/A,#N/A,FALSE,"OperatingAssumptions"}</definedName>
    <definedName name="wrn.OperatingAssumtions._2_1_2" hidden="1">{#N/A,#N/A,FALSE,"OperatingAssumptions"}</definedName>
    <definedName name="wrn.OperatingAssumtions._2_2" hidden="1">{#N/A,#N/A,FALSE,"OperatingAssumptions"}</definedName>
    <definedName name="wrn.OperatingAssumtions._2_3" hidden="1">{#N/A,#N/A,FALSE,"OperatingAssumptions"}</definedName>
    <definedName name="wrn.OperatingAssumtions._3" hidden="1">{#N/A,#N/A,FALSE,"OperatingAssumptions"}</definedName>
    <definedName name="wrn.OperatingAssumtions._3_1" hidden="1">{#N/A,#N/A,FALSE,"OperatingAssumptions"}</definedName>
    <definedName name="wrn.OperatingAssumtions._3_1_1" hidden="1">{#N/A,#N/A,FALSE,"OperatingAssumptions"}</definedName>
    <definedName name="wrn.OperatingAssumtions._3_1_2" hidden="1">{#N/A,#N/A,FALSE,"OperatingAssumptions"}</definedName>
    <definedName name="wrn.OperatingAssumtions._3_2" hidden="1">{#N/A,#N/A,FALSE,"OperatingAssumptions"}</definedName>
    <definedName name="wrn.OperatingAssumtions._3_3" hidden="1">{#N/A,#N/A,FALSE,"OperatingAssumptions"}</definedName>
    <definedName name="wrn.OperatingAssumtions._4" hidden="1">{#N/A,#N/A,FALSE,"OperatingAssumptions"}</definedName>
    <definedName name="wrn.OperatingAssumtions._4_1" hidden="1">{#N/A,#N/A,FALSE,"OperatingAssumptions"}</definedName>
    <definedName name="wrn.OperatingAssumtions._4_1_1" hidden="1">{#N/A,#N/A,FALSE,"OperatingAssumptions"}</definedName>
    <definedName name="wrn.OperatingAssumtions._4_1_2" hidden="1">{#N/A,#N/A,FALSE,"OperatingAssumptions"}</definedName>
    <definedName name="wrn.OperatingAssumtions._4_2" hidden="1">{#N/A,#N/A,FALSE,"OperatingAssumptions"}</definedName>
    <definedName name="wrn.OperatingAssumtions._4_3" hidden="1">{#N/A,#N/A,FALSE,"OperatingAssumptions"}</definedName>
    <definedName name="wrn.OperatingAssumtions._5" hidden="1">{#N/A,#N/A,FALSE,"OperatingAssumptions"}</definedName>
    <definedName name="wrn.OperatingAssumtions._5_1" hidden="1">{#N/A,#N/A,FALSE,"OperatingAssumptions"}</definedName>
    <definedName name="wrn.OperatingAssumtions._5_1_1" hidden="1">{#N/A,#N/A,FALSE,"OperatingAssumptions"}</definedName>
    <definedName name="wrn.OperatingAssumtions._5_1_2" hidden="1">{#N/A,#N/A,FALSE,"OperatingAssumptions"}</definedName>
    <definedName name="wrn.OperatingAssumtions._5_2" hidden="1">{#N/A,#N/A,FALSE,"OperatingAssumptions"}</definedName>
    <definedName name="wrn.OperatingAssumtions._5_3" hidden="1">{#N/A,#N/A,FALSE,"OperatingAssumptions"}</definedName>
    <definedName name="wrn.P100B" hidden="1">{#N/A,#N/A,FALSE,"INDEX";#N/A,#N/A,FALSE,"Cost";#N/A,#N/A,FALSE,"P-1";#N/A,#N/A,FALSE,"Sheet3";#N/A,#N/A,FALSE,"Sheet4";#N/A,#N/A,FALSE,"Sheet5";#N/A,#N/A,FALSE,"Sheet6";#N/A,#N/A,FALSE,"Sheet7";#N/A,#N/A,FALSE,"Sheet8";#N/A,#N/A,FALSE,"Sheet9";#N/A,#N/A,FALSE,"Sheet10";#N/A,#N/A,FALSE,"Sheet11";#N/A,#N/A,FALSE,"Sheet12";#N/A,#N/A,FALSE,"PAGE-11";#N/A,#N/A,FALSE,"PAGE-12";#N/A,#N/A,FALSE,"PAGE-13";#N/A,#N/A,FALSE,"PAGE-14";#N/A,#N/A,FALSE,"PAGE-15"}</definedName>
    <definedName name="wrn.P78A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98." hidden="1">{#N/A,#N/A,FALSE,"INDEX";#N/A,#N/A,FALSE,"Cost";#N/A,#N/A,FALSE,"P-1";#N/A,#N/A,FALSE,"Sheet3";#N/A,#N/A,FALSE,"Sheet4";#N/A,#N/A,FALSE,"Sheet5";#N/A,#N/A,FALSE,"Sheet6";#N/A,#N/A,FALSE,"Sheet7";#N/A,#N/A,FALSE,"Sheet8";#N/A,#N/A,FALSE,"Sheet9";#N/A,#N/A,FALSE,"Sheet10";#N/A,#N/A,FALSE,"Sheet11";#N/A,#N/A,FALSE,"Sheet12";#N/A,#N/A,FALSE,"PAGE-11";#N/A,#N/A,FALSE,"PAGE-12";#N/A,#N/A,FALSE,"PAGE-13";#N/A,#N/A,FALSE,"PAGE-14";#N/A,#N/A,FALSE,"PAGE-15"}</definedName>
    <definedName name="wrn.P98A." hidden="1">{#N/A,#N/A,FALSE,"PAGE-16";#N/A,#N/A,FALSE,"PAGE-17";#N/A,#N/A,FALSE,"PAGE-18";#N/A,#N/A,FALSE,"PAGE-19";#N/A,#N/A,FALSE,"PAGE-20";#N/A,#N/A,FALSE,"PAGE-21";#N/A,#N/A,FALSE,"PAGE-22";#N/A,#N/A,FALSE,"PAGE-23";#N/A,#N/A,FALSE,"PAGE-24";#N/A,#N/A,FALSE,"PAGE-25";#N/A,#N/A,FALSE,"PAGE-26";#N/A,#N/A,FALSE,"PAGE-27";#N/A,#N/A,FALSE,"PAGE-28";#N/A,#N/A,FALSE,"PAGE-29";#N/A,#N/A,FALSE,"PAGE-30";#N/A,#N/A,FALSE,"PAGE-31"}</definedName>
    <definedName name="wrn.P98B.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98C." hidden="1">{#N/A,#N/A,FALSE,"DETOFWAG";#N/A,#N/A,FALSE,"Sheet4";#N/A,#N/A,FALSE,"Sheet5";#N/A,#N/A,FALSE,"Sheet6";#N/A,#N/A,FALSE,"Sheet7";#N/A,#N/A,FALSE,"Sheet8";#N/A,#N/A,FALSE,"Sheet9";#N/A,#N/A,FALSE,"Sheet10";#N/A,#N/A,FALSE,"Sheet11";#N/A,#N/A,FALSE,"Sheet17";#N/A,#N/A,FALSE,"Sheet17";#N/A,#N/A,FALSE,"Sheet13";#N/A,#N/A,FALSE,"Sheet14";#N/A,#N/A,FALSE,"Sheet15";#N/A,#N/A,FALSE,"Sheet16"}</definedName>
    <definedName name="wrn.P98D." hidden="1">{#N/A,#N/A,FALSE,"Sheet1";#N/A,#N/A,FALSE,"Sheet2";#N/A,#N/A,FALSE,"Sheet3";#N/A,#N/A,FALSE,"Sheet4";#N/A,#N/A,FALSE,"Sheet5";#N/A,#N/A,FALSE,"Sheet6";#N/A,#N/A,FALSE,"ANNE-A";#N/A,#N/A,FALSE,"P - A-1";#N/A,#N/A,FALSE,"P - A-2";#N/A,#N/A,FALSE,"ANNE-B";#N/A,#N/A,FALSE,"ANNE-E";#N/A,#N/A,FALSE,"ANNE-C1";#N/A,#N/A,FALSE,"ANNE-C";#N/A,#N/A,FALSE,"ANNE-D"}</definedName>
    <definedName name="wrn.P99B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ack" hidden="1">{#N/A,#N/A,FALSE,"Title Page";#N/A,#N/A,FALSE,"Executive Summary";#N/A,#N/A,FALSE,"Building Areas";#N/A,#N/A,FALSE,"Construction Costs";#N/A,#N/A,FALSE,"Professional Fees";#N/A,#N/A,FALSE,"Finance";#N/A,#N/A,FALSE,"Rental Revenue";#N/A,#N/A,FALSE,"Lease Up Schedule";#N/A,#N/A,FALSE,"Cash Flow"}</definedName>
    <definedName name="wrn.Package." hidden="1">{#N/A,#N/A,FALSE,"Title Page";#N/A,#N/A,FALSE,"Executive Summary";#N/A,#N/A,FALSE,"Building Areas";#N/A,#N/A,FALSE,"Construction Costs";#N/A,#N/A,FALSE,"Professional Fees";#N/A,#N/A,FALSE,"Finance";#N/A,#N/A,FALSE,"Rental Revenue";#N/A,#N/A,FALSE,"Lease Up Schedule";#N/A,#N/A,FALSE,"Cash Flow"}</definedName>
    <definedName name="wrn.PARTIAL." hidden="1">{"new",#N/A,FALSE,"D";"PROFORMA",#N/A,FALSE,"A";"partial 1",#N/A,FALSE,"B";"partial 2",#N/A,FALSE,"B";"partial 3",#N/A,FALSE,"B";"SMALL CF 1",#N/A,FALSE,"C"}</definedName>
    <definedName name="wrn.PARTIAL._1" hidden="1">{"new",#N/A,FALSE,"D";"PROFORMA",#N/A,FALSE,"A";"partial 1",#N/A,FALSE,"B";"partial 2",#N/A,FALSE,"B";"partial 3",#N/A,FALSE,"B";"SMALL CF 1",#N/A,FALSE,"C"}</definedName>
    <definedName name="wrn.PARTIAL._1_1" hidden="1">{"new",#N/A,FALSE,"D";"PROFORMA",#N/A,FALSE,"A";"partial 1",#N/A,FALSE,"B";"partial 2",#N/A,FALSE,"B";"partial 3",#N/A,FALSE,"B";"SMALL CF 1",#N/A,FALSE,"C"}</definedName>
    <definedName name="wrn.PARTIAL._1_1_1" hidden="1">{"new",#N/A,FALSE,"D";"PROFORMA",#N/A,FALSE,"A";"partial 1",#N/A,FALSE,"B";"partial 2",#N/A,FALSE,"B";"partial 3",#N/A,FALSE,"B";"SMALL CF 1",#N/A,FALSE,"C"}</definedName>
    <definedName name="wrn.PARTIAL._1_1_2" hidden="1">{"new",#N/A,FALSE,"D";"PROFORMA",#N/A,FALSE,"A";"partial 1",#N/A,FALSE,"B";"partial 2",#N/A,FALSE,"B";"partial 3",#N/A,FALSE,"B";"SMALL CF 1",#N/A,FALSE,"C"}</definedName>
    <definedName name="wrn.PARTIAL._1_2" hidden="1">{"new",#N/A,FALSE,"D";"PROFORMA",#N/A,FALSE,"A";"partial 1",#N/A,FALSE,"B";"partial 2",#N/A,FALSE,"B";"partial 3",#N/A,FALSE,"B";"SMALL CF 1",#N/A,FALSE,"C"}</definedName>
    <definedName name="wrn.PARTIAL._1_3" hidden="1">{"new",#N/A,FALSE,"D";"PROFORMA",#N/A,FALSE,"A";"partial 1",#N/A,FALSE,"B";"partial 2",#N/A,FALSE,"B";"partial 3",#N/A,FALSE,"B";"SMALL CF 1",#N/A,FALSE,"C"}</definedName>
    <definedName name="wrn.PARTIAL._2" hidden="1">{"new",#N/A,FALSE,"D";"PROFORMA",#N/A,FALSE,"A";"partial 1",#N/A,FALSE,"B";"partial 2",#N/A,FALSE,"B";"partial 3",#N/A,FALSE,"B";"SMALL CF 1",#N/A,FALSE,"C"}</definedName>
    <definedName name="wrn.PARTIAL._2_1" hidden="1">{"new",#N/A,FALSE,"D";"PROFORMA",#N/A,FALSE,"A";"partial 1",#N/A,FALSE,"B";"partial 2",#N/A,FALSE,"B";"partial 3",#N/A,FALSE,"B";"SMALL CF 1",#N/A,FALSE,"C"}</definedName>
    <definedName name="wrn.PARTIAL._2_1_1" hidden="1">{"new",#N/A,FALSE,"D";"PROFORMA",#N/A,FALSE,"A";"partial 1",#N/A,FALSE,"B";"partial 2",#N/A,FALSE,"B";"partial 3",#N/A,FALSE,"B";"SMALL CF 1",#N/A,FALSE,"C"}</definedName>
    <definedName name="wrn.PARTIAL._2_1_2" hidden="1">{"new",#N/A,FALSE,"D";"PROFORMA",#N/A,FALSE,"A";"partial 1",#N/A,FALSE,"B";"partial 2",#N/A,FALSE,"B";"partial 3",#N/A,FALSE,"B";"SMALL CF 1",#N/A,FALSE,"C"}</definedName>
    <definedName name="wrn.PARTIAL._2_2" hidden="1">{"new",#N/A,FALSE,"D";"PROFORMA",#N/A,FALSE,"A";"partial 1",#N/A,FALSE,"B";"partial 2",#N/A,FALSE,"B";"partial 3",#N/A,FALSE,"B";"SMALL CF 1",#N/A,FALSE,"C"}</definedName>
    <definedName name="wrn.PARTIAL._2_3" hidden="1">{"new",#N/A,FALSE,"D";"PROFORMA",#N/A,FALSE,"A";"partial 1",#N/A,FALSE,"B";"partial 2",#N/A,FALSE,"B";"partial 3",#N/A,FALSE,"B";"SMALL CF 1",#N/A,FALSE,"C"}</definedName>
    <definedName name="wrn.PARTIAL._3" hidden="1">{"new",#N/A,FALSE,"D";"PROFORMA",#N/A,FALSE,"A";"partial 1",#N/A,FALSE,"B";"partial 2",#N/A,FALSE,"B";"partial 3",#N/A,FALSE,"B";"SMALL CF 1",#N/A,FALSE,"C"}</definedName>
    <definedName name="wrn.PARTIAL._3_1" hidden="1">{"new",#N/A,FALSE,"D";"PROFORMA",#N/A,FALSE,"A";"partial 1",#N/A,FALSE,"B";"partial 2",#N/A,FALSE,"B";"partial 3",#N/A,FALSE,"B";"SMALL CF 1",#N/A,FALSE,"C"}</definedName>
    <definedName name="wrn.PARTIAL._3_1_1" hidden="1">{"new",#N/A,FALSE,"D";"PROFORMA",#N/A,FALSE,"A";"partial 1",#N/A,FALSE,"B";"partial 2",#N/A,FALSE,"B";"partial 3",#N/A,FALSE,"B";"SMALL CF 1",#N/A,FALSE,"C"}</definedName>
    <definedName name="wrn.PARTIAL._3_1_2" hidden="1">{"new",#N/A,FALSE,"D";"PROFORMA",#N/A,FALSE,"A";"partial 1",#N/A,FALSE,"B";"partial 2",#N/A,FALSE,"B";"partial 3",#N/A,FALSE,"B";"SMALL CF 1",#N/A,FALSE,"C"}</definedName>
    <definedName name="wrn.PARTIAL._3_2" hidden="1">{"new",#N/A,FALSE,"D";"PROFORMA",#N/A,FALSE,"A";"partial 1",#N/A,FALSE,"B";"partial 2",#N/A,FALSE,"B";"partial 3",#N/A,FALSE,"B";"SMALL CF 1",#N/A,FALSE,"C"}</definedName>
    <definedName name="wrn.PARTIAL._3_3" hidden="1">{"new",#N/A,FALSE,"D";"PROFORMA",#N/A,FALSE,"A";"partial 1",#N/A,FALSE,"B";"partial 2",#N/A,FALSE,"B";"partial 3",#N/A,FALSE,"B";"SMALL CF 1",#N/A,FALSE,"C"}</definedName>
    <definedName name="wrn.PARTIAL._4" hidden="1">{"new",#N/A,FALSE,"D";"PROFORMA",#N/A,FALSE,"A";"partial 1",#N/A,FALSE,"B";"partial 2",#N/A,FALSE,"B";"partial 3",#N/A,FALSE,"B";"SMALL CF 1",#N/A,FALSE,"C"}</definedName>
    <definedName name="wrn.PARTIAL._4_1" hidden="1">{"new",#N/A,FALSE,"D";"PROFORMA",#N/A,FALSE,"A";"partial 1",#N/A,FALSE,"B";"partial 2",#N/A,FALSE,"B";"partial 3",#N/A,FALSE,"B";"SMALL CF 1",#N/A,FALSE,"C"}</definedName>
    <definedName name="wrn.PARTIAL._4_1_1" hidden="1">{"new",#N/A,FALSE,"D";"PROFORMA",#N/A,FALSE,"A";"partial 1",#N/A,FALSE,"B";"partial 2",#N/A,FALSE,"B";"partial 3",#N/A,FALSE,"B";"SMALL CF 1",#N/A,FALSE,"C"}</definedName>
    <definedName name="wrn.PARTIAL._4_1_2" hidden="1">{"new",#N/A,FALSE,"D";"PROFORMA",#N/A,FALSE,"A";"partial 1",#N/A,FALSE,"B";"partial 2",#N/A,FALSE,"B";"partial 3",#N/A,FALSE,"B";"SMALL CF 1",#N/A,FALSE,"C"}</definedName>
    <definedName name="wrn.PARTIAL._4_2" hidden="1">{"new",#N/A,FALSE,"D";"PROFORMA",#N/A,FALSE,"A";"partial 1",#N/A,FALSE,"B";"partial 2",#N/A,FALSE,"B";"partial 3",#N/A,FALSE,"B";"SMALL CF 1",#N/A,FALSE,"C"}</definedName>
    <definedName name="wrn.PARTIAL._4_3" hidden="1">{"new",#N/A,FALSE,"D";"PROFORMA",#N/A,FALSE,"A";"partial 1",#N/A,FALSE,"B";"partial 2",#N/A,FALSE,"B";"partial 3",#N/A,FALSE,"B";"SMALL CF 1",#N/A,FALSE,"C"}</definedName>
    <definedName name="wrn.PARTIAL._5" hidden="1">{"new",#N/A,FALSE,"D";"PROFORMA",#N/A,FALSE,"A";"partial 1",#N/A,FALSE,"B";"partial 2",#N/A,FALSE,"B";"partial 3",#N/A,FALSE,"B";"SMALL CF 1",#N/A,FALSE,"C"}</definedName>
    <definedName name="wrn.PARTIAL._5_1" hidden="1">{"new",#N/A,FALSE,"D";"PROFORMA",#N/A,FALSE,"A";"partial 1",#N/A,FALSE,"B";"partial 2",#N/A,FALSE,"B";"partial 3",#N/A,FALSE,"B";"SMALL CF 1",#N/A,FALSE,"C"}</definedName>
    <definedName name="wrn.PARTIAL._5_1_1" hidden="1">{"new",#N/A,FALSE,"D";"PROFORMA",#N/A,FALSE,"A";"partial 1",#N/A,FALSE,"B";"partial 2",#N/A,FALSE,"B";"partial 3",#N/A,FALSE,"B";"SMALL CF 1",#N/A,FALSE,"C"}</definedName>
    <definedName name="wrn.PARTIAL._5_1_2" hidden="1">{"new",#N/A,FALSE,"D";"PROFORMA",#N/A,FALSE,"A";"partial 1",#N/A,FALSE,"B";"partial 2",#N/A,FALSE,"B";"partial 3",#N/A,FALSE,"B";"SMALL CF 1",#N/A,FALSE,"C"}</definedName>
    <definedName name="wrn.PARTIAL._5_2" hidden="1">{"new",#N/A,FALSE,"D";"PROFORMA",#N/A,FALSE,"A";"partial 1",#N/A,FALSE,"B";"partial 2",#N/A,FALSE,"B";"partial 3",#N/A,FALSE,"B";"SMALL CF 1",#N/A,FALSE,"C"}</definedName>
    <definedName name="wrn.PARTIAL._5_3" hidden="1">{"new",#N/A,FALSE,"D";"PROFORMA",#N/A,FALSE,"A";"partial 1",#N/A,FALSE,"B";"partial 2",#N/A,FALSE,"B";"partial 3",#N/A,FALSE,"B";"SMALL CF 1",#N/A,FALSE,"C"}</definedName>
    <definedName name="wrn.PERPACKPG3.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wrn.PK._.Variance." hidden="1">{#N/A,#N/A,FALSE,"399 Park Var";#N/A,#N/A,FALSE,"PK NOTES"}</definedName>
    <definedName name="wrn.PK._.Variance._1" hidden="1">{#N/A,#N/A,FALSE,"399 Park Var";#N/A,#N/A,FALSE,"PK NOTES"}</definedName>
    <definedName name="wrn.PK._.Variance._1_1" hidden="1">{#N/A,#N/A,FALSE,"399 Park Var";#N/A,#N/A,FALSE,"PK NOTES"}</definedName>
    <definedName name="wrn.PK._.Variance._1_1_1" hidden="1">{#N/A,#N/A,FALSE,"399 Park Var";#N/A,#N/A,FALSE,"PK NOTES"}</definedName>
    <definedName name="wrn.PK._.Variance._1_1_2" hidden="1">{#N/A,#N/A,FALSE,"399 Park Var";#N/A,#N/A,FALSE,"PK NOTES"}</definedName>
    <definedName name="wrn.PK._.Variance._1_2" hidden="1">{#N/A,#N/A,FALSE,"399 Park Var";#N/A,#N/A,FALSE,"PK NOTES"}</definedName>
    <definedName name="wrn.PK._.Variance._1_3" hidden="1">{#N/A,#N/A,FALSE,"399 Park Var";#N/A,#N/A,FALSE,"PK NOTES"}</definedName>
    <definedName name="wrn.PK._.Variance._2" hidden="1">{#N/A,#N/A,FALSE,"399 Park Var";#N/A,#N/A,FALSE,"PK NOTES"}</definedName>
    <definedName name="wrn.PK._.Variance._2_1" hidden="1">{#N/A,#N/A,FALSE,"399 Park Var";#N/A,#N/A,FALSE,"PK NOTES"}</definedName>
    <definedName name="wrn.PK._.Variance._2_1_1" hidden="1">{#N/A,#N/A,FALSE,"399 Park Var";#N/A,#N/A,FALSE,"PK NOTES"}</definedName>
    <definedName name="wrn.PK._.Variance._2_1_2" hidden="1">{#N/A,#N/A,FALSE,"399 Park Var";#N/A,#N/A,FALSE,"PK NOTES"}</definedName>
    <definedName name="wrn.PK._.Variance._2_2" hidden="1">{#N/A,#N/A,FALSE,"399 Park Var";#N/A,#N/A,FALSE,"PK NOTES"}</definedName>
    <definedName name="wrn.PK._.Variance._2_3" hidden="1">{#N/A,#N/A,FALSE,"399 Park Var";#N/A,#N/A,FALSE,"PK NOTES"}</definedName>
    <definedName name="wrn.PK._.Variance._3" hidden="1">{#N/A,#N/A,FALSE,"399 Park Var";#N/A,#N/A,FALSE,"PK NOTES"}</definedName>
    <definedName name="wrn.PK._.Variance._3_1" hidden="1">{#N/A,#N/A,FALSE,"399 Park Var";#N/A,#N/A,FALSE,"PK NOTES"}</definedName>
    <definedName name="wrn.PK._.Variance._3_1_1" hidden="1">{#N/A,#N/A,FALSE,"399 Park Var";#N/A,#N/A,FALSE,"PK NOTES"}</definedName>
    <definedName name="wrn.PK._.Variance._3_1_2" hidden="1">{#N/A,#N/A,FALSE,"399 Park Var";#N/A,#N/A,FALSE,"PK NOTES"}</definedName>
    <definedName name="wrn.PK._.Variance._3_2" hidden="1">{#N/A,#N/A,FALSE,"399 Park Var";#N/A,#N/A,FALSE,"PK NOTES"}</definedName>
    <definedName name="wrn.PK._.Variance._3_3" hidden="1">{#N/A,#N/A,FALSE,"399 Park Var";#N/A,#N/A,FALSE,"PK NOTES"}</definedName>
    <definedName name="wrn.PK._.Variance._4" hidden="1">{#N/A,#N/A,FALSE,"399 Park Var";#N/A,#N/A,FALSE,"PK NOTES"}</definedName>
    <definedName name="wrn.PK._.Variance._4_1" hidden="1">{#N/A,#N/A,FALSE,"399 Park Var";#N/A,#N/A,FALSE,"PK NOTES"}</definedName>
    <definedName name="wrn.PK._.Variance._4_1_1" hidden="1">{#N/A,#N/A,FALSE,"399 Park Var";#N/A,#N/A,FALSE,"PK NOTES"}</definedName>
    <definedName name="wrn.PK._.Variance._4_1_2" hidden="1">{#N/A,#N/A,FALSE,"399 Park Var";#N/A,#N/A,FALSE,"PK NOTES"}</definedName>
    <definedName name="wrn.PK._.Variance._4_2" hidden="1">{#N/A,#N/A,FALSE,"399 Park Var";#N/A,#N/A,FALSE,"PK NOTES"}</definedName>
    <definedName name="wrn.PK._.Variance._4_3" hidden="1">{#N/A,#N/A,FALSE,"399 Park Var";#N/A,#N/A,FALSE,"PK NOTES"}</definedName>
    <definedName name="wrn.PK._.Variance._5" hidden="1">{#N/A,#N/A,FALSE,"399 Park Var";#N/A,#N/A,FALSE,"PK NOTES"}</definedName>
    <definedName name="wrn.PK._.Variance._5_1" hidden="1">{#N/A,#N/A,FALSE,"399 Park Var";#N/A,#N/A,FALSE,"PK NOTES"}</definedName>
    <definedName name="wrn.PK._.Variance._5_1_1" hidden="1">{#N/A,#N/A,FALSE,"399 Park Var";#N/A,#N/A,FALSE,"PK NOTES"}</definedName>
    <definedName name="wrn.PK._.Variance._5_1_2" hidden="1">{#N/A,#N/A,FALSE,"399 Park Var";#N/A,#N/A,FALSE,"PK NOTES"}</definedName>
    <definedName name="wrn.PK._.Variance._5_2" hidden="1">{#N/A,#N/A,FALSE,"399 Park Var";#N/A,#N/A,FALSE,"PK NOTES"}</definedName>
    <definedName name="wrn.PK._.Variance._5_3" hidden="1">{#N/A,#N/A,FALSE,"399 Park Var";#N/A,#N/A,FALSE,"PK NOTES"}</definedName>
    <definedName name="wrn.polymwe.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wrn.Presentation." hidden="1">{#N/A,#N/A,TRUE,"Summary";"AnnualRentRoll",#N/A,TRUE,"RentRoll";#N/A,#N/A,TRUE,"ExitStratigy";#N/A,#N/A,TRUE,"OperatingAssumptions"}</definedName>
    <definedName name="wrn.Presentation._1" hidden="1">{#N/A,#N/A,TRUE,"Summary";"AnnualRentRoll",#N/A,TRUE,"RentRoll";#N/A,#N/A,TRUE,"ExitStratigy";#N/A,#N/A,TRUE,"OperatingAssumptions"}</definedName>
    <definedName name="wrn.Presentation._1_1" hidden="1">{#N/A,#N/A,TRUE,"Summary";"AnnualRentRoll",#N/A,TRUE,"RentRoll";#N/A,#N/A,TRUE,"ExitStratigy";#N/A,#N/A,TRUE,"OperatingAssumptions"}</definedName>
    <definedName name="wrn.Presentation._1_1_1" hidden="1">{#N/A,#N/A,TRUE,"Summary";"AnnualRentRoll",#N/A,TRUE,"RentRoll";#N/A,#N/A,TRUE,"ExitStratigy";#N/A,#N/A,TRUE,"OperatingAssumptions"}</definedName>
    <definedName name="wrn.Presentation._1_1_2" hidden="1">{#N/A,#N/A,TRUE,"Summary";"AnnualRentRoll",#N/A,TRUE,"RentRoll";#N/A,#N/A,TRUE,"ExitStratigy";#N/A,#N/A,TRUE,"OperatingAssumptions"}</definedName>
    <definedName name="wrn.Presentation._1_2" hidden="1">{#N/A,#N/A,TRUE,"Summary";"AnnualRentRoll",#N/A,TRUE,"RentRoll";#N/A,#N/A,TRUE,"ExitStratigy";#N/A,#N/A,TRUE,"OperatingAssumptions"}</definedName>
    <definedName name="wrn.Presentation._1_3" hidden="1">{#N/A,#N/A,TRUE,"Summary";"AnnualRentRoll",#N/A,TRUE,"RentRoll";#N/A,#N/A,TRUE,"ExitStratigy";#N/A,#N/A,TRUE,"OperatingAssumptions"}</definedName>
    <definedName name="wrn.Presentation._2" hidden="1">{#N/A,#N/A,TRUE,"Summary";"AnnualRentRoll",#N/A,TRUE,"RentRoll";#N/A,#N/A,TRUE,"ExitStratigy";#N/A,#N/A,TRUE,"OperatingAssumptions"}</definedName>
    <definedName name="wrn.Presentation._2_1" hidden="1">{#N/A,#N/A,TRUE,"Summary";"AnnualRentRoll",#N/A,TRUE,"RentRoll";#N/A,#N/A,TRUE,"ExitStratigy";#N/A,#N/A,TRUE,"OperatingAssumptions"}</definedName>
    <definedName name="wrn.Presentation._2_1_1" hidden="1">{#N/A,#N/A,TRUE,"Summary";"AnnualRentRoll",#N/A,TRUE,"RentRoll";#N/A,#N/A,TRUE,"ExitStratigy";#N/A,#N/A,TRUE,"OperatingAssumptions"}</definedName>
    <definedName name="wrn.Presentation._2_1_2" hidden="1">{#N/A,#N/A,TRUE,"Summary";"AnnualRentRoll",#N/A,TRUE,"RentRoll";#N/A,#N/A,TRUE,"ExitStratigy";#N/A,#N/A,TRUE,"OperatingAssumptions"}</definedName>
    <definedName name="wrn.Presentation._2_2" hidden="1">{#N/A,#N/A,TRUE,"Summary";"AnnualRentRoll",#N/A,TRUE,"RentRoll";#N/A,#N/A,TRUE,"ExitStratigy";#N/A,#N/A,TRUE,"OperatingAssumptions"}</definedName>
    <definedName name="wrn.Presentation._2_3" hidden="1">{#N/A,#N/A,TRUE,"Summary";"AnnualRentRoll",#N/A,TRUE,"RentRoll";#N/A,#N/A,TRUE,"ExitStratigy";#N/A,#N/A,TRUE,"OperatingAssumptions"}</definedName>
    <definedName name="wrn.Presentation._3" hidden="1">{#N/A,#N/A,TRUE,"Summary";"AnnualRentRoll",#N/A,TRUE,"RentRoll";#N/A,#N/A,TRUE,"ExitStratigy";#N/A,#N/A,TRUE,"OperatingAssumptions"}</definedName>
    <definedName name="wrn.Presentation._3_1" hidden="1">{#N/A,#N/A,TRUE,"Summary";"AnnualRentRoll",#N/A,TRUE,"RentRoll";#N/A,#N/A,TRUE,"ExitStratigy";#N/A,#N/A,TRUE,"OperatingAssumptions"}</definedName>
    <definedName name="wrn.Presentation._3_1_1" hidden="1">{#N/A,#N/A,TRUE,"Summary";"AnnualRentRoll",#N/A,TRUE,"RentRoll";#N/A,#N/A,TRUE,"ExitStratigy";#N/A,#N/A,TRUE,"OperatingAssumptions"}</definedName>
    <definedName name="wrn.Presentation._3_1_2" hidden="1">{#N/A,#N/A,TRUE,"Summary";"AnnualRentRoll",#N/A,TRUE,"RentRoll";#N/A,#N/A,TRUE,"ExitStratigy";#N/A,#N/A,TRUE,"OperatingAssumptions"}</definedName>
    <definedName name="wrn.Presentation._3_2" hidden="1">{#N/A,#N/A,TRUE,"Summary";"AnnualRentRoll",#N/A,TRUE,"RentRoll";#N/A,#N/A,TRUE,"ExitStratigy";#N/A,#N/A,TRUE,"OperatingAssumptions"}</definedName>
    <definedName name="wrn.Presentation._3_3" hidden="1">{#N/A,#N/A,TRUE,"Summary";"AnnualRentRoll",#N/A,TRUE,"RentRoll";#N/A,#N/A,TRUE,"ExitStratigy";#N/A,#N/A,TRUE,"OperatingAssumptions"}</definedName>
    <definedName name="wrn.Presentation._4" hidden="1">{#N/A,#N/A,TRUE,"Summary";"AnnualRentRoll",#N/A,TRUE,"RentRoll";#N/A,#N/A,TRUE,"ExitStratigy";#N/A,#N/A,TRUE,"OperatingAssumptions"}</definedName>
    <definedName name="wrn.Presentation._4_1" hidden="1">{#N/A,#N/A,TRUE,"Summary";"AnnualRentRoll",#N/A,TRUE,"RentRoll";#N/A,#N/A,TRUE,"ExitStratigy";#N/A,#N/A,TRUE,"OperatingAssumptions"}</definedName>
    <definedName name="wrn.Presentation._4_1_1" hidden="1">{#N/A,#N/A,TRUE,"Summary";"AnnualRentRoll",#N/A,TRUE,"RentRoll";#N/A,#N/A,TRUE,"ExitStratigy";#N/A,#N/A,TRUE,"OperatingAssumptions"}</definedName>
    <definedName name="wrn.Presentation._4_1_2" hidden="1">{#N/A,#N/A,TRUE,"Summary";"AnnualRentRoll",#N/A,TRUE,"RentRoll";#N/A,#N/A,TRUE,"ExitStratigy";#N/A,#N/A,TRUE,"OperatingAssumptions"}</definedName>
    <definedName name="wrn.Presentation._4_2" hidden="1">{#N/A,#N/A,TRUE,"Summary";"AnnualRentRoll",#N/A,TRUE,"RentRoll";#N/A,#N/A,TRUE,"ExitStratigy";#N/A,#N/A,TRUE,"OperatingAssumptions"}</definedName>
    <definedName name="wrn.Presentation._4_3" hidden="1">{#N/A,#N/A,TRUE,"Summary";"AnnualRentRoll",#N/A,TRUE,"RentRoll";#N/A,#N/A,TRUE,"ExitStratigy";#N/A,#N/A,TRUE,"OperatingAssumptions"}</definedName>
    <definedName name="wrn.Presentation._5" hidden="1">{#N/A,#N/A,TRUE,"Summary";"AnnualRentRoll",#N/A,TRUE,"RentRoll";#N/A,#N/A,TRUE,"ExitStratigy";#N/A,#N/A,TRUE,"OperatingAssumptions"}</definedName>
    <definedName name="wrn.Presentation._5_1" hidden="1">{#N/A,#N/A,TRUE,"Summary";"AnnualRentRoll",#N/A,TRUE,"RentRoll";#N/A,#N/A,TRUE,"ExitStratigy";#N/A,#N/A,TRUE,"OperatingAssumptions"}</definedName>
    <definedName name="wrn.Presentation._5_1_1" hidden="1">{#N/A,#N/A,TRUE,"Summary";"AnnualRentRoll",#N/A,TRUE,"RentRoll";#N/A,#N/A,TRUE,"ExitStratigy";#N/A,#N/A,TRUE,"OperatingAssumptions"}</definedName>
    <definedName name="wrn.Presentation._5_1_2" hidden="1">{#N/A,#N/A,TRUE,"Summary";"AnnualRentRoll",#N/A,TRUE,"RentRoll";#N/A,#N/A,TRUE,"ExitStratigy";#N/A,#N/A,TRUE,"OperatingAssumptions"}</definedName>
    <definedName name="wrn.Presentation._5_2" hidden="1">{#N/A,#N/A,TRUE,"Summary";"AnnualRentRoll",#N/A,TRUE,"RentRoll";#N/A,#N/A,TRUE,"ExitStratigy";#N/A,#N/A,TRUE,"OperatingAssumptions"}</definedName>
    <definedName name="wrn.Presentation._5_3" hidden="1">{#N/A,#N/A,TRUE,"Summary";"AnnualRentRoll",#N/A,TRUE,"RentRoll";#N/A,#N/A,TRUE,"ExitStratigy";#N/A,#N/A,TRUE,"OperatingAssumptions"}</definedName>
    <definedName name="wrn.Print.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4._1" hidden="1">{"Outflow 1",#N/A,FALSE,"Outflows-Inflows";"Outflow 2",#N/A,FALSE,"Outflows-Inflows";"Inflow 1",#N/A,FALSE,"Outflows-Inflows";"Inflow 2",#N/A,FALSE,"Outflows-Inflows"}</definedName>
    <definedName name="wrn.Print._.4._1_1" hidden="1">{"Outflow 1",#N/A,FALSE,"Outflows-Inflows";"Outflow 2",#N/A,FALSE,"Outflows-Inflows";"Inflow 1",#N/A,FALSE,"Outflows-Inflows";"Inflow 2",#N/A,FALSE,"Outflows-Inflows"}</definedName>
    <definedName name="wrn.Print._.4._1_1_1" hidden="1">{"Outflow 1",#N/A,FALSE,"Outflows-Inflows";"Outflow 2",#N/A,FALSE,"Outflows-Inflows";"Inflow 1",#N/A,FALSE,"Outflows-Inflows";"Inflow 2",#N/A,FALSE,"Outflows-Inflows"}</definedName>
    <definedName name="wrn.Print._.4._1_1_2" hidden="1">{"Outflow 1",#N/A,FALSE,"Outflows-Inflows";"Outflow 2",#N/A,FALSE,"Outflows-Inflows";"Inflow 1",#N/A,FALSE,"Outflows-Inflows";"Inflow 2",#N/A,FALSE,"Outflows-Inflows"}</definedName>
    <definedName name="wrn.Print._.4._1_2" hidden="1">{"Outflow 1",#N/A,FALSE,"Outflows-Inflows";"Outflow 2",#N/A,FALSE,"Outflows-Inflows";"Inflow 1",#N/A,FALSE,"Outflows-Inflows";"Inflow 2",#N/A,FALSE,"Outflows-Inflows"}</definedName>
    <definedName name="wrn.Print._.4._1_3" hidden="1">{"Outflow 1",#N/A,FALSE,"Outflows-Inflows";"Outflow 2",#N/A,FALSE,"Outflows-Inflows";"Inflow 1",#N/A,FALSE,"Outflows-Inflows";"Inflow 2",#N/A,FALSE,"Outflows-Inflows"}</definedName>
    <definedName name="wrn.Print._.4._2" hidden="1">{"Outflow 1",#N/A,FALSE,"Outflows-Inflows";"Outflow 2",#N/A,FALSE,"Outflows-Inflows";"Inflow 1",#N/A,FALSE,"Outflows-Inflows";"Inflow 2",#N/A,FALSE,"Outflows-Inflows"}</definedName>
    <definedName name="wrn.Print._.4._2_1" hidden="1">{"Outflow 1",#N/A,FALSE,"Outflows-Inflows";"Outflow 2",#N/A,FALSE,"Outflows-Inflows";"Inflow 1",#N/A,FALSE,"Outflows-Inflows";"Inflow 2",#N/A,FALSE,"Outflows-Inflows"}</definedName>
    <definedName name="wrn.Print._.4._2_1_1" hidden="1">{"Outflow 1",#N/A,FALSE,"Outflows-Inflows";"Outflow 2",#N/A,FALSE,"Outflows-Inflows";"Inflow 1",#N/A,FALSE,"Outflows-Inflows";"Inflow 2",#N/A,FALSE,"Outflows-Inflows"}</definedName>
    <definedName name="wrn.Print._.4._2_1_2" hidden="1">{"Outflow 1",#N/A,FALSE,"Outflows-Inflows";"Outflow 2",#N/A,FALSE,"Outflows-Inflows";"Inflow 1",#N/A,FALSE,"Outflows-Inflows";"Inflow 2",#N/A,FALSE,"Outflows-Inflows"}</definedName>
    <definedName name="wrn.Print._.4._2_2" hidden="1">{"Outflow 1",#N/A,FALSE,"Outflows-Inflows";"Outflow 2",#N/A,FALSE,"Outflows-Inflows";"Inflow 1",#N/A,FALSE,"Outflows-Inflows";"Inflow 2",#N/A,FALSE,"Outflows-Inflows"}</definedName>
    <definedName name="wrn.Print._.4._2_3" hidden="1">{"Outflow 1",#N/A,FALSE,"Outflows-Inflows";"Outflow 2",#N/A,FALSE,"Outflows-Inflows";"Inflow 1",#N/A,FALSE,"Outflows-Inflows";"Inflow 2",#N/A,FALSE,"Outflows-Inflows"}</definedName>
    <definedName name="wrn.Print._.4._3" hidden="1">{"Outflow 1",#N/A,FALSE,"Outflows-Inflows";"Outflow 2",#N/A,FALSE,"Outflows-Inflows";"Inflow 1",#N/A,FALSE,"Outflows-Inflows";"Inflow 2",#N/A,FALSE,"Outflows-Inflows"}</definedName>
    <definedName name="wrn.Print._.4._3_1" hidden="1">{"Outflow 1",#N/A,FALSE,"Outflows-Inflows";"Outflow 2",#N/A,FALSE,"Outflows-Inflows";"Inflow 1",#N/A,FALSE,"Outflows-Inflows";"Inflow 2",#N/A,FALSE,"Outflows-Inflows"}</definedName>
    <definedName name="wrn.Print._.4._3_1_1" hidden="1">{"Outflow 1",#N/A,FALSE,"Outflows-Inflows";"Outflow 2",#N/A,FALSE,"Outflows-Inflows";"Inflow 1",#N/A,FALSE,"Outflows-Inflows";"Inflow 2",#N/A,FALSE,"Outflows-Inflows"}</definedName>
    <definedName name="wrn.Print._.4._3_1_2" hidden="1">{"Outflow 1",#N/A,FALSE,"Outflows-Inflows";"Outflow 2",#N/A,FALSE,"Outflows-Inflows";"Inflow 1",#N/A,FALSE,"Outflows-Inflows";"Inflow 2",#N/A,FALSE,"Outflows-Inflows"}</definedName>
    <definedName name="wrn.Print._.4._3_2" hidden="1">{"Outflow 1",#N/A,FALSE,"Outflows-Inflows";"Outflow 2",#N/A,FALSE,"Outflows-Inflows";"Inflow 1",#N/A,FALSE,"Outflows-Inflows";"Inflow 2",#N/A,FALSE,"Outflows-Inflows"}</definedName>
    <definedName name="wrn.Print._.4._3_3" hidden="1">{"Outflow 1",#N/A,FALSE,"Outflows-Inflows";"Outflow 2",#N/A,FALSE,"Outflows-Inflows";"Inflow 1",#N/A,FALSE,"Outflows-Inflows";"Inflow 2",#N/A,FALSE,"Outflows-Inflows"}</definedName>
    <definedName name="wrn.Print._.4._4" hidden="1">{"Outflow 1",#N/A,FALSE,"Outflows-Inflows";"Outflow 2",#N/A,FALSE,"Outflows-Inflows";"Inflow 1",#N/A,FALSE,"Outflows-Inflows";"Inflow 2",#N/A,FALSE,"Outflows-Inflows"}</definedName>
    <definedName name="wrn.Print._.4._4_1" hidden="1">{"Outflow 1",#N/A,FALSE,"Outflows-Inflows";"Outflow 2",#N/A,FALSE,"Outflows-Inflows";"Inflow 1",#N/A,FALSE,"Outflows-Inflows";"Inflow 2",#N/A,FALSE,"Outflows-Inflows"}</definedName>
    <definedName name="wrn.Print._.4._4_1_1" hidden="1">{"Outflow 1",#N/A,FALSE,"Outflows-Inflows";"Outflow 2",#N/A,FALSE,"Outflows-Inflows";"Inflow 1",#N/A,FALSE,"Outflows-Inflows";"Inflow 2",#N/A,FALSE,"Outflows-Inflows"}</definedName>
    <definedName name="wrn.Print._.4._4_1_2" hidden="1">{"Outflow 1",#N/A,FALSE,"Outflows-Inflows";"Outflow 2",#N/A,FALSE,"Outflows-Inflows";"Inflow 1",#N/A,FALSE,"Outflows-Inflows";"Inflow 2",#N/A,FALSE,"Outflows-Inflows"}</definedName>
    <definedName name="wrn.Print._.4._4_2" hidden="1">{"Outflow 1",#N/A,FALSE,"Outflows-Inflows";"Outflow 2",#N/A,FALSE,"Outflows-Inflows";"Inflow 1",#N/A,FALSE,"Outflows-Inflows";"Inflow 2",#N/A,FALSE,"Outflows-Inflows"}</definedName>
    <definedName name="wrn.Print._.4._4_3" hidden="1">{"Outflow 1",#N/A,FALSE,"Outflows-Inflows";"Outflow 2",#N/A,FALSE,"Outflows-Inflows";"Inflow 1",#N/A,FALSE,"Outflows-Inflows";"Inflow 2",#N/A,FALSE,"Outflows-Inflows"}</definedName>
    <definedName name="wrn.Print._.4._5" hidden="1">{"Outflow 1",#N/A,FALSE,"Outflows-Inflows";"Outflow 2",#N/A,FALSE,"Outflows-Inflows";"Inflow 1",#N/A,FALSE,"Outflows-Inflows";"Inflow 2",#N/A,FALSE,"Outflows-Inflows"}</definedName>
    <definedName name="wrn.Print._.4._5_1" hidden="1">{"Outflow 1",#N/A,FALSE,"Outflows-Inflows";"Outflow 2",#N/A,FALSE,"Outflows-Inflows";"Inflow 1",#N/A,FALSE,"Outflows-Inflows";"Inflow 2",#N/A,FALSE,"Outflows-Inflows"}</definedName>
    <definedName name="wrn.Print._.4._5_1_1" hidden="1">{"Outflow 1",#N/A,FALSE,"Outflows-Inflows";"Outflow 2",#N/A,FALSE,"Outflows-Inflows";"Inflow 1",#N/A,FALSE,"Outflows-Inflows";"Inflow 2",#N/A,FALSE,"Outflows-Inflows"}</definedName>
    <definedName name="wrn.Print._.4._5_1_2" hidden="1">{"Outflow 1",#N/A,FALSE,"Outflows-Inflows";"Outflow 2",#N/A,FALSE,"Outflows-Inflows";"Inflow 1",#N/A,FALSE,"Outflows-Inflows";"Inflow 2",#N/A,FALSE,"Outflows-Inflows"}</definedName>
    <definedName name="wrn.Print._.4._5_2" hidden="1">{"Outflow 1",#N/A,FALSE,"Outflows-Inflows";"Outflow 2",#N/A,FALSE,"Outflows-Inflows";"Inflow 1",#N/A,FALSE,"Outflows-Inflows";"Inflow 2",#N/A,FALSE,"Outflows-Inflows"}</definedName>
    <definedName name="wrn.Print._.4._5_3" hidden="1">{"Outflow 1",#N/A,FALSE,"Outflows-Inflows";"Outflow 2",#N/A,FALSE,"Outflows-Inflows";"Inflow 1",#N/A,FALSE,"Outflows-Inflows";"Inflow 2",#N/A,FALSE,"Outflows-Inflows"}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6._1" hidden="1">{"print 1.6",#N/A,FALSE,"Sheet1";"print 2.6",#N/A,FALSE,"Sheet1";"print 3.6",#N/A,FALSE,"Sheet1";"print 4.6",#N/A,FALSE,"Sheet1";"print 5.6",#N/A,FALSE,"Sheet1";"print 6.6",#N/A,FALSE,"Sheet1"}</definedName>
    <definedName name="wrn.Print._.6._1_1" hidden="1">{"print 1.6",#N/A,FALSE,"Sheet1";"print 2.6",#N/A,FALSE,"Sheet1";"print 3.6",#N/A,FALSE,"Sheet1";"print 4.6",#N/A,FALSE,"Sheet1";"print 5.6",#N/A,FALSE,"Sheet1";"print 6.6",#N/A,FALSE,"Sheet1"}</definedName>
    <definedName name="wrn.Print._.6._1_1_1" hidden="1">{"print 1.6",#N/A,FALSE,"Sheet1";"print 2.6",#N/A,FALSE,"Sheet1";"print 3.6",#N/A,FALSE,"Sheet1";"print 4.6",#N/A,FALSE,"Sheet1";"print 5.6",#N/A,FALSE,"Sheet1";"print 6.6",#N/A,FALSE,"Sheet1"}</definedName>
    <definedName name="wrn.Print._.6._1_1_2" hidden="1">{"print 1.6",#N/A,FALSE,"Sheet1";"print 2.6",#N/A,FALSE,"Sheet1";"print 3.6",#N/A,FALSE,"Sheet1";"print 4.6",#N/A,FALSE,"Sheet1";"print 5.6",#N/A,FALSE,"Sheet1";"print 6.6",#N/A,FALSE,"Sheet1"}</definedName>
    <definedName name="wrn.Print._.6._1_2" hidden="1">{"print 1.6",#N/A,FALSE,"Sheet1";"print 2.6",#N/A,FALSE,"Sheet1";"print 3.6",#N/A,FALSE,"Sheet1";"print 4.6",#N/A,FALSE,"Sheet1";"print 5.6",#N/A,FALSE,"Sheet1";"print 6.6",#N/A,FALSE,"Sheet1"}</definedName>
    <definedName name="wrn.Print._.6._1_3" hidden="1">{"print 1.6",#N/A,FALSE,"Sheet1";"print 2.6",#N/A,FALSE,"Sheet1";"print 3.6",#N/A,FALSE,"Sheet1";"print 4.6",#N/A,FALSE,"Sheet1";"print 5.6",#N/A,FALSE,"Sheet1";"print 6.6",#N/A,FALSE,"Sheet1"}</definedName>
    <definedName name="wrn.Print._.6._2" hidden="1">{"print 1.6",#N/A,FALSE,"Sheet1";"print 2.6",#N/A,FALSE,"Sheet1";"print 3.6",#N/A,FALSE,"Sheet1";"print 4.6",#N/A,FALSE,"Sheet1";"print 5.6",#N/A,FALSE,"Sheet1";"print 6.6",#N/A,FALSE,"Sheet1"}</definedName>
    <definedName name="wrn.Print._.6._2_1" hidden="1">{"print 1.6",#N/A,FALSE,"Sheet1";"print 2.6",#N/A,FALSE,"Sheet1";"print 3.6",#N/A,FALSE,"Sheet1";"print 4.6",#N/A,FALSE,"Sheet1";"print 5.6",#N/A,FALSE,"Sheet1";"print 6.6",#N/A,FALSE,"Sheet1"}</definedName>
    <definedName name="wrn.Print._.6._2_1_1" hidden="1">{"print 1.6",#N/A,FALSE,"Sheet1";"print 2.6",#N/A,FALSE,"Sheet1";"print 3.6",#N/A,FALSE,"Sheet1";"print 4.6",#N/A,FALSE,"Sheet1";"print 5.6",#N/A,FALSE,"Sheet1";"print 6.6",#N/A,FALSE,"Sheet1"}</definedName>
    <definedName name="wrn.Print._.6._2_1_2" hidden="1">{"print 1.6",#N/A,FALSE,"Sheet1";"print 2.6",#N/A,FALSE,"Sheet1";"print 3.6",#N/A,FALSE,"Sheet1";"print 4.6",#N/A,FALSE,"Sheet1";"print 5.6",#N/A,FALSE,"Sheet1";"print 6.6",#N/A,FALSE,"Sheet1"}</definedName>
    <definedName name="wrn.Print._.6._2_2" hidden="1">{"print 1.6",#N/A,FALSE,"Sheet1";"print 2.6",#N/A,FALSE,"Sheet1";"print 3.6",#N/A,FALSE,"Sheet1";"print 4.6",#N/A,FALSE,"Sheet1";"print 5.6",#N/A,FALSE,"Sheet1";"print 6.6",#N/A,FALSE,"Sheet1"}</definedName>
    <definedName name="wrn.Print._.6._2_3" hidden="1">{"print 1.6",#N/A,FALSE,"Sheet1";"print 2.6",#N/A,FALSE,"Sheet1";"print 3.6",#N/A,FALSE,"Sheet1";"print 4.6",#N/A,FALSE,"Sheet1";"print 5.6",#N/A,FALSE,"Sheet1";"print 6.6",#N/A,FALSE,"Sheet1"}</definedName>
    <definedName name="wrn.Print._.6._3" hidden="1">{"print 1.6",#N/A,FALSE,"Sheet1";"print 2.6",#N/A,FALSE,"Sheet1";"print 3.6",#N/A,FALSE,"Sheet1";"print 4.6",#N/A,FALSE,"Sheet1";"print 5.6",#N/A,FALSE,"Sheet1";"print 6.6",#N/A,FALSE,"Sheet1"}</definedName>
    <definedName name="wrn.Print._.6._3_1" hidden="1">{"print 1.6",#N/A,FALSE,"Sheet1";"print 2.6",#N/A,FALSE,"Sheet1";"print 3.6",#N/A,FALSE,"Sheet1";"print 4.6",#N/A,FALSE,"Sheet1";"print 5.6",#N/A,FALSE,"Sheet1";"print 6.6",#N/A,FALSE,"Sheet1"}</definedName>
    <definedName name="wrn.Print._.6._3_1_1" hidden="1">{"print 1.6",#N/A,FALSE,"Sheet1";"print 2.6",#N/A,FALSE,"Sheet1";"print 3.6",#N/A,FALSE,"Sheet1";"print 4.6",#N/A,FALSE,"Sheet1";"print 5.6",#N/A,FALSE,"Sheet1";"print 6.6",#N/A,FALSE,"Sheet1"}</definedName>
    <definedName name="wrn.Print._.6._3_1_2" hidden="1">{"print 1.6",#N/A,FALSE,"Sheet1";"print 2.6",#N/A,FALSE,"Sheet1";"print 3.6",#N/A,FALSE,"Sheet1";"print 4.6",#N/A,FALSE,"Sheet1";"print 5.6",#N/A,FALSE,"Sheet1";"print 6.6",#N/A,FALSE,"Sheet1"}</definedName>
    <definedName name="wrn.Print._.6._3_2" hidden="1">{"print 1.6",#N/A,FALSE,"Sheet1";"print 2.6",#N/A,FALSE,"Sheet1";"print 3.6",#N/A,FALSE,"Sheet1";"print 4.6",#N/A,FALSE,"Sheet1";"print 5.6",#N/A,FALSE,"Sheet1";"print 6.6",#N/A,FALSE,"Sheet1"}</definedName>
    <definedName name="wrn.Print._.6._3_3" hidden="1">{"print 1.6",#N/A,FALSE,"Sheet1";"print 2.6",#N/A,FALSE,"Sheet1";"print 3.6",#N/A,FALSE,"Sheet1";"print 4.6",#N/A,FALSE,"Sheet1";"print 5.6",#N/A,FALSE,"Sheet1";"print 6.6",#N/A,FALSE,"Sheet1"}</definedName>
    <definedName name="wrn.Print._.6._4" hidden="1">{"print 1.6",#N/A,FALSE,"Sheet1";"print 2.6",#N/A,FALSE,"Sheet1";"print 3.6",#N/A,FALSE,"Sheet1";"print 4.6",#N/A,FALSE,"Sheet1";"print 5.6",#N/A,FALSE,"Sheet1";"print 6.6",#N/A,FALSE,"Sheet1"}</definedName>
    <definedName name="wrn.Print._.6._4_1" hidden="1">{"print 1.6",#N/A,FALSE,"Sheet1";"print 2.6",#N/A,FALSE,"Sheet1";"print 3.6",#N/A,FALSE,"Sheet1";"print 4.6",#N/A,FALSE,"Sheet1";"print 5.6",#N/A,FALSE,"Sheet1";"print 6.6",#N/A,FALSE,"Sheet1"}</definedName>
    <definedName name="wrn.Print._.6._4_1_1" hidden="1">{"print 1.6",#N/A,FALSE,"Sheet1";"print 2.6",#N/A,FALSE,"Sheet1";"print 3.6",#N/A,FALSE,"Sheet1";"print 4.6",#N/A,FALSE,"Sheet1";"print 5.6",#N/A,FALSE,"Sheet1";"print 6.6",#N/A,FALSE,"Sheet1"}</definedName>
    <definedName name="wrn.Print._.6._4_1_2" hidden="1">{"print 1.6",#N/A,FALSE,"Sheet1";"print 2.6",#N/A,FALSE,"Sheet1";"print 3.6",#N/A,FALSE,"Sheet1";"print 4.6",#N/A,FALSE,"Sheet1";"print 5.6",#N/A,FALSE,"Sheet1";"print 6.6",#N/A,FALSE,"Sheet1"}</definedName>
    <definedName name="wrn.Print._.6._4_2" hidden="1">{"print 1.6",#N/A,FALSE,"Sheet1";"print 2.6",#N/A,FALSE,"Sheet1";"print 3.6",#N/A,FALSE,"Sheet1";"print 4.6",#N/A,FALSE,"Sheet1";"print 5.6",#N/A,FALSE,"Sheet1";"print 6.6",#N/A,FALSE,"Sheet1"}</definedName>
    <definedName name="wrn.Print._.6._4_3" hidden="1">{"print 1.6",#N/A,FALSE,"Sheet1";"print 2.6",#N/A,FALSE,"Sheet1";"print 3.6",#N/A,FALSE,"Sheet1";"print 4.6",#N/A,FALSE,"Sheet1";"print 5.6",#N/A,FALSE,"Sheet1";"print 6.6",#N/A,FALSE,"Sheet1"}</definedName>
    <definedName name="wrn.Print._.6._5" hidden="1">{"print 1.6",#N/A,FALSE,"Sheet1";"print 2.6",#N/A,FALSE,"Sheet1";"print 3.6",#N/A,FALSE,"Sheet1";"print 4.6",#N/A,FALSE,"Sheet1";"print 5.6",#N/A,FALSE,"Sheet1";"print 6.6",#N/A,FALSE,"Sheet1"}</definedName>
    <definedName name="wrn.Print._.6._5_1" hidden="1">{"print 1.6",#N/A,FALSE,"Sheet1";"print 2.6",#N/A,FALSE,"Sheet1";"print 3.6",#N/A,FALSE,"Sheet1";"print 4.6",#N/A,FALSE,"Sheet1";"print 5.6",#N/A,FALSE,"Sheet1";"print 6.6",#N/A,FALSE,"Sheet1"}</definedName>
    <definedName name="wrn.Print._.6._5_1_1" hidden="1">{"print 1.6",#N/A,FALSE,"Sheet1";"print 2.6",#N/A,FALSE,"Sheet1";"print 3.6",#N/A,FALSE,"Sheet1";"print 4.6",#N/A,FALSE,"Sheet1";"print 5.6",#N/A,FALSE,"Sheet1";"print 6.6",#N/A,FALSE,"Sheet1"}</definedName>
    <definedName name="wrn.Print._.6._5_1_2" hidden="1">{"print 1.6",#N/A,FALSE,"Sheet1";"print 2.6",#N/A,FALSE,"Sheet1";"print 3.6",#N/A,FALSE,"Sheet1";"print 4.6",#N/A,FALSE,"Sheet1";"print 5.6",#N/A,FALSE,"Sheet1";"print 6.6",#N/A,FALSE,"Sheet1"}</definedName>
    <definedName name="wrn.Print._.6._5_2" hidden="1">{"print 1.6",#N/A,FALSE,"Sheet1";"print 2.6",#N/A,FALSE,"Sheet1";"print 3.6",#N/A,FALSE,"Sheet1";"print 4.6",#N/A,FALSE,"Sheet1";"print 5.6",#N/A,FALSE,"Sheet1";"print 6.6",#N/A,FALSE,"Sheet1"}</definedName>
    <definedName name="wrn.Print._.6._5_3" hidden="1">{"print 1.6",#N/A,FALSE,"Sheet1";"print 2.6",#N/A,FALSE,"Sheet1";"print 3.6",#N/A,FALSE,"Sheet1";"print 4.6",#N/A,FALSE,"Sheet1";"print 5.6",#N/A,FALSE,"Sheet1";"print 6.6",#N/A,FALSE,"Sheet1"}</definedName>
    <definedName name="wrn.PRINT._.ALL." hidden="1">{#N/A,#N/A,FALSE,"Expense Detail ";#N/A,#N/A,FALSE,"Worksheet";#N/A,#N/A,FALSE,"Audit";#N/A,#N/A,FALSE,"Exclusions";#N/A,#N/A,FALSE,"Variance";#N/A,#N/A,FALSE,"Reconciliation"}</definedName>
    <definedName name="wrn.PRINT._.ALL._1" hidden="1">{#N/A,#N/A,FALSE,"Expense Detail ";#N/A,#N/A,FALSE,"Worksheet";#N/A,#N/A,FALSE,"Audit";#N/A,#N/A,FALSE,"Exclusions";#N/A,#N/A,FALSE,"Variance";#N/A,#N/A,FALSE,"Reconciliation"}</definedName>
    <definedName name="wrn.PRINT._.ALL._1_1" hidden="1">{#N/A,#N/A,FALSE,"Expense Detail ";#N/A,#N/A,FALSE,"Worksheet";#N/A,#N/A,FALSE,"Audit";#N/A,#N/A,FALSE,"Exclusions";#N/A,#N/A,FALSE,"Variance";#N/A,#N/A,FALSE,"Reconciliation"}</definedName>
    <definedName name="wrn.PRINT._.ALL._1_1_1" hidden="1">{#N/A,#N/A,FALSE,"Expense Detail ";#N/A,#N/A,FALSE,"Worksheet";#N/A,#N/A,FALSE,"Audit";#N/A,#N/A,FALSE,"Exclusions";#N/A,#N/A,FALSE,"Variance";#N/A,#N/A,FALSE,"Reconciliation"}</definedName>
    <definedName name="wrn.PRINT._.ALL._1_1_2" hidden="1">{#N/A,#N/A,FALSE,"Expense Detail ";#N/A,#N/A,FALSE,"Worksheet";#N/A,#N/A,FALSE,"Audit";#N/A,#N/A,FALSE,"Exclusions";#N/A,#N/A,FALSE,"Variance";#N/A,#N/A,FALSE,"Reconciliation"}</definedName>
    <definedName name="wrn.PRINT._.ALL._1_2" hidden="1">{#N/A,#N/A,FALSE,"Expense Detail ";#N/A,#N/A,FALSE,"Worksheet";#N/A,#N/A,FALSE,"Audit";#N/A,#N/A,FALSE,"Exclusions";#N/A,#N/A,FALSE,"Variance";#N/A,#N/A,FALSE,"Reconciliation"}</definedName>
    <definedName name="wrn.PRINT._.ALL._1_3" hidden="1">{#N/A,#N/A,FALSE,"Expense Detail ";#N/A,#N/A,FALSE,"Worksheet";#N/A,#N/A,FALSE,"Audit";#N/A,#N/A,FALSE,"Exclusions";#N/A,#N/A,FALSE,"Variance";#N/A,#N/A,FALSE,"Reconciliation"}</definedName>
    <definedName name="wrn.PRINT._.ALL._2" hidden="1">{#N/A,#N/A,FALSE,"Expense Detail ";#N/A,#N/A,FALSE,"Worksheet";#N/A,#N/A,FALSE,"Audit";#N/A,#N/A,FALSE,"Exclusions";#N/A,#N/A,FALSE,"Variance";#N/A,#N/A,FALSE,"Reconciliation"}</definedName>
    <definedName name="wrn.PRINT._.ALL._2_1" hidden="1">{#N/A,#N/A,FALSE,"Expense Detail ";#N/A,#N/A,FALSE,"Worksheet";#N/A,#N/A,FALSE,"Audit";#N/A,#N/A,FALSE,"Exclusions";#N/A,#N/A,FALSE,"Variance";#N/A,#N/A,FALSE,"Reconciliation"}</definedName>
    <definedName name="wrn.PRINT._.ALL._2_1_1" hidden="1">{#N/A,#N/A,FALSE,"Expense Detail ";#N/A,#N/A,FALSE,"Worksheet";#N/A,#N/A,FALSE,"Audit";#N/A,#N/A,FALSE,"Exclusions";#N/A,#N/A,FALSE,"Variance";#N/A,#N/A,FALSE,"Reconciliation"}</definedName>
    <definedName name="wrn.PRINT._.ALL._2_1_2" hidden="1">{#N/A,#N/A,FALSE,"Expense Detail ";#N/A,#N/A,FALSE,"Worksheet";#N/A,#N/A,FALSE,"Audit";#N/A,#N/A,FALSE,"Exclusions";#N/A,#N/A,FALSE,"Variance";#N/A,#N/A,FALSE,"Reconciliation"}</definedName>
    <definedName name="wrn.PRINT._.ALL._2_2" hidden="1">{#N/A,#N/A,FALSE,"Expense Detail ";#N/A,#N/A,FALSE,"Worksheet";#N/A,#N/A,FALSE,"Audit";#N/A,#N/A,FALSE,"Exclusions";#N/A,#N/A,FALSE,"Variance";#N/A,#N/A,FALSE,"Reconciliation"}</definedName>
    <definedName name="wrn.PRINT._.ALL._2_3" hidden="1">{#N/A,#N/A,FALSE,"Expense Detail ";#N/A,#N/A,FALSE,"Worksheet";#N/A,#N/A,FALSE,"Audit";#N/A,#N/A,FALSE,"Exclusions";#N/A,#N/A,FALSE,"Variance";#N/A,#N/A,FALSE,"Reconciliation"}</definedName>
    <definedName name="wrn.PRINT._.ALL._3" hidden="1">{#N/A,#N/A,FALSE,"Expense Detail ";#N/A,#N/A,FALSE,"Worksheet";#N/A,#N/A,FALSE,"Audit";#N/A,#N/A,FALSE,"Exclusions";#N/A,#N/A,FALSE,"Variance";#N/A,#N/A,FALSE,"Reconciliation"}</definedName>
    <definedName name="wrn.PRINT._.ALL._3_1" hidden="1">{#N/A,#N/A,FALSE,"Expense Detail ";#N/A,#N/A,FALSE,"Worksheet";#N/A,#N/A,FALSE,"Audit";#N/A,#N/A,FALSE,"Exclusions";#N/A,#N/A,FALSE,"Variance";#N/A,#N/A,FALSE,"Reconciliation"}</definedName>
    <definedName name="wrn.PRINT._.ALL._3_1_1" hidden="1">{#N/A,#N/A,FALSE,"Expense Detail ";#N/A,#N/A,FALSE,"Worksheet";#N/A,#N/A,FALSE,"Audit";#N/A,#N/A,FALSE,"Exclusions";#N/A,#N/A,FALSE,"Variance";#N/A,#N/A,FALSE,"Reconciliation"}</definedName>
    <definedName name="wrn.PRINT._.ALL._3_1_2" hidden="1">{#N/A,#N/A,FALSE,"Expense Detail ";#N/A,#N/A,FALSE,"Worksheet";#N/A,#N/A,FALSE,"Audit";#N/A,#N/A,FALSE,"Exclusions";#N/A,#N/A,FALSE,"Variance";#N/A,#N/A,FALSE,"Reconciliation"}</definedName>
    <definedName name="wrn.PRINT._.ALL._3_2" hidden="1">{#N/A,#N/A,FALSE,"Expense Detail ";#N/A,#N/A,FALSE,"Worksheet";#N/A,#N/A,FALSE,"Audit";#N/A,#N/A,FALSE,"Exclusions";#N/A,#N/A,FALSE,"Variance";#N/A,#N/A,FALSE,"Reconciliation"}</definedName>
    <definedName name="wrn.PRINT._.ALL._3_3" hidden="1">{#N/A,#N/A,FALSE,"Expense Detail ";#N/A,#N/A,FALSE,"Worksheet";#N/A,#N/A,FALSE,"Audit";#N/A,#N/A,FALSE,"Exclusions";#N/A,#N/A,FALSE,"Variance";#N/A,#N/A,FALSE,"Reconciliation"}</definedName>
    <definedName name="wrn.PRINT._.ALL._4" hidden="1">{#N/A,#N/A,FALSE,"Expense Detail ";#N/A,#N/A,FALSE,"Worksheet";#N/A,#N/A,FALSE,"Audit";#N/A,#N/A,FALSE,"Exclusions";#N/A,#N/A,FALSE,"Variance";#N/A,#N/A,FALSE,"Reconciliation"}</definedName>
    <definedName name="wrn.PRINT._.ALL._4_1" hidden="1">{#N/A,#N/A,FALSE,"Expense Detail ";#N/A,#N/A,FALSE,"Worksheet";#N/A,#N/A,FALSE,"Audit";#N/A,#N/A,FALSE,"Exclusions";#N/A,#N/A,FALSE,"Variance";#N/A,#N/A,FALSE,"Reconciliation"}</definedName>
    <definedName name="wrn.PRINT._.ALL._4_1_1" hidden="1">{#N/A,#N/A,FALSE,"Expense Detail ";#N/A,#N/A,FALSE,"Worksheet";#N/A,#N/A,FALSE,"Audit";#N/A,#N/A,FALSE,"Exclusions";#N/A,#N/A,FALSE,"Variance";#N/A,#N/A,FALSE,"Reconciliation"}</definedName>
    <definedName name="wrn.PRINT._.ALL._4_1_2" hidden="1">{#N/A,#N/A,FALSE,"Expense Detail ";#N/A,#N/A,FALSE,"Worksheet";#N/A,#N/A,FALSE,"Audit";#N/A,#N/A,FALSE,"Exclusions";#N/A,#N/A,FALSE,"Variance";#N/A,#N/A,FALSE,"Reconciliation"}</definedName>
    <definedName name="wrn.PRINT._.ALL._4_2" hidden="1">{#N/A,#N/A,FALSE,"Expense Detail ";#N/A,#N/A,FALSE,"Worksheet";#N/A,#N/A,FALSE,"Audit";#N/A,#N/A,FALSE,"Exclusions";#N/A,#N/A,FALSE,"Variance";#N/A,#N/A,FALSE,"Reconciliation"}</definedName>
    <definedName name="wrn.PRINT._.ALL._4_3" hidden="1">{#N/A,#N/A,FALSE,"Expense Detail ";#N/A,#N/A,FALSE,"Worksheet";#N/A,#N/A,FALSE,"Audit";#N/A,#N/A,FALSE,"Exclusions";#N/A,#N/A,FALSE,"Variance";#N/A,#N/A,FALSE,"Reconciliation"}</definedName>
    <definedName name="wrn.PRINT._.ALL._5" hidden="1">{#N/A,#N/A,FALSE,"Expense Detail ";#N/A,#N/A,FALSE,"Worksheet";#N/A,#N/A,FALSE,"Audit";#N/A,#N/A,FALSE,"Exclusions";#N/A,#N/A,FALSE,"Variance";#N/A,#N/A,FALSE,"Reconciliation"}</definedName>
    <definedName name="wrn.PRINT._.ALL._5_1" hidden="1">{#N/A,#N/A,FALSE,"Expense Detail ";#N/A,#N/A,FALSE,"Worksheet";#N/A,#N/A,FALSE,"Audit";#N/A,#N/A,FALSE,"Exclusions";#N/A,#N/A,FALSE,"Variance";#N/A,#N/A,FALSE,"Reconciliation"}</definedName>
    <definedName name="wrn.PRINT._.ALL._5_1_1" hidden="1">{#N/A,#N/A,FALSE,"Expense Detail ";#N/A,#N/A,FALSE,"Worksheet";#N/A,#N/A,FALSE,"Audit";#N/A,#N/A,FALSE,"Exclusions";#N/A,#N/A,FALSE,"Variance";#N/A,#N/A,FALSE,"Reconciliation"}</definedName>
    <definedName name="wrn.PRINT._.ALL._5_1_2" hidden="1">{#N/A,#N/A,FALSE,"Expense Detail ";#N/A,#N/A,FALSE,"Worksheet";#N/A,#N/A,FALSE,"Audit";#N/A,#N/A,FALSE,"Exclusions";#N/A,#N/A,FALSE,"Variance";#N/A,#N/A,FALSE,"Reconciliation"}</definedName>
    <definedName name="wrn.PRINT._.ALL._5_2" hidden="1">{#N/A,#N/A,FALSE,"Expense Detail ";#N/A,#N/A,FALSE,"Worksheet";#N/A,#N/A,FALSE,"Audit";#N/A,#N/A,FALSE,"Exclusions";#N/A,#N/A,FALSE,"Variance";#N/A,#N/A,FALSE,"Reconciliation"}</definedName>
    <definedName name="wrn.PRINT._.ALL._5_3" hidden="1">{#N/A,#N/A,FALSE,"Expense Detail ";#N/A,#N/A,FALSE,"Worksheet";#N/A,#N/A,FALSE,"Audit";#N/A,#N/A,FALSE,"Exclusions";#N/A,#N/A,FALSE,"Variance";#N/A,#N/A,FALSE,"Reconciliation"}</definedName>
    <definedName name="wrn.print._.standalone." hidden="1">{"standalone1",#N/A,FALSE,"DCFBase";"standalone2",#N/A,FALSE,"DCFBase"}</definedName>
    <definedName name="wrn.Print.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1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1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1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2." hidden="1">{"Assump",#N/A,TRUE,"Proforma";"first",#N/A,TRUE,"Proforma";"second",#N/A,TRUE,"Proforma";"lease1",#N/A,TRUE,"Proforma";"lease2",#N/A,TRUE,"Proforma"}</definedName>
    <definedName name="wrn.print2._1" hidden="1">{"Assump",#N/A,TRUE,"Proforma";"first",#N/A,TRUE,"Proforma";"second",#N/A,TRUE,"Proforma";"lease1",#N/A,TRUE,"Proforma";"lease2",#N/A,TRUE,"Proforma"}</definedName>
    <definedName name="wrn.print2._1_1" hidden="1">{"Assump",#N/A,TRUE,"Proforma";"first",#N/A,TRUE,"Proforma";"second",#N/A,TRUE,"Proforma";"lease1",#N/A,TRUE,"Proforma";"lease2",#N/A,TRUE,"Proforma"}</definedName>
    <definedName name="wrn.print2._1_1_1" hidden="1">{"Assump",#N/A,TRUE,"Proforma";"first",#N/A,TRUE,"Proforma";"second",#N/A,TRUE,"Proforma";"lease1",#N/A,TRUE,"Proforma";"lease2",#N/A,TRUE,"Proforma"}</definedName>
    <definedName name="wrn.print2._1_1_2" hidden="1">{"Assump",#N/A,TRUE,"Proforma";"first",#N/A,TRUE,"Proforma";"second",#N/A,TRUE,"Proforma";"lease1",#N/A,TRUE,"Proforma";"lease2",#N/A,TRUE,"Proforma"}</definedName>
    <definedName name="wrn.print2._1_2" hidden="1">{"Assump",#N/A,TRUE,"Proforma";"first",#N/A,TRUE,"Proforma";"second",#N/A,TRUE,"Proforma";"lease1",#N/A,TRUE,"Proforma";"lease2",#N/A,TRUE,"Proforma"}</definedName>
    <definedName name="wrn.print2._1_3" hidden="1">{"Assump",#N/A,TRUE,"Proforma";"first",#N/A,TRUE,"Proforma";"second",#N/A,TRUE,"Proforma";"lease1",#N/A,TRUE,"Proforma";"lease2",#N/A,TRUE,"Proforma"}</definedName>
    <definedName name="wrn.print2._2" hidden="1">{"Assump",#N/A,TRUE,"Proforma";"first",#N/A,TRUE,"Proforma";"second",#N/A,TRUE,"Proforma";"lease1",#N/A,TRUE,"Proforma";"lease2",#N/A,TRUE,"Proforma"}</definedName>
    <definedName name="wrn.print2._2_1" hidden="1">{"Assump",#N/A,TRUE,"Proforma";"first",#N/A,TRUE,"Proforma";"second",#N/A,TRUE,"Proforma";"lease1",#N/A,TRUE,"Proforma";"lease2",#N/A,TRUE,"Proforma"}</definedName>
    <definedName name="wrn.print2._2_1_1" hidden="1">{"Assump",#N/A,TRUE,"Proforma";"first",#N/A,TRUE,"Proforma";"second",#N/A,TRUE,"Proforma";"lease1",#N/A,TRUE,"Proforma";"lease2",#N/A,TRUE,"Proforma"}</definedName>
    <definedName name="wrn.print2._2_1_2" hidden="1">{"Assump",#N/A,TRUE,"Proforma";"first",#N/A,TRUE,"Proforma";"second",#N/A,TRUE,"Proforma";"lease1",#N/A,TRUE,"Proforma";"lease2",#N/A,TRUE,"Proforma"}</definedName>
    <definedName name="wrn.print2._2_2" hidden="1">{"Assump",#N/A,TRUE,"Proforma";"first",#N/A,TRUE,"Proforma";"second",#N/A,TRUE,"Proforma";"lease1",#N/A,TRUE,"Proforma";"lease2",#N/A,TRUE,"Proforma"}</definedName>
    <definedName name="wrn.print2._2_3" hidden="1">{"Assump",#N/A,TRUE,"Proforma";"first",#N/A,TRUE,"Proforma";"second",#N/A,TRUE,"Proforma";"lease1",#N/A,TRUE,"Proforma";"lease2",#N/A,TRUE,"Proforma"}</definedName>
    <definedName name="wrn.print2._3" hidden="1">{"Assump",#N/A,TRUE,"Proforma";"first",#N/A,TRUE,"Proforma";"second",#N/A,TRUE,"Proforma";"lease1",#N/A,TRUE,"Proforma";"lease2",#N/A,TRUE,"Proforma"}</definedName>
    <definedName name="wrn.print2._3_1" hidden="1">{"Assump",#N/A,TRUE,"Proforma";"first",#N/A,TRUE,"Proforma";"second",#N/A,TRUE,"Proforma";"lease1",#N/A,TRUE,"Proforma";"lease2",#N/A,TRUE,"Proforma"}</definedName>
    <definedName name="wrn.print2._3_1_1" hidden="1">{"Assump",#N/A,TRUE,"Proforma";"first",#N/A,TRUE,"Proforma";"second",#N/A,TRUE,"Proforma";"lease1",#N/A,TRUE,"Proforma";"lease2",#N/A,TRUE,"Proforma"}</definedName>
    <definedName name="wrn.print2._3_1_2" hidden="1">{"Assump",#N/A,TRUE,"Proforma";"first",#N/A,TRUE,"Proforma";"second",#N/A,TRUE,"Proforma";"lease1",#N/A,TRUE,"Proforma";"lease2",#N/A,TRUE,"Proforma"}</definedName>
    <definedName name="wrn.print2._3_2" hidden="1">{"Assump",#N/A,TRUE,"Proforma";"first",#N/A,TRUE,"Proforma";"second",#N/A,TRUE,"Proforma";"lease1",#N/A,TRUE,"Proforma";"lease2",#N/A,TRUE,"Proforma"}</definedName>
    <definedName name="wrn.print2._3_3" hidden="1">{"Assump",#N/A,TRUE,"Proforma";"first",#N/A,TRUE,"Proforma";"second",#N/A,TRUE,"Proforma";"lease1",#N/A,TRUE,"Proforma";"lease2",#N/A,TRUE,"Proforma"}</definedName>
    <definedName name="wrn.print2._4" hidden="1">{"Assump",#N/A,TRUE,"Proforma";"first",#N/A,TRUE,"Proforma";"second",#N/A,TRUE,"Proforma";"lease1",#N/A,TRUE,"Proforma";"lease2",#N/A,TRUE,"Proforma"}</definedName>
    <definedName name="wrn.print2._4_1" hidden="1">{"Assump",#N/A,TRUE,"Proforma";"first",#N/A,TRUE,"Proforma";"second",#N/A,TRUE,"Proforma";"lease1",#N/A,TRUE,"Proforma";"lease2",#N/A,TRUE,"Proforma"}</definedName>
    <definedName name="wrn.print2._4_1_1" hidden="1">{"Assump",#N/A,TRUE,"Proforma";"first",#N/A,TRUE,"Proforma";"second",#N/A,TRUE,"Proforma";"lease1",#N/A,TRUE,"Proforma";"lease2",#N/A,TRUE,"Proforma"}</definedName>
    <definedName name="wrn.print2._4_1_2" hidden="1">{"Assump",#N/A,TRUE,"Proforma";"first",#N/A,TRUE,"Proforma";"second",#N/A,TRUE,"Proforma";"lease1",#N/A,TRUE,"Proforma";"lease2",#N/A,TRUE,"Proforma"}</definedName>
    <definedName name="wrn.print2._4_2" hidden="1">{"Assump",#N/A,TRUE,"Proforma";"first",#N/A,TRUE,"Proforma";"second",#N/A,TRUE,"Proforma";"lease1",#N/A,TRUE,"Proforma";"lease2",#N/A,TRUE,"Proforma"}</definedName>
    <definedName name="wrn.print2._4_3" hidden="1">{"Assump",#N/A,TRUE,"Proforma";"first",#N/A,TRUE,"Proforma";"second",#N/A,TRUE,"Proforma";"lease1",#N/A,TRUE,"Proforma";"lease2",#N/A,TRUE,"Proforma"}</definedName>
    <definedName name="wrn.print2._5" hidden="1">{"Assump",#N/A,TRUE,"Proforma";"first",#N/A,TRUE,"Proforma";"second",#N/A,TRUE,"Proforma";"lease1",#N/A,TRUE,"Proforma";"lease2",#N/A,TRUE,"Proforma"}</definedName>
    <definedName name="wrn.print2._5_1" hidden="1">{"Assump",#N/A,TRUE,"Proforma";"first",#N/A,TRUE,"Proforma";"second",#N/A,TRUE,"Proforma";"lease1",#N/A,TRUE,"Proforma";"lease2",#N/A,TRUE,"Proforma"}</definedName>
    <definedName name="wrn.print2._5_1_1" hidden="1">{"Assump",#N/A,TRUE,"Proforma";"first",#N/A,TRUE,"Proforma";"second",#N/A,TRUE,"Proforma";"lease1",#N/A,TRUE,"Proforma";"lease2",#N/A,TRUE,"Proforma"}</definedName>
    <definedName name="wrn.print2._5_1_2" hidden="1">{"Assump",#N/A,TRUE,"Proforma";"first",#N/A,TRUE,"Proforma";"second",#N/A,TRUE,"Proforma";"lease1",#N/A,TRUE,"Proforma";"lease2",#N/A,TRUE,"Proforma"}</definedName>
    <definedName name="wrn.print2._5_2" hidden="1">{"Assump",#N/A,TRUE,"Proforma";"first",#N/A,TRUE,"Proforma";"second",#N/A,TRUE,"Proforma";"lease1",#N/A,TRUE,"Proforma";"lease2",#N/A,TRUE,"Proforma"}</definedName>
    <definedName name="wrn.print2._5_3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int5_1" hidden="1">{"Assump",#N/A,TRUE,"Proforma";"first",#N/A,TRUE,"Proforma";"second",#N/A,TRUE,"Proforma";"lease1",#N/A,TRUE,"Proforma";"lease2",#N/A,TRUE,"Proforma"}</definedName>
    <definedName name="wrn.print5_1_1" hidden="1">{"Assump",#N/A,TRUE,"Proforma";"first",#N/A,TRUE,"Proforma";"second",#N/A,TRUE,"Proforma";"lease1",#N/A,TRUE,"Proforma";"lease2",#N/A,TRUE,"Proforma"}</definedName>
    <definedName name="wrn.print5_1_1_1" hidden="1">{"Assump",#N/A,TRUE,"Proforma";"first",#N/A,TRUE,"Proforma";"second",#N/A,TRUE,"Proforma";"lease1",#N/A,TRUE,"Proforma";"lease2",#N/A,TRUE,"Proforma"}</definedName>
    <definedName name="wrn.print5_1_1_2" hidden="1">{"Assump",#N/A,TRUE,"Proforma";"first",#N/A,TRUE,"Proforma";"second",#N/A,TRUE,"Proforma";"lease1",#N/A,TRUE,"Proforma";"lease2",#N/A,TRUE,"Proforma"}</definedName>
    <definedName name="wrn.print5_1_2" hidden="1">{"Assump",#N/A,TRUE,"Proforma";"first",#N/A,TRUE,"Proforma";"second",#N/A,TRUE,"Proforma";"lease1",#N/A,TRUE,"Proforma";"lease2",#N/A,TRUE,"Proforma"}</definedName>
    <definedName name="wrn.print5_1_3" hidden="1">{"Assump",#N/A,TRUE,"Proforma";"first",#N/A,TRUE,"Proforma";"second",#N/A,TRUE,"Proforma";"lease1",#N/A,TRUE,"Proforma";"lease2",#N/A,TRUE,"Proforma"}</definedName>
    <definedName name="wrn.print5_2" hidden="1">{"Assump",#N/A,TRUE,"Proforma";"first",#N/A,TRUE,"Proforma";"second",#N/A,TRUE,"Proforma";"lease1",#N/A,TRUE,"Proforma";"lease2",#N/A,TRUE,"Proforma"}</definedName>
    <definedName name="wrn.print5_2_1" hidden="1">{"Assump",#N/A,TRUE,"Proforma";"first",#N/A,TRUE,"Proforma";"second",#N/A,TRUE,"Proforma";"lease1",#N/A,TRUE,"Proforma";"lease2",#N/A,TRUE,"Proforma"}</definedName>
    <definedName name="wrn.print5_2_1_1" hidden="1">{"Assump",#N/A,TRUE,"Proforma";"first",#N/A,TRUE,"Proforma";"second",#N/A,TRUE,"Proforma";"lease1",#N/A,TRUE,"Proforma";"lease2",#N/A,TRUE,"Proforma"}</definedName>
    <definedName name="wrn.print5_2_1_2" hidden="1">{"Assump",#N/A,TRUE,"Proforma";"first",#N/A,TRUE,"Proforma";"second",#N/A,TRUE,"Proforma";"lease1",#N/A,TRUE,"Proforma";"lease2",#N/A,TRUE,"Proforma"}</definedName>
    <definedName name="wrn.print5_2_2" hidden="1">{"Assump",#N/A,TRUE,"Proforma";"first",#N/A,TRUE,"Proforma";"second",#N/A,TRUE,"Proforma";"lease1",#N/A,TRUE,"Proforma";"lease2",#N/A,TRUE,"Proforma"}</definedName>
    <definedName name="wrn.print5_2_3" hidden="1">{"Assump",#N/A,TRUE,"Proforma";"first",#N/A,TRUE,"Proforma";"second",#N/A,TRUE,"Proforma";"lease1",#N/A,TRUE,"Proforma";"lease2",#N/A,TRUE,"Proforma"}</definedName>
    <definedName name="wrn.print5_3" hidden="1">{"Assump",#N/A,TRUE,"Proforma";"first",#N/A,TRUE,"Proforma";"second",#N/A,TRUE,"Proforma";"lease1",#N/A,TRUE,"Proforma";"lease2",#N/A,TRUE,"Proforma"}</definedName>
    <definedName name="wrn.print5_3_1" hidden="1">{"Assump",#N/A,TRUE,"Proforma";"first",#N/A,TRUE,"Proforma";"second",#N/A,TRUE,"Proforma";"lease1",#N/A,TRUE,"Proforma";"lease2",#N/A,TRUE,"Proforma"}</definedName>
    <definedName name="wrn.print5_3_1_1" hidden="1">{"Assump",#N/A,TRUE,"Proforma";"first",#N/A,TRUE,"Proforma";"second",#N/A,TRUE,"Proforma";"lease1",#N/A,TRUE,"Proforma";"lease2",#N/A,TRUE,"Proforma"}</definedName>
    <definedName name="wrn.print5_3_1_2" hidden="1">{"Assump",#N/A,TRUE,"Proforma";"first",#N/A,TRUE,"Proforma";"second",#N/A,TRUE,"Proforma";"lease1",#N/A,TRUE,"Proforma";"lease2",#N/A,TRUE,"Proforma"}</definedName>
    <definedName name="wrn.print5_3_2" hidden="1">{"Assump",#N/A,TRUE,"Proforma";"first",#N/A,TRUE,"Proforma";"second",#N/A,TRUE,"Proforma";"lease1",#N/A,TRUE,"Proforma";"lease2",#N/A,TRUE,"Proforma"}</definedName>
    <definedName name="wrn.print5_3_3" hidden="1">{"Assump",#N/A,TRUE,"Proforma";"first",#N/A,TRUE,"Proforma";"second",#N/A,TRUE,"Proforma";"lease1",#N/A,TRUE,"Proforma";"lease2",#N/A,TRUE,"Proforma"}</definedName>
    <definedName name="wrn.print5_4" hidden="1">{"Assump",#N/A,TRUE,"Proforma";"first",#N/A,TRUE,"Proforma";"second",#N/A,TRUE,"Proforma";"lease1",#N/A,TRUE,"Proforma";"lease2",#N/A,TRUE,"Proforma"}</definedName>
    <definedName name="wrn.print5_4_1" hidden="1">{"Assump",#N/A,TRUE,"Proforma";"first",#N/A,TRUE,"Proforma";"second",#N/A,TRUE,"Proforma";"lease1",#N/A,TRUE,"Proforma";"lease2",#N/A,TRUE,"Proforma"}</definedName>
    <definedName name="wrn.print5_4_1_1" hidden="1">{"Assump",#N/A,TRUE,"Proforma";"first",#N/A,TRUE,"Proforma";"second",#N/A,TRUE,"Proforma";"lease1",#N/A,TRUE,"Proforma";"lease2",#N/A,TRUE,"Proforma"}</definedName>
    <definedName name="wrn.print5_4_1_2" hidden="1">{"Assump",#N/A,TRUE,"Proforma";"first",#N/A,TRUE,"Proforma";"second",#N/A,TRUE,"Proforma";"lease1",#N/A,TRUE,"Proforma";"lease2",#N/A,TRUE,"Proforma"}</definedName>
    <definedName name="wrn.print5_4_2" hidden="1">{"Assump",#N/A,TRUE,"Proforma";"first",#N/A,TRUE,"Proforma";"second",#N/A,TRUE,"Proforma";"lease1",#N/A,TRUE,"Proforma";"lease2",#N/A,TRUE,"Proforma"}</definedName>
    <definedName name="wrn.print5_4_3" hidden="1">{"Assump",#N/A,TRUE,"Proforma";"first",#N/A,TRUE,"Proforma";"second",#N/A,TRUE,"Proforma";"lease1",#N/A,TRUE,"Proforma";"lease2",#N/A,TRUE,"Proforma"}</definedName>
    <definedName name="wrn.print5_5" hidden="1">{"Assump",#N/A,TRUE,"Proforma";"first",#N/A,TRUE,"Proforma";"second",#N/A,TRUE,"Proforma";"lease1",#N/A,TRUE,"Proforma";"lease2",#N/A,TRUE,"Proforma"}</definedName>
    <definedName name="wrn.print5_5_1" hidden="1">{"Assump",#N/A,TRUE,"Proforma";"first",#N/A,TRUE,"Proforma";"second",#N/A,TRUE,"Proforma";"lease1",#N/A,TRUE,"Proforma";"lease2",#N/A,TRUE,"Proforma"}</definedName>
    <definedName name="wrn.print5_5_1_1" hidden="1">{"Assump",#N/A,TRUE,"Proforma";"first",#N/A,TRUE,"Proforma";"second",#N/A,TRUE,"Proforma";"lease1",#N/A,TRUE,"Proforma";"lease2",#N/A,TRUE,"Proforma"}</definedName>
    <definedName name="wrn.print5_5_1_2" hidden="1">{"Assump",#N/A,TRUE,"Proforma";"first",#N/A,TRUE,"Proforma";"second",#N/A,TRUE,"Proforma";"lease1",#N/A,TRUE,"Proforma";"lease2",#N/A,TRUE,"Proforma"}</definedName>
    <definedName name="wrn.print5_5_2" hidden="1">{"Assump",#N/A,TRUE,"Proforma";"first",#N/A,TRUE,"Proforma";"second",#N/A,TRUE,"Proforma";"lease1",#N/A,TRUE,"Proforma";"lease2",#N/A,TRUE,"Proforma"}</definedName>
    <definedName name="wrn.print5_5_3" hidden="1">{"Assump",#N/A,TRUE,"Proforma";"first",#N/A,TRUE,"Proforma";"second",#N/A,TRUE,"Proforma";"lease1",#N/A,TRUE,"Proforma";"lease2",#N/A,TRUE,"Proforma"}</definedName>
    <definedName name="wrn.PrintAll.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wrn.Project._.Report._.for._.Recrection._.Centre." hidden="1">{#N/A,#N/A,FALSE,"Proj.Cost &amp; Means of Fin."}</definedName>
    <definedName name="wrn.PropertyInformation." hidden="1">{#N/A,#N/A,FALSE,"PropertyInfo"}</definedName>
    <definedName name="wrn.PropertyInformation._1" hidden="1">{#N/A,#N/A,FALSE,"PropertyInfo"}</definedName>
    <definedName name="wrn.PropertyInformation._1_1" hidden="1">{#N/A,#N/A,FALSE,"PropertyInfo"}</definedName>
    <definedName name="wrn.PropertyInformation._1_1_1" hidden="1">{#N/A,#N/A,FALSE,"PropertyInfo"}</definedName>
    <definedName name="wrn.PropertyInformation._1_1_2" hidden="1">{#N/A,#N/A,FALSE,"PropertyInfo"}</definedName>
    <definedName name="wrn.PropertyInformation._1_2" hidden="1">{#N/A,#N/A,FALSE,"PropertyInfo"}</definedName>
    <definedName name="wrn.PropertyInformation._1_3" hidden="1">{#N/A,#N/A,FALSE,"PropertyInfo"}</definedName>
    <definedName name="wrn.PropertyInformation._2" hidden="1">{#N/A,#N/A,FALSE,"PropertyInfo"}</definedName>
    <definedName name="wrn.PropertyInformation._2_1" hidden="1">{#N/A,#N/A,FALSE,"PropertyInfo"}</definedName>
    <definedName name="wrn.PropertyInformation._2_1_1" hidden="1">{#N/A,#N/A,FALSE,"PropertyInfo"}</definedName>
    <definedName name="wrn.PropertyInformation._2_1_2" hidden="1">{#N/A,#N/A,FALSE,"PropertyInfo"}</definedName>
    <definedName name="wrn.PropertyInformation._2_2" hidden="1">{#N/A,#N/A,FALSE,"PropertyInfo"}</definedName>
    <definedName name="wrn.PropertyInformation._2_3" hidden="1">{#N/A,#N/A,FALSE,"PropertyInfo"}</definedName>
    <definedName name="wrn.PropertyInformation._3" hidden="1">{#N/A,#N/A,FALSE,"PropertyInfo"}</definedName>
    <definedName name="wrn.PropertyInformation._3_1" hidden="1">{#N/A,#N/A,FALSE,"PropertyInfo"}</definedName>
    <definedName name="wrn.PropertyInformation._3_1_1" hidden="1">{#N/A,#N/A,FALSE,"PropertyInfo"}</definedName>
    <definedName name="wrn.PropertyInformation._3_1_2" hidden="1">{#N/A,#N/A,FALSE,"PropertyInfo"}</definedName>
    <definedName name="wrn.PropertyInformation._3_2" hidden="1">{#N/A,#N/A,FALSE,"PropertyInfo"}</definedName>
    <definedName name="wrn.PropertyInformation._3_3" hidden="1">{#N/A,#N/A,FALSE,"PropertyInfo"}</definedName>
    <definedName name="wrn.PropertyInformation._4" hidden="1">{#N/A,#N/A,FALSE,"PropertyInfo"}</definedName>
    <definedName name="wrn.PropertyInformation._4_1" hidden="1">{#N/A,#N/A,FALSE,"PropertyInfo"}</definedName>
    <definedName name="wrn.PropertyInformation._4_1_1" hidden="1">{#N/A,#N/A,FALSE,"PropertyInfo"}</definedName>
    <definedName name="wrn.PropertyInformation._4_1_2" hidden="1">{#N/A,#N/A,FALSE,"PropertyInfo"}</definedName>
    <definedName name="wrn.PropertyInformation._4_2" hidden="1">{#N/A,#N/A,FALSE,"PropertyInfo"}</definedName>
    <definedName name="wrn.PropertyInformation._4_3" hidden="1">{#N/A,#N/A,FALSE,"PropertyInfo"}</definedName>
    <definedName name="wrn.PropertyInformation._5" hidden="1">{#N/A,#N/A,FALSE,"PropertyInfo"}</definedName>
    <definedName name="wrn.PropertyInformation._5_1" hidden="1">{#N/A,#N/A,FALSE,"PropertyInfo"}</definedName>
    <definedName name="wrn.PropertyInformation._5_1_1" hidden="1">{#N/A,#N/A,FALSE,"PropertyInfo"}</definedName>
    <definedName name="wrn.PropertyInformation._5_1_2" hidden="1">{#N/A,#N/A,FALSE,"PropertyInfo"}</definedName>
    <definedName name="wrn.PropertyInformation._5_2" hidden="1">{#N/A,#N/A,FALSE,"PropertyInfo"}</definedName>
    <definedName name="wrn.PropertyInformation._5_3" hidden="1">{#N/A,#N/A,FALSE,"PropertyInfo"}</definedName>
    <definedName name="wrn.PROSPECTUS." hidden="1">{#N/A,#N/A,TRUE,"Lettre";#N/A,#N/A,TRUE,"Page Titre prinicpale";#N/A,#N/A,TRUE,"sommaire";#N/A,#N/A,TRUE,"Fiche";#N/A,#N/A,TRUE,"Page Titre annexes";#N/A,#N/A,TRUE,"LNE présentation";#N/A,#N/A,TRUE,"projection";#N/A,#N/A,TRUE,"rendements";#N/A,#N/A,TRUE,"sensibilité"}</definedName>
    <definedName name="wrn.PROSPECTUS_amendement." hidden="1">{#N/A,#N/A,TRUE,"amendement";#N/A,#N/A,TRUE,"Lettre";#N/A,#N/A,TRUE,"Page Titre prinicpale";#N/A,#N/A,TRUE,"sommaire";#N/A,#N/A,TRUE,"Fiche";#N/A,#N/A,TRUE,"Page Titre annexes";#N/A,#N/A,TRUE,"LNE présentation";#N/A,#N/A,TRUE,"projection";#N/A,#N/A,TRUE,"rendements";#N/A,#N/A,TRUE,"sensibilité";#N/A,#N/A,TRUE,"coût"}</definedName>
    <definedName name="wrn.QTR._.1._.LOOK." hidden="1">{"WSQ1",#N/A,FALSE,"WRK P&amp;L -Qtr";"Q1ECG",#N/A,FALSE,"ECG P&amp;L -Qtr";"SRVQ1",#N/A,FALSE,"Server P&amp;L -Qtr";"Q1OPT",#N/A,FALSE,"Server Options P&amp;L -Qtr";"SOPSQ1",#N/A,FALSE,"SOPs P&amp;L -Qtr"}</definedName>
    <definedName name="wrn.ReadMe." hidden="1">{#N/A,#N/A,FALSE,"Schedule-Cost";#N/A,#N/A,FALSE,"Estimates-Unit_Level";#N/A,#N/A,FALSE,"ComplexityBasedUnitEfforts";#N/A,#N/A,FALSE,"Unit Cost";#N/A,#N/A,FALSE,"ComplexityAnalysis"}</definedName>
    <definedName name="wrn.REP501.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2.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ort" hidden="1">{#N/A,#N/A,FALSE,"Project Summary";#N/A,#N/A,FALSE,"Parameter Summary";#N/A,#N/A,FALSE,"Budget Control Report";#N/A,#N/A,FALSE,"DETAIL.XLS"}</definedName>
    <definedName name="wrn.Report." hidden="1">{#N/A,#N/A,FALSE,"Management";#N/A,#N/A,FALSE,"Cash Position"}</definedName>
    <definedName name="wrn.REPORT.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1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1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1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_1" hidden="1">{#N/A,#N/A,FALSE,"Project Summary";#N/A,#N/A,FALSE,"Parameter Summary";#N/A,#N/A,FALSE,"Budget Control Report";#N/A,#N/A,FALSE,"DETAIL.XLS"}</definedName>
    <definedName name="wrn.report_1_1" hidden="1">{#N/A,#N/A,FALSE,"Project Summary";#N/A,#N/A,FALSE,"Parameter Summary";#N/A,#N/A,FALSE,"Budget Control Report";#N/A,#N/A,FALSE,"DETAIL.XLS"}</definedName>
    <definedName name="wrn.report_1_1_1" hidden="1">{#N/A,#N/A,FALSE,"Project Summary";#N/A,#N/A,FALSE,"Parameter Summary";#N/A,#N/A,FALSE,"Budget Control Report";#N/A,#N/A,FALSE,"DETAIL.XLS"}</definedName>
    <definedName name="wrn.report_1_1_2" hidden="1">{#N/A,#N/A,FALSE,"Project Summary";#N/A,#N/A,FALSE,"Parameter Summary";#N/A,#N/A,FALSE,"Budget Control Report";#N/A,#N/A,FALSE,"DETAIL.XLS"}</definedName>
    <definedName name="wrn.report_1_2" hidden="1">{#N/A,#N/A,FALSE,"Project Summary";#N/A,#N/A,FALSE,"Parameter Summary";#N/A,#N/A,FALSE,"Budget Control Report";#N/A,#N/A,FALSE,"DETAIL.XLS"}</definedName>
    <definedName name="wrn.report_1_3" hidden="1">{#N/A,#N/A,FALSE,"Project Summary";#N/A,#N/A,FALSE,"Parameter Summary";#N/A,#N/A,FALSE,"Budget Control Report";#N/A,#N/A,FALSE,"DETAIL.XLS"}</definedName>
    <definedName name="wrn.report_2" hidden="1">{#N/A,#N/A,FALSE,"Project Summary";#N/A,#N/A,FALSE,"Parameter Summary";#N/A,#N/A,FALSE,"Budget Control Report";#N/A,#N/A,FALSE,"DETAIL.XLS"}</definedName>
    <definedName name="wrn.report_2_1" hidden="1">{#N/A,#N/A,FALSE,"Project Summary";#N/A,#N/A,FALSE,"Parameter Summary";#N/A,#N/A,FALSE,"Budget Control Report";#N/A,#N/A,FALSE,"DETAIL.XLS"}</definedName>
    <definedName name="wrn.report_2_1_1" hidden="1">{#N/A,#N/A,FALSE,"Project Summary";#N/A,#N/A,FALSE,"Parameter Summary";#N/A,#N/A,FALSE,"Budget Control Report";#N/A,#N/A,FALSE,"DETAIL.XLS"}</definedName>
    <definedName name="wrn.report_2_1_2" hidden="1">{#N/A,#N/A,FALSE,"Project Summary";#N/A,#N/A,FALSE,"Parameter Summary";#N/A,#N/A,FALSE,"Budget Control Report";#N/A,#N/A,FALSE,"DETAIL.XLS"}</definedName>
    <definedName name="wrn.report_2_2" hidden="1">{#N/A,#N/A,FALSE,"Project Summary";#N/A,#N/A,FALSE,"Parameter Summary";#N/A,#N/A,FALSE,"Budget Control Report";#N/A,#N/A,FALSE,"DETAIL.XLS"}</definedName>
    <definedName name="wrn.report_2_3" hidden="1">{#N/A,#N/A,FALSE,"Project Summary";#N/A,#N/A,FALSE,"Parameter Summary";#N/A,#N/A,FALSE,"Budget Control Report";#N/A,#N/A,FALSE,"DETAIL.XLS"}</definedName>
    <definedName name="wrn.report_3" hidden="1">{#N/A,#N/A,FALSE,"Project Summary";#N/A,#N/A,FALSE,"Parameter Summary";#N/A,#N/A,FALSE,"Budget Control Report";#N/A,#N/A,FALSE,"DETAIL.XLS"}</definedName>
    <definedName name="wrn.report_3_1" hidden="1">{#N/A,#N/A,FALSE,"Project Summary";#N/A,#N/A,FALSE,"Parameter Summary";#N/A,#N/A,FALSE,"Budget Control Report";#N/A,#N/A,FALSE,"DETAIL.XLS"}</definedName>
    <definedName name="wrn.report_3_1_1" hidden="1">{#N/A,#N/A,FALSE,"Project Summary";#N/A,#N/A,FALSE,"Parameter Summary";#N/A,#N/A,FALSE,"Budget Control Report";#N/A,#N/A,FALSE,"DETAIL.XLS"}</definedName>
    <definedName name="wrn.report_3_1_2" hidden="1">{#N/A,#N/A,FALSE,"Project Summary";#N/A,#N/A,FALSE,"Parameter Summary";#N/A,#N/A,FALSE,"Budget Control Report";#N/A,#N/A,FALSE,"DETAIL.XLS"}</definedName>
    <definedName name="wrn.report_3_2" hidden="1">{#N/A,#N/A,FALSE,"Project Summary";#N/A,#N/A,FALSE,"Parameter Summary";#N/A,#N/A,FALSE,"Budget Control Report";#N/A,#N/A,FALSE,"DETAIL.XLS"}</definedName>
    <definedName name="wrn.report_3_3" hidden="1">{#N/A,#N/A,FALSE,"Project Summary";#N/A,#N/A,FALSE,"Parameter Summary";#N/A,#N/A,FALSE,"Budget Control Report";#N/A,#N/A,FALSE,"DETAIL.XLS"}</definedName>
    <definedName name="wrn.report_4" hidden="1">{#N/A,#N/A,FALSE,"Project Summary";#N/A,#N/A,FALSE,"Parameter Summary";#N/A,#N/A,FALSE,"Budget Control Report";#N/A,#N/A,FALSE,"DETAIL.XLS"}</definedName>
    <definedName name="wrn.report_4_1" hidden="1">{#N/A,#N/A,FALSE,"Project Summary";#N/A,#N/A,FALSE,"Parameter Summary";#N/A,#N/A,FALSE,"Budget Control Report";#N/A,#N/A,FALSE,"DETAIL.XLS"}</definedName>
    <definedName name="wrn.report_4_1_1" hidden="1">{#N/A,#N/A,FALSE,"Project Summary";#N/A,#N/A,FALSE,"Parameter Summary";#N/A,#N/A,FALSE,"Budget Control Report";#N/A,#N/A,FALSE,"DETAIL.XLS"}</definedName>
    <definedName name="wrn.report_4_1_2" hidden="1">{#N/A,#N/A,FALSE,"Project Summary";#N/A,#N/A,FALSE,"Parameter Summary";#N/A,#N/A,FALSE,"Budget Control Report";#N/A,#N/A,FALSE,"DETAIL.XLS"}</definedName>
    <definedName name="wrn.report_4_2" hidden="1">{#N/A,#N/A,FALSE,"Project Summary";#N/A,#N/A,FALSE,"Parameter Summary";#N/A,#N/A,FALSE,"Budget Control Report";#N/A,#N/A,FALSE,"DETAIL.XLS"}</definedName>
    <definedName name="wrn.report_4_3" hidden="1">{#N/A,#N/A,FALSE,"Project Summary";#N/A,#N/A,FALSE,"Parameter Summary";#N/A,#N/A,FALSE,"Budget Control Report";#N/A,#N/A,FALSE,"DETAIL.XLS"}</definedName>
    <definedName name="wrn.report_5" hidden="1">{#N/A,#N/A,FALSE,"Project Summary";#N/A,#N/A,FALSE,"Parameter Summary";#N/A,#N/A,FALSE,"Budget Control Report";#N/A,#N/A,FALSE,"DETAIL.XLS"}</definedName>
    <definedName name="wrn.report_5_1" hidden="1">{#N/A,#N/A,FALSE,"Project Summary";#N/A,#N/A,FALSE,"Parameter Summary";#N/A,#N/A,FALSE,"Budget Control Report";#N/A,#N/A,FALSE,"DETAIL.XLS"}</definedName>
    <definedName name="wrn.report_5_1_1" hidden="1">{#N/A,#N/A,FALSE,"Project Summary";#N/A,#N/A,FALSE,"Parameter Summary";#N/A,#N/A,FALSE,"Budget Control Report";#N/A,#N/A,FALSE,"DETAIL.XLS"}</definedName>
    <definedName name="wrn.report_5_1_2" hidden="1">{#N/A,#N/A,FALSE,"Project Summary";#N/A,#N/A,FALSE,"Parameter Summary";#N/A,#N/A,FALSE,"Budget Control Report";#N/A,#N/A,FALSE,"DETAIL.XLS"}</definedName>
    <definedName name="wrn.report_5_2" hidden="1">{#N/A,#N/A,FALSE,"Project Summary";#N/A,#N/A,FALSE,"Parameter Summary";#N/A,#N/A,FALSE,"Budget Control Report";#N/A,#N/A,FALSE,"DETAIL.XLS"}</definedName>
    <definedName name="wrn.report_5_3" hidden="1">{#N/A,#N/A,FALSE,"Project Summary";#N/A,#N/A,FALSE,"Parameter Summary";#N/A,#N/A,FALSE,"Budget Control Report";#N/A,#N/A,FALSE,"DETAIL.XLS"}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s." hidden="1">{#N/A,#N/A,FALSE,"Project Summary";#N/A,#N/A,FALSE,"Parameter Summary";#N/A,#N/A,FALSE,"Budget Control Report";#N/A,#N/A,FALSE,"DETAIL.XLS"}</definedName>
    <definedName name="wrn.reports._1" hidden="1">{#N/A,#N/A,FALSE,"Project Summary";#N/A,#N/A,FALSE,"Parameter Summary";#N/A,#N/A,FALSE,"Budget Control Report";#N/A,#N/A,FALSE,"DETAIL.XLS"}</definedName>
    <definedName name="wrn.reports._1_1" hidden="1">{#N/A,#N/A,FALSE,"Project Summary";#N/A,#N/A,FALSE,"Parameter Summary";#N/A,#N/A,FALSE,"Budget Control Report";#N/A,#N/A,FALSE,"DETAIL.XLS"}</definedName>
    <definedName name="wrn.reports._1_1_1" hidden="1">{#N/A,#N/A,FALSE,"Project Summary";#N/A,#N/A,FALSE,"Parameter Summary";#N/A,#N/A,FALSE,"Budget Control Report";#N/A,#N/A,FALSE,"DETAIL.XLS"}</definedName>
    <definedName name="wrn.reports._1_1_2" hidden="1">{#N/A,#N/A,FALSE,"Project Summary";#N/A,#N/A,FALSE,"Parameter Summary";#N/A,#N/A,FALSE,"Budget Control Report";#N/A,#N/A,FALSE,"DETAIL.XLS"}</definedName>
    <definedName name="wrn.reports._1_2" hidden="1">{#N/A,#N/A,FALSE,"Project Summary";#N/A,#N/A,FALSE,"Parameter Summary";#N/A,#N/A,FALSE,"Budget Control Report";#N/A,#N/A,FALSE,"DETAIL.XLS"}</definedName>
    <definedName name="wrn.reports._1_3" hidden="1">{#N/A,#N/A,FALSE,"Project Summary";#N/A,#N/A,FALSE,"Parameter Summary";#N/A,#N/A,FALSE,"Budget Control Report";#N/A,#N/A,FALSE,"DETAIL.XLS"}</definedName>
    <definedName name="wrn.reports._2" hidden="1">{#N/A,#N/A,FALSE,"Project Summary";#N/A,#N/A,FALSE,"Parameter Summary";#N/A,#N/A,FALSE,"Budget Control Report";#N/A,#N/A,FALSE,"DETAIL.XLS"}</definedName>
    <definedName name="wrn.reports._2_1" hidden="1">{#N/A,#N/A,FALSE,"Project Summary";#N/A,#N/A,FALSE,"Parameter Summary";#N/A,#N/A,FALSE,"Budget Control Report";#N/A,#N/A,FALSE,"DETAIL.XLS"}</definedName>
    <definedName name="wrn.reports._2_1_1" hidden="1">{#N/A,#N/A,FALSE,"Project Summary";#N/A,#N/A,FALSE,"Parameter Summary";#N/A,#N/A,FALSE,"Budget Control Report";#N/A,#N/A,FALSE,"DETAIL.XLS"}</definedName>
    <definedName name="wrn.reports._2_1_2" hidden="1">{#N/A,#N/A,FALSE,"Project Summary";#N/A,#N/A,FALSE,"Parameter Summary";#N/A,#N/A,FALSE,"Budget Control Report";#N/A,#N/A,FALSE,"DETAIL.XLS"}</definedName>
    <definedName name="wrn.reports._2_2" hidden="1">{#N/A,#N/A,FALSE,"Project Summary";#N/A,#N/A,FALSE,"Parameter Summary";#N/A,#N/A,FALSE,"Budget Control Report";#N/A,#N/A,FALSE,"DETAIL.XLS"}</definedName>
    <definedName name="wrn.reports._2_3" hidden="1">{#N/A,#N/A,FALSE,"Project Summary";#N/A,#N/A,FALSE,"Parameter Summary";#N/A,#N/A,FALSE,"Budget Control Report";#N/A,#N/A,FALSE,"DETAIL.XLS"}</definedName>
    <definedName name="wrn.reports._3" hidden="1">{#N/A,#N/A,FALSE,"Project Summary";#N/A,#N/A,FALSE,"Parameter Summary";#N/A,#N/A,FALSE,"Budget Control Report";#N/A,#N/A,FALSE,"DETAIL.XLS"}</definedName>
    <definedName name="wrn.reports._3_1" hidden="1">{#N/A,#N/A,FALSE,"Project Summary";#N/A,#N/A,FALSE,"Parameter Summary";#N/A,#N/A,FALSE,"Budget Control Report";#N/A,#N/A,FALSE,"DETAIL.XLS"}</definedName>
    <definedName name="wrn.reports._3_1_1" hidden="1">{#N/A,#N/A,FALSE,"Project Summary";#N/A,#N/A,FALSE,"Parameter Summary";#N/A,#N/A,FALSE,"Budget Control Report";#N/A,#N/A,FALSE,"DETAIL.XLS"}</definedName>
    <definedName name="wrn.reports._3_1_2" hidden="1">{#N/A,#N/A,FALSE,"Project Summary";#N/A,#N/A,FALSE,"Parameter Summary";#N/A,#N/A,FALSE,"Budget Control Report";#N/A,#N/A,FALSE,"DETAIL.XLS"}</definedName>
    <definedName name="wrn.reports._3_2" hidden="1">{#N/A,#N/A,FALSE,"Project Summary";#N/A,#N/A,FALSE,"Parameter Summary";#N/A,#N/A,FALSE,"Budget Control Report";#N/A,#N/A,FALSE,"DETAIL.XLS"}</definedName>
    <definedName name="wrn.reports._3_3" hidden="1">{#N/A,#N/A,FALSE,"Project Summary";#N/A,#N/A,FALSE,"Parameter Summary";#N/A,#N/A,FALSE,"Budget Control Report";#N/A,#N/A,FALSE,"DETAIL.XLS"}</definedName>
    <definedName name="wrn.reports._4" hidden="1">{#N/A,#N/A,FALSE,"Project Summary";#N/A,#N/A,FALSE,"Parameter Summary";#N/A,#N/A,FALSE,"Budget Control Report";#N/A,#N/A,FALSE,"DETAIL.XLS"}</definedName>
    <definedName name="wrn.reports._4_1" hidden="1">{#N/A,#N/A,FALSE,"Project Summary";#N/A,#N/A,FALSE,"Parameter Summary";#N/A,#N/A,FALSE,"Budget Control Report";#N/A,#N/A,FALSE,"DETAIL.XLS"}</definedName>
    <definedName name="wrn.reports._4_1_1" hidden="1">{#N/A,#N/A,FALSE,"Project Summary";#N/A,#N/A,FALSE,"Parameter Summary";#N/A,#N/A,FALSE,"Budget Control Report";#N/A,#N/A,FALSE,"DETAIL.XLS"}</definedName>
    <definedName name="wrn.reports._4_1_2" hidden="1">{#N/A,#N/A,FALSE,"Project Summary";#N/A,#N/A,FALSE,"Parameter Summary";#N/A,#N/A,FALSE,"Budget Control Report";#N/A,#N/A,FALSE,"DETAIL.XLS"}</definedName>
    <definedName name="wrn.reports._4_2" hidden="1">{#N/A,#N/A,FALSE,"Project Summary";#N/A,#N/A,FALSE,"Parameter Summary";#N/A,#N/A,FALSE,"Budget Control Report";#N/A,#N/A,FALSE,"DETAIL.XLS"}</definedName>
    <definedName name="wrn.reports._4_3" hidden="1">{#N/A,#N/A,FALSE,"Project Summary";#N/A,#N/A,FALSE,"Parameter Summary";#N/A,#N/A,FALSE,"Budget Control Report";#N/A,#N/A,FALSE,"DETAIL.XLS"}</definedName>
    <definedName name="wrn.reports._5" hidden="1">{#N/A,#N/A,FALSE,"Project Summary";#N/A,#N/A,FALSE,"Parameter Summary";#N/A,#N/A,FALSE,"Budget Control Report";#N/A,#N/A,FALSE,"DETAIL.XLS"}</definedName>
    <definedName name="wrn.reports._5_1" hidden="1">{#N/A,#N/A,FALSE,"Project Summary";#N/A,#N/A,FALSE,"Parameter Summary";#N/A,#N/A,FALSE,"Budget Control Report";#N/A,#N/A,FALSE,"DETAIL.XLS"}</definedName>
    <definedName name="wrn.reports._5_1_1" hidden="1">{#N/A,#N/A,FALSE,"Project Summary";#N/A,#N/A,FALSE,"Parameter Summary";#N/A,#N/A,FALSE,"Budget Control Report";#N/A,#N/A,FALSE,"DETAIL.XLS"}</definedName>
    <definedName name="wrn.reports._5_1_2" hidden="1">{#N/A,#N/A,FALSE,"Project Summary";#N/A,#N/A,FALSE,"Parameter Summary";#N/A,#N/A,FALSE,"Budget Control Report";#N/A,#N/A,FALSE,"DETAIL.XLS"}</definedName>
    <definedName name="wrn.reports._5_2" hidden="1">{#N/A,#N/A,FALSE,"Project Summary";#N/A,#N/A,FALSE,"Parameter Summary";#N/A,#N/A,FALSE,"Budget Control Report";#N/A,#N/A,FALSE,"DETAIL.XLS"}</definedName>
    <definedName name="wrn.reports._5_3" hidden="1">{#N/A,#N/A,FALSE,"Project Summary";#N/A,#N/A,FALSE,"Parameter Summary";#N/A,#N/A,FALSE,"Budget Control Report";#N/A,#N/A,FALSE,"DETAIL.XLS"}</definedName>
    <definedName name="wrn.repot.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.results." hidden="1">{#N/A,#N/A,TRUE,"BALSCH";#N/A,#N/A,TRUE,"COMICRO";#N/A,#N/A,TRUE,"CHECKS";#N/A,#N/A,TRUE,"GLASS";#N/A,#N/A,TRUE,"DEPRE";#N/A,#N/A,TRUE,"A&amp;MCUR";#N/A,#N/A,TRUE,"AGEANAlysis";#N/A,#N/A,TRUE,"CHECKS"}</definedName>
    <definedName name="wrn.Saiwadi." hidden="1">{#N/A,#N/A,FALSE,"Sheet1";#N/A,#N/A,FALSE,"cost";#N/A,#N/A,FALSE,"prog";#N/A,#N/A,FALSE,"Nova-Area";#N/A,#N/A,FALSE,"BM-NOVA";#N/A,#N/A,FALSE,"Metropolis";#N/A,#N/A,FALSE,"BM-Metropolis";#N/A,#N/A,FALSE,"monthcf";#N/A,#N/A,FALSE,"Repayment Schedule"}</definedName>
    <definedName name="wrn.SCHEDULE" hidden="1">{"SCHEDULE",#N/A,FALSE,"Fin_sched"}</definedName>
    <definedName name="wrn.SCHEDULE." hidden="1">{"SCHEDULE",#N/A,FALSE,"Fin_sched"}</definedName>
    <definedName name="wrn.SCHEDULE._1" hidden="1">{"SCHEDULE",#N/A,FALSE,"Fin_sched"}</definedName>
    <definedName name="wrn.SCHEDULE._1_1" hidden="1">{"SCHEDULE",#N/A,FALSE,"Fin_sched"}</definedName>
    <definedName name="wrn.SCHEDULE._1_1_1" hidden="1">{"SCHEDULE",#N/A,FALSE,"Fin_sched"}</definedName>
    <definedName name="wrn.SCHEDULE._1_1_2" hidden="1">{"SCHEDULE",#N/A,FALSE,"Fin_sched"}</definedName>
    <definedName name="wrn.SCHEDULE._1_2" hidden="1">{"SCHEDULE",#N/A,FALSE,"Fin_sched"}</definedName>
    <definedName name="wrn.SCHEDULE._1_3" hidden="1">{"SCHEDULE",#N/A,FALSE,"Fin_sched"}</definedName>
    <definedName name="wrn.SCHEDULE._2" hidden="1">{"SCHEDULE",#N/A,FALSE,"Fin_sched"}</definedName>
    <definedName name="wrn.SCHEDULE._2_1" hidden="1">{"SCHEDULE",#N/A,FALSE,"Fin_sched"}</definedName>
    <definedName name="wrn.SCHEDULE._2_1_1" hidden="1">{"SCHEDULE",#N/A,FALSE,"Fin_sched"}</definedName>
    <definedName name="wrn.SCHEDULE._2_1_2" hidden="1">{"SCHEDULE",#N/A,FALSE,"Fin_sched"}</definedName>
    <definedName name="wrn.SCHEDULE._2_2" hidden="1">{"SCHEDULE",#N/A,FALSE,"Fin_sched"}</definedName>
    <definedName name="wrn.SCHEDULE._2_3" hidden="1">{"SCHEDULE",#N/A,FALSE,"Fin_sched"}</definedName>
    <definedName name="wrn.SCHEDULE._3" hidden="1">{"SCHEDULE",#N/A,FALSE,"Fin_sched"}</definedName>
    <definedName name="wrn.SCHEDULE._3_1" hidden="1">{"SCHEDULE",#N/A,FALSE,"Fin_sched"}</definedName>
    <definedName name="wrn.SCHEDULE._3_1_1" hidden="1">{"SCHEDULE",#N/A,FALSE,"Fin_sched"}</definedName>
    <definedName name="wrn.SCHEDULE._3_1_2" hidden="1">{"SCHEDULE",#N/A,FALSE,"Fin_sched"}</definedName>
    <definedName name="wrn.SCHEDULE._3_2" hidden="1">{"SCHEDULE",#N/A,FALSE,"Fin_sched"}</definedName>
    <definedName name="wrn.SCHEDULE._3_3" hidden="1">{"SCHEDULE",#N/A,FALSE,"Fin_sched"}</definedName>
    <definedName name="wrn.SCHEDULE._4" hidden="1">{"SCHEDULE",#N/A,FALSE,"Fin_sched"}</definedName>
    <definedName name="wrn.SCHEDULE._4_1" hidden="1">{"SCHEDULE",#N/A,FALSE,"Fin_sched"}</definedName>
    <definedName name="wrn.SCHEDULE._4_1_1" hidden="1">{"SCHEDULE",#N/A,FALSE,"Fin_sched"}</definedName>
    <definedName name="wrn.SCHEDULE._4_1_2" hidden="1">{"SCHEDULE",#N/A,FALSE,"Fin_sched"}</definedName>
    <definedName name="wrn.SCHEDULE._4_2" hidden="1">{"SCHEDULE",#N/A,FALSE,"Fin_sched"}</definedName>
    <definedName name="wrn.SCHEDULE._4_3" hidden="1">{"SCHEDULE",#N/A,FALSE,"Fin_sched"}</definedName>
    <definedName name="wrn.SCHEDULE._5" hidden="1">{"SCHEDULE",#N/A,FALSE,"Fin_sched"}</definedName>
    <definedName name="wrn.SCHEDULE._5_1" hidden="1">{"SCHEDULE",#N/A,FALSE,"Fin_sched"}</definedName>
    <definedName name="wrn.SCHEDULE._5_1_1" hidden="1">{"SCHEDULE",#N/A,FALSE,"Fin_sched"}</definedName>
    <definedName name="wrn.SCHEDULE._5_1_2" hidden="1">{"SCHEDULE",#N/A,FALSE,"Fin_sched"}</definedName>
    <definedName name="wrn.SCHEDULE._5_2" hidden="1">{"SCHEDULE",#N/A,FALSE,"Fin_sched"}</definedName>
    <definedName name="wrn.SCHEDULE._5_3" hidden="1">{"SCHEDULE",#N/A,FALSE,"Fin_sched"}</definedName>
    <definedName name="wrn.SCHEDULE_1" hidden="1">{"SCHEDULE",#N/A,FALSE,"Fin_sched"}</definedName>
    <definedName name="wrn.SCHEDULE_1_1" hidden="1">{"SCHEDULE",#N/A,FALSE,"Fin_sched"}</definedName>
    <definedName name="wrn.SCHEDULE_1_1_1" hidden="1">{"SCHEDULE",#N/A,FALSE,"Fin_sched"}</definedName>
    <definedName name="wrn.SCHEDULE_1_1_2" hidden="1">{"SCHEDULE",#N/A,FALSE,"Fin_sched"}</definedName>
    <definedName name="wrn.SCHEDULE_1_2" hidden="1">{"SCHEDULE",#N/A,FALSE,"Fin_sched"}</definedName>
    <definedName name="wrn.SCHEDULE_1_3" hidden="1">{"SCHEDULE",#N/A,FALSE,"Fin_sched"}</definedName>
    <definedName name="wrn.SCHEDULE_2" hidden="1">{"SCHEDULE",#N/A,FALSE,"Fin_sched"}</definedName>
    <definedName name="wrn.SCHEDULE_2_1" hidden="1">{"SCHEDULE",#N/A,FALSE,"Fin_sched"}</definedName>
    <definedName name="wrn.SCHEDULE_2_1_1" hidden="1">{"SCHEDULE",#N/A,FALSE,"Fin_sched"}</definedName>
    <definedName name="wrn.SCHEDULE_2_1_2" hidden="1">{"SCHEDULE",#N/A,FALSE,"Fin_sched"}</definedName>
    <definedName name="wrn.SCHEDULE_2_2" hidden="1">{"SCHEDULE",#N/A,FALSE,"Fin_sched"}</definedName>
    <definedName name="wrn.SCHEDULE_2_3" hidden="1">{"SCHEDULE",#N/A,FALSE,"Fin_sched"}</definedName>
    <definedName name="wrn.SCHEDULE_3" hidden="1">{"SCHEDULE",#N/A,FALSE,"Fin_sched"}</definedName>
    <definedName name="wrn.SCHEDULE_3_1" hidden="1">{"SCHEDULE",#N/A,FALSE,"Fin_sched"}</definedName>
    <definedName name="wrn.SCHEDULE_3_1_1" hidden="1">{"SCHEDULE",#N/A,FALSE,"Fin_sched"}</definedName>
    <definedName name="wrn.SCHEDULE_3_1_2" hidden="1">{"SCHEDULE",#N/A,FALSE,"Fin_sched"}</definedName>
    <definedName name="wrn.SCHEDULE_3_2" hidden="1">{"SCHEDULE",#N/A,FALSE,"Fin_sched"}</definedName>
    <definedName name="wrn.SCHEDULE_3_3" hidden="1">{"SCHEDULE",#N/A,FALSE,"Fin_sched"}</definedName>
    <definedName name="wrn.SCHEDULE_4" hidden="1">{"SCHEDULE",#N/A,FALSE,"Fin_sched"}</definedName>
    <definedName name="wrn.SCHEDULE_4_1" hidden="1">{"SCHEDULE",#N/A,FALSE,"Fin_sched"}</definedName>
    <definedName name="wrn.SCHEDULE_4_1_1" hidden="1">{"SCHEDULE",#N/A,FALSE,"Fin_sched"}</definedName>
    <definedName name="wrn.SCHEDULE_4_1_2" hidden="1">{"SCHEDULE",#N/A,FALSE,"Fin_sched"}</definedName>
    <definedName name="wrn.SCHEDULE_4_2" hidden="1">{"SCHEDULE",#N/A,FALSE,"Fin_sched"}</definedName>
    <definedName name="wrn.SCHEDULE_4_3" hidden="1">{"SCHEDULE",#N/A,FALSE,"Fin_sched"}</definedName>
    <definedName name="wrn.SCHEDULE_5" hidden="1">{"SCHEDULE",#N/A,FALSE,"Fin_sched"}</definedName>
    <definedName name="wrn.SCHEDULE_5_1" hidden="1">{"SCHEDULE",#N/A,FALSE,"Fin_sched"}</definedName>
    <definedName name="wrn.SCHEDULE_5_1_1" hidden="1">{"SCHEDULE",#N/A,FALSE,"Fin_sched"}</definedName>
    <definedName name="wrn.SCHEDULE_5_1_2" hidden="1">{"SCHEDULE",#N/A,FALSE,"Fin_sched"}</definedName>
    <definedName name="wrn.SCHEDULE_5_2" hidden="1">{"SCHEDULE",#N/A,FALSE,"Fin_sched"}</definedName>
    <definedName name="wrn.SCHEDULE_5_3" hidden="1">{"SCHEDULE",#N/A,FALSE,"Fin_sched"}</definedName>
    <definedName name="wrn.seafirst.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rver._.Management._.Total._.Costs." hidden="1">{"Server Management",#N/A,FALSE,"Total Costs"}</definedName>
    <definedName name="wrn.Short._.Print." hidden="1">{#N/A,#N/A,FALSE,"Cover";#N/A,#N/A,FALSE,"Stack";#N/A,#N/A,FALSE,"Cost S";#N/A,#N/A,FALSE," CF";#N/A,#N/A,FALSE,"Investor"}</definedName>
    <definedName name="wrn.Short._.Print._1" hidden="1">{#N/A,#N/A,FALSE,"Cover";#N/A,#N/A,FALSE,"Stack";#N/A,#N/A,FALSE,"Cost S";#N/A,#N/A,FALSE," CF";#N/A,#N/A,FALSE,"Investor"}</definedName>
    <definedName name="wrn.Short._.Print._1_1" hidden="1">{#N/A,#N/A,FALSE,"Cover";#N/A,#N/A,FALSE,"Stack";#N/A,#N/A,FALSE,"Cost S";#N/A,#N/A,FALSE," CF";#N/A,#N/A,FALSE,"Investor"}</definedName>
    <definedName name="wrn.Short._.Print._1_1_1" hidden="1">{#N/A,#N/A,FALSE,"Cover";#N/A,#N/A,FALSE,"Stack";#N/A,#N/A,FALSE,"Cost S";#N/A,#N/A,FALSE," CF";#N/A,#N/A,FALSE,"Investor"}</definedName>
    <definedName name="wrn.Short._.Print._1_1_2" hidden="1">{#N/A,#N/A,FALSE,"Cover";#N/A,#N/A,FALSE,"Stack";#N/A,#N/A,FALSE,"Cost S";#N/A,#N/A,FALSE," CF";#N/A,#N/A,FALSE,"Investor"}</definedName>
    <definedName name="wrn.Short._.Print._1_2" hidden="1">{#N/A,#N/A,FALSE,"Cover";#N/A,#N/A,FALSE,"Stack";#N/A,#N/A,FALSE,"Cost S";#N/A,#N/A,FALSE," CF";#N/A,#N/A,FALSE,"Investor"}</definedName>
    <definedName name="wrn.Short._.Print._1_3" hidden="1">{#N/A,#N/A,FALSE,"Cover";#N/A,#N/A,FALSE,"Stack";#N/A,#N/A,FALSE,"Cost S";#N/A,#N/A,FALSE," CF";#N/A,#N/A,FALSE,"Investor"}</definedName>
    <definedName name="wrn.Short._.Print._2" hidden="1">{#N/A,#N/A,FALSE,"Cover";#N/A,#N/A,FALSE,"Stack";#N/A,#N/A,FALSE,"Cost S";#N/A,#N/A,FALSE," CF";#N/A,#N/A,FALSE,"Investor"}</definedName>
    <definedName name="wrn.Short._.Print._2_1" hidden="1">{#N/A,#N/A,FALSE,"Cover";#N/A,#N/A,FALSE,"Stack";#N/A,#N/A,FALSE,"Cost S";#N/A,#N/A,FALSE," CF";#N/A,#N/A,FALSE,"Investor"}</definedName>
    <definedName name="wrn.Short._.Print._2_1_1" hidden="1">{#N/A,#N/A,FALSE,"Cover";#N/A,#N/A,FALSE,"Stack";#N/A,#N/A,FALSE,"Cost S";#N/A,#N/A,FALSE," CF";#N/A,#N/A,FALSE,"Investor"}</definedName>
    <definedName name="wrn.Short._.Print._2_1_2" hidden="1">{#N/A,#N/A,FALSE,"Cover";#N/A,#N/A,FALSE,"Stack";#N/A,#N/A,FALSE,"Cost S";#N/A,#N/A,FALSE," CF";#N/A,#N/A,FALSE,"Investor"}</definedName>
    <definedName name="wrn.Short._.Print._2_2" hidden="1">{#N/A,#N/A,FALSE,"Cover";#N/A,#N/A,FALSE,"Stack";#N/A,#N/A,FALSE,"Cost S";#N/A,#N/A,FALSE," CF";#N/A,#N/A,FALSE,"Investor"}</definedName>
    <definedName name="wrn.Short._.Print._2_3" hidden="1">{#N/A,#N/A,FALSE,"Cover";#N/A,#N/A,FALSE,"Stack";#N/A,#N/A,FALSE,"Cost S";#N/A,#N/A,FALSE," CF";#N/A,#N/A,FALSE,"Investor"}</definedName>
    <definedName name="wrn.Short._.Print._3" hidden="1">{#N/A,#N/A,FALSE,"Cover";#N/A,#N/A,FALSE,"Stack";#N/A,#N/A,FALSE,"Cost S";#N/A,#N/A,FALSE," CF";#N/A,#N/A,FALSE,"Investor"}</definedName>
    <definedName name="wrn.Short._.Print._3_1" hidden="1">{#N/A,#N/A,FALSE,"Cover";#N/A,#N/A,FALSE,"Stack";#N/A,#N/A,FALSE,"Cost S";#N/A,#N/A,FALSE," CF";#N/A,#N/A,FALSE,"Investor"}</definedName>
    <definedName name="wrn.Short._.Print._3_1_1" hidden="1">{#N/A,#N/A,FALSE,"Cover";#N/A,#N/A,FALSE,"Stack";#N/A,#N/A,FALSE,"Cost S";#N/A,#N/A,FALSE," CF";#N/A,#N/A,FALSE,"Investor"}</definedName>
    <definedName name="wrn.Short._.Print._3_1_2" hidden="1">{#N/A,#N/A,FALSE,"Cover";#N/A,#N/A,FALSE,"Stack";#N/A,#N/A,FALSE,"Cost S";#N/A,#N/A,FALSE," CF";#N/A,#N/A,FALSE,"Investor"}</definedName>
    <definedName name="wrn.Short._.Print._3_2" hidden="1">{#N/A,#N/A,FALSE,"Cover";#N/A,#N/A,FALSE,"Stack";#N/A,#N/A,FALSE,"Cost S";#N/A,#N/A,FALSE," CF";#N/A,#N/A,FALSE,"Investor"}</definedName>
    <definedName name="wrn.Short._.Print._3_3" hidden="1">{#N/A,#N/A,FALSE,"Cover";#N/A,#N/A,FALSE,"Stack";#N/A,#N/A,FALSE,"Cost S";#N/A,#N/A,FALSE," CF";#N/A,#N/A,FALSE,"Investor"}</definedName>
    <definedName name="wrn.Short._.Print._4" hidden="1">{#N/A,#N/A,FALSE,"Cover";#N/A,#N/A,FALSE,"Stack";#N/A,#N/A,FALSE,"Cost S";#N/A,#N/A,FALSE," CF";#N/A,#N/A,FALSE,"Investor"}</definedName>
    <definedName name="wrn.Short._.Print._4_1" hidden="1">{#N/A,#N/A,FALSE,"Cover";#N/A,#N/A,FALSE,"Stack";#N/A,#N/A,FALSE,"Cost S";#N/A,#N/A,FALSE," CF";#N/A,#N/A,FALSE,"Investor"}</definedName>
    <definedName name="wrn.Short._.Print._4_1_1" hidden="1">{#N/A,#N/A,FALSE,"Cover";#N/A,#N/A,FALSE,"Stack";#N/A,#N/A,FALSE,"Cost S";#N/A,#N/A,FALSE," CF";#N/A,#N/A,FALSE,"Investor"}</definedName>
    <definedName name="wrn.Short._.Print._4_1_2" hidden="1">{#N/A,#N/A,FALSE,"Cover";#N/A,#N/A,FALSE,"Stack";#N/A,#N/A,FALSE,"Cost S";#N/A,#N/A,FALSE," CF";#N/A,#N/A,FALSE,"Investor"}</definedName>
    <definedName name="wrn.Short._.Print._4_2" hidden="1">{#N/A,#N/A,FALSE,"Cover";#N/A,#N/A,FALSE,"Stack";#N/A,#N/A,FALSE,"Cost S";#N/A,#N/A,FALSE," CF";#N/A,#N/A,FALSE,"Investor"}</definedName>
    <definedName name="wrn.Short._.Print._4_3" hidden="1">{#N/A,#N/A,FALSE,"Cover";#N/A,#N/A,FALSE,"Stack";#N/A,#N/A,FALSE,"Cost S";#N/A,#N/A,FALSE," CF";#N/A,#N/A,FALSE,"Investor"}</definedName>
    <definedName name="wrn.Short._.Print._5" hidden="1">{#N/A,#N/A,FALSE,"Cover";#N/A,#N/A,FALSE,"Stack";#N/A,#N/A,FALSE,"Cost S";#N/A,#N/A,FALSE," CF";#N/A,#N/A,FALSE,"Investor"}</definedName>
    <definedName name="wrn.Short._.Print._5_1" hidden="1">{#N/A,#N/A,FALSE,"Cover";#N/A,#N/A,FALSE,"Stack";#N/A,#N/A,FALSE,"Cost S";#N/A,#N/A,FALSE," CF";#N/A,#N/A,FALSE,"Investor"}</definedName>
    <definedName name="wrn.Short._.Print._5_1_1" hidden="1">{#N/A,#N/A,FALSE,"Cover";#N/A,#N/A,FALSE,"Stack";#N/A,#N/A,FALSE,"Cost S";#N/A,#N/A,FALSE," CF";#N/A,#N/A,FALSE,"Investor"}</definedName>
    <definedName name="wrn.Short._.Print._5_1_2" hidden="1">{#N/A,#N/A,FALSE,"Cover";#N/A,#N/A,FALSE,"Stack";#N/A,#N/A,FALSE,"Cost S";#N/A,#N/A,FALSE," CF";#N/A,#N/A,FALSE,"Investor"}</definedName>
    <definedName name="wrn.Short._.Print._5_2" hidden="1">{#N/A,#N/A,FALSE,"Cover";#N/A,#N/A,FALSE,"Stack";#N/A,#N/A,FALSE,"Cost S";#N/A,#N/A,FALSE," CF";#N/A,#N/A,FALSE,"Investor"}</definedName>
    <definedName name="wrn.Short._.Print._5_3" hidden="1">{#N/A,#N/A,FALSE,"Cover";#N/A,#N/A,FALSE,"Stack";#N/A,#N/A,FALSE,"Cost S";#N/A,#N/A,FALSE," CF";#N/A,#N/A,FALSE,"Investor"}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CIEDAD." hidden="1">{#N/A,#N/A,FALSE,"SYSOC";#N/A,#N/A,FALSE,"RESU-GESTION";#N/A,#N/A,FALSE,"EVOL-MNA";#N/A,#N/A,FALSE,"VTAS-ANALI";#N/A,#N/A,FALSE,"ANALI-GSFIJOS";#N/A,#N/A,FALSE,"DETA-RUBROS";#N/A,#N/A,FALSE,"ANALI-CNF";#N/A,#N/A,FALSE,"BILAN";#N/A,#N/A,FALSE,"TAB_FIN";#N/A,#N/A,FALSE,"IND_ECO"}</definedName>
    <definedName name="wrn.SPG._.Estimate." hidden="1">{#N/A,#N/A,FALSE,"Detail";#N/A,#N/A,FALSE,"Totals"}</definedName>
    <definedName name="wrn.SPG._.Estimate._retail" hidden="1">{#N/A,#N/A,FALSE,"Detail";#N/A,#N/A,FALSE,"Totals"}</definedName>
    <definedName name="wrn.SPG._.Estimate_Hotel" hidden="1">{#N/A,#N/A,FALSE,"Detail";#N/A,#N/A,FALSE,"Totals"}</definedName>
    <definedName name="wrn.SPG._.estimate_retail" hidden="1">{#N/A,#N/A,FALSE,"Detail";#N/A,#N/A,FALSE,"Totals"}</definedName>
    <definedName name="wrn.SPG._.estimate_retail_hosp" hidden="1">{#N/A,#N/A,FALSE,"Detail";#N/A,#N/A,FALSE,"Totals"}</definedName>
    <definedName name="wrn.SPG._.Estimate_retail_Hotel" hidden="1">{#N/A,#N/A,FALSE,"Detail";#N/A,#N/A,FALSE,"Totals"}</definedName>
    <definedName name="wrn.Stadium._.PCD." hidden="1">{#N/A,#N/A,TRUE,"Ericsson Stadium PCD ";#N/A,#N/A,TRUE,"Ericsson Stadium IOR"}</definedName>
    <definedName name="wrn.Stadium._.PCD._1" hidden="1">{#N/A,#N/A,TRUE,"Ericsson Stadium PCD ";#N/A,#N/A,TRUE,"Ericsson Stadium IOR"}</definedName>
    <definedName name="wrn.Stadium._.PCD._1_1" hidden="1">{#N/A,#N/A,TRUE,"Ericsson Stadium PCD ";#N/A,#N/A,TRUE,"Ericsson Stadium IOR"}</definedName>
    <definedName name="wrn.Stadium._.PCD._1_1_1" hidden="1">{#N/A,#N/A,TRUE,"Ericsson Stadium PCD ";#N/A,#N/A,TRUE,"Ericsson Stadium IOR"}</definedName>
    <definedName name="wrn.Stadium._.PCD._1_1_2" hidden="1">{#N/A,#N/A,TRUE,"Ericsson Stadium PCD ";#N/A,#N/A,TRUE,"Ericsson Stadium IOR"}</definedName>
    <definedName name="wrn.Stadium._.PCD._1_2" hidden="1">{#N/A,#N/A,TRUE,"Ericsson Stadium PCD ";#N/A,#N/A,TRUE,"Ericsson Stadium IOR"}</definedName>
    <definedName name="wrn.Stadium._.PCD._1_3" hidden="1">{#N/A,#N/A,TRUE,"Ericsson Stadium PCD ";#N/A,#N/A,TRUE,"Ericsson Stadium IOR"}</definedName>
    <definedName name="wrn.Stadium._.PCD._2" hidden="1">{#N/A,#N/A,TRUE,"Ericsson Stadium PCD ";#N/A,#N/A,TRUE,"Ericsson Stadium IOR"}</definedName>
    <definedName name="wrn.Stadium._.PCD._2_1" hidden="1">{#N/A,#N/A,TRUE,"Ericsson Stadium PCD ";#N/A,#N/A,TRUE,"Ericsson Stadium IOR"}</definedName>
    <definedName name="wrn.Stadium._.PCD._2_1_1" hidden="1">{#N/A,#N/A,TRUE,"Ericsson Stadium PCD ";#N/A,#N/A,TRUE,"Ericsson Stadium IOR"}</definedName>
    <definedName name="wrn.Stadium._.PCD._2_1_2" hidden="1">{#N/A,#N/A,TRUE,"Ericsson Stadium PCD ";#N/A,#N/A,TRUE,"Ericsson Stadium IOR"}</definedName>
    <definedName name="wrn.Stadium._.PCD._2_2" hidden="1">{#N/A,#N/A,TRUE,"Ericsson Stadium PCD ";#N/A,#N/A,TRUE,"Ericsson Stadium IOR"}</definedName>
    <definedName name="wrn.Stadium._.PCD._2_3" hidden="1">{#N/A,#N/A,TRUE,"Ericsson Stadium PCD ";#N/A,#N/A,TRUE,"Ericsson Stadium IOR"}</definedName>
    <definedName name="wrn.Stadium._.PCD._3" hidden="1">{#N/A,#N/A,TRUE,"Ericsson Stadium PCD ";#N/A,#N/A,TRUE,"Ericsson Stadium IOR"}</definedName>
    <definedName name="wrn.Stadium._.PCD._3_1" hidden="1">{#N/A,#N/A,TRUE,"Ericsson Stadium PCD ";#N/A,#N/A,TRUE,"Ericsson Stadium IOR"}</definedName>
    <definedName name="wrn.Stadium._.PCD._3_1_1" hidden="1">{#N/A,#N/A,TRUE,"Ericsson Stadium PCD ";#N/A,#N/A,TRUE,"Ericsson Stadium IOR"}</definedName>
    <definedName name="wrn.Stadium._.PCD._3_1_2" hidden="1">{#N/A,#N/A,TRUE,"Ericsson Stadium PCD ";#N/A,#N/A,TRUE,"Ericsson Stadium IOR"}</definedName>
    <definedName name="wrn.Stadium._.PCD._3_2" hidden="1">{#N/A,#N/A,TRUE,"Ericsson Stadium PCD ";#N/A,#N/A,TRUE,"Ericsson Stadium IOR"}</definedName>
    <definedName name="wrn.Stadium._.PCD._3_3" hidden="1">{#N/A,#N/A,TRUE,"Ericsson Stadium PCD ";#N/A,#N/A,TRUE,"Ericsson Stadium IOR"}</definedName>
    <definedName name="wrn.Stadium._.PCD._4" hidden="1">{#N/A,#N/A,TRUE,"Ericsson Stadium PCD ";#N/A,#N/A,TRUE,"Ericsson Stadium IOR"}</definedName>
    <definedName name="wrn.Stadium._.PCD._4_1" hidden="1">{#N/A,#N/A,TRUE,"Ericsson Stadium PCD ";#N/A,#N/A,TRUE,"Ericsson Stadium IOR"}</definedName>
    <definedName name="wrn.Stadium._.PCD._4_1_1" hidden="1">{#N/A,#N/A,TRUE,"Ericsson Stadium PCD ";#N/A,#N/A,TRUE,"Ericsson Stadium IOR"}</definedName>
    <definedName name="wrn.Stadium._.PCD._4_1_2" hidden="1">{#N/A,#N/A,TRUE,"Ericsson Stadium PCD ";#N/A,#N/A,TRUE,"Ericsson Stadium IOR"}</definedName>
    <definedName name="wrn.Stadium._.PCD._4_2" hidden="1">{#N/A,#N/A,TRUE,"Ericsson Stadium PCD ";#N/A,#N/A,TRUE,"Ericsson Stadium IOR"}</definedName>
    <definedName name="wrn.Stadium._.PCD._4_3" hidden="1">{#N/A,#N/A,TRUE,"Ericsson Stadium PCD ";#N/A,#N/A,TRUE,"Ericsson Stadium IOR"}</definedName>
    <definedName name="wrn.Stadium._.PCD._5" hidden="1">{#N/A,#N/A,TRUE,"Ericsson Stadium PCD ";#N/A,#N/A,TRUE,"Ericsson Stadium IOR"}</definedName>
    <definedName name="wrn.Stadium._.PCD._5_1" hidden="1">{#N/A,#N/A,TRUE,"Ericsson Stadium PCD ";#N/A,#N/A,TRUE,"Ericsson Stadium IOR"}</definedName>
    <definedName name="wrn.Stadium._.PCD._5_1_1" hidden="1">{#N/A,#N/A,TRUE,"Ericsson Stadium PCD ";#N/A,#N/A,TRUE,"Ericsson Stadium IOR"}</definedName>
    <definedName name="wrn.Stadium._.PCD._5_1_2" hidden="1">{#N/A,#N/A,TRUE,"Ericsson Stadium PCD ";#N/A,#N/A,TRUE,"Ericsson Stadium IOR"}</definedName>
    <definedName name="wrn.Stadium._.PCD._5_2" hidden="1">{#N/A,#N/A,TRUE,"Ericsson Stadium PCD ";#N/A,#N/A,TRUE,"Ericsson Stadium IOR"}</definedName>
    <definedName name="wrn.Stadium._.PCD._5_3" hidden="1">{#N/A,#N/A,TRUE,"Ericsson Stadium PCD ";#N/A,#N/A,TRUE,"Ericsson Stadium IOR"}</definedName>
    <definedName name="wrn.Staff._.cost1998." hidden="1">{#N/A,#N/A,TRUE,"Staffnos &amp; cost"}</definedName>
    <definedName name="wrn.Staff._.cost1998._1" hidden="1">{#N/A,#N/A,TRUE,"Staffnos &amp; cost"}</definedName>
    <definedName name="wrn.Staff._.cost1998._2" hidden="1">{#N/A,#N/A,TRUE,"Staffnos &amp; cost"}</definedName>
    <definedName name="wrn.Staff._.cost1998._3" hidden="1">{#N/A,#N/A,TRUE,"Staffnos &amp; cost"}</definedName>
    <definedName name="wrn.Staff._.cost1998._4" hidden="1">{#N/A,#N/A,TRUE,"Staffnos &amp; cost"}</definedName>
    <definedName name="wrn.Staff._.cost1998._5" hidden="1">{#N/A,#N/A,TRUE,"Staffnos &amp; cost"}</definedName>
    <definedName name="wrn.Staff._.cost1998.a" hidden="1">{#N/A,#N/A,TRUE,"Staffnos &amp; cost"}</definedName>
    <definedName name="wrn.Staffcost." hidden="1">{#N/A,#N/A,FALSE,"Staffnos &amp; cost"}</definedName>
    <definedName name="wrn.Staffcost._1" hidden="1">{#N/A,#N/A,FALSE,"Staffnos &amp; cost"}</definedName>
    <definedName name="wrn.Staffcost._2" hidden="1">{#N/A,#N/A,FALSE,"Staffnos &amp; cost"}</definedName>
    <definedName name="wrn.Staffcost._3" hidden="1">{#N/A,#N/A,FALSE,"Staffnos &amp; cost"}</definedName>
    <definedName name="wrn.Staffcost._4" hidden="1">{#N/A,#N/A,FALSE,"Staffnos &amp; cost"}</definedName>
    <definedName name="wrn.Staffcost._5" hidden="1">{#N/A,#N/A,FALSE,"Staffnos &amp; cost"}</definedName>
    <definedName name="wrn.Standard._.Reports." hidden="1">{#N/A,#N/A,FALSE,"Quarterly P&amp;L Overview";#N/A,#N/A,FALSE,"Industry or Geography P&amp;L Split";#N/A,#N/A,FALSE,"P&amp;L Quarter Trends";#N/A,#N/A,FALSE,"Risk Analysis (Exposure Report)";#N/A,#N/A,FALSE,"SVS Generated Report";#N/A,#N/A,FALSE,"P&amp;L Outlook Expense Detail";#N/A,#N/A,FALSE,"Common Size P&amp;L";#N/A,#N/A,FALSE,"Ratios";#N/A,#N/A,FALSE,"Compensation Pool Results";#N/A,#N/A,FALSE,"Balance Sheet";#N/A,#N/A,FALSE,"Common Size Balance Sheet";#N/A,#N/A,FALSE,"Contract Review";#N/A,#N/A,FALSE,"BALANCED SCORECARD"}</definedName>
    <definedName name="wrn.Structural._.Frame." hidden="1">{"structural",#N/A,FALSE,"DETAIL.XLS"}</definedName>
    <definedName name="wrn.Structural._.Frame._1" hidden="1">{"structural",#N/A,FALSE,"DETAIL.XLS"}</definedName>
    <definedName name="wrn.Structural._.Frame._1_1" hidden="1">{"structural",#N/A,FALSE,"DETAIL.XLS"}</definedName>
    <definedName name="wrn.Structural._.Frame._1_1_1" hidden="1">{"structural",#N/A,FALSE,"DETAIL.XLS"}</definedName>
    <definedName name="wrn.Structural._.Frame._1_1_2" hidden="1">{"structural",#N/A,FALSE,"DETAIL.XLS"}</definedName>
    <definedName name="wrn.Structural._.Frame._1_2" hidden="1">{"structural",#N/A,FALSE,"DETAIL.XLS"}</definedName>
    <definedName name="wrn.Structural._.Frame._1_3" hidden="1">{"structural",#N/A,FALSE,"DETAIL.XLS"}</definedName>
    <definedName name="wrn.Structural._.Frame._2" hidden="1">{"structural",#N/A,FALSE,"DETAIL.XLS"}</definedName>
    <definedName name="wrn.Structural._.Frame._2_1" hidden="1">{"structural",#N/A,FALSE,"DETAIL.XLS"}</definedName>
    <definedName name="wrn.Structural._.Frame._2_1_1" hidden="1">{"structural",#N/A,FALSE,"DETAIL.XLS"}</definedName>
    <definedName name="wrn.Structural._.Frame._2_1_2" hidden="1">{"structural",#N/A,FALSE,"DETAIL.XLS"}</definedName>
    <definedName name="wrn.Structural._.Frame._2_2" hidden="1">{"structural",#N/A,FALSE,"DETAIL.XLS"}</definedName>
    <definedName name="wrn.Structural._.Frame._2_3" hidden="1">{"structural",#N/A,FALSE,"DETAIL.XLS"}</definedName>
    <definedName name="wrn.Structural._.Frame._3" hidden="1">{"structural",#N/A,FALSE,"DETAIL.XLS"}</definedName>
    <definedName name="wrn.Structural._.Frame._3_1" hidden="1">{"structural",#N/A,FALSE,"DETAIL.XLS"}</definedName>
    <definedName name="wrn.Structural._.Frame._3_1_1" hidden="1">{"structural",#N/A,FALSE,"DETAIL.XLS"}</definedName>
    <definedName name="wrn.Structural._.Frame._3_1_2" hidden="1">{"structural",#N/A,FALSE,"DETAIL.XLS"}</definedName>
    <definedName name="wrn.Structural._.Frame._3_2" hidden="1">{"structural",#N/A,FALSE,"DETAIL.XLS"}</definedName>
    <definedName name="wrn.Structural._.Frame._3_3" hidden="1">{"structural",#N/A,FALSE,"DETAIL.XLS"}</definedName>
    <definedName name="wrn.Structural._.Frame._4" hidden="1">{"structural",#N/A,FALSE,"DETAIL.XLS"}</definedName>
    <definedName name="wrn.Structural._.Frame._4_1" hidden="1">{"structural",#N/A,FALSE,"DETAIL.XLS"}</definedName>
    <definedName name="wrn.Structural._.Frame._4_1_1" hidden="1">{"structural",#N/A,FALSE,"DETAIL.XLS"}</definedName>
    <definedName name="wrn.Structural._.Frame._4_1_2" hidden="1">{"structural",#N/A,FALSE,"DETAIL.XLS"}</definedName>
    <definedName name="wrn.Structural._.Frame._4_2" hidden="1">{"structural",#N/A,FALSE,"DETAIL.XLS"}</definedName>
    <definedName name="wrn.Structural._.Frame._4_3" hidden="1">{"structural",#N/A,FALSE,"DETAIL.XLS"}</definedName>
    <definedName name="wrn.Structural._.Frame._5" hidden="1">{"structural",#N/A,FALSE,"DETAIL.XLS"}</definedName>
    <definedName name="wrn.Structural._.Frame._5_1" hidden="1">{"structural",#N/A,FALSE,"DETAIL.XLS"}</definedName>
    <definedName name="wrn.Structural._.Frame._5_1_1" hidden="1">{"structural",#N/A,FALSE,"DETAIL.XLS"}</definedName>
    <definedName name="wrn.Structural._.Frame._5_1_2" hidden="1">{"structural",#N/A,FALSE,"DETAIL.XLS"}</definedName>
    <definedName name="wrn.Structural._.Frame._5_2" hidden="1">{"structural",#N/A,FALSE,"DETAIL.XLS"}</definedName>
    <definedName name="wrn.Structural._.Frame._5_3" hidden="1">{"structural",#N/A,FALSE,"DETAIL.XLS"}</definedName>
    <definedName name="wrn.SUM._.ONLY." hidden="1">{"SUMMARY",#N/A,FALSE,"BIDSUM"}</definedName>
    <definedName name="wrn.SUM._.ONLY._1" hidden="1">{"SUMMARY",#N/A,FALSE,"BIDSUM"}</definedName>
    <definedName name="wrn.SUM._.ONLY._1_1" hidden="1">{"SUMMARY",#N/A,FALSE,"BIDSUM"}</definedName>
    <definedName name="wrn.SUM._.ONLY._1_1_1" hidden="1">{"SUMMARY",#N/A,FALSE,"BIDSUM"}</definedName>
    <definedName name="wrn.SUM._.ONLY._1_1_2" hidden="1">{"SUMMARY",#N/A,FALSE,"BIDSUM"}</definedName>
    <definedName name="wrn.SUM._.ONLY._1_2" hidden="1">{"SUMMARY",#N/A,FALSE,"BIDSUM"}</definedName>
    <definedName name="wrn.SUM._.ONLY._1_3" hidden="1">{"SUMMARY",#N/A,FALSE,"BIDSUM"}</definedName>
    <definedName name="wrn.SUM._.ONLY._2" hidden="1">{"SUMMARY",#N/A,FALSE,"BIDSUM"}</definedName>
    <definedName name="wrn.SUM._.ONLY._2_1" hidden="1">{"SUMMARY",#N/A,FALSE,"BIDSUM"}</definedName>
    <definedName name="wrn.SUM._.ONLY._2_1_1" hidden="1">{"SUMMARY",#N/A,FALSE,"BIDSUM"}</definedName>
    <definedName name="wrn.SUM._.ONLY._2_1_2" hidden="1">{"SUMMARY",#N/A,FALSE,"BIDSUM"}</definedName>
    <definedName name="wrn.SUM._.ONLY._2_2" hidden="1">{"SUMMARY",#N/A,FALSE,"BIDSUM"}</definedName>
    <definedName name="wrn.SUM._.ONLY._2_3" hidden="1">{"SUMMARY",#N/A,FALSE,"BIDSUM"}</definedName>
    <definedName name="wrn.SUM._.ONLY._3" hidden="1">{"SUMMARY",#N/A,FALSE,"BIDSUM"}</definedName>
    <definedName name="wrn.SUM._.ONLY._3_1" hidden="1">{"SUMMARY",#N/A,FALSE,"BIDSUM"}</definedName>
    <definedName name="wrn.SUM._.ONLY._3_1_1" hidden="1">{"SUMMARY",#N/A,FALSE,"BIDSUM"}</definedName>
    <definedName name="wrn.SUM._.ONLY._3_1_2" hidden="1">{"SUMMARY",#N/A,FALSE,"BIDSUM"}</definedName>
    <definedName name="wrn.SUM._.ONLY._3_2" hidden="1">{"SUMMARY",#N/A,FALSE,"BIDSUM"}</definedName>
    <definedName name="wrn.SUM._.ONLY._3_3" hidden="1">{"SUMMARY",#N/A,FALSE,"BIDSUM"}</definedName>
    <definedName name="wrn.SUM._.ONLY._4" hidden="1">{"SUMMARY",#N/A,FALSE,"BIDSUM"}</definedName>
    <definedName name="wrn.SUM._.ONLY._4_1" hidden="1">{"SUMMARY",#N/A,FALSE,"BIDSUM"}</definedName>
    <definedName name="wrn.SUM._.ONLY._4_1_1" hidden="1">{"SUMMARY",#N/A,FALSE,"BIDSUM"}</definedName>
    <definedName name="wrn.SUM._.ONLY._4_1_2" hidden="1">{"SUMMARY",#N/A,FALSE,"BIDSUM"}</definedName>
    <definedName name="wrn.SUM._.ONLY._4_2" hidden="1">{"SUMMARY",#N/A,FALSE,"BIDSUM"}</definedName>
    <definedName name="wrn.SUM._.ONLY._4_3" hidden="1">{"SUMMARY",#N/A,FALSE,"BIDSUM"}</definedName>
    <definedName name="wrn.SUM._.ONLY._5" hidden="1">{"SUMMARY",#N/A,FALSE,"BIDSUM"}</definedName>
    <definedName name="wrn.SUM._.ONLY._5_1" hidden="1">{"SUMMARY",#N/A,FALSE,"BIDSUM"}</definedName>
    <definedName name="wrn.SUM._.ONLY._5_1_1" hidden="1">{"SUMMARY",#N/A,FALSE,"BIDSUM"}</definedName>
    <definedName name="wrn.SUM._.ONLY._5_1_2" hidden="1">{"SUMMARY",#N/A,FALSE,"BIDSUM"}</definedName>
    <definedName name="wrn.SUM._.ONLY._5_2" hidden="1">{"SUMMARY",#N/A,FALSE,"BIDSUM"}</definedName>
    <definedName name="wrn.SUM._.ONLY._5_3" hidden="1">{"SUMMARY",#N/A,FALSE,"BIDSUM"}</definedName>
    <definedName name="wrn.SUM._.WITH._.GC." hidden="1">{"SUMMARY",#N/A,FALSE,"BIDSUM";"SUMALTS",#N/A,FALSE,"BIDSUM";#N/A,#N/A,FALSE,"GCOND"}</definedName>
    <definedName name="wrn.SUM._.WITH._.GC._1" hidden="1">{"SUMMARY",#N/A,FALSE,"BIDSUM";"SUMALTS",#N/A,FALSE,"BIDSUM";#N/A,#N/A,FALSE,"GCOND"}</definedName>
    <definedName name="wrn.SUM._.WITH._.GC._1_1" hidden="1">{"SUMMARY",#N/A,FALSE,"BIDSUM";"SUMALTS",#N/A,FALSE,"BIDSUM";#N/A,#N/A,FALSE,"GCOND"}</definedName>
    <definedName name="wrn.SUM._.WITH._.GC._1_1_1" hidden="1">{"SUMMARY",#N/A,FALSE,"BIDSUM";"SUMALTS",#N/A,FALSE,"BIDSUM";#N/A,#N/A,FALSE,"GCOND"}</definedName>
    <definedName name="wrn.SUM._.WITH._.GC._1_1_2" hidden="1">{"SUMMARY",#N/A,FALSE,"BIDSUM";"SUMALTS",#N/A,FALSE,"BIDSUM";#N/A,#N/A,FALSE,"GCOND"}</definedName>
    <definedName name="wrn.SUM._.WITH._.GC._1_2" hidden="1">{"SUMMARY",#N/A,FALSE,"BIDSUM";"SUMALTS",#N/A,FALSE,"BIDSUM";#N/A,#N/A,FALSE,"GCOND"}</definedName>
    <definedName name="wrn.SUM._.WITH._.GC._1_3" hidden="1">{"SUMMARY",#N/A,FALSE,"BIDSUM";"SUMALTS",#N/A,FALSE,"BIDSUM";#N/A,#N/A,FALSE,"GCOND"}</definedName>
    <definedName name="wrn.SUM._.WITH._.GC._2" hidden="1">{"SUMMARY",#N/A,FALSE,"BIDSUM";"SUMALTS",#N/A,FALSE,"BIDSUM";#N/A,#N/A,FALSE,"GCOND"}</definedName>
    <definedName name="wrn.SUM._.WITH._.GC._2_1" hidden="1">{"SUMMARY",#N/A,FALSE,"BIDSUM";"SUMALTS",#N/A,FALSE,"BIDSUM";#N/A,#N/A,FALSE,"GCOND"}</definedName>
    <definedName name="wrn.SUM._.WITH._.GC._2_1_1" hidden="1">{"SUMMARY",#N/A,FALSE,"BIDSUM";"SUMALTS",#N/A,FALSE,"BIDSUM";#N/A,#N/A,FALSE,"GCOND"}</definedName>
    <definedName name="wrn.SUM._.WITH._.GC._2_1_2" hidden="1">{"SUMMARY",#N/A,FALSE,"BIDSUM";"SUMALTS",#N/A,FALSE,"BIDSUM";#N/A,#N/A,FALSE,"GCOND"}</definedName>
    <definedName name="wrn.SUM._.WITH._.GC._2_2" hidden="1">{"SUMMARY",#N/A,FALSE,"BIDSUM";"SUMALTS",#N/A,FALSE,"BIDSUM";#N/A,#N/A,FALSE,"GCOND"}</definedName>
    <definedName name="wrn.SUM._.WITH._.GC._2_3" hidden="1">{"SUMMARY",#N/A,FALSE,"BIDSUM";"SUMALTS",#N/A,FALSE,"BIDSUM";#N/A,#N/A,FALSE,"GCOND"}</definedName>
    <definedName name="wrn.SUM._.WITH._.GC._3" hidden="1">{"SUMMARY",#N/A,FALSE,"BIDSUM";"SUMALTS",#N/A,FALSE,"BIDSUM";#N/A,#N/A,FALSE,"GCOND"}</definedName>
    <definedName name="wrn.SUM._.WITH._.GC._3_1" hidden="1">{"SUMMARY",#N/A,FALSE,"BIDSUM";"SUMALTS",#N/A,FALSE,"BIDSUM";#N/A,#N/A,FALSE,"GCOND"}</definedName>
    <definedName name="wrn.SUM._.WITH._.GC._3_1_1" hidden="1">{"SUMMARY",#N/A,FALSE,"BIDSUM";"SUMALTS",#N/A,FALSE,"BIDSUM";#N/A,#N/A,FALSE,"GCOND"}</definedName>
    <definedName name="wrn.SUM._.WITH._.GC._3_1_2" hidden="1">{"SUMMARY",#N/A,FALSE,"BIDSUM";"SUMALTS",#N/A,FALSE,"BIDSUM";#N/A,#N/A,FALSE,"GCOND"}</definedName>
    <definedName name="wrn.SUM._.WITH._.GC._3_2" hidden="1">{"SUMMARY",#N/A,FALSE,"BIDSUM";"SUMALTS",#N/A,FALSE,"BIDSUM";#N/A,#N/A,FALSE,"GCOND"}</definedName>
    <definedName name="wrn.SUM._.WITH._.GC._3_3" hidden="1">{"SUMMARY",#N/A,FALSE,"BIDSUM";"SUMALTS",#N/A,FALSE,"BIDSUM";#N/A,#N/A,FALSE,"GCOND"}</definedName>
    <definedName name="wrn.SUM._.WITH._.GC._4" hidden="1">{"SUMMARY",#N/A,FALSE,"BIDSUM";"SUMALTS",#N/A,FALSE,"BIDSUM";#N/A,#N/A,FALSE,"GCOND"}</definedName>
    <definedName name="wrn.SUM._.WITH._.GC._4_1" hidden="1">{"SUMMARY",#N/A,FALSE,"BIDSUM";"SUMALTS",#N/A,FALSE,"BIDSUM";#N/A,#N/A,FALSE,"GCOND"}</definedName>
    <definedName name="wrn.SUM._.WITH._.GC._4_1_1" hidden="1">{"SUMMARY",#N/A,FALSE,"BIDSUM";"SUMALTS",#N/A,FALSE,"BIDSUM";#N/A,#N/A,FALSE,"GCOND"}</definedName>
    <definedName name="wrn.SUM._.WITH._.GC._4_1_2" hidden="1">{"SUMMARY",#N/A,FALSE,"BIDSUM";"SUMALTS",#N/A,FALSE,"BIDSUM";#N/A,#N/A,FALSE,"GCOND"}</definedName>
    <definedName name="wrn.SUM._.WITH._.GC._4_2" hidden="1">{"SUMMARY",#N/A,FALSE,"BIDSUM";"SUMALTS",#N/A,FALSE,"BIDSUM";#N/A,#N/A,FALSE,"GCOND"}</definedName>
    <definedName name="wrn.SUM._.WITH._.GC._4_3" hidden="1">{"SUMMARY",#N/A,FALSE,"BIDSUM";"SUMALTS",#N/A,FALSE,"BIDSUM";#N/A,#N/A,FALSE,"GCOND"}</definedName>
    <definedName name="wrn.SUM._.WITH._.GC._5" hidden="1">{"SUMMARY",#N/A,FALSE,"BIDSUM";"SUMALTS",#N/A,FALSE,"BIDSUM";#N/A,#N/A,FALSE,"GCOND"}</definedName>
    <definedName name="wrn.SUM._.WITH._.GC._5_1" hidden="1">{"SUMMARY",#N/A,FALSE,"BIDSUM";"SUMALTS",#N/A,FALSE,"BIDSUM";#N/A,#N/A,FALSE,"GCOND"}</definedName>
    <definedName name="wrn.SUM._.WITH._.GC._5_1_1" hidden="1">{"SUMMARY",#N/A,FALSE,"BIDSUM";"SUMALTS",#N/A,FALSE,"BIDSUM";#N/A,#N/A,FALSE,"GCOND"}</definedName>
    <definedName name="wrn.SUM._.WITH._.GC._5_1_2" hidden="1">{"SUMMARY",#N/A,FALSE,"BIDSUM";"SUMALTS",#N/A,FALSE,"BIDSUM";#N/A,#N/A,FALSE,"GCOND"}</definedName>
    <definedName name="wrn.SUM._.WITH._.GC._5_2" hidden="1">{"SUMMARY",#N/A,FALSE,"BIDSUM";"SUMALTS",#N/A,FALSE,"BIDSUM";#N/A,#N/A,FALSE,"GCOND"}</definedName>
    <definedName name="wrn.SUM._.WITH._.GC._5_3" hidden="1">{"SUMMARY",#N/A,FALSE,"BIDSUM";"SUMALTS",#N/A,FALSE,"BIDSUM";#N/A,#N/A,FALSE,"GCOND"}</definedName>
    <definedName name="wrn.SUMMARY." hidden="1">{"SUMMARY",#N/A,FALSE,"Summary"}</definedName>
    <definedName name="wrn.SUMMARY._1" hidden="1">{"SUMMARY",#N/A,FALSE,"Fin_sched"}</definedName>
    <definedName name="wrn.SUMMARY._1_1" hidden="1">{"SUMMARY",#N/A,FALSE,"Fin_sched"}</definedName>
    <definedName name="wrn.SUMMARY._1_1_1" hidden="1">{"SUMMARY",#N/A,FALSE,"Fin_sched"}</definedName>
    <definedName name="wrn.SUMMARY._1_1_2" hidden="1">{"SUMMARY",#N/A,FALSE,"Fin_sched"}</definedName>
    <definedName name="wrn.SUMMARY._1_2" hidden="1">{"SUMMARY",#N/A,FALSE,"Fin_sched"}</definedName>
    <definedName name="wrn.SUMMARY._1_3" hidden="1">{"SUMMARY",#N/A,FALSE,"Fin_sched"}</definedName>
    <definedName name="wrn.SUMMARY._2" hidden="1">{"SUMMARY",#N/A,FALSE,"Fin_sched"}</definedName>
    <definedName name="wrn.SUMMARY._2_1" hidden="1">{"SUMMARY",#N/A,FALSE,"Fin_sched"}</definedName>
    <definedName name="wrn.SUMMARY._2_1_1" hidden="1">{"SUMMARY",#N/A,FALSE,"Fin_sched"}</definedName>
    <definedName name="wrn.SUMMARY._2_1_2" hidden="1">{"SUMMARY",#N/A,FALSE,"Fin_sched"}</definedName>
    <definedName name="wrn.SUMMARY._2_2" hidden="1">{"SUMMARY",#N/A,FALSE,"Fin_sched"}</definedName>
    <definedName name="wrn.SUMMARY._2_3" hidden="1">{"SUMMARY",#N/A,FALSE,"Fin_sched"}</definedName>
    <definedName name="wrn.SUMMARY._3" hidden="1">{"SUMMARY",#N/A,FALSE,"Fin_sched"}</definedName>
    <definedName name="wrn.SUMMARY._3_1" hidden="1">{"SUMMARY",#N/A,FALSE,"Fin_sched"}</definedName>
    <definedName name="wrn.SUMMARY._3_1_1" hidden="1">{"SUMMARY",#N/A,FALSE,"Fin_sched"}</definedName>
    <definedName name="wrn.SUMMARY._3_1_2" hidden="1">{"SUMMARY",#N/A,FALSE,"Fin_sched"}</definedName>
    <definedName name="wrn.SUMMARY._3_2" hidden="1">{"SUMMARY",#N/A,FALSE,"Fin_sched"}</definedName>
    <definedName name="wrn.SUMMARY._3_3" hidden="1">{"SUMMARY",#N/A,FALSE,"Fin_sched"}</definedName>
    <definedName name="wrn.SUMMARY._4" hidden="1">{"SUMMARY",#N/A,FALSE,"Fin_sched"}</definedName>
    <definedName name="wrn.SUMMARY._4_1" hidden="1">{"SUMMARY",#N/A,FALSE,"Fin_sched"}</definedName>
    <definedName name="wrn.SUMMARY._4_1_1" hidden="1">{"SUMMARY",#N/A,FALSE,"Fin_sched"}</definedName>
    <definedName name="wrn.SUMMARY._4_1_2" hidden="1">{"SUMMARY",#N/A,FALSE,"Fin_sched"}</definedName>
    <definedName name="wrn.SUMMARY._4_2" hidden="1">{"SUMMARY",#N/A,FALSE,"Fin_sched"}</definedName>
    <definedName name="wrn.SUMMARY._4_3" hidden="1">{"SUMMARY",#N/A,FALSE,"Fin_sched"}</definedName>
    <definedName name="wrn.SUMMARY._5" hidden="1">{"SUMMARY",#N/A,FALSE,"Fin_sched"}</definedName>
    <definedName name="wrn.SUMMARY._5_1" hidden="1">{"SUMMARY",#N/A,FALSE,"Fin_sched"}</definedName>
    <definedName name="wrn.SUMMARY._5_1_1" hidden="1">{"SUMMARY",#N/A,FALSE,"Fin_sched"}</definedName>
    <definedName name="wrn.SUMMARY._5_1_2" hidden="1">{"SUMMARY",#N/A,FALSE,"Fin_sched"}</definedName>
    <definedName name="wrn.SUMMARY._5_2" hidden="1">{"SUMMARY",#N/A,FALSE,"Fin_sched"}</definedName>
    <definedName name="wrn.SUMMARY._5_3" hidden="1">{"SUMMARY",#N/A,FALSE,"Fin_sched"}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Report." hidden="1">{"Header",#N/A,TRUE,"Summary";"ProjectInfo",#N/A,TRUE,"Total Value"}</definedName>
    <definedName name="wrn.SunSteel." hidden="1">{#N/A,#N/A,FALSE,"BANKLIMITS";#N/A,#N/A,FALSE,"OPSTATE";#N/A,#N/A,FALSE,"BEP sales";#N/A,#N/A,FALSE,"Capacity-rolling";#N/A,#N/A,FALSE,"Capacity ingot";#N/A,#N/A,FALSE,"DSCR-TL";#N/A,#N/A,FALSE,"DSCR GROSS";#N/A,#N/A,FALSE,"BSLIABILITY";#N/A,#N/A,FALSE,"BSASSETS";#N/A,#N/A,FALSE,"CABUILDUP";#N/A,#N/A,FALSE,"WCASSESS";#N/A,#N/A,FALSE,"FUNDFLOW";#N/A,#N/A,FALSE,"RATIOS";#N/A,#N/A,FALSE,"Term loan";#N/A,#N/A,FALSE,"Depreciation"}</definedName>
    <definedName name="wrn.Supplemental_Reports." hidden="1">{#N/A,#N/A,FALSE,"Report Data";#N/A,#N/A,FALSE,"COMP POOL";#N/A,#N/A,FALSE,"COMP POOL NB95";#N/A,#N/A,FALSE,"COMP POOL NB94"}</definedName>
    <definedName name="wrn.SWATINORMAL." hidden="1">{#N/A,#N/A,FALSE,"BANKLIMITS";#N/A,#N/A,FALSE,"OPSTATE";#N/A,#N/A,FALSE,"BSLIABILITY";#N/A,#N/A,FALSE,"BSASSETS";#N/A,#N/A,FALSE,"CABUILDUP";#N/A,#N/A,FALSE,"WCASSESS";#N/A,#N/A,FALSE,"FUNDFLOW";#N/A,#N/A,FALSE,"DSCR";#N/A,#N/A,FALSE,"RATIOS";#N/A,#N/A,FALSE,"Dep"}</definedName>
    <definedName name="wrn.Template.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wrn.TOCHTERMAN.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TAL." hidden="1">{"SUMMARY",#N/A,TRUE,"Summary";"FULLSEAS",#N/A,TRUE,"Full &amp; Seas Emp";"TEMPS",#N/A,TRUE,"Temps";"CONTRACTORS",#N/A,TRUE,"Contractors";"CAPEXA",#N/A,TRUE,"Capital Expenditures";"CAPEXB",#N/A,TRUE,"Capital Expenditures"}</definedName>
    <definedName name="wrn.TOTAL._.SHEETS." hidden="1">{#N/A,#N/A,FALSE,"DEV COSTS";#N/A,#N/A,FALSE,"10-YR C. F."}</definedName>
    <definedName name="wrn.TOTAL._.SHEETS._1" hidden="1">{#N/A,#N/A,FALSE,"DEV COSTS";#N/A,#N/A,FALSE,"10-YR C. F."}</definedName>
    <definedName name="wrn.TOTAL._.SHEETS._1_1" hidden="1">{#N/A,#N/A,FALSE,"DEV COSTS";#N/A,#N/A,FALSE,"10-YR C. F."}</definedName>
    <definedName name="wrn.TOTAL._.SHEETS._1_1_1" hidden="1">{#N/A,#N/A,FALSE,"DEV COSTS";#N/A,#N/A,FALSE,"10-YR C. F."}</definedName>
    <definedName name="wrn.TOTAL._.SHEETS._1_1_2" hidden="1">{#N/A,#N/A,FALSE,"DEV COSTS";#N/A,#N/A,FALSE,"10-YR C. F."}</definedName>
    <definedName name="wrn.TOTAL._.SHEETS._1_2" hidden="1">{#N/A,#N/A,FALSE,"DEV COSTS";#N/A,#N/A,FALSE,"10-YR C. F."}</definedName>
    <definedName name="wrn.TOTAL._.SHEETS._1_3" hidden="1">{#N/A,#N/A,FALSE,"DEV COSTS";#N/A,#N/A,FALSE,"10-YR C. F."}</definedName>
    <definedName name="wrn.TOTAL._.SHEETS._2" hidden="1">{#N/A,#N/A,FALSE,"DEV COSTS";#N/A,#N/A,FALSE,"10-YR C. F."}</definedName>
    <definedName name="wrn.TOTAL._.SHEETS._2_1" hidden="1">{#N/A,#N/A,FALSE,"DEV COSTS";#N/A,#N/A,FALSE,"10-YR C. F."}</definedName>
    <definedName name="wrn.TOTAL._.SHEETS._2_1_1" hidden="1">{#N/A,#N/A,FALSE,"DEV COSTS";#N/A,#N/A,FALSE,"10-YR C. F."}</definedName>
    <definedName name="wrn.TOTAL._.SHEETS._2_1_2" hidden="1">{#N/A,#N/A,FALSE,"DEV COSTS";#N/A,#N/A,FALSE,"10-YR C. F."}</definedName>
    <definedName name="wrn.TOTAL._.SHEETS._2_2" hidden="1">{#N/A,#N/A,FALSE,"DEV COSTS";#N/A,#N/A,FALSE,"10-YR C. F."}</definedName>
    <definedName name="wrn.TOTAL._.SHEETS._2_3" hidden="1">{#N/A,#N/A,FALSE,"DEV COSTS";#N/A,#N/A,FALSE,"10-YR C. F."}</definedName>
    <definedName name="wrn.TOTAL._.SHEETS._3" hidden="1">{#N/A,#N/A,FALSE,"DEV COSTS";#N/A,#N/A,FALSE,"10-YR C. F."}</definedName>
    <definedName name="wrn.TOTAL._.SHEETS._3_1" hidden="1">{#N/A,#N/A,FALSE,"DEV COSTS";#N/A,#N/A,FALSE,"10-YR C. F."}</definedName>
    <definedName name="wrn.TOTAL._.SHEETS._3_1_1" hidden="1">{#N/A,#N/A,FALSE,"DEV COSTS";#N/A,#N/A,FALSE,"10-YR C. F."}</definedName>
    <definedName name="wrn.TOTAL._.SHEETS._3_1_2" hidden="1">{#N/A,#N/A,FALSE,"DEV COSTS";#N/A,#N/A,FALSE,"10-YR C. F."}</definedName>
    <definedName name="wrn.TOTAL._.SHEETS._3_2" hidden="1">{#N/A,#N/A,FALSE,"DEV COSTS";#N/A,#N/A,FALSE,"10-YR C. F."}</definedName>
    <definedName name="wrn.TOTAL._.SHEETS._3_3" hidden="1">{#N/A,#N/A,FALSE,"DEV COSTS";#N/A,#N/A,FALSE,"10-YR C. F."}</definedName>
    <definedName name="wrn.TOTAL._.SHEETS._4" hidden="1">{#N/A,#N/A,FALSE,"DEV COSTS";#N/A,#N/A,FALSE,"10-YR C. F."}</definedName>
    <definedName name="wrn.TOTAL._.SHEETS._4_1" hidden="1">{#N/A,#N/A,FALSE,"DEV COSTS";#N/A,#N/A,FALSE,"10-YR C. F."}</definedName>
    <definedName name="wrn.TOTAL._.SHEETS._4_1_1" hidden="1">{#N/A,#N/A,FALSE,"DEV COSTS";#N/A,#N/A,FALSE,"10-YR C. F."}</definedName>
    <definedName name="wrn.TOTAL._.SHEETS._4_1_2" hidden="1">{#N/A,#N/A,FALSE,"DEV COSTS";#N/A,#N/A,FALSE,"10-YR C. F."}</definedName>
    <definedName name="wrn.TOTAL._.SHEETS._4_2" hidden="1">{#N/A,#N/A,FALSE,"DEV COSTS";#N/A,#N/A,FALSE,"10-YR C. F."}</definedName>
    <definedName name="wrn.TOTAL._.SHEETS._4_3" hidden="1">{#N/A,#N/A,FALSE,"DEV COSTS";#N/A,#N/A,FALSE,"10-YR C. F."}</definedName>
    <definedName name="wrn.TOTAL._.SHEETS._5" hidden="1">{#N/A,#N/A,FALSE,"DEV COSTS";#N/A,#N/A,FALSE,"10-YR C. F."}</definedName>
    <definedName name="wrn.TOTAL._.SHEETS._5_1" hidden="1">{#N/A,#N/A,FALSE,"DEV COSTS";#N/A,#N/A,FALSE,"10-YR C. F."}</definedName>
    <definedName name="wrn.TOTAL._.SHEETS._5_1_1" hidden="1">{#N/A,#N/A,FALSE,"DEV COSTS";#N/A,#N/A,FALSE,"10-YR C. F."}</definedName>
    <definedName name="wrn.TOTAL._.SHEETS._5_1_2" hidden="1">{#N/A,#N/A,FALSE,"DEV COSTS";#N/A,#N/A,FALSE,"10-YR C. F."}</definedName>
    <definedName name="wrn.TOTAL._.SHEETS._5_2" hidden="1">{#N/A,#N/A,FALSE,"DEV COSTS";#N/A,#N/A,FALSE,"10-YR C. F."}</definedName>
    <definedName name="wrn.TOTAL._.SHEETS._5_3" hidden="1">{#N/A,#N/A,FALSE,"DEV COSTS";#N/A,#N/A,FALSE,"10-YR C. F."}</definedName>
    <definedName name="wrn.TOTAL._.SHEETS5" hidden="1">{#N/A,#N/A,FALSE,"DEV COSTS";#N/A,#N/A,FALSE,"10-YR C. F."}</definedName>
    <definedName name="wrn.TOTAL._.SHEETS5_1" hidden="1">{#N/A,#N/A,FALSE,"DEV COSTS";#N/A,#N/A,FALSE,"10-YR C. F."}</definedName>
    <definedName name="wrn.TOTAL._.SHEETS5_1_1" hidden="1">{#N/A,#N/A,FALSE,"DEV COSTS";#N/A,#N/A,FALSE,"10-YR C. F."}</definedName>
    <definedName name="wrn.TOTAL._.SHEETS5_1_1_1" hidden="1">{#N/A,#N/A,FALSE,"DEV COSTS";#N/A,#N/A,FALSE,"10-YR C. F."}</definedName>
    <definedName name="wrn.TOTAL._.SHEETS5_1_1_2" hidden="1">{#N/A,#N/A,FALSE,"DEV COSTS";#N/A,#N/A,FALSE,"10-YR C. F."}</definedName>
    <definedName name="wrn.TOTAL._.SHEETS5_1_2" hidden="1">{#N/A,#N/A,FALSE,"DEV COSTS";#N/A,#N/A,FALSE,"10-YR C. F."}</definedName>
    <definedName name="wrn.TOTAL._.SHEETS5_1_3" hidden="1">{#N/A,#N/A,FALSE,"DEV COSTS";#N/A,#N/A,FALSE,"10-YR C. F."}</definedName>
    <definedName name="wrn.TOTAL._.SHEETS5_2" hidden="1">{#N/A,#N/A,FALSE,"DEV COSTS";#N/A,#N/A,FALSE,"10-YR C. F."}</definedName>
    <definedName name="wrn.TOTAL._.SHEETS5_2_1" hidden="1">{#N/A,#N/A,FALSE,"DEV COSTS";#N/A,#N/A,FALSE,"10-YR C. F."}</definedName>
    <definedName name="wrn.TOTAL._.SHEETS5_2_1_1" hidden="1">{#N/A,#N/A,FALSE,"DEV COSTS";#N/A,#N/A,FALSE,"10-YR C. F."}</definedName>
    <definedName name="wrn.TOTAL._.SHEETS5_2_1_2" hidden="1">{#N/A,#N/A,FALSE,"DEV COSTS";#N/A,#N/A,FALSE,"10-YR C. F."}</definedName>
    <definedName name="wrn.TOTAL._.SHEETS5_2_2" hidden="1">{#N/A,#N/A,FALSE,"DEV COSTS";#N/A,#N/A,FALSE,"10-YR C. F."}</definedName>
    <definedName name="wrn.TOTAL._.SHEETS5_2_3" hidden="1">{#N/A,#N/A,FALSE,"DEV COSTS";#N/A,#N/A,FALSE,"10-YR C. F."}</definedName>
    <definedName name="wrn.TOTAL._.SHEETS5_3" hidden="1">{#N/A,#N/A,FALSE,"DEV COSTS";#N/A,#N/A,FALSE,"10-YR C. F."}</definedName>
    <definedName name="wrn.TOTAL._.SHEETS5_3_1" hidden="1">{#N/A,#N/A,FALSE,"DEV COSTS";#N/A,#N/A,FALSE,"10-YR C. F."}</definedName>
    <definedName name="wrn.TOTAL._.SHEETS5_3_1_1" hidden="1">{#N/A,#N/A,FALSE,"DEV COSTS";#N/A,#N/A,FALSE,"10-YR C. F."}</definedName>
    <definedName name="wrn.TOTAL._.SHEETS5_3_1_2" hidden="1">{#N/A,#N/A,FALSE,"DEV COSTS";#N/A,#N/A,FALSE,"10-YR C. F."}</definedName>
    <definedName name="wrn.TOTAL._.SHEETS5_3_2" hidden="1">{#N/A,#N/A,FALSE,"DEV COSTS";#N/A,#N/A,FALSE,"10-YR C. F."}</definedName>
    <definedName name="wrn.TOTAL._.SHEETS5_3_3" hidden="1">{#N/A,#N/A,FALSE,"DEV COSTS";#N/A,#N/A,FALSE,"10-YR C. F."}</definedName>
    <definedName name="wrn.TOTAL._.SHEETS5_4" hidden="1">{#N/A,#N/A,FALSE,"DEV COSTS";#N/A,#N/A,FALSE,"10-YR C. F."}</definedName>
    <definedName name="wrn.TOTAL._.SHEETS5_4_1" hidden="1">{#N/A,#N/A,FALSE,"DEV COSTS";#N/A,#N/A,FALSE,"10-YR C. F."}</definedName>
    <definedName name="wrn.TOTAL._.SHEETS5_4_1_1" hidden="1">{#N/A,#N/A,FALSE,"DEV COSTS";#N/A,#N/A,FALSE,"10-YR C. F."}</definedName>
    <definedName name="wrn.TOTAL._.SHEETS5_4_1_2" hidden="1">{#N/A,#N/A,FALSE,"DEV COSTS";#N/A,#N/A,FALSE,"10-YR C. F."}</definedName>
    <definedName name="wrn.TOTAL._.SHEETS5_4_2" hidden="1">{#N/A,#N/A,FALSE,"DEV COSTS";#N/A,#N/A,FALSE,"10-YR C. F."}</definedName>
    <definedName name="wrn.TOTAL._.SHEETS5_4_3" hidden="1">{#N/A,#N/A,FALSE,"DEV COSTS";#N/A,#N/A,FALSE,"10-YR C. F."}</definedName>
    <definedName name="wrn.TOTAL._.SHEETS5_5" hidden="1">{#N/A,#N/A,FALSE,"DEV COSTS";#N/A,#N/A,FALSE,"10-YR C. F."}</definedName>
    <definedName name="wrn.TOTAL._.SHEETS5_5_1" hidden="1">{#N/A,#N/A,FALSE,"DEV COSTS";#N/A,#N/A,FALSE,"10-YR C. F."}</definedName>
    <definedName name="wrn.TOTAL._.SHEETS5_5_1_1" hidden="1">{#N/A,#N/A,FALSE,"DEV COSTS";#N/A,#N/A,FALSE,"10-YR C. F."}</definedName>
    <definedName name="wrn.TOTAL._.SHEETS5_5_1_2" hidden="1">{#N/A,#N/A,FALSE,"DEV COSTS";#N/A,#N/A,FALSE,"10-YR C. F."}</definedName>
    <definedName name="wrn.TOTAL._.SHEETS5_5_2" hidden="1">{#N/A,#N/A,FALSE,"DEV COSTS";#N/A,#N/A,FALSE,"10-YR C. F."}</definedName>
    <definedName name="wrn.TOTAL._.SHEETS5_5_3" hidden="1">{#N/A,#N/A,FALSE,"DEV COSTS";#N/A,#N/A,FALSE,"10-YR C. F."}</definedName>
    <definedName name="wrn.Total._.Summary." hidden="1">{"Summary",#N/A,FALSE,"Total GSD";"Summary ISPR",#N/A,FALSE,"Total ISPR";"Summary Admin",#N/A,FALSE,"70023"}</definedName>
    <definedName name="wrn.Total.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1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1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1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rial._.Balance." hidden="1">{#N/A,#N/A,TRUE,"constb"}</definedName>
    <definedName name="wrn.Tweety." hidden="1">{#N/A,#N/A,FALSE,"A&amp;E";#N/A,#N/A,FALSE,"HighTop";#N/A,#N/A,FALSE,"JG";#N/A,#N/A,FALSE,"RI";#N/A,#N/A,FALSE,"woHT";#N/A,#N/A,FALSE,"woHT&amp;JG"}</definedName>
    <definedName name="wrn.Tycon._.Model." hidden="1">{"rtn",#N/A,FALSE,"RTN";"tables",#N/A,FALSE,"RTN";"cf",#N/A,FALSE,"CF";"stats",#N/A,FALSE,"Stats";"prop",#N/A,FALSE,"Prop"}</definedName>
    <definedName name="wrn.Tycon._.Model._1" hidden="1">{"rtn",#N/A,FALSE,"RTN";"tables",#N/A,FALSE,"RTN";"cf",#N/A,FALSE,"CF";"stats",#N/A,FALSE,"Stats";"prop",#N/A,FALSE,"Prop"}</definedName>
    <definedName name="wrn.Tycon._.Model._1_1" hidden="1">{"rtn",#N/A,FALSE,"RTN";"tables",#N/A,FALSE,"RTN";"cf",#N/A,FALSE,"CF";"stats",#N/A,FALSE,"Stats";"prop",#N/A,FALSE,"Prop"}</definedName>
    <definedName name="wrn.Tycon._.Model._1_1_1" hidden="1">{"rtn",#N/A,FALSE,"RTN";"tables",#N/A,FALSE,"RTN";"cf",#N/A,FALSE,"CF";"stats",#N/A,FALSE,"Stats";"prop",#N/A,FALSE,"Prop"}</definedName>
    <definedName name="wrn.Tycon._.Model._1_1_2" hidden="1">{"rtn",#N/A,FALSE,"RTN";"tables",#N/A,FALSE,"RTN";"cf",#N/A,FALSE,"CF";"stats",#N/A,FALSE,"Stats";"prop",#N/A,FALSE,"Prop"}</definedName>
    <definedName name="wrn.Tycon._.Model._1_2" hidden="1">{"rtn",#N/A,FALSE,"RTN";"tables",#N/A,FALSE,"RTN";"cf",#N/A,FALSE,"CF";"stats",#N/A,FALSE,"Stats";"prop",#N/A,FALSE,"Prop"}</definedName>
    <definedName name="wrn.Tycon._.Model._1_3" hidden="1">{"rtn",#N/A,FALSE,"RTN";"tables",#N/A,FALSE,"RTN";"cf",#N/A,FALSE,"CF";"stats",#N/A,FALSE,"Stats";"prop",#N/A,FALSE,"Prop"}</definedName>
    <definedName name="wrn.Tycon._.Model._2" hidden="1">{"rtn",#N/A,FALSE,"RTN";"tables",#N/A,FALSE,"RTN";"cf",#N/A,FALSE,"CF";"stats",#N/A,FALSE,"Stats";"prop",#N/A,FALSE,"Prop"}</definedName>
    <definedName name="wrn.Tycon._.Model._2_1" hidden="1">{"rtn",#N/A,FALSE,"RTN";"tables",#N/A,FALSE,"RTN";"cf",#N/A,FALSE,"CF";"stats",#N/A,FALSE,"Stats";"prop",#N/A,FALSE,"Prop"}</definedName>
    <definedName name="wrn.Tycon._.Model._2_1_1" hidden="1">{"rtn",#N/A,FALSE,"RTN";"tables",#N/A,FALSE,"RTN";"cf",#N/A,FALSE,"CF";"stats",#N/A,FALSE,"Stats";"prop",#N/A,FALSE,"Prop"}</definedName>
    <definedName name="wrn.Tycon._.Model._2_1_2" hidden="1">{"rtn",#N/A,FALSE,"RTN";"tables",#N/A,FALSE,"RTN";"cf",#N/A,FALSE,"CF";"stats",#N/A,FALSE,"Stats";"prop",#N/A,FALSE,"Prop"}</definedName>
    <definedName name="wrn.Tycon._.Model._2_2" hidden="1">{"rtn",#N/A,FALSE,"RTN";"tables",#N/A,FALSE,"RTN";"cf",#N/A,FALSE,"CF";"stats",#N/A,FALSE,"Stats";"prop",#N/A,FALSE,"Prop"}</definedName>
    <definedName name="wrn.Tycon._.Model._2_3" hidden="1">{"rtn",#N/A,FALSE,"RTN";"tables",#N/A,FALSE,"RTN";"cf",#N/A,FALSE,"CF";"stats",#N/A,FALSE,"Stats";"prop",#N/A,FALSE,"Prop"}</definedName>
    <definedName name="wrn.Tycon._.Model._3" hidden="1">{"rtn",#N/A,FALSE,"RTN";"tables",#N/A,FALSE,"RTN";"cf",#N/A,FALSE,"CF";"stats",#N/A,FALSE,"Stats";"prop",#N/A,FALSE,"Prop"}</definedName>
    <definedName name="wrn.Tycon._.Model._3_1" hidden="1">{"rtn",#N/A,FALSE,"RTN";"tables",#N/A,FALSE,"RTN";"cf",#N/A,FALSE,"CF";"stats",#N/A,FALSE,"Stats";"prop",#N/A,FALSE,"Prop"}</definedName>
    <definedName name="wrn.Tycon._.Model._3_1_1" hidden="1">{"rtn",#N/A,FALSE,"RTN";"tables",#N/A,FALSE,"RTN";"cf",#N/A,FALSE,"CF";"stats",#N/A,FALSE,"Stats";"prop",#N/A,FALSE,"Prop"}</definedName>
    <definedName name="wrn.Tycon._.Model._3_1_2" hidden="1">{"rtn",#N/A,FALSE,"RTN";"tables",#N/A,FALSE,"RTN";"cf",#N/A,FALSE,"CF";"stats",#N/A,FALSE,"Stats";"prop",#N/A,FALSE,"Prop"}</definedName>
    <definedName name="wrn.Tycon._.Model._3_2" hidden="1">{"rtn",#N/A,FALSE,"RTN";"tables",#N/A,FALSE,"RTN";"cf",#N/A,FALSE,"CF";"stats",#N/A,FALSE,"Stats";"prop",#N/A,FALSE,"Prop"}</definedName>
    <definedName name="wrn.Tycon._.Model._3_3" hidden="1">{"rtn",#N/A,FALSE,"RTN";"tables",#N/A,FALSE,"RTN";"cf",#N/A,FALSE,"CF";"stats",#N/A,FALSE,"Stats";"prop",#N/A,FALSE,"Prop"}</definedName>
    <definedName name="wrn.Tycon._.Model._4" hidden="1">{"rtn",#N/A,FALSE,"RTN";"tables",#N/A,FALSE,"RTN";"cf",#N/A,FALSE,"CF";"stats",#N/A,FALSE,"Stats";"prop",#N/A,FALSE,"Prop"}</definedName>
    <definedName name="wrn.Tycon._.Model._4_1" hidden="1">{"rtn",#N/A,FALSE,"RTN";"tables",#N/A,FALSE,"RTN";"cf",#N/A,FALSE,"CF";"stats",#N/A,FALSE,"Stats";"prop",#N/A,FALSE,"Prop"}</definedName>
    <definedName name="wrn.Tycon._.Model._4_1_1" hidden="1">{"rtn",#N/A,FALSE,"RTN";"tables",#N/A,FALSE,"RTN";"cf",#N/A,FALSE,"CF";"stats",#N/A,FALSE,"Stats";"prop",#N/A,FALSE,"Prop"}</definedName>
    <definedName name="wrn.Tycon._.Model._4_1_2" hidden="1">{"rtn",#N/A,FALSE,"RTN";"tables",#N/A,FALSE,"RTN";"cf",#N/A,FALSE,"CF";"stats",#N/A,FALSE,"Stats";"prop",#N/A,FALSE,"Prop"}</definedName>
    <definedName name="wrn.Tycon._.Model._4_2" hidden="1">{"rtn",#N/A,FALSE,"RTN";"tables",#N/A,FALSE,"RTN";"cf",#N/A,FALSE,"CF";"stats",#N/A,FALSE,"Stats";"prop",#N/A,FALSE,"Prop"}</definedName>
    <definedName name="wrn.Tycon._.Model._4_3" hidden="1">{"rtn",#N/A,FALSE,"RTN";"tables",#N/A,FALSE,"RTN";"cf",#N/A,FALSE,"CF";"stats",#N/A,FALSE,"Stats";"prop",#N/A,FALSE,"Prop"}</definedName>
    <definedName name="wrn.Tycon._.Model._5" hidden="1">{"rtn",#N/A,FALSE,"RTN";"tables",#N/A,FALSE,"RTN";"cf",#N/A,FALSE,"CF";"stats",#N/A,FALSE,"Stats";"prop",#N/A,FALSE,"Prop"}</definedName>
    <definedName name="wrn.Tycon._.Model._5_1" hidden="1">{"rtn",#N/A,FALSE,"RTN";"tables",#N/A,FALSE,"RTN";"cf",#N/A,FALSE,"CF";"stats",#N/A,FALSE,"Stats";"prop",#N/A,FALSE,"Prop"}</definedName>
    <definedName name="wrn.Tycon._.Model._5_1_1" hidden="1">{"rtn",#N/A,FALSE,"RTN";"tables",#N/A,FALSE,"RTN";"cf",#N/A,FALSE,"CF";"stats",#N/A,FALSE,"Stats";"prop",#N/A,FALSE,"Prop"}</definedName>
    <definedName name="wrn.Tycon._.Model._5_1_2" hidden="1">{"rtn",#N/A,FALSE,"RTN";"tables",#N/A,FALSE,"RTN";"cf",#N/A,FALSE,"CF";"stats",#N/A,FALSE,"Stats";"prop",#N/A,FALSE,"Prop"}</definedName>
    <definedName name="wrn.Tycon._.Model._5_2" hidden="1">{"rtn",#N/A,FALSE,"RTN";"tables",#N/A,FALSE,"RTN";"cf",#N/A,FALSE,"CF";"stats",#N/A,FALSE,"Stats";"prop",#N/A,FALSE,"Prop"}</definedName>
    <definedName name="wrn.Tycon._.Model._5_3" hidden="1">{"rtn",#N/A,FALSE,"RTN";"tables",#N/A,FALSE,"RTN";"cf",#N/A,FALSE,"CF";"stats",#N/A,FALSE,"Stats";"prop",#N/A,FALSE,"Prop"}</definedName>
    <definedName name="wrn.UPG." hidden="1">{#N/A,#N/A,FALSE,"VALUATION";#N/A,#N/A,FALSE,"VALUATION";#N/A,#N/A,FALSE,"VALUATION"}</definedName>
    <definedName name="wrn.Value." hidden="1">{#N/A,#N/A,FALSE,"Cashflow Analysis";#N/A,#N/A,FALSE,"Sensitivity Analysis";#N/A,#N/A,FALSE,"PV";#N/A,#N/A,FALSE,"Pro Forma"}</definedName>
    <definedName name="wrn.Value.2" hidden="1">{#N/A,#N/A,FALSE,"Cashflow Analysis";#N/A,#N/A,FALSE,"Sensitivity Analysis";#N/A,#N/A,FALSE,"PV";#N/A,#N/A,FALSE,"Pro Forma"}</definedName>
    <definedName name="wrn.Variance." hidden="1">{#N/A,#N/A,FALSE,"CCC Variance";#N/A,#N/A,FALSE,"CCC Notes"}</definedName>
    <definedName name="wrn.Variance._1" hidden="1">{#N/A,#N/A,FALSE,"CCC Variance";#N/A,#N/A,FALSE,"CCC Notes"}</definedName>
    <definedName name="wrn.Variance._1_1" hidden="1">{#N/A,#N/A,FALSE,"CCC Variance";#N/A,#N/A,FALSE,"CCC Notes"}</definedName>
    <definedName name="wrn.Variance._1_1_1" hidden="1">{#N/A,#N/A,FALSE,"CCC Variance";#N/A,#N/A,FALSE,"CCC Notes"}</definedName>
    <definedName name="wrn.Variance._1_1_2" hidden="1">{#N/A,#N/A,FALSE,"CCC Variance";#N/A,#N/A,FALSE,"CCC Notes"}</definedName>
    <definedName name="wrn.Variance._1_2" hidden="1">{#N/A,#N/A,FALSE,"CCC Variance";#N/A,#N/A,FALSE,"CCC Notes"}</definedName>
    <definedName name="wrn.Variance._1_3" hidden="1">{#N/A,#N/A,FALSE,"CCC Variance";#N/A,#N/A,FALSE,"CCC Notes"}</definedName>
    <definedName name="wrn.Variance._2" hidden="1">{#N/A,#N/A,FALSE,"CCC Variance";#N/A,#N/A,FALSE,"CCC Notes"}</definedName>
    <definedName name="wrn.Variance._2_1" hidden="1">{#N/A,#N/A,FALSE,"CCC Variance";#N/A,#N/A,FALSE,"CCC Notes"}</definedName>
    <definedName name="wrn.Variance._2_1_1" hidden="1">{#N/A,#N/A,FALSE,"CCC Variance";#N/A,#N/A,FALSE,"CCC Notes"}</definedName>
    <definedName name="wrn.Variance._2_1_2" hidden="1">{#N/A,#N/A,FALSE,"CCC Variance";#N/A,#N/A,FALSE,"CCC Notes"}</definedName>
    <definedName name="wrn.Variance._2_2" hidden="1">{#N/A,#N/A,FALSE,"CCC Variance";#N/A,#N/A,FALSE,"CCC Notes"}</definedName>
    <definedName name="wrn.Variance._2_3" hidden="1">{#N/A,#N/A,FALSE,"CCC Variance";#N/A,#N/A,FALSE,"CCC Notes"}</definedName>
    <definedName name="wrn.Variance._3" hidden="1">{#N/A,#N/A,FALSE,"CCC Variance";#N/A,#N/A,FALSE,"CCC Notes"}</definedName>
    <definedName name="wrn.Variance._3_1" hidden="1">{#N/A,#N/A,FALSE,"CCC Variance";#N/A,#N/A,FALSE,"CCC Notes"}</definedName>
    <definedName name="wrn.Variance._3_1_1" hidden="1">{#N/A,#N/A,FALSE,"CCC Variance";#N/A,#N/A,FALSE,"CCC Notes"}</definedName>
    <definedName name="wrn.Variance._3_1_2" hidden="1">{#N/A,#N/A,FALSE,"CCC Variance";#N/A,#N/A,FALSE,"CCC Notes"}</definedName>
    <definedName name="wrn.Variance._3_2" hidden="1">{#N/A,#N/A,FALSE,"CCC Variance";#N/A,#N/A,FALSE,"CCC Notes"}</definedName>
    <definedName name="wrn.Variance._3_3" hidden="1">{#N/A,#N/A,FALSE,"CCC Variance";#N/A,#N/A,FALSE,"CCC Notes"}</definedName>
    <definedName name="wrn.Variance._4" hidden="1">{#N/A,#N/A,FALSE,"CCC Variance";#N/A,#N/A,FALSE,"CCC Notes"}</definedName>
    <definedName name="wrn.Variance._4_1" hidden="1">{#N/A,#N/A,FALSE,"CCC Variance";#N/A,#N/A,FALSE,"CCC Notes"}</definedName>
    <definedName name="wrn.Variance._4_1_1" hidden="1">{#N/A,#N/A,FALSE,"CCC Variance";#N/A,#N/A,FALSE,"CCC Notes"}</definedName>
    <definedName name="wrn.Variance._4_1_2" hidden="1">{#N/A,#N/A,FALSE,"CCC Variance";#N/A,#N/A,FALSE,"CCC Notes"}</definedName>
    <definedName name="wrn.Variance._4_2" hidden="1">{#N/A,#N/A,FALSE,"CCC Variance";#N/A,#N/A,FALSE,"CCC Notes"}</definedName>
    <definedName name="wrn.Variance._4_3" hidden="1">{#N/A,#N/A,FALSE,"CCC Variance";#N/A,#N/A,FALSE,"CCC Notes"}</definedName>
    <definedName name="wrn.Variance._5" hidden="1">{#N/A,#N/A,FALSE,"CCC Variance";#N/A,#N/A,FALSE,"CCC Notes"}</definedName>
    <definedName name="wrn.Variance._5_1" hidden="1">{#N/A,#N/A,FALSE,"CCC Variance";#N/A,#N/A,FALSE,"CCC Notes"}</definedName>
    <definedName name="wrn.Variance._5_1_1" hidden="1">{#N/A,#N/A,FALSE,"CCC Variance";#N/A,#N/A,FALSE,"CCC Notes"}</definedName>
    <definedName name="wrn.Variance._5_1_2" hidden="1">{#N/A,#N/A,FALSE,"CCC Variance";#N/A,#N/A,FALSE,"CCC Notes"}</definedName>
    <definedName name="wrn.Variance._5_2" hidden="1">{#N/A,#N/A,FALSE,"CCC Variance";#N/A,#N/A,FALSE,"CCC Notes"}</definedName>
    <definedName name="wrn.Variance._5_3" hidden="1">{#N/A,#N/A,FALSE,"CCC Variance";#N/A,#N/A,FALSE,"CCC Notes"}</definedName>
    <definedName name="wrn1.repo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wefrw" hidden="1">{#N/A,#N/A,TRUE,"Overall";#N/A,#N/A,TRUE,"Region Wise ";#N/A,#N/A,TRUE,"Client Wise"}</definedName>
    <definedName name="wrwefsd" hidden="1">{#N/A,#N/A,TRUE,"Overall";#N/A,#N/A,TRUE,"Region Wise ";#N/A,#N/A,TRUE,"Client Wise"}</definedName>
    <definedName name="wrwerwer" hidden="1">{#N/A,#N/A,TRUE,"Overall";#N/A,#N/A,TRUE,"Region Wise ";#N/A,#N/A,TRUE,"Client Wise"}</definedName>
    <definedName name="wsd" hidden="1">#REF!</definedName>
    <definedName name="wsn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tgergerg" hidden="1">{#N/A,#N/A,TRUE,"Overall";#N/A,#N/A,TRUE,"Region Wise ";#N/A,#N/A,TRUE,"Client Wise"}</definedName>
    <definedName name="wtn" hidden="1">{#N/A,#N/A,FALSE,"BS";#N/A,#N/A,FALSE,"PL";#N/A,#N/A,FALSE,"Schdl 1,2,3";#N/A,#N/A,FALSE,"Schd 4";#N/A,#N/A,FALSE,"Sch -5,6 (2)";#N/A,#N/A,FALSE,"Schd 7,8,9,10";#N/A,#N/A,FALSE,"Schd 11";#N/A,#N/A,FALSE,"schd 12, 13,14"}</definedName>
    <definedName name="wtrwerfsd" hidden="1">{#N/A,#N/A,TRUE,"Overall";#N/A,#N/A,TRUE,"Region Wise ";#N/A,#N/A,TRUE,"Client Wise"}</definedName>
    <definedName name="wtwefw" hidden="1">{#N/A,#N/A,TRUE,"Overall";#N/A,#N/A,TRUE,"Region Wise ";#N/A,#N/A,TRUE,"Client Wise"}</definedName>
    <definedName name="wvu.Credit._.Active." hidden="1">{TRUE,TRUE,-1.25,-15.5,484.5,276.75,FALSE,TRUE,TRUE,TRUE,0,1,#N/A,1,#N/A,6.91071428571429,18.2941176470588,1,FALSE,FALSE,3,TRUE,1,FALSE,100,"Swvu.Credit._.Active.","ACwvu.Credit._.Active.",#N/A,FALSE,FALSE,0.25,0.25,0.5,0.5,2,"","&amp;L&amp;F&amp;C&amp;A&amp;R&amp;D&amp;T",TRUE,FALSE,FALSE,FALSE,1,#N/A,1,8,"=R8C1:R142C23","=R1:R7",#N/A,"Cwvu.Credit._.Active.",FALSE,FALSE,FALSE,1,65534,65534,FALSE,FALSE,TRUE,TRUE,TRUE}</definedName>
    <definedName name="wvu.Credit._.Active1." hidden="1">{TRUE,TRUE,-1.25,-15.5,484.5,276.75,FALSE,TRUE,TRUE,TRUE,0,1,#N/A,1,#N/A,6.91071428571429,18.2941176470588,1,FALSE,FALSE,3,TRUE,1,FALSE,100,"Swvu.Credit._.Active.","ACwvu.Credit._.Active.",#N/A,FALSE,FALSE,0.25,0.25,0.5,0.5,2,"","&amp;L&amp;F&amp;C&amp;A&amp;R&amp;D&amp;T",TRUE,FALSE,FALSE,FALSE,1,#N/A,1,8,"=R8C1:R142C23","=R1:R7",#N/A,"Cwvu.Credit._.Active.",FALSE,FALSE,FALSE,1,65534,65534,FALSE,FALSE,TRUE,TRUE,TRUE}</definedName>
    <definedName name="wvu.Credit._.Additions." hidden="1">{TRUE,TRUE,-1.25,-15.5,484.5,276.75,FALSE,TRUE,TRUE,TRUE,0,1,#N/A,140,#N/A,6.91071428571429,18.1764705882353,1,FALSE,FALSE,3,TRUE,1,FALSE,100,"Swvu.Credit._.Additions.","ACwvu.Credit._.Additions.",#N/A,FALSE,FALSE,0.25,0.25,0.5,0.5,2,"","&amp;L&amp;F&amp;C&amp;A&amp;R&amp;D&amp;T",TRUE,FALSE,FALSE,FALSE,1,#N/A,1,8,"=R155C1:R270C23","=R146:R154",#N/A,"Cwvu.Credit._.Additions.",FALSE,FALSE,FALSE,1,65534,65534,FALSE,FALSE,TRUE,TRUE,TRUE}</definedName>
    <definedName name="wvu.Credit._.Additions1." hidden="1">{TRUE,TRUE,-1.25,-15.5,484.5,276.75,FALSE,TRUE,TRUE,TRUE,0,1,#N/A,140,#N/A,6.91071428571429,18.1764705882353,1,FALSE,FALSE,3,TRUE,1,FALSE,100,"Swvu.Credit._.Additions.","ACwvu.Credit._.Additions.",#N/A,FALSE,FALSE,0.25,0.25,0.5,0.5,2,"","&amp;L&amp;F&amp;C&amp;A&amp;R&amp;D&amp;T",TRUE,FALSE,FALSE,FALSE,1,#N/A,1,8,"=R155C1:R270C23","=R146:R154",#N/A,"Cwvu.Credit._.Additions.",FALSE,FALSE,FALSE,1,65534,65534,FALSE,FALSE,TRUE,TRUE,TRUE}</definedName>
    <definedName name="wvu.otr.1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wvu.otr.2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ww" hidden="1">{"Header",#N/A,TRUE,"Summary";"ProjectInfo",#N/A,TRUE,"Total Value"}</definedName>
    <definedName name="ww.augflsh" hidden="1">{"PG1",#N/A,FALSE,"AugFlashTemplate";"PG2",#N/A,FALSE,"AugFlashTemplate"}</definedName>
    <definedName name="wwn" hidden="1">{#N/A,#N/A,FALSE,"BS";#N/A,#N/A,FALSE,"PL";#N/A,#N/A,FALSE,"Schdl 1,2,3";#N/A,#N/A,FALSE,"Schd 4";#N/A,#N/A,FALSE,"Sch -5,6 (2)";#N/A,#N/A,FALSE,"Schd 7,8,9,10";#N/A,#N/A,FALSE,"Schd 11";#N/A,#N/A,FALSE,"schd 12, 13,14"}</definedName>
    <definedName name="wxyz" hidden="1">{#N/A,#N/A,FALSE,"Staffnos &amp; cost"}</definedName>
    <definedName name="X" hidden="1">#REF!</definedName>
    <definedName name="xc" hidden="1">{"Header",#N/A,TRUE,"Summary";"ProjectInfo",#N/A,TRUE,"Total Value"}</definedName>
    <definedName name="xdqCQ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xq" hidden="1">{#N/A,#N/A,TRUE,"Overall";#N/A,#N/A,TRUE,"Region Wise ";#N/A,#N/A,TRUE,"Client Wise"}</definedName>
    <definedName name="XREF_COLUMN_1" hidden="1">#REF!</definedName>
    <definedName name="XREF_COLUMN_10" hidden="1">#REF!</definedName>
    <definedName name="XREF_COLUMN_11" hidden="1">'[46]Ageing Down payment vendor'!#REF!</definedName>
    <definedName name="XREF_COLUMN_19" hidden="1">'[47]Service Tax payable'!$C$1:$C$65536</definedName>
    <definedName name="XREF_COLUMN_2" hidden="1">#REF!</definedName>
    <definedName name="XREF_COLUMN_3" hidden="1">#REF!</definedName>
    <definedName name="XREF_COLUMN_4" hidden="1">'[46]Down payment vendor'!#REF!</definedName>
    <definedName name="XREF_COLUMN_5" hidden="1">#REF!</definedName>
    <definedName name="XREF_COLUMN_6" hidden="1">'[48]leave salary- expense'!#REF!</definedName>
    <definedName name="XREF_COLUMN_7" hidden="1">'[49]MF NAV&amp;MARKET VALUE 31.03.2006'!#REF!</definedName>
    <definedName name="XRefActiveRow" hidden="1">#REF!</definedName>
    <definedName name="XRefColumnsCount" hidden="1">2</definedName>
    <definedName name="XRefCopy1" hidden="1">#REF!</definedName>
    <definedName name="XRefCopy10" hidden="1">'[50]WS 2'!#REF!</definedName>
    <definedName name="XRefCopy10Row" hidden="1">#REF!</definedName>
    <definedName name="XRefCopy11" hidden="1">'[50]WS 2'!#REF!</definedName>
    <definedName name="XRefCopy11Row" hidden="1">#REF!</definedName>
    <definedName name="XRefCopy12" hidden="1">'[50]WS 2'!#REF!</definedName>
    <definedName name="XRefCopy12Row" hidden="1">#REF!</definedName>
    <definedName name="XRefCopy13" hidden="1">[51]Consumption!#REF!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Row" hidden="1">#REF!</definedName>
    <definedName name="XRefCopy18Row" hidden="1">#REF!</definedName>
    <definedName name="XRefCopy19" hidden="1">[51]Consumption!#REF!</definedName>
    <definedName name="XRefCopy19Row" hidden="1">#REF!</definedName>
    <definedName name="XRefCopy1Row" hidden="1">#REF!</definedName>
    <definedName name="XRefCopy2" hidden="1">#REF!</definedName>
    <definedName name="XRefCopy20" hidden="1">[51]Consumption!#REF!</definedName>
    <definedName name="XRefCopy20Row" hidden="1">#REF!</definedName>
    <definedName name="XRefCopy21" hidden="1">[51]Consumption!#REF!</definedName>
    <definedName name="XRefCopy21Row" hidden="1">#REF!</definedName>
    <definedName name="XRefCopy22" hidden="1">[51]Consumption!#REF!</definedName>
    <definedName name="XRefCopy22Row" hidden="1">#REF!</definedName>
    <definedName name="XRefCopy23" hidden="1">[51]Consumption!#REF!</definedName>
    <definedName name="XRefCopy23Row" hidden="1">#REF!</definedName>
    <definedName name="XRefCopy24" hidden="1">[51]Consumption!#REF!</definedName>
    <definedName name="XRefCopy24Row" hidden="1">#REF!</definedName>
    <definedName name="XRefCopy25" hidden="1">'[47]Service Tax payable'!$B$16</definedName>
    <definedName name="XRefCopy25Row" hidden="1">#REF!</definedName>
    <definedName name="XRefCopy26Row" hidden="1">#REF!</definedName>
    <definedName name="XRefCopy27Row" hidden="1">#REF!</definedName>
    <definedName name="XRefCopy28Row" hidden="1">#REF!</definedName>
    <definedName name="XRefCopy29Row" hidden="1">#REF!</definedName>
    <definedName name="XRefCopy2Row" hidden="1">#REF!</definedName>
    <definedName name="XRefCopy3" hidden="1">#REF!</definedName>
    <definedName name="XRefCopy30Row" hidden="1">#REF!</definedName>
    <definedName name="XRefCopy31Row" hidden="1">#REF!</definedName>
    <definedName name="XRefCopy32Row" hidden="1">#REF!</definedName>
    <definedName name="XRefCopy33Row" hidden="1">#REF!</definedName>
    <definedName name="XRefCopy34Row" hidden="1">#REF!</definedName>
    <definedName name="XRefCopy35Row" hidden="1">#REF!</definedName>
    <definedName name="XRefCopy36Row" hidden="1">#REF!</definedName>
    <definedName name="XRefCopy37Row" hidden="1">#REF!</definedName>
    <definedName name="XRefCopy38Row" hidden="1">#REF!</definedName>
    <definedName name="XRefCopy39Row" hidden="1">#REF!</definedName>
    <definedName name="XRefCopy3Row" hidden="1">#REF!</definedName>
    <definedName name="XRefCopy4" hidden="1">#REF!</definedName>
    <definedName name="XRefCopy40Row" hidden="1">#REF!</definedName>
    <definedName name="XRefCopy41Row" hidden="1">#REF!</definedName>
    <definedName name="XRefCopy42Row" hidden="1">#REF!</definedName>
    <definedName name="XRefCopy43Row" hidden="1">#REF!</definedName>
    <definedName name="XRefCopy4Row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'[50]WS 2'!#REF!</definedName>
    <definedName name="XRefCopy7Row" hidden="1">#REF!</definedName>
    <definedName name="XRefCopy8" hidden="1">'[50]WS 2'!#REF!</definedName>
    <definedName name="XRefCopy8Row" hidden="1">#REF!</definedName>
    <definedName name="XRefCopy9" hidden="1">'[50]WS 2'!#REF!</definedName>
    <definedName name="XRefCopy9Row" hidden="1">#REF!</definedName>
    <definedName name="XRefCopyRangeCount" hidden="1">2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16" hidden="1">#REF!</definedName>
    <definedName name="XRefPaste16Row" hidden="1">#REF!</definedName>
    <definedName name="XRefPaste17" hidden="1">#REF!</definedName>
    <definedName name="XRefPaste17Row" hidden="1">#REF!</definedName>
    <definedName name="XRefPaste18" hidden="1">#REF!</definedName>
    <definedName name="XRefPaste18Row" hidden="1">#REF!</definedName>
    <definedName name="XRefPaste19" hidden="1">#REF!</definedName>
    <definedName name="XRefPaste19Row" hidden="1">#REF!</definedName>
    <definedName name="XRefPaste1Row" hidden="1">#REF!</definedName>
    <definedName name="XRefPaste2" hidden="1">#REF!</definedName>
    <definedName name="XRefPaste20" hidden="1">#REF!</definedName>
    <definedName name="XRefPaste20Row" hidden="1">#REF!</definedName>
    <definedName name="XRefPaste21" hidden="1">#REF!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[47]XREF!#REF!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Row" hidden="1">#REF!</definedName>
    <definedName name="XRefPaste4" hidden="1">#REF!</definedName>
    <definedName name="XRefPaste40" hidden="1">#REF!</definedName>
    <definedName name="XRefPaste41" hidden="1">#REF!</definedName>
    <definedName name="XRefPaste43" hidden="1">#REF!</definedName>
    <definedName name="XRefPaste4Row" hidden="1">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1</definedName>
    <definedName name="xta" hidden="1">{"Page 1",#N/A,TRUE,"Sheet1";"Page 2",#N/A,TRUE,"Sheet1"}</definedName>
    <definedName name="xx" hidden="1">{#N/A,#N/A,TRUE,"Overall";#N/A,#N/A,TRUE,"Region Wise ";#N/A,#N/A,TRUE,"Client Wise"}</definedName>
    <definedName name="xxd" hidden="1">{#N/A,#N/A,FALSE,"Cashflow Analysis";#N/A,#N/A,FALSE,"Sensitivity Analysis";#N/A,#N/A,FALSE,"PV";#N/A,#N/A,FALSE,"Pro Forma"}</definedName>
    <definedName name="xxd.2" hidden="1">{#N/A,#N/A,FALSE,"Cashflow Analysis";#N/A,#N/A,FALSE,"Sensitivity Analysis";#N/A,#N/A,FALSE,"PV";#N/A,#N/A,FALSE,"Pro Forma"}</definedName>
    <definedName name="xxx" hidden="1">{"PG1",#N/A,FALSE,"AugFlashTemplate";"PG2",#N/A,FALSE,"AugFlashTemplate"}</definedName>
    <definedName name="xxxxxxxxxxxx" hidden="1">{#N/A,#N/A,TRUE,"Overall";#N/A,#N/A,TRUE,"Region Wise ";#N/A,#N/A,TRUE,"Client Wise"}</definedName>
    <definedName name="xy" hidden="1">{#N/A,#N/A,FALSE,"Staffnos &amp; cost"}</definedName>
    <definedName name="xyz" hidden="1">{"115JB",#N/A,FALSE,"ADVTAX";"rg",#N/A,FALSE,"ADVTAX"}</definedName>
    <definedName name="yhh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yjti" hidden="1">{"'SR 03-04'!$T$1:$U$3"}</definedName>
    <definedName name="yt" hidden="1">{"'SR 03-04'!$T$1:$U$3"}</definedName>
    <definedName name="Yush" hidden="1">{"'SR 03-04'!$T$1:$U$3"}</definedName>
    <definedName name="yushb" hidden="1">{"'SR 03-04'!$T$1:$U$3"}</definedName>
    <definedName name="yy" hidden="1">{"Header",#N/A,TRUE,"Summary";"ProjectInfo",#N/A,TRUE,"Total Value"}</definedName>
    <definedName name="yyyyyyyyyyyyyyyyyyyyyyyyyyyyyyyyyyyyyy" hidden="1">#REF!</definedName>
    <definedName name="yyyyyyyyyyyyyyyyyyyyyyyyyyyyyyyyyyyyyyyy" hidden="1">#REF!</definedName>
    <definedName name="z" hidden="1">[30]Data_Summary!#REF!</definedName>
    <definedName name="Z_702BDE95_5471_4904_8C01_9EA480EA1004_.wvu.Cols" hidden="1">#REF!,#REF!,#REF!</definedName>
    <definedName name="Z_8405BB00_84EB_11DA_801D_0008A141C971_.wvu.Rows" hidden="1">#REF!</definedName>
    <definedName name="Z_DC41D810_DAD8_11D2_A4E1_00105AF280E4_.wvu.Cols" hidden="1">#REF!,#REF!,#REF!,#REF!,#REF!</definedName>
    <definedName name="Z_DC41D810_DAD8_11D2_A4E1_00105AF280E4_.wvu.PrintTitles" hidden="1">#REF!</definedName>
    <definedName name="Z_ED32C521_2B6F_11D6_9967_009027BE6DFE_.wvu.Rows" hidden="1">#REF!,#REF!,#REF!,#REF!,#REF!,#REF!,#REF!</definedName>
    <definedName name="zaq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zen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ZLE" hidden="1">{"'Overview'!$A$2:$E$37"}</definedName>
    <definedName name="zz" hidden="1">{#N/A,#N/A,FALSE,"Status of Projects";#N/A,#N/A,FALSE,"CEA-TEC";#N/A,#N/A,FALSE,"U-Constr.";#N/A,#N/A,FALSE,"summary";#N/A,#N/A,FALSE,"PPP-3 yrs"}</definedName>
    <definedName name="zzzz" hidden="1">{#N/A,#N/A,TRUE,"Overall";#N/A,#N/A,TRUE,"Region Wise ";#N/A,#N/A,TRUE,"Client Wise"}</definedName>
    <definedName name="zzzzzzzzzzzzzzzzzzzzzz" hidden="1">#REF!</definedName>
    <definedName name="매출" hidden="1">'[52]업무분장 '!$F$45</definedName>
    <definedName name="매출toc" hidden="1">'[52]업무분장 '!$F$45</definedName>
    <definedName name="아ㅏㅏ" hidden="1">#REF!</definedName>
    <definedName name="안" hidden="1">[53]공통!$F$45</definedName>
    <definedName name="ㅓㅗㅓㅗㅓㅗ" hidden="1">[54]현금흐름표!$F$45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0" l="1"/>
  <c r="E20" i="10"/>
  <c r="E16" i="10"/>
  <c r="E15" i="10"/>
  <c r="G21" i="10"/>
  <c r="G20" i="10"/>
  <c r="G16" i="10"/>
  <c r="G15" i="10"/>
  <c r="G44" i="10"/>
  <c r="G40" i="10"/>
  <c r="E48" i="10" l="1"/>
  <c r="E44" i="10"/>
  <c r="E40" i="10"/>
  <c r="E12" i="10"/>
  <c r="D15" i="10" s="1"/>
  <c r="F15" i="10" s="1"/>
  <c r="H15" i="10" s="1"/>
  <c r="I15" i="10" s="1"/>
  <c r="F12" i="10"/>
  <c r="D16" i="10" s="1"/>
  <c r="F16" i="10" s="1"/>
  <c r="H16" i="10" s="1"/>
  <c r="I16" i="10" s="1"/>
  <c r="G12" i="10"/>
  <c r="H12" i="10"/>
  <c r="D20" i="10" s="1"/>
  <c r="F20" i="10" s="1"/>
  <c r="H20" i="10" s="1"/>
  <c r="I20" i="10" s="1"/>
  <c r="I12" i="10"/>
  <c r="D21" i="10" s="1"/>
  <c r="F21" i="10" s="1"/>
  <c r="H21" i="10" s="1"/>
  <c r="I21" i="10" s="1"/>
  <c r="J12" i="10"/>
  <c r="K12" i="10"/>
  <c r="D25" i="10" s="1"/>
  <c r="L12" i="10"/>
  <c r="D26" i="10" s="1"/>
  <c r="D12" i="10"/>
  <c r="F37" i="10"/>
  <c r="D44" i="10" s="1"/>
  <c r="F44" i="10" s="1"/>
  <c r="H44" i="10" s="1"/>
  <c r="I44" i="10" s="1"/>
  <c r="G37" i="10"/>
  <c r="D48" i="10" s="1"/>
  <c r="F48" i="10" s="1"/>
  <c r="G48" i="10" s="1"/>
  <c r="E37" i="10"/>
  <c r="D40" i="10" s="1"/>
  <c r="F40" i="10" s="1"/>
  <c r="H40" i="10" s="1"/>
  <c r="I40" i="10" s="1"/>
  <c r="J81" i="3"/>
  <c r="K81" i="3" s="1"/>
  <c r="I81" i="3"/>
  <c r="G81" i="3"/>
  <c r="F81" i="3" s="1"/>
  <c r="D21" i="8"/>
  <c r="D77" i="3"/>
  <c r="D78" i="3" s="1"/>
  <c r="G31" i="8" l="1"/>
  <c r="G30" i="8"/>
  <c r="I27" i="8"/>
  <c r="J27" i="8"/>
  <c r="K27" i="8"/>
  <c r="H27" i="8"/>
  <c r="M12" i="8"/>
  <c r="M8" i="8"/>
  <c r="D23" i="8" l="1"/>
  <c r="E45" i="2"/>
  <c r="D17" i="8"/>
  <c r="D19" i="8"/>
  <c r="D20" i="8"/>
  <c r="D18" i="8"/>
  <c r="D15" i="8"/>
  <c r="D16" i="8"/>
  <c r="D14" i="8"/>
  <c r="L25" i="8" l="1"/>
  <c r="L27" i="8" s="1"/>
  <c r="G29" i="8" s="1"/>
  <c r="G32" i="8" s="1"/>
  <c r="D34" i="8" s="1"/>
  <c r="E81" i="3" s="1"/>
  <c r="I12" i="8"/>
  <c r="J12" i="8"/>
  <c r="K12" i="8"/>
  <c r="L12" i="8"/>
  <c r="H12" i="8"/>
  <c r="I11" i="8"/>
  <c r="J11" i="8"/>
  <c r="K11" i="8"/>
  <c r="L11" i="8"/>
  <c r="H11" i="8"/>
  <c r="I10" i="8"/>
  <c r="J10" i="8"/>
  <c r="K10" i="8"/>
  <c r="L10" i="8"/>
  <c r="H10" i="8"/>
  <c r="I9" i="8"/>
  <c r="J9" i="8"/>
  <c r="K9" i="8"/>
  <c r="L9" i="8"/>
  <c r="H9" i="8"/>
  <c r="I8" i="8"/>
  <c r="J8" i="8"/>
  <c r="K8" i="8"/>
  <c r="L8" i="8"/>
  <c r="H8" i="8"/>
  <c r="H38" i="3"/>
  <c r="H18" i="3" l="1"/>
  <c r="H31" i="3"/>
  <c r="I38" i="3" l="1"/>
  <c r="J38" i="3" s="1"/>
  <c r="K38" i="3" s="1"/>
  <c r="L38" i="3" s="1"/>
  <c r="H7" i="7" l="1"/>
  <c r="I7" i="7"/>
  <c r="J7" i="7"/>
  <c r="K7" i="7"/>
  <c r="L7" i="7"/>
  <c r="G27" i="5" l="1"/>
  <c r="L45" i="2"/>
  <c r="F45" i="2"/>
  <c r="H39" i="7"/>
  <c r="I34" i="7"/>
  <c r="J34" i="7"/>
  <c r="K34" i="7"/>
  <c r="L34" i="7"/>
  <c r="H34" i="7"/>
  <c r="I33" i="7"/>
  <c r="J33" i="7"/>
  <c r="K33" i="7"/>
  <c r="L33" i="7"/>
  <c r="H33" i="7"/>
  <c r="I27" i="7"/>
  <c r="J27" i="7"/>
  <c r="K27" i="7"/>
  <c r="L27" i="7"/>
  <c r="I28" i="7"/>
  <c r="J28" i="7"/>
  <c r="K28" i="7"/>
  <c r="L28" i="7"/>
  <c r="I29" i="7"/>
  <c r="J29" i="7"/>
  <c r="K29" i="7"/>
  <c r="L29" i="7"/>
  <c r="I30" i="7"/>
  <c r="J30" i="7"/>
  <c r="K30" i="7"/>
  <c r="L30" i="7"/>
  <c r="I31" i="7"/>
  <c r="J31" i="7"/>
  <c r="K31" i="7"/>
  <c r="L31" i="7"/>
  <c r="I32" i="7"/>
  <c r="J32" i="7"/>
  <c r="K32" i="7"/>
  <c r="L32" i="7"/>
  <c r="H32" i="7"/>
  <c r="H30" i="7"/>
  <c r="H31" i="7"/>
  <c r="H29" i="7"/>
  <c r="H28" i="7"/>
  <c r="H27" i="7"/>
  <c r="I24" i="7"/>
  <c r="J24" i="7"/>
  <c r="K24" i="7"/>
  <c r="L24" i="7"/>
  <c r="H24" i="7"/>
  <c r="I23" i="7"/>
  <c r="J23" i="7"/>
  <c r="K23" i="7"/>
  <c r="L23" i="7"/>
  <c r="H23" i="7"/>
  <c r="H22" i="7"/>
  <c r="I22" i="7"/>
  <c r="J22" i="7"/>
  <c r="K22" i="7"/>
  <c r="L22" i="7"/>
  <c r="I21" i="7"/>
  <c r="J21" i="7"/>
  <c r="K21" i="7"/>
  <c r="L21" i="7"/>
  <c r="H21" i="7"/>
  <c r="H15" i="7"/>
  <c r="I15" i="7"/>
  <c r="J15" i="7"/>
  <c r="K15" i="7"/>
  <c r="L15" i="7"/>
  <c r="I6" i="7"/>
  <c r="J6" i="7"/>
  <c r="K6" i="7"/>
  <c r="L6" i="7"/>
  <c r="H6" i="7"/>
  <c r="G41" i="7"/>
  <c r="F38" i="2"/>
  <c r="G38" i="2"/>
  <c r="H38" i="2"/>
  <c r="I38" i="2"/>
  <c r="J38" i="2"/>
  <c r="K38" i="2"/>
  <c r="L38" i="2"/>
  <c r="E38" i="2"/>
  <c r="I32" i="2"/>
  <c r="J32" i="2"/>
  <c r="K32" i="2"/>
  <c r="L32" i="2"/>
  <c r="H32" i="2"/>
  <c r="I20" i="2" l="1"/>
  <c r="J20" i="2"/>
  <c r="K20" i="2"/>
  <c r="L20" i="2"/>
  <c r="H20" i="2"/>
  <c r="I12" i="6" l="1"/>
  <c r="J12" i="6"/>
  <c r="K12" i="6"/>
  <c r="L12" i="6"/>
  <c r="H12" i="6"/>
  <c r="I6" i="6"/>
  <c r="J6" i="6"/>
  <c r="K6" i="6"/>
  <c r="L6" i="6"/>
  <c r="H6" i="6"/>
  <c r="I7" i="6"/>
  <c r="J5" i="6" s="1"/>
  <c r="J7" i="6" s="1"/>
  <c r="K5" i="6" s="1"/>
  <c r="K7" i="6" s="1"/>
  <c r="L5" i="6" s="1"/>
  <c r="L7" i="6" s="1"/>
  <c r="H7" i="6"/>
  <c r="I5" i="6" s="1"/>
  <c r="H10" i="6"/>
  <c r="H5" i="6"/>
  <c r="G13" i="6"/>
  <c r="G7" i="6"/>
  <c r="I12" i="5" l="1"/>
  <c r="J12" i="5"/>
  <c r="K12" i="5"/>
  <c r="L12" i="5"/>
  <c r="I11" i="5"/>
  <c r="J11" i="5"/>
  <c r="K11" i="5"/>
  <c r="L11" i="5"/>
  <c r="H11" i="5"/>
  <c r="G17" i="5"/>
  <c r="H17" i="5"/>
  <c r="I17" i="5"/>
  <c r="J17" i="5"/>
  <c r="K17" i="5"/>
  <c r="L17" i="5"/>
  <c r="F17" i="5"/>
  <c r="G16" i="5"/>
  <c r="H16" i="5"/>
  <c r="I16" i="5"/>
  <c r="J16" i="5"/>
  <c r="K16" i="5"/>
  <c r="L16" i="5"/>
  <c r="F16" i="5"/>
  <c r="F7" i="5"/>
  <c r="G7" i="5"/>
  <c r="H7" i="5"/>
  <c r="I7" i="5"/>
  <c r="J7" i="5"/>
  <c r="K7" i="5"/>
  <c r="L7" i="5"/>
  <c r="E7" i="5"/>
  <c r="E6" i="5"/>
  <c r="E8" i="5" s="1"/>
  <c r="F5" i="5" s="1"/>
  <c r="F8" i="5" s="1"/>
  <c r="G5" i="5" s="1"/>
  <c r="G8" i="5" s="1"/>
  <c r="H5" i="5" s="1"/>
  <c r="G6" i="5"/>
  <c r="H6" i="5"/>
  <c r="I6" i="5"/>
  <c r="J6" i="5"/>
  <c r="K6" i="5"/>
  <c r="L6" i="5"/>
  <c r="F6" i="5"/>
  <c r="E6" i="3"/>
  <c r="I36" i="2"/>
  <c r="J36" i="2"/>
  <c r="K36" i="2"/>
  <c r="L36" i="2"/>
  <c r="H36" i="2"/>
  <c r="I37" i="2"/>
  <c r="J37" i="2"/>
  <c r="K37" i="2"/>
  <c r="L37" i="2"/>
  <c r="H37" i="2"/>
  <c r="I17" i="1"/>
  <c r="J17" i="1"/>
  <c r="K17" i="1"/>
  <c r="L17" i="1"/>
  <c r="H17" i="1"/>
  <c r="F31" i="4"/>
  <c r="G31" i="4"/>
  <c r="E31" i="4"/>
  <c r="F29" i="4" s="1"/>
  <c r="F30" i="4"/>
  <c r="G30" i="4"/>
  <c r="H30" i="4"/>
  <c r="I30" i="4"/>
  <c r="J30" i="4"/>
  <c r="K30" i="4"/>
  <c r="L30" i="4"/>
  <c r="E30" i="4"/>
  <c r="G29" i="4"/>
  <c r="H29" i="4"/>
  <c r="H31" i="4" s="1"/>
  <c r="I29" i="4" s="1"/>
  <c r="I31" i="4" s="1"/>
  <c r="J29" i="4" s="1"/>
  <c r="J31" i="4" s="1"/>
  <c r="K29" i="4" s="1"/>
  <c r="K31" i="4" s="1"/>
  <c r="L29" i="4" s="1"/>
  <c r="L31" i="4" s="1"/>
  <c r="F26" i="4"/>
  <c r="G23" i="4"/>
  <c r="G26" i="4" s="1"/>
  <c r="H23" i="4" s="1"/>
  <c r="H26" i="4" s="1"/>
  <c r="I23" i="4" s="1"/>
  <c r="I26" i="4" s="1"/>
  <c r="J23" i="4" s="1"/>
  <c r="J26" i="4" s="1"/>
  <c r="K23" i="4" s="1"/>
  <c r="K26" i="4" s="1"/>
  <c r="L23" i="4" s="1"/>
  <c r="L26" i="4" s="1"/>
  <c r="F23" i="4"/>
  <c r="E26" i="4"/>
  <c r="F25" i="4"/>
  <c r="G25" i="4"/>
  <c r="H25" i="4"/>
  <c r="I25" i="4"/>
  <c r="J25" i="4"/>
  <c r="K25" i="4"/>
  <c r="L25" i="4"/>
  <c r="E25" i="4"/>
  <c r="F24" i="4"/>
  <c r="G24" i="4"/>
  <c r="H24" i="4"/>
  <c r="I24" i="4"/>
  <c r="J24" i="4"/>
  <c r="K24" i="4"/>
  <c r="L24" i="4"/>
  <c r="E24" i="4"/>
  <c r="F20" i="4"/>
  <c r="G20" i="4"/>
  <c r="H20" i="4"/>
  <c r="I20" i="4"/>
  <c r="J20" i="4"/>
  <c r="K20" i="4"/>
  <c r="L20" i="4"/>
  <c r="E20" i="4"/>
  <c r="E13" i="4"/>
  <c r="F13" i="4"/>
  <c r="G13" i="4"/>
  <c r="H13" i="4"/>
  <c r="I13" i="4"/>
  <c r="J13" i="4"/>
  <c r="K13" i="4"/>
  <c r="L13" i="4"/>
  <c r="E14" i="4"/>
  <c r="F14" i="4"/>
  <c r="G14" i="4"/>
  <c r="H14" i="4"/>
  <c r="I14" i="4"/>
  <c r="J14" i="4"/>
  <c r="K14" i="4"/>
  <c r="L14" i="4"/>
  <c r="E15" i="4"/>
  <c r="F15" i="4"/>
  <c r="G15" i="4"/>
  <c r="H15" i="4"/>
  <c r="I15" i="4"/>
  <c r="J15" i="4"/>
  <c r="K15" i="4"/>
  <c r="L15" i="4"/>
  <c r="E16" i="4"/>
  <c r="F16" i="4"/>
  <c r="G16" i="4"/>
  <c r="H16" i="4"/>
  <c r="I16" i="4"/>
  <c r="J16" i="4"/>
  <c r="K16" i="4"/>
  <c r="L16" i="4"/>
  <c r="E17" i="4"/>
  <c r="F17" i="4"/>
  <c r="G17" i="4"/>
  <c r="H17" i="4"/>
  <c r="I17" i="4"/>
  <c r="J17" i="4"/>
  <c r="K17" i="4"/>
  <c r="L17" i="4"/>
  <c r="E18" i="4"/>
  <c r="F18" i="4"/>
  <c r="G18" i="4"/>
  <c r="H18" i="4"/>
  <c r="I18" i="4"/>
  <c r="J18" i="4"/>
  <c r="K18" i="4"/>
  <c r="L18" i="4"/>
  <c r="E19" i="4"/>
  <c r="F19" i="4"/>
  <c r="G19" i="4"/>
  <c r="H19" i="4"/>
  <c r="I19" i="4"/>
  <c r="J19" i="4"/>
  <c r="K19" i="4"/>
  <c r="L19" i="4"/>
  <c r="F12" i="4"/>
  <c r="G12" i="4"/>
  <c r="H12" i="4"/>
  <c r="I12" i="4"/>
  <c r="J12" i="4"/>
  <c r="K12" i="4"/>
  <c r="L12" i="4"/>
  <c r="E12" i="4"/>
  <c r="H8" i="5" l="1"/>
  <c r="H10" i="5"/>
  <c r="H12" i="5" s="1"/>
  <c r="C12" i="4" a="1"/>
  <c r="C12" i="4" s="1"/>
  <c r="G8" i="4"/>
  <c r="E8" i="4"/>
  <c r="F40" i="3"/>
  <c r="G40" i="3"/>
  <c r="F38" i="3"/>
  <c r="G38" i="3"/>
  <c r="E40" i="3"/>
  <c r="H40" i="3" s="1"/>
  <c r="E38" i="3"/>
  <c r="F36" i="3"/>
  <c r="G36" i="3"/>
  <c r="E36" i="3"/>
  <c r="I6" i="1"/>
  <c r="J6" i="1"/>
  <c r="K6" i="1"/>
  <c r="L6" i="1"/>
  <c r="H6" i="1"/>
  <c r="H33" i="3"/>
  <c r="H32" i="3" s="1"/>
  <c r="H30" i="3"/>
  <c r="I25" i="3"/>
  <c r="J25" i="3" s="1"/>
  <c r="K25" i="3" s="1"/>
  <c r="L25" i="3" s="1"/>
  <c r="H25" i="3"/>
  <c r="I23" i="3"/>
  <c r="J23" i="3" s="1"/>
  <c r="K23" i="3" s="1"/>
  <c r="L23" i="3" s="1"/>
  <c r="H23" i="3"/>
  <c r="I19" i="3"/>
  <c r="J19" i="3"/>
  <c r="K19" i="3"/>
  <c r="L19" i="3"/>
  <c r="H19" i="3"/>
  <c r="H17" i="3"/>
  <c r="I17" i="3" s="1"/>
  <c r="H20" i="3"/>
  <c r="I20" i="3" s="1"/>
  <c r="J20" i="3" s="1"/>
  <c r="K20" i="3" s="1"/>
  <c r="L20" i="3" s="1"/>
  <c r="I18" i="3"/>
  <c r="J18" i="3" s="1"/>
  <c r="K18" i="3" s="1"/>
  <c r="L18" i="3" s="1"/>
  <c r="H9" i="3"/>
  <c r="I9" i="3" s="1"/>
  <c r="J9" i="3" s="1"/>
  <c r="K9" i="3" s="1"/>
  <c r="L9" i="3" s="1"/>
  <c r="J6" i="3"/>
  <c r="K6" i="3" s="1"/>
  <c r="L6" i="3" s="1"/>
  <c r="J7" i="3"/>
  <c r="K7" i="3" s="1"/>
  <c r="L7" i="3" s="1"/>
  <c r="J8" i="3"/>
  <c r="K8" i="3"/>
  <c r="L8" i="3" s="1"/>
  <c r="J10" i="3"/>
  <c r="K10" i="3" s="1"/>
  <c r="L10" i="3" s="1"/>
  <c r="I7" i="3"/>
  <c r="I8" i="3"/>
  <c r="I10" i="3"/>
  <c r="I6" i="3"/>
  <c r="H7" i="3"/>
  <c r="H8" i="3"/>
  <c r="H10" i="3"/>
  <c r="H6" i="3"/>
  <c r="G26" i="3"/>
  <c r="F26" i="3"/>
  <c r="G24" i="3"/>
  <c r="F24" i="3"/>
  <c r="G20" i="3"/>
  <c r="F20" i="3"/>
  <c r="G18" i="3"/>
  <c r="F18" i="3"/>
  <c r="F10" i="3"/>
  <c r="G10" i="3"/>
  <c r="E10" i="3"/>
  <c r="F9" i="3"/>
  <c r="G9" i="3"/>
  <c r="E9" i="3"/>
  <c r="F8" i="3"/>
  <c r="G8" i="3"/>
  <c r="E8" i="3"/>
  <c r="F6" i="3"/>
  <c r="G6" i="3"/>
  <c r="F7" i="3"/>
  <c r="G7" i="3"/>
  <c r="E7" i="3"/>
  <c r="H10" i="1" l="1"/>
  <c r="H5" i="1"/>
  <c r="J17" i="3"/>
  <c r="I5" i="1"/>
  <c r="I5" i="5"/>
  <c r="H16" i="2"/>
  <c r="C17" i="4"/>
  <c r="C13" i="4"/>
  <c r="C19" i="4"/>
  <c r="C15" i="4"/>
  <c r="C18" i="4"/>
  <c r="C14" i="4"/>
  <c r="C16" i="4"/>
  <c r="H36" i="3"/>
  <c r="I36" i="3" s="1"/>
  <c r="I40" i="3"/>
  <c r="H31" i="2" l="1"/>
  <c r="H10" i="2"/>
  <c r="H11" i="7" s="1"/>
  <c r="H9" i="2"/>
  <c r="H10" i="7" s="1"/>
  <c r="K17" i="3"/>
  <c r="J5" i="1"/>
  <c r="I8" i="5"/>
  <c r="I10" i="5"/>
  <c r="J36" i="3"/>
  <c r="J40" i="3"/>
  <c r="H14" i="7" l="1"/>
  <c r="L17" i="3"/>
  <c r="L5" i="1" s="1"/>
  <c r="K5" i="1"/>
  <c r="J5" i="5"/>
  <c r="I16" i="2"/>
  <c r="K36" i="3"/>
  <c r="K40" i="3"/>
  <c r="J8" i="5" l="1"/>
  <c r="J10" i="5"/>
  <c r="L40" i="3"/>
  <c r="L36" i="3"/>
  <c r="K5" i="5" l="1"/>
  <c r="J16" i="2"/>
  <c r="G41" i="2"/>
  <c r="F41" i="2"/>
  <c r="E41" i="2"/>
  <c r="E33" i="2"/>
  <c r="F33" i="2"/>
  <c r="G33" i="2"/>
  <c r="G24" i="2"/>
  <c r="F24" i="2"/>
  <c r="E24" i="2"/>
  <c r="E12" i="2"/>
  <c r="F12" i="2"/>
  <c r="G12" i="2"/>
  <c r="G17" i="2"/>
  <c r="F17" i="2"/>
  <c r="E17" i="2"/>
  <c r="G22" i="2"/>
  <c r="F22" i="2"/>
  <c r="E22" i="2"/>
  <c r="G22" i="1"/>
  <c r="F22" i="1"/>
  <c r="E22" i="1"/>
  <c r="G20" i="1"/>
  <c r="F20" i="1"/>
  <c r="E20" i="1"/>
  <c r="G18" i="1"/>
  <c r="F18" i="1"/>
  <c r="E18" i="1"/>
  <c r="E16" i="1"/>
  <c r="F16" i="1"/>
  <c r="G16" i="1"/>
  <c r="E14" i="1"/>
  <c r="F14" i="1"/>
  <c r="G14" i="1"/>
  <c r="E7" i="1"/>
  <c r="F7" i="1"/>
  <c r="G7" i="1"/>
  <c r="H7" i="1"/>
  <c r="I7" i="1"/>
  <c r="J7" i="1"/>
  <c r="K7" i="1"/>
  <c r="L7" i="1"/>
  <c r="D6" i="10"/>
  <c r="G6" i="10" s="1"/>
  <c r="J6" i="10" s="1"/>
  <c r="I11" i="2" l="1"/>
  <c r="I30" i="2"/>
  <c r="L37" i="3"/>
  <c r="L12" i="1" s="1"/>
  <c r="L11" i="2"/>
  <c r="L12" i="7" s="1"/>
  <c r="L30" i="2"/>
  <c r="H11" i="2"/>
  <c r="H12" i="7" s="1"/>
  <c r="H30" i="2"/>
  <c r="J11" i="2"/>
  <c r="J12" i="7" s="1"/>
  <c r="J30" i="2"/>
  <c r="K11" i="2"/>
  <c r="K30" i="2"/>
  <c r="L13" i="7" s="1"/>
  <c r="H37" i="3"/>
  <c r="H12" i="1" s="1"/>
  <c r="H39" i="3"/>
  <c r="H13" i="1" s="1"/>
  <c r="H35" i="3"/>
  <c r="H11" i="1" s="1"/>
  <c r="I35" i="3"/>
  <c r="I11" i="1" s="1"/>
  <c r="I37" i="3"/>
  <c r="I12" i="1" s="1"/>
  <c r="I39" i="3"/>
  <c r="I13" i="1" s="1"/>
  <c r="L39" i="3"/>
  <c r="L13" i="1" s="1"/>
  <c r="K39" i="3"/>
  <c r="K13" i="1" s="1"/>
  <c r="K37" i="3"/>
  <c r="K12" i="1" s="1"/>
  <c r="K35" i="3"/>
  <c r="K11" i="1" s="1"/>
  <c r="J35" i="3"/>
  <c r="J11" i="1" s="1"/>
  <c r="J39" i="3"/>
  <c r="J13" i="1" s="1"/>
  <c r="J37" i="3"/>
  <c r="J12" i="1" s="1"/>
  <c r="L35" i="3"/>
  <c r="L11" i="1" s="1"/>
  <c r="K8" i="5"/>
  <c r="K10" i="5"/>
  <c r="L21" i="5"/>
  <c r="K21" i="5"/>
  <c r="J21" i="5"/>
  <c r="I21" i="5"/>
  <c r="H21" i="5"/>
  <c r="I13" i="7" l="1"/>
  <c r="H13" i="7"/>
  <c r="H16" i="7" s="1"/>
  <c r="J13" i="7"/>
  <c r="K12" i="7"/>
  <c r="K13" i="7"/>
  <c r="I12" i="7"/>
  <c r="H14" i="1"/>
  <c r="H16" i="1" s="1"/>
  <c r="H18" i="1" s="1"/>
  <c r="H6" i="8" s="1"/>
  <c r="L5" i="5"/>
  <c r="K16" i="2"/>
  <c r="E85" i="3"/>
  <c r="E86" i="3" s="1"/>
  <c r="E87" i="3" s="1"/>
  <c r="E83" i="3"/>
  <c r="E82" i="3" s="1"/>
  <c r="D7" i="8"/>
  <c r="L30" i="5"/>
  <c r="K30" i="5"/>
  <c r="J30" i="5"/>
  <c r="I30" i="5"/>
  <c r="L29" i="5"/>
  <c r="K29" i="5"/>
  <c r="J29" i="5"/>
  <c r="I29" i="5"/>
  <c r="H30" i="5"/>
  <c r="H29" i="5"/>
  <c r="F44" i="3"/>
  <c r="G44" i="3" s="1"/>
  <c r="F5" i="4"/>
  <c r="L8" i="4"/>
  <c r="K8" i="4"/>
  <c r="J8" i="4"/>
  <c r="I8" i="4"/>
  <c r="H8" i="4"/>
  <c r="F8" i="4"/>
  <c r="L6" i="4"/>
  <c r="K6" i="4"/>
  <c r="J6" i="4"/>
  <c r="I6" i="4"/>
  <c r="H6" i="4"/>
  <c r="G6" i="4"/>
  <c r="F6" i="4"/>
  <c r="E6" i="4"/>
  <c r="E5" i="4"/>
  <c r="L8" i="5" l="1"/>
  <c r="L16" i="2" s="1"/>
  <c r="L10" i="5"/>
  <c r="H44" i="3"/>
  <c r="G5" i="4"/>
  <c r="H5" i="4"/>
  <c r="I44" i="3"/>
  <c r="G12" i="3"/>
  <c r="H12" i="3" s="1"/>
  <c r="I12" i="3" s="1"/>
  <c r="J12" i="3" s="1"/>
  <c r="K12" i="3" s="1"/>
  <c r="L12" i="3" s="1"/>
  <c r="F12" i="3"/>
  <c r="J44" i="3" l="1"/>
  <c r="I5" i="4"/>
  <c r="K44" i="3" l="1"/>
  <c r="J5" i="4"/>
  <c r="L44" i="3" l="1"/>
  <c r="L5" i="4" s="1"/>
  <c r="K5" i="4"/>
  <c r="K6" i="10" l="1"/>
  <c r="L6" i="10" s="1"/>
  <c r="H6" i="10"/>
  <c r="I6" i="10" s="1"/>
  <c r="E6" i="10"/>
  <c r="F6" i="10" s="1"/>
  <c r="C2" i="10"/>
  <c r="E2" i="8" l="1"/>
  <c r="B15" i="7"/>
  <c r="B14" i="7"/>
  <c r="B13" i="7"/>
  <c r="B11" i="7"/>
  <c r="B12" i="7"/>
  <c r="B10" i="7"/>
  <c r="E2" i="7"/>
  <c r="E2" i="6"/>
  <c r="E18" i="5"/>
  <c r="F15" i="5" s="1"/>
  <c r="E2" i="5"/>
  <c r="E2" i="4"/>
  <c r="B12" i="4" s="1"/>
  <c r="B13" i="4" s="1"/>
  <c r="B14" i="4" s="1"/>
  <c r="B15" i="4" s="1"/>
  <c r="B16" i="4" s="1"/>
  <c r="B17" i="4" s="1"/>
  <c r="B18" i="4" s="1"/>
  <c r="B19" i="4" s="1"/>
  <c r="G33" i="3"/>
  <c r="F33" i="3"/>
  <c r="G31" i="3"/>
  <c r="F31" i="3"/>
  <c r="E2" i="3"/>
  <c r="I31" i="3" l="1"/>
  <c r="F18" i="5"/>
  <c r="F2" i="1"/>
  <c r="I33" i="3" l="1"/>
  <c r="I32" i="3" s="1"/>
  <c r="I30" i="3"/>
  <c r="J31" i="3"/>
  <c r="J33" i="3" s="1"/>
  <c r="G2" i="1"/>
  <c r="G2" i="2" s="1"/>
  <c r="F2" i="3"/>
  <c r="F2" i="8"/>
  <c r="F2" i="5"/>
  <c r="F2" i="6"/>
  <c r="F2" i="7"/>
  <c r="F2" i="4"/>
  <c r="G15" i="5"/>
  <c r="G18" i="5" s="1"/>
  <c r="E2" i="2"/>
  <c r="F2" i="2"/>
  <c r="J30" i="3" l="1"/>
  <c r="I10" i="1"/>
  <c r="J32" i="3"/>
  <c r="K32" i="3" s="1"/>
  <c r="K31" i="3"/>
  <c r="K33" i="3" s="1"/>
  <c r="H15" i="5"/>
  <c r="H18" i="5" s="1"/>
  <c r="H2" i="1"/>
  <c r="G2" i="7"/>
  <c r="G2" i="4"/>
  <c r="G2" i="3"/>
  <c r="G2" i="8"/>
  <c r="G2" i="5"/>
  <c r="G2" i="6"/>
  <c r="I10" i="2" l="1"/>
  <c r="I11" i="7" s="1"/>
  <c r="I31" i="2"/>
  <c r="I9" i="2"/>
  <c r="I10" i="7" s="1"/>
  <c r="I14" i="1"/>
  <c r="I16" i="1" s="1"/>
  <c r="I18" i="1" s="1"/>
  <c r="I6" i="8" s="1"/>
  <c r="K30" i="3"/>
  <c r="J10" i="1"/>
  <c r="H20" i="5"/>
  <c r="H22" i="5" s="1"/>
  <c r="H24" i="5" s="1"/>
  <c r="H15" i="2"/>
  <c r="H17" i="2" s="1"/>
  <c r="L31" i="3"/>
  <c r="L33" i="3" s="1"/>
  <c r="L32" i="3" s="1"/>
  <c r="I15" i="5"/>
  <c r="I18" i="5" s="1"/>
  <c r="I2" i="1"/>
  <c r="H2" i="6"/>
  <c r="H2" i="3"/>
  <c r="H2" i="7"/>
  <c r="H2" i="4"/>
  <c r="H2" i="8"/>
  <c r="H2" i="5"/>
  <c r="H2" i="2"/>
  <c r="I14" i="7" l="1"/>
  <c r="I16" i="7" s="1"/>
  <c r="L30" i="3"/>
  <c r="L10" i="1" s="1"/>
  <c r="K10" i="1"/>
  <c r="J9" i="2"/>
  <c r="J10" i="7" s="1"/>
  <c r="J31" i="2"/>
  <c r="J10" i="2"/>
  <c r="J11" i="7" s="1"/>
  <c r="J14" i="1"/>
  <c r="J16" i="1" s="1"/>
  <c r="J18" i="1" s="1"/>
  <c r="J6" i="8" s="1"/>
  <c r="J15" i="5"/>
  <c r="J18" i="5" s="1"/>
  <c r="J15" i="2" s="1"/>
  <c r="J17" i="2" s="1"/>
  <c r="I15" i="2"/>
  <c r="I17" i="2" s="1"/>
  <c r="I20" i="5"/>
  <c r="I22" i="5" s="1"/>
  <c r="I24" i="5" s="1"/>
  <c r="J2" i="1"/>
  <c r="I2" i="8"/>
  <c r="I2" i="5"/>
  <c r="I2" i="6"/>
  <c r="I2" i="3"/>
  <c r="I2" i="7"/>
  <c r="I2" i="4"/>
  <c r="I2" i="2"/>
  <c r="L10" i="2" l="1"/>
  <c r="L31" i="2"/>
  <c r="L9" i="2"/>
  <c r="L10" i="7" s="1"/>
  <c r="L14" i="1"/>
  <c r="L16" i="1" s="1"/>
  <c r="L18" i="1" s="1"/>
  <c r="L6" i="8" s="1"/>
  <c r="J14" i="7"/>
  <c r="J16" i="7" s="1"/>
  <c r="K10" i="2"/>
  <c r="K11" i="7" s="1"/>
  <c r="K31" i="2"/>
  <c r="L14" i="7" s="1"/>
  <c r="K9" i="2"/>
  <c r="K10" i="7" s="1"/>
  <c r="K14" i="1"/>
  <c r="K16" i="1" s="1"/>
  <c r="K18" i="1" s="1"/>
  <c r="K6" i="8" s="1"/>
  <c r="J20" i="5"/>
  <c r="J22" i="5" s="1"/>
  <c r="J24" i="5" s="1"/>
  <c r="K15" i="5"/>
  <c r="K18" i="5" s="1"/>
  <c r="K15" i="2" s="1"/>
  <c r="K17" i="2" s="1"/>
  <c r="K2" i="1"/>
  <c r="J2" i="3"/>
  <c r="J2" i="8"/>
  <c r="J2" i="5"/>
  <c r="J2" i="6"/>
  <c r="J2" i="7"/>
  <c r="J2" i="4"/>
  <c r="J2" i="2"/>
  <c r="K14" i="7" l="1"/>
  <c r="K16" i="7" s="1"/>
  <c r="L11" i="7"/>
  <c r="L16" i="7" s="1"/>
  <c r="K20" i="5"/>
  <c r="K22" i="5" s="1"/>
  <c r="K24" i="5" s="1"/>
  <c r="L15" i="5"/>
  <c r="L18" i="5" s="1"/>
  <c r="L15" i="2" s="1"/>
  <c r="L17" i="2" s="1"/>
  <c r="L2" i="1"/>
  <c r="K2" i="7"/>
  <c r="K2" i="4"/>
  <c r="K2" i="8"/>
  <c r="K2" i="5"/>
  <c r="K2" i="6"/>
  <c r="K2" i="3"/>
  <c r="K2" i="2"/>
  <c r="L20" i="5" l="1"/>
  <c r="L22" i="5" s="1"/>
  <c r="L2" i="2"/>
  <c r="L2" i="6"/>
  <c r="L2" i="7"/>
  <c r="L2" i="4"/>
  <c r="L2" i="8"/>
  <c r="L2" i="5"/>
  <c r="L2" i="3"/>
  <c r="L24" i="5"/>
  <c r="H8" i="2"/>
  <c r="I8" i="2"/>
  <c r="J8" i="2"/>
  <c r="K8" i="2"/>
  <c r="L8" i="2"/>
  <c r="H12" i="2"/>
  <c r="I12" i="2"/>
  <c r="J12" i="2"/>
  <c r="K12" i="2"/>
  <c r="L12" i="2"/>
  <c r="H21" i="2"/>
  <c r="I21" i="2"/>
  <c r="J21" i="2"/>
  <c r="K21" i="2"/>
  <c r="L21" i="2"/>
  <c r="H22" i="2"/>
  <c r="I22" i="2"/>
  <c r="J22" i="2"/>
  <c r="K22" i="2"/>
  <c r="L22" i="2"/>
  <c r="H24" i="2"/>
  <c r="I24" i="2"/>
  <c r="J24" i="2"/>
  <c r="K24" i="2"/>
  <c r="L24" i="2"/>
  <c r="H29" i="2"/>
  <c r="I29" i="2"/>
  <c r="J29" i="2"/>
  <c r="K29" i="2"/>
  <c r="L29" i="2"/>
  <c r="H33" i="2"/>
  <c r="I33" i="2"/>
  <c r="J33" i="2"/>
  <c r="K33" i="2"/>
  <c r="L33" i="2"/>
  <c r="H41" i="2"/>
  <c r="I41" i="2"/>
  <c r="J41" i="2"/>
  <c r="K41" i="2"/>
  <c r="L41" i="2"/>
  <c r="C45" i="2"/>
  <c r="G45" i="2"/>
  <c r="H45" i="2"/>
  <c r="I45" i="2"/>
  <c r="J45" i="2"/>
  <c r="K45" i="2"/>
  <c r="H5" i="7"/>
  <c r="I5" i="7"/>
  <c r="J5" i="7"/>
  <c r="K5" i="7"/>
  <c r="L5" i="7"/>
  <c r="H18" i="7"/>
  <c r="I18" i="7"/>
  <c r="J18" i="7"/>
  <c r="K18" i="7"/>
  <c r="L18" i="7"/>
  <c r="H36" i="7"/>
  <c r="I36" i="7"/>
  <c r="J36" i="7"/>
  <c r="K36" i="7"/>
  <c r="L36" i="7"/>
  <c r="I39" i="7"/>
  <c r="J39" i="7"/>
  <c r="K39" i="7"/>
  <c r="L39" i="7"/>
  <c r="H40" i="7"/>
  <c r="I40" i="7"/>
  <c r="J40" i="7"/>
  <c r="K40" i="7"/>
  <c r="L40" i="7"/>
  <c r="H41" i="7"/>
  <c r="I41" i="7"/>
  <c r="J41" i="7"/>
  <c r="K41" i="7"/>
  <c r="L41" i="7"/>
  <c r="H27" i="5"/>
  <c r="I27" i="5"/>
  <c r="J27" i="5"/>
  <c r="K27" i="5"/>
  <c r="L27" i="5"/>
  <c r="H28" i="5"/>
  <c r="I28" i="5"/>
  <c r="J28" i="5"/>
  <c r="K28" i="5"/>
  <c r="L28" i="5"/>
  <c r="H32" i="5"/>
  <c r="I32" i="5"/>
  <c r="J32" i="5"/>
  <c r="K32" i="5"/>
  <c r="L32" i="5"/>
  <c r="H34" i="5"/>
  <c r="I34" i="5"/>
  <c r="J34" i="5"/>
  <c r="K34" i="5"/>
  <c r="L34" i="5"/>
  <c r="I10" i="6"/>
  <c r="J10" i="6"/>
  <c r="K10" i="6"/>
  <c r="L10" i="6"/>
  <c r="H11" i="6"/>
  <c r="I11" i="6"/>
  <c r="J11" i="6"/>
  <c r="K11" i="6"/>
  <c r="L11" i="6"/>
  <c r="H13" i="6"/>
  <c r="I13" i="6"/>
  <c r="J13" i="6"/>
  <c r="K13" i="6"/>
  <c r="L13" i="6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E25" i="10"/>
  <c r="F25" i="10"/>
  <c r="G25" i="10"/>
  <c r="E26" i="10"/>
  <c r="F26" i="10"/>
  <c r="G26" i="10"/>
</calcChain>
</file>

<file path=xl/sharedStrings.xml><?xml version="1.0" encoding="utf-8"?>
<sst xmlns="http://schemas.openxmlformats.org/spreadsheetml/2006/main" count="338" uniqueCount="201">
  <si>
    <t>(Unless otherwise specified, all financials are in USD Mn)</t>
  </si>
  <si>
    <t>EBIT</t>
  </si>
  <si>
    <t>Revenues</t>
  </si>
  <si>
    <t>Total</t>
  </si>
  <si>
    <t>Operating Costs</t>
  </si>
  <si>
    <t>Raw Material Cost</t>
  </si>
  <si>
    <t>Total Operating Costs</t>
  </si>
  <si>
    <t>EBITDA</t>
  </si>
  <si>
    <t>Depreciation</t>
  </si>
  <si>
    <t>Interest expense</t>
  </si>
  <si>
    <t>PBT</t>
  </si>
  <si>
    <t>Taxes</t>
  </si>
  <si>
    <t>PAT</t>
  </si>
  <si>
    <t>Cameras</t>
  </si>
  <si>
    <t>Accessories</t>
  </si>
  <si>
    <t>Research and Development</t>
  </si>
  <si>
    <t>Sales and Marketing</t>
  </si>
  <si>
    <t>General and Adminstration</t>
  </si>
  <si>
    <t>Sources of Funds</t>
  </si>
  <si>
    <t>Liabilities</t>
  </si>
  <si>
    <t>Current Liabilities &amp; Provisions</t>
  </si>
  <si>
    <t>Overdraft</t>
  </si>
  <si>
    <t>Accounts payable</t>
  </si>
  <si>
    <t>Total Current Liabilities &amp; Provisions</t>
  </si>
  <si>
    <t>Non Current Liabilities</t>
  </si>
  <si>
    <t>Secured Loans</t>
  </si>
  <si>
    <t>Unsecured Loans</t>
  </si>
  <si>
    <t>Total Non Current Liabilities</t>
  </si>
  <si>
    <t>Shareholders Equity</t>
  </si>
  <si>
    <t>Paid-up Capital</t>
  </si>
  <si>
    <t>Retained Earnings</t>
  </si>
  <si>
    <t>Total Shareholders' Equity</t>
  </si>
  <si>
    <t>Total Liabilities &amp; Shareholders' Equity</t>
  </si>
  <si>
    <t>Usage of Funds</t>
  </si>
  <si>
    <t>Current Assets</t>
  </si>
  <si>
    <t>Total Current Assets</t>
  </si>
  <si>
    <t>Non Current Assets</t>
  </si>
  <si>
    <t>Gross Block</t>
  </si>
  <si>
    <t>Accumulated depreciation</t>
  </si>
  <si>
    <t>Net Block</t>
  </si>
  <si>
    <t>Total Assets</t>
  </si>
  <si>
    <t>Balance Check</t>
  </si>
  <si>
    <t>Accrued liabilities</t>
  </si>
  <si>
    <t>Deferred revenue</t>
  </si>
  <si>
    <t xml:space="preserve">Cash </t>
  </si>
  <si>
    <t>Inventories,net</t>
  </si>
  <si>
    <t>Prepaid Expenses and other current assets</t>
  </si>
  <si>
    <t>Units</t>
  </si>
  <si>
    <t>Balance Sheet Assumptions</t>
  </si>
  <si>
    <t>Key Ratios</t>
  </si>
  <si>
    <t>Inventory (Days of raw materials cost)</t>
  </si>
  <si>
    <t># days</t>
  </si>
  <si>
    <t>%</t>
  </si>
  <si>
    <t>Accounts Payables (days of raw material costs)</t>
  </si>
  <si>
    <t>Revenue Assumptions</t>
  </si>
  <si>
    <t>Sales Prices</t>
  </si>
  <si>
    <t>Inflation %</t>
  </si>
  <si>
    <t>Sales Volumes</t>
  </si>
  <si>
    <t>Growth %</t>
  </si>
  <si>
    <t>Cost Assumptions</t>
  </si>
  <si>
    <t>Asset Schedule Assumptions</t>
  </si>
  <si>
    <t>Capex</t>
  </si>
  <si>
    <t>Asset Life (SLM Method)</t>
  </si>
  <si>
    <t>Years</t>
  </si>
  <si>
    <t>Disposal of Assets</t>
  </si>
  <si>
    <t>Financing Assumptions</t>
  </si>
  <si>
    <t>Interest Rates</t>
  </si>
  <si>
    <t>Interest rate on Secured Loans</t>
  </si>
  <si>
    <t>Interest rate on Unsecured Loans</t>
  </si>
  <si>
    <t>Interest rate on Cash Balance</t>
  </si>
  <si>
    <t>Interest rate on Overdraft</t>
  </si>
  <si>
    <t>Repayments</t>
  </si>
  <si>
    <t>Secured Loans Repayment Schedule</t>
  </si>
  <si>
    <t>Unsecured Loans Repayment Schedule</t>
  </si>
  <si>
    <t>New Debt Issues</t>
  </si>
  <si>
    <t>New Equity Raised</t>
  </si>
  <si>
    <t>Dividends Paid</t>
  </si>
  <si>
    <t>Tax Assumptions</t>
  </si>
  <si>
    <t>Corporate Tax Rate</t>
  </si>
  <si>
    <t>Valuation Assumptions</t>
  </si>
  <si>
    <t>Risk free rate</t>
  </si>
  <si>
    <t>Beta</t>
  </si>
  <si>
    <t>Expected return from market</t>
  </si>
  <si>
    <t>Cost of debt</t>
  </si>
  <si>
    <t>Target debt: capital ratio</t>
  </si>
  <si>
    <t>Terminal Growth Rate</t>
  </si>
  <si>
    <t>WACC</t>
  </si>
  <si>
    <t>Accounts Receivables (days of sales)</t>
  </si>
  <si>
    <t>Accounts receivable</t>
  </si>
  <si>
    <t>Accrued Liability (days of raw material costs)</t>
  </si>
  <si>
    <t>Deferred Revenue (days of sales)</t>
  </si>
  <si>
    <t>Mn $</t>
  </si>
  <si>
    <t>USD/ Item</t>
  </si>
  <si>
    <t>Items</t>
  </si>
  <si>
    <t>Raw Material</t>
  </si>
  <si>
    <t>G&amp;A</t>
  </si>
  <si>
    <t>%age of sales</t>
  </si>
  <si>
    <t>Depreciation Method</t>
  </si>
  <si>
    <t>SLM</t>
  </si>
  <si>
    <t>Asset Life</t>
  </si>
  <si>
    <t>USD Mn</t>
  </si>
  <si>
    <t>Depreciation Schedule</t>
  </si>
  <si>
    <t>Total Depreciation</t>
  </si>
  <si>
    <t>Opening Balance</t>
  </si>
  <si>
    <t>Add: Capex</t>
  </si>
  <si>
    <t>Less: Assets Sold/ Disposed</t>
  </si>
  <si>
    <t>Closing Balance</t>
  </si>
  <si>
    <t>Accumulated Depreciation</t>
  </si>
  <si>
    <t>Add: Depreciation during current year</t>
  </si>
  <si>
    <t>Add: New Issued</t>
  </si>
  <si>
    <t>Less: Repayments</t>
  </si>
  <si>
    <t>Average Loan Outstanding</t>
  </si>
  <si>
    <t>Interest Rate</t>
  </si>
  <si>
    <t>Interest Expense</t>
  </si>
  <si>
    <t>Total Interest Expense</t>
  </si>
  <si>
    <t>Cash/ (Overdraft)</t>
  </si>
  <si>
    <t>Interest Earned/ (Expense)</t>
  </si>
  <si>
    <t>Net Interest Expense</t>
  </si>
  <si>
    <t>Paid-Up Capital</t>
  </si>
  <si>
    <t>Add: New Equity Raised</t>
  </si>
  <si>
    <t>Add: PAT</t>
  </si>
  <si>
    <t>Less: Dividends Paid</t>
  </si>
  <si>
    <t>Cashflow from Operating Activities</t>
  </si>
  <si>
    <t>Add: Depreciation</t>
  </si>
  <si>
    <t>Add: Interest Expense</t>
  </si>
  <si>
    <t>Net Change in Working Capital</t>
  </si>
  <si>
    <t>Cashflow from Operations</t>
  </si>
  <si>
    <t>Cashflow from Investment Activities</t>
  </si>
  <si>
    <t>Less: Capex</t>
  </si>
  <si>
    <t>Less: Increase in WIP</t>
  </si>
  <si>
    <t>Cashflow from Financing Activities</t>
  </si>
  <si>
    <t>Add: New Secured Loans Raised</t>
  </si>
  <si>
    <t>Add: New Unsecured Loans Raised</t>
  </si>
  <si>
    <t>Less: Secured Loans Repaid</t>
  </si>
  <si>
    <t>Less: Unsecured Loans Repaid</t>
  </si>
  <si>
    <t>Less: Interest Expense</t>
  </si>
  <si>
    <t>Net Cashflow</t>
  </si>
  <si>
    <t>Cash Balance</t>
  </si>
  <si>
    <t>DCF Valuation using FCFF</t>
  </si>
  <si>
    <t>Tax Rate (%)</t>
  </si>
  <si>
    <t>EBIT*(1-t)</t>
  </si>
  <si>
    <t>Less: Capex and increase in WIP</t>
  </si>
  <si>
    <t>Free Cashflow to the Firm (FCFF)</t>
  </si>
  <si>
    <t>Cost of equity</t>
  </si>
  <si>
    <t>Post tax cost of debt</t>
  </si>
  <si>
    <t>Terminal Value</t>
  </si>
  <si>
    <t>Enterprise Value</t>
  </si>
  <si>
    <t>Less: Total Debt</t>
  </si>
  <si>
    <t>Add: Total Cash</t>
  </si>
  <si>
    <t xml:space="preserve">Equity Value </t>
  </si>
  <si>
    <t>No. of Shares</t>
  </si>
  <si>
    <t>Share Price (USD)</t>
  </si>
  <si>
    <t>CFs</t>
  </si>
  <si>
    <t>Trading comps</t>
  </si>
  <si>
    <t>Company</t>
  </si>
  <si>
    <t>EV/ Sales (x)</t>
  </si>
  <si>
    <t>EV/ EBITDA (x)</t>
  </si>
  <si>
    <t>P/ E (x)</t>
  </si>
  <si>
    <t>Company A</t>
  </si>
  <si>
    <t>Company B</t>
  </si>
  <si>
    <t>Company C</t>
  </si>
  <si>
    <t>Company D</t>
  </si>
  <si>
    <t>Company E</t>
  </si>
  <si>
    <t>Multiple (x)</t>
  </si>
  <si>
    <t>Sales</t>
  </si>
  <si>
    <t>EV</t>
  </si>
  <si>
    <t>Net Debt</t>
  </si>
  <si>
    <t>Mkt Cap</t>
  </si>
  <si>
    <t>Share Price</t>
  </si>
  <si>
    <t>Transaction Comps</t>
  </si>
  <si>
    <t>Transaction</t>
  </si>
  <si>
    <t>Year</t>
  </si>
  <si>
    <t>EV/sales (x)</t>
  </si>
  <si>
    <t>EV/EBITDA (x)</t>
  </si>
  <si>
    <t>P/E (x)</t>
  </si>
  <si>
    <t>A acquired B</t>
  </si>
  <si>
    <t>C acquired D</t>
  </si>
  <si>
    <t>E acquired F</t>
  </si>
  <si>
    <t>X acquired Y</t>
  </si>
  <si>
    <t>U acquired V</t>
  </si>
  <si>
    <t>Sensitivity Analysis</t>
  </si>
  <si>
    <t>Add: Disposal of Assets</t>
  </si>
  <si>
    <t>Historical</t>
  </si>
  <si>
    <t>Forecasted</t>
  </si>
  <si>
    <t>Capital WIP</t>
  </si>
  <si>
    <t>FY22A EV/ Sales (x)</t>
  </si>
  <si>
    <t>FY22A EV/ EBITDA (x)</t>
  </si>
  <si>
    <t>FY22A P/ E (x)</t>
  </si>
  <si>
    <t>FY23E EV/ Sales (x)</t>
  </si>
  <si>
    <t>FY24E EV/ Sales (x)</t>
  </si>
  <si>
    <t>FY23E EV/ EBITDA (x)</t>
  </si>
  <si>
    <t>FY24E EV/ EBITDA (x)</t>
  </si>
  <si>
    <t>FY24E P/ E (x)</t>
  </si>
  <si>
    <t>FY23E P/ E (x)</t>
  </si>
  <si>
    <t>USD mn</t>
  </si>
  <si>
    <t>Average Cash/(Overdraft)</t>
  </si>
  <si>
    <t>Add/Less: Changes in Working Capital</t>
  </si>
  <si>
    <t xml:space="preserve">Normalized CF </t>
  </si>
  <si>
    <t>for 2027</t>
  </si>
  <si>
    <t>Avg.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</si>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</sst>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%"/>
    <numFmt numFmtId="167" formatCode="_(* #,##0.0_);_(* \(#,##0.0\);_(* &quot;-&quot;??_);_(@_)"/>
    <numFmt numFmtId="168" formatCode="_ * #,##0.000_ ;_ * \-#,##0.000_ ;_ * &quot;-&quot;??_ ;_ @_ "/>
    <numFmt numFmtId="169" formatCode="0.0\x"/>
    <numFmt numFmtId="171" formatCode="#,##0.0"/>
    <numFmt numFmtId="172" formatCode="#,##0.00;\(#,##0.00\);&quot;–&quot;"/>
    <numFmt numFmtId="173" formatCode="#,##0;\(#,##0\);&quot;–&quot;"/>
    <numFmt numFmtId="175" formatCode="0.0&quot;x&quot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name val="Arial"/>
      <family val="2"/>
    </font>
    <font>
      <b/>
      <sz val="10"/>
      <name val="Arial"/>
      <family val="2"/>
    </font>
    <font>
      <sz val="10"/>
      <color indexed="48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theme="5" tint="-0.249977111117893"/>
      <name val="Arial"/>
      <family val="2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C00000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9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  <xf numFmtId="0" fontId="3" fillId="2" borderId="0" xfId="0" applyFont="1" applyFill="1"/>
    <xf numFmtId="165" fontId="4" fillId="2" borderId="0" xfId="1" applyNumberFormat="1" applyFont="1" applyFill="1"/>
    <xf numFmtId="165" fontId="0" fillId="2" borderId="0" xfId="1" applyNumberFormat="1" applyFont="1" applyFill="1"/>
    <xf numFmtId="165" fontId="4" fillId="2" borderId="1" xfId="1" applyNumberFormat="1" applyFont="1" applyFill="1" applyBorder="1"/>
    <xf numFmtId="165" fontId="0" fillId="2" borderId="1" xfId="1" applyNumberFormat="1" applyFont="1" applyFill="1" applyBorder="1"/>
    <xf numFmtId="165" fontId="3" fillId="2" borderId="0" xfId="1" applyNumberFormat="1" applyFont="1" applyFill="1"/>
    <xf numFmtId="0" fontId="3" fillId="2" borderId="2" xfId="0" applyFont="1" applyFill="1" applyBorder="1"/>
    <xf numFmtId="165" fontId="0" fillId="2" borderId="0" xfId="0" applyNumberFormat="1" applyFill="1"/>
    <xf numFmtId="164" fontId="0" fillId="2" borderId="0" xfId="1" applyFont="1" applyFill="1"/>
    <xf numFmtId="165" fontId="9" fillId="2" borderId="0" xfId="1" applyNumberFormat="1" applyFont="1" applyFill="1"/>
    <xf numFmtId="166" fontId="4" fillId="2" borderId="0" xfId="2" applyNumberFormat="1" applyFont="1" applyFill="1"/>
    <xf numFmtId="165" fontId="9" fillId="2" borderId="1" xfId="1" applyNumberFormat="1" applyFont="1" applyFill="1" applyBorder="1"/>
    <xf numFmtId="0" fontId="8" fillId="2" borderId="0" xfId="0" applyFont="1" applyFill="1"/>
    <xf numFmtId="43" fontId="0" fillId="2" borderId="0" xfId="0" applyNumberFormat="1" applyFill="1"/>
    <xf numFmtId="0" fontId="5" fillId="2" borderId="0" xfId="0" applyFont="1" applyFill="1" applyAlignment="1">
      <alignment horizontal="right"/>
    </xf>
    <xf numFmtId="166" fontId="0" fillId="2" borderId="0" xfId="2" applyNumberFormat="1" applyFont="1" applyFill="1"/>
    <xf numFmtId="0" fontId="5" fillId="2" borderId="1" xfId="0" applyFont="1" applyFill="1" applyBorder="1" applyAlignment="1">
      <alignment horizontal="right"/>
    </xf>
    <xf numFmtId="166" fontId="0" fillId="2" borderId="1" xfId="2" applyNumberFormat="1" applyFont="1" applyFill="1" applyBorder="1"/>
    <xf numFmtId="166" fontId="4" fillId="2" borderId="1" xfId="2" applyNumberFormat="1" applyFont="1" applyFill="1" applyBorder="1"/>
    <xf numFmtId="0" fontId="0" fillId="2" borderId="0" xfId="0" applyFill="1" applyAlignment="1">
      <alignment horizontal="left" indent="1"/>
    </xf>
    <xf numFmtId="0" fontId="3" fillId="2" borderId="1" xfId="0" applyFont="1" applyFill="1" applyBorder="1"/>
    <xf numFmtId="0" fontId="8" fillId="2" borderId="1" xfId="0" applyFont="1" applyFill="1" applyBorder="1"/>
    <xf numFmtId="9" fontId="4" fillId="2" borderId="0" xfId="0" applyNumberFormat="1" applyFont="1" applyFill="1"/>
    <xf numFmtId="9" fontId="9" fillId="2" borderId="0" xfId="0" applyNumberFormat="1" applyFont="1" applyFill="1"/>
    <xf numFmtId="166" fontId="4" fillId="2" borderId="0" xfId="0" applyNumberFormat="1" applyFont="1" applyFill="1"/>
    <xf numFmtId="164" fontId="4" fillId="2" borderId="0" xfId="1" applyFont="1" applyFill="1"/>
    <xf numFmtId="1" fontId="0" fillId="2" borderId="0" xfId="0" applyNumberFormat="1" applyFill="1"/>
    <xf numFmtId="168" fontId="0" fillId="2" borderId="0" xfId="0" applyNumberFormat="1" applyFill="1"/>
    <xf numFmtId="0" fontId="6" fillId="2" borderId="0" xfId="0" applyFont="1" applyFill="1"/>
    <xf numFmtId="9" fontId="0" fillId="2" borderId="0" xfId="0" applyNumberFormat="1" applyFill="1"/>
    <xf numFmtId="0" fontId="5" fillId="2" borderId="1" xfId="0" applyFont="1" applyFill="1" applyBorder="1"/>
    <xf numFmtId="0" fontId="3" fillId="2" borderId="3" xfId="0" applyFont="1" applyFill="1" applyBorder="1"/>
    <xf numFmtId="165" fontId="3" fillId="2" borderId="3" xfId="1" applyNumberFormat="1" applyFont="1" applyFill="1" applyBorder="1"/>
    <xf numFmtId="165" fontId="7" fillId="2" borderId="0" xfId="1" applyNumberFormat="1" applyFont="1" applyFill="1"/>
    <xf numFmtId="9" fontId="0" fillId="2" borderId="0" xfId="1" applyNumberFormat="1" applyFont="1" applyFill="1"/>
    <xf numFmtId="0" fontId="0" fillId="2" borderId="1" xfId="0" applyFill="1" applyBorder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6" fillId="2" borderId="5" xfId="0" applyFont="1" applyFill="1" applyBorder="1" applyAlignment="1">
      <alignment horizontal="centerContinuous"/>
    </xf>
    <xf numFmtId="0" fontId="6" fillId="2" borderId="3" xfId="0" applyFont="1" applyFill="1" applyBorder="1" applyAlignment="1">
      <alignment horizontal="centerContinuous"/>
    </xf>
    <xf numFmtId="0" fontId="6" fillId="2" borderId="6" xfId="0" applyFont="1" applyFill="1" applyBorder="1" applyAlignment="1">
      <alignment horizontal="centerContinuous"/>
    </xf>
    <xf numFmtId="0" fontId="6" fillId="2" borderId="4" xfId="0" applyFont="1" applyFill="1" applyBorder="1"/>
    <xf numFmtId="0" fontId="6" fillId="2" borderId="7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0" xfId="0" applyFill="1" applyBorder="1"/>
    <xf numFmtId="0" fontId="0" fillId="0" borderId="11" xfId="0" applyBorder="1"/>
    <xf numFmtId="0" fontId="3" fillId="0" borderId="14" xfId="0" applyFont="1" applyBorder="1"/>
    <xf numFmtId="0" fontId="3" fillId="0" borderId="15" xfId="0" applyFont="1" applyBorder="1"/>
    <xf numFmtId="0" fontId="3" fillId="0" borderId="4" xfId="0" applyFont="1" applyBorder="1" applyAlignment="1">
      <alignment horizontal="right"/>
    </xf>
    <xf numFmtId="169" fontId="0" fillId="2" borderId="0" xfId="0" applyNumberFormat="1" applyFill="1"/>
    <xf numFmtId="0" fontId="0" fillId="2" borderId="4" xfId="0" applyFill="1" applyBorder="1"/>
    <xf numFmtId="0" fontId="2" fillId="2" borderId="0" xfId="0" applyFont="1" applyFill="1"/>
    <xf numFmtId="165" fontId="3" fillId="3" borderId="0" xfId="1" applyNumberFormat="1" applyFont="1" applyFill="1"/>
    <xf numFmtId="165" fontId="3" fillId="3" borderId="0" xfId="0" applyNumberFormat="1" applyFont="1" applyFill="1"/>
    <xf numFmtId="165" fontId="3" fillId="3" borderId="2" xfId="1" applyNumberFormat="1" applyFont="1" applyFill="1" applyBorder="1"/>
    <xf numFmtId="165" fontId="9" fillId="3" borderId="0" xfId="1" applyNumberFormat="1" applyFont="1" applyFill="1"/>
    <xf numFmtId="166" fontId="0" fillId="3" borderId="0" xfId="2" applyNumberFormat="1" applyFont="1" applyFill="1"/>
    <xf numFmtId="166" fontId="0" fillId="3" borderId="1" xfId="2" applyNumberFormat="1" applyFont="1" applyFill="1" applyBorder="1"/>
    <xf numFmtId="165" fontId="8" fillId="3" borderId="0" xfId="1" applyNumberFormat="1" applyFont="1" applyFill="1"/>
    <xf numFmtId="0" fontId="11" fillId="6" borderId="0" xfId="0" applyFont="1" applyFill="1" applyAlignment="1">
      <alignment horizontal="centerContinuous"/>
    </xf>
    <xf numFmtId="0" fontId="11" fillId="7" borderId="0" xfId="0" applyFont="1" applyFill="1" applyAlignment="1">
      <alignment horizontal="centerContinuous"/>
    </xf>
    <xf numFmtId="0" fontId="0" fillId="7" borderId="0" xfId="0" applyFill="1" applyAlignment="1">
      <alignment horizontal="centerContinuous"/>
    </xf>
    <xf numFmtId="165" fontId="0" fillId="3" borderId="0" xfId="1" applyNumberFormat="1" applyFont="1" applyFill="1"/>
    <xf numFmtId="165" fontId="0" fillId="3" borderId="1" xfId="1" applyNumberFormat="1" applyFont="1" applyFill="1" applyBorder="1"/>
    <xf numFmtId="165" fontId="3" fillId="3" borderId="3" xfId="0" applyNumberFormat="1" applyFont="1" applyFill="1" applyBorder="1"/>
    <xf numFmtId="0" fontId="0" fillId="3" borderId="1" xfId="0" applyFill="1" applyBorder="1"/>
    <xf numFmtId="167" fontId="3" fillId="3" borderId="4" xfId="1" applyNumberFormat="1" applyFont="1" applyFill="1" applyBorder="1"/>
    <xf numFmtId="169" fontId="0" fillId="3" borderId="4" xfId="1" applyNumberFormat="1" applyFont="1" applyFill="1" applyBorder="1"/>
    <xf numFmtId="165" fontId="8" fillId="3" borderId="4" xfId="1" applyNumberFormat="1" applyFont="1" applyFill="1" applyBorder="1"/>
    <xf numFmtId="165" fontId="0" fillId="3" borderId="4" xfId="0" applyNumberFormat="1" applyFill="1" applyBorder="1"/>
    <xf numFmtId="169" fontId="0" fillId="3" borderId="5" xfId="0" applyNumberFormat="1" applyFill="1" applyBorder="1"/>
    <xf numFmtId="0" fontId="15" fillId="2" borderId="0" xfId="0" applyFont="1" applyFill="1"/>
    <xf numFmtId="166" fontId="13" fillId="2" borderId="0" xfId="2" applyNumberFormat="1" applyFont="1" applyFill="1"/>
    <xf numFmtId="166" fontId="13" fillId="2" borderId="1" xfId="2" applyNumberFormat="1" applyFont="1" applyFill="1" applyBorder="1"/>
    <xf numFmtId="165" fontId="12" fillId="2" borderId="0" xfId="1" applyNumberFormat="1" applyFont="1" applyFill="1"/>
    <xf numFmtId="165" fontId="16" fillId="3" borderId="1" xfId="1" applyNumberFormat="1" applyFont="1" applyFill="1" applyBorder="1"/>
    <xf numFmtId="0" fontId="5" fillId="8" borderId="0" xfId="0" applyFont="1" applyFill="1"/>
    <xf numFmtId="0" fontId="17" fillId="2" borderId="1" xfId="0" applyFont="1" applyFill="1" applyBorder="1" applyAlignment="1">
      <alignment horizontal="right"/>
    </xf>
    <xf numFmtId="165" fontId="16" fillId="3" borderId="0" xfId="1" applyNumberFormat="1" applyFont="1" applyFill="1"/>
    <xf numFmtId="165" fontId="16" fillId="0" borderId="0" xfId="1" applyNumberFormat="1" applyFont="1" applyFill="1"/>
    <xf numFmtId="0" fontId="0" fillId="3" borderId="0" xfId="0" applyFill="1"/>
    <xf numFmtId="0" fontId="8" fillId="6" borderId="0" xfId="0" applyFont="1" applyFill="1" applyAlignment="1">
      <alignment horizontal="left"/>
    </xf>
    <xf numFmtId="0" fontId="8" fillId="6" borderId="1" xfId="0" applyFont="1" applyFill="1" applyBorder="1" applyAlignment="1">
      <alignment horizontal="left"/>
    </xf>
    <xf numFmtId="0" fontId="18" fillId="2" borderId="0" xfId="0" applyFont="1" applyFill="1"/>
    <xf numFmtId="165" fontId="3" fillId="3" borderId="12" xfId="0" applyNumberFormat="1" applyFont="1" applyFill="1" applyBorder="1"/>
    <xf numFmtId="165" fontId="12" fillId="3" borderId="0" xfId="1" applyNumberFormat="1" applyFont="1" applyFill="1"/>
    <xf numFmtId="165" fontId="17" fillId="3" borderId="0" xfId="1" applyNumberFormat="1" applyFont="1" applyFill="1"/>
    <xf numFmtId="165" fontId="4" fillId="6" borderId="0" xfId="1" applyNumberFormat="1" applyFont="1" applyFill="1"/>
    <xf numFmtId="165" fontId="4" fillId="0" borderId="0" xfId="1" applyNumberFormat="1" applyFont="1" applyFill="1"/>
    <xf numFmtId="165" fontId="12" fillId="0" borderId="0" xfId="1" applyNumberFormat="1" applyFont="1" applyFill="1"/>
    <xf numFmtId="165" fontId="12" fillId="0" borderId="1" xfId="1" applyNumberFormat="1" applyFont="1" applyFill="1" applyBorder="1"/>
    <xf numFmtId="9" fontId="16" fillId="3" borderId="0" xfId="1" applyNumberFormat="1" applyFont="1" applyFill="1"/>
    <xf numFmtId="9" fontId="4" fillId="6" borderId="0" xfId="0" applyNumberFormat="1" applyFont="1" applyFill="1"/>
    <xf numFmtId="165" fontId="0" fillId="0" borderId="0" xfId="1" applyNumberFormat="1" applyFont="1" applyFill="1"/>
    <xf numFmtId="9" fontId="16" fillId="0" borderId="0" xfId="1" applyNumberFormat="1" applyFont="1" applyFill="1"/>
    <xf numFmtId="9" fontId="0" fillId="0" borderId="0" xfId="1" applyNumberFormat="1" applyFont="1" applyFill="1"/>
    <xf numFmtId="165" fontId="17" fillId="2" borderId="0" xfId="1" applyNumberFormat="1" applyFont="1" applyFill="1"/>
    <xf numFmtId="9" fontId="16" fillId="2" borderId="0" xfId="1" applyNumberFormat="1" applyFont="1" applyFill="1"/>
    <xf numFmtId="165" fontId="17" fillId="2" borderId="3" xfId="1" applyNumberFormat="1" applyFont="1" applyFill="1" applyBorder="1"/>
    <xf numFmtId="165" fontId="4" fillId="6" borderId="1" xfId="1" applyNumberFormat="1" applyFont="1" applyFill="1" applyBorder="1"/>
    <xf numFmtId="9" fontId="16" fillId="0" borderId="0" xfId="0" applyNumberFormat="1" applyFont="1"/>
    <xf numFmtId="166" fontId="16" fillId="3" borderId="0" xfId="2" applyNumberFormat="1" applyFont="1" applyFill="1"/>
    <xf numFmtId="3" fontId="16" fillId="2" borderId="0" xfId="0" applyNumberFormat="1" applyFont="1" applyFill="1"/>
    <xf numFmtId="169" fontId="19" fillId="2" borderId="11" xfId="1" applyNumberFormat="1" applyFont="1" applyFill="1" applyBorder="1"/>
    <xf numFmtId="169" fontId="19" fillId="2" borderId="12" xfId="1" applyNumberFormat="1" applyFont="1" applyFill="1" applyBorder="1"/>
    <xf numFmtId="169" fontId="19" fillId="2" borderId="13" xfId="1" applyNumberFormat="1" applyFont="1" applyFill="1" applyBorder="1"/>
    <xf numFmtId="169" fontId="19" fillId="2" borderId="14" xfId="1" applyNumberFormat="1" applyFont="1" applyFill="1" applyBorder="1"/>
    <xf numFmtId="169" fontId="19" fillId="2" borderId="0" xfId="1" applyNumberFormat="1" applyFont="1" applyFill="1" applyBorder="1"/>
    <xf numFmtId="169" fontId="19" fillId="2" borderId="9" xfId="1" applyNumberFormat="1" applyFont="1" applyFill="1" applyBorder="1"/>
    <xf numFmtId="169" fontId="19" fillId="2" borderId="0" xfId="1" applyNumberFormat="1" applyFont="1" applyFill="1"/>
    <xf numFmtId="0" fontId="20" fillId="2" borderId="4" xfId="0" applyFont="1" applyFill="1" applyBorder="1"/>
    <xf numFmtId="0" fontId="21" fillId="2" borderId="0" xfId="0" applyFont="1" applyFill="1"/>
    <xf numFmtId="0" fontId="19" fillId="2" borderId="4" xfId="0" applyFont="1" applyFill="1" applyBorder="1"/>
    <xf numFmtId="166" fontId="20" fillId="4" borderId="4" xfId="0" applyNumberFormat="1" applyFont="1" applyFill="1" applyBorder="1"/>
    <xf numFmtId="166" fontId="20" fillId="4" borderId="8" xfId="0" applyNumberFormat="1" applyFont="1" applyFill="1" applyBorder="1"/>
    <xf numFmtId="10" fontId="20" fillId="4" borderId="8" xfId="0" applyNumberFormat="1" applyFont="1" applyFill="1" applyBorder="1"/>
    <xf numFmtId="171" fontId="0" fillId="3" borderId="4" xfId="2" applyNumberFormat="1" applyFont="1" applyFill="1" applyBorder="1"/>
    <xf numFmtId="165" fontId="22" fillId="2" borderId="0" xfId="1" applyNumberFormat="1" applyFont="1" applyFill="1"/>
    <xf numFmtId="165" fontId="8" fillId="2" borderId="1" xfId="1" applyNumberFormat="1" applyFont="1" applyFill="1" applyBorder="1"/>
    <xf numFmtId="165" fontId="22" fillId="3" borderId="0" xfId="1" applyNumberFormat="1" applyFont="1" applyFill="1"/>
    <xf numFmtId="165" fontId="8" fillId="3" borderId="1" xfId="1" applyNumberFormat="1" applyFont="1" applyFill="1" applyBorder="1"/>
    <xf numFmtId="165" fontId="14" fillId="3" borderId="1" xfId="1" applyNumberFormat="1" applyFont="1" applyFill="1" applyBorder="1"/>
    <xf numFmtId="166" fontId="13" fillId="3" borderId="0" xfId="2" applyNumberFormat="1" applyFont="1" applyFill="1"/>
    <xf numFmtId="166" fontId="4" fillId="3" borderId="0" xfId="2" applyNumberFormat="1" applyFont="1" applyFill="1"/>
    <xf numFmtId="165" fontId="1" fillId="3" borderId="0" xfId="1" applyNumberFormat="1" applyFont="1" applyFill="1"/>
    <xf numFmtId="165" fontId="3" fillId="3" borderId="3" xfId="1" applyNumberFormat="1" applyFont="1" applyFill="1" applyBorder="1"/>
    <xf numFmtId="0" fontId="0" fillId="9" borderId="0" xfId="0" applyFill="1"/>
    <xf numFmtId="165" fontId="16" fillId="9" borderId="0" xfId="1" applyNumberFormat="1" applyFont="1" applyFill="1"/>
    <xf numFmtId="165" fontId="0" fillId="9" borderId="0" xfId="1" applyNumberFormat="1" applyFont="1" applyFill="1"/>
    <xf numFmtId="0" fontId="0" fillId="9" borderId="1" xfId="0" applyFill="1" applyBorder="1"/>
    <xf numFmtId="165" fontId="0" fillId="9" borderId="1" xfId="1" applyNumberFormat="1" applyFont="1" applyFill="1" applyBorder="1"/>
    <xf numFmtId="0" fontId="3" fillId="9" borderId="0" xfId="0" applyFont="1" applyFill="1"/>
    <xf numFmtId="165" fontId="3" fillId="9" borderId="0" xfId="1" applyNumberFormat="1" applyFont="1" applyFill="1"/>
    <xf numFmtId="165" fontId="3" fillId="9" borderId="0" xfId="0" applyNumberFormat="1" applyFont="1" applyFill="1"/>
    <xf numFmtId="165" fontId="16" fillId="9" borderId="1" xfId="1" applyNumberFormat="1" applyFont="1" applyFill="1" applyBorder="1"/>
    <xf numFmtId="0" fontId="3" fillId="9" borderId="3" xfId="0" applyFont="1" applyFill="1" applyBorder="1"/>
    <xf numFmtId="165" fontId="3" fillId="9" borderId="3" xfId="0" applyNumberFormat="1" applyFont="1" applyFill="1" applyBorder="1"/>
    <xf numFmtId="165" fontId="17" fillId="9" borderId="0" xfId="1" applyNumberFormat="1" applyFont="1" applyFill="1"/>
    <xf numFmtId="165" fontId="16" fillId="10" borderId="0" xfId="1" applyNumberFormat="1" applyFont="1" applyFill="1"/>
    <xf numFmtId="165" fontId="4" fillId="10" borderId="1" xfId="1" applyNumberFormat="1" applyFont="1" applyFill="1" applyBorder="1"/>
    <xf numFmtId="165" fontId="9" fillId="2" borderId="0" xfId="1" applyNumberFormat="1" applyFont="1" applyFill="1" applyAlignment="1">
      <alignment horizontal="right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5" fontId="16" fillId="10" borderId="1" xfId="1" applyNumberFormat="1" applyFont="1" applyFill="1" applyBorder="1"/>
    <xf numFmtId="165" fontId="4" fillId="10" borderId="0" xfId="1" applyNumberFormat="1" applyFont="1" applyFill="1"/>
    <xf numFmtId="165" fontId="16" fillId="3" borderId="1" xfId="1" applyNumberFormat="1" applyFont="1" applyFill="1" applyBorder="1" applyAlignment="1">
      <alignment horizontal="left" indent="1"/>
    </xf>
    <xf numFmtId="172" fontId="16" fillId="3" borderId="0" xfId="2" applyNumberFormat="1" applyFont="1" applyFill="1"/>
    <xf numFmtId="173" fontId="2" fillId="2" borderId="0" xfId="0" applyNumberFormat="1" applyFont="1" applyFill="1"/>
    <xf numFmtId="173" fontId="0" fillId="0" borderId="0" xfId="0" applyNumberFormat="1"/>
    <xf numFmtId="173" fontId="11" fillId="6" borderId="0" xfId="0" applyNumberFormat="1" applyFont="1" applyFill="1" applyAlignment="1">
      <alignment horizontal="centerContinuous"/>
    </xf>
    <xf numFmtId="173" fontId="11" fillId="7" borderId="0" xfId="0" applyNumberFormat="1" applyFont="1" applyFill="1" applyAlignment="1">
      <alignment horizontal="centerContinuous"/>
    </xf>
    <xf numFmtId="173" fontId="0" fillId="7" borderId="0" xfId="0" applyNumberFormat="1" applyFill="1" applyAlignment="1">
      <alignment horizontal="centerContinuous"/>
    </xf>
    <xf numFmtId="173" fontId="2" fillId="0" borderId="1" xfId="0" applyNumberFormat="1" applyFont="1" applyBorder="1"/>
    <xf numFmtId="173" fontId="0" fillId="0" borderId="1" xfId="0" applyNumberFormat="1" applyBorder="1"/>
    <xf numFmtId="173" fontId="17" fillId="0" borderId="1" xfId="0" applyNumberFormat="1" applyFont="1" applyBorder="1" applyAlignment="1">
      <alignment horizontal="right"/>
    </xf>
    <xf numFmtId="173" fontId="3" fillId="0" borderId="0" xfId="0" applyNumberFormat="1" applyFont="1"/>
    <xf numFmtId="173" fontId="16" fillId="3" borderId="0" xfId="0" applyNumberFormat="1" applyFont="1" applyFill="1"/>
    <xf numFmtId="173" fontId="0" fillId="2" borderId="0" xfId="0" applyNumberFormat="1" applyFill="1"/>
    <xf numFmtId="173" fontId="0" fillId="3" borderId="0" xfId="0" applyNumberFormat="1" applyFill="1"/>
    <xf numFmtId="173" fontId="16" fillId="3" borderId="1" xfId="0" applyNumberFormat="1" applyFont="1" applyFill="1" applyBorder="1"/>
    <xf numFmtId="173" fontId="3" fillId="3" borderId="0" xfId="0" applyNumberFormat="1" applyFont="1" applyFill="1"/>
    <xf numFmtId="173" fontId="0" fillId="0" borderId="0" xfId="0" quotePrefix="1" applyNumberFormat="1"/>
    <xf numFmtId="173" fontId="0" fillId="0" borderId="0" xfId="2" applyNumberFormat="1" applyFont="1" applyFill="1"/>
    <xf numFmtId="173" fontId="3" fillId="3" borderId="0" xfId="1" applyNumberFormat="1" applyFont="1" applyFill="1"/>
    <xf numFmtId="173" fontId="3" fillId="0" borderId="0" xfId="1" applyNumberFormat="1" applyFont="1" applyFill="1"/>
    <xf numFmtId="173" fontId="6" fillId="0" borderId="0" xfId="0" applyNumberFormat="1" applyFont="1"/>
    <xf numFmtId="173" fontId="3" fillId="3" borderId="4" xfId="0" applyNumberFormat="1" applyFont="1" applyFill="1" applyBorder="1"/>
    <xf numFmtId="173" fontId="16" fillId="3" borderId="0" xfId="1" applyNumberFormat="1" applyFont="1" applyFill="1"/>
    <xf numFmtId="173" fontId="10" fillId="0" borderId="0" xfId="1" applyNumberFormat="1" applyFont="1" applyFill="1"/>
    <xf numFmtId="173" fontId="3" fillId="3" borderId="4" xfId="1" applyNumberFormat="1" applyFont="1" applyFill="1" applyBorder="1"/>
    <xf numFmtId="166" fontId="0" fillId="2" borderId="0" xfId="0" applyNumberFormat="1" applyFill="1"/>
    <xf numFmtId="2" fontId="16" fillId="3" borderId="0" xfId="2" applyNumberFormat="1" applyFont="1" applyFill="1"/>
    <xf numFmtId="9" fontId="16" fillId="0" borderId="0" xfId="2" applyFont="1" applyFill="1"/>
    <xf numFmtId="173" fontId="6" fillId="0" borderId="1" xfId="0" applyNumberFormat="1" applyFont="1" applyBorder="1"/>
    <xf numFmtId="1" fontId="6" fillId="5" borderId="4" xfId="0" applyNumberFormat="1" applyFont="1" applyFill="1" applyBorder="1"/>
    <xf numFmtId="171" fontId="0" fillId="11" borderId="4" xfId="2" applyNumberFormat="1" applyFont="1" applyFill="1" applyBorder="1"/>
    <xf numFmtId="0" fontId="19" fillId="2" borderId="7" xfId="0" applyFont="1" applyFill="1" applyBorder="1"/>
    <xf numFmtId="0" fontId="0" fillId="2" borderId="16" xfId="0" applyFill="1" applyBorder="1"/>
    <xf numFmtId="0" fontId="0" fillId="12" borderId="0" xfId="0" applyFill="1"/>
    <xf numFmtId="175" fontId="0" fillId="2" borderId="16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0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externalLink" Target="externalLinks/externalLink33.xml"/><Relationship Id="rId47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5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44.xml"/><Relationship Id="rId58" Type="http://schemas.openxmlformats.org/officeDocument/2006/relationships/externalLink" Target="externalLinks/externalLink49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0.xml"/><Relationship Id="rId57" Type="http://schemas.openxmlformats.org/officeDocument/2006/relationships/externalLink" Target="externalLinks/externalLink48.xml"/><Relationship Id="rId61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4" Type="http://schemas.openxmlformats.org/officeDocument/2006/relationships/externalLink" Target="externalLinks/externalLink35.xml"/><Relationship Id="rId52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1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34.xml"/><Relationship Id="rId48" Type="http://schemas.openxmlformats.org/officeDocument/2006/relationships/externalLink" Target="externalLinks/externalLink39.xml"/><Relationship Id="rId56" Type="http://schemas.openxmlformats.org/officeDocument/2006/relationships/externalLink" Target="externalLinks/externalLink47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46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0.xml"/><Relationship Id="rId67" Type="http://schemas.openxmlformats.org/officeDocument/2006/relationships/calcChain" Target="calcChain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54" Type="http://schemas.openxmlformats.org/officeDocument/2006/relationships/externalLink" Target="externalLinks/externalLink45.xml"/><Relationship Id="rId62" Type="http://schemas.openxmlformats.org/officeDocument/2006/relationships/externalLink" Target="externalLinks/externalLink5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s\DEPT\SSD\F%20&amp;%20A\Financial%20Reporting\Perfbook\Fy00\PSSOrd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SD\F%20&amp;%20A\Financial%20Reporting\HPCS%20Portfolio%20Mgmt%20Team\FY02%20HPCS%20Close\Month%20End%20Models\Step%205%20-%20Trend%20Reports\FY00\FY00%20Trend%20Report%20(Details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8.sharepoint.hp.com/Documents%20and%20Settings/bzms8q/Local%20Settings/Temporary%20Internet%20Files/Content.MSO/Add%20Revenue%20Impact/Sales%20Forecast%20to%20Revenue%20Rollou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Local%20Settings/Temporary%20Internet%20Files/Content.IE5/7C88GHDK/march2002-tax%20account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Broking\TEMP\Hrevisedmodel\CADBUR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D1%20Data\Colgate%20Palmolive\MODEL\COLGATE%20F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LGGN\apurv\M%20E%20R%20G%20E%20R\Merger%20B.S\Merger%20B-S%20(BTTL%20&amp;%20BSL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t0132dt\goyal\DIV\BUDGET\formats\ANALYSI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TQ_MTL\VOL1\USERS\ANALYSTE\ANALYSES\MODELES\ANAL-U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urabh\saurabh\xl\Mor-2003-2004-J\Mor-5-November\Index-Mo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XL\Bsheet-2002-2003\June-2003\DATA\XL\Budget-2003-2004-J\DATA\XL\Mor-2001-2002\Mor3-June\MOR-June-200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6\nstrein$\Documents%20and%20Settings\Mads%20Peter%20Heideby\Desktop\HVS\Jobs\NY%20-%20New%20York%20-%20Westin%20Times%20Square\2004010017\Rna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8.sharepoint.hp.com/Documents%20and%20Settings/NaylorB/Local%20Settings/Temporary%20Internet%20Files/OLK75/Documents%20and%20Settings/jican/My%20Documents/May%2001%20Close/financial%20reporting%20model-May%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jesh\rajesh\EV%20MASTER,%20LI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MINFAPP01\infobase\DOCSOPEN\PROGS\DOCS\ISDLIB5\0020445.01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file1\personal\WPDATA\JEFFK\Lehman\Offering%20Memo\TRCLP%20MEMO\CURRENT%20TRCLP%20MEMO\Occupancy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\c\WHOLE%20FINANCIAL\FINBW022003(Whole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iyaranjan\Share\Planning%20Manager\Budget\BUDGET\REVPA1\Project%20Budget%20ABP%20050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hay\c\USERS\NEELESH\TELECOM\VSNL\VSN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xtra\e\My%20Documents\EV-FUJI-5%20YEAR%20PROJECTIONS-TRADE%20new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pense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cfosp-my.sharepoint.com/C/Users/User/AppData/Local/Microsoft/Windows/Temporary%20Internet%20Files/Content.Outlook/8F2GUXBU/FY13-14/FY13-14%20MIS-PL%20ComparisonV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cfosp-my.sharepoint.com/C/C/tvs/Platform/Habanero/Habanero%20Financial%20Model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.126.41\Common\Alok's%20BEPL%20Folder\Final%20Accounts-31.3.2006-standalon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h.dhaif\Local%20Settings\Temp\Temporary%20Directory%203%20for%20Balance%20sheet%20V.zip\Balance%20sheet%20V.1\Documents%20and%20Settings\e.fardan\Local%20Settings\Temporary%20Internet%20Files\OLKE1\Amour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.126.41\Common\unzipped\TAMRIND%20After%20Mallick%20Sir%20Change\TAMRIND%20After%20Mallick%20Sir%20Change\BEPL-31.3.2006-Final%20Final-12.2.2007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selfsr01\Assurance%203\WINDOWS\&#48148;&#53461;%20&#54868;&#47732;\99&#45380;\&#44592;&#47568;&#44048;&#49324;\&#44048;&#49324;&#47928;&#49436;\(&#51452;)&#45824;&#50864;-99&#44592;&#47568;4779&#51060;&#44592;&#54868;&#45824;&#47532;\&#49352;%20&#54260;&#45908;%20(2)\KNI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opiwalla\D\CAD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S\Budget%2007-08\Documents%20and%20Settings\Administrator\Local%20Settings\Temp\Documents%20and%20Settings\ACC\Desktop\B.sheet%20qtrwise%202005-06\sep%2005%20accts%20folder\B.sheet%20%20%20ending%20SEPT0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uments%20and%20Settings\NaylorB\Local%20Settings\Temporary%20Internet%20Files\OLK75\Documents%20and%20Settings\jican\My%20Documents\May%2001%20Close\financial%20reporting%20model-May%200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xtra\e\gaurav%20data\gaurav%20backup\GAURAV%20T\PROFIT%20BUDGET%20(MID%20TERM%20)(REV)(1)\PSS%20'C'%20COST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Folder/quarter%20results/2003/mar'03%20results/Backup%20of%20global%20consolidation%20for%20sebi%20-%20mar'03%20option%20II.xlk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anbk4467\Personal\EXCEL\2000\Recurring\StrategicPlan\LA\LAexhibits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Startup" Target="DLF/DLF%20Infocity%20Chandigarh/Balance%20sheet-%20info%20city%20CHD%2031.12.200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run\my%20documents\Documents%20and%20Settings\Administrator\My%20Documents\fw0708\My%20Documents\Ist%20%20HY%2003-04\Variance%20-2nd%20Qtr-FY04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16.18.155/financialresults/vecaus%20II/Monthly%20reports/2002-03/V2REP-06-200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-old\d\Audit\Tax%20Audit%202006\P&amp;%20Q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t-co-ksp\macs\1200\srb_bs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inancialresults\vecaus%20II\Monthly%20reports\2002-03\V2REP-06-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and\c\pl_mthly2002\SAG_2K2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ahalingam\c\PGIFIN\1998PGI\REPORT98\OB&amp;REV98\OBRV980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THWAY_NT\USR\FILING\HATHINV\ACCS9596\JAYESH\DEL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run\my%20documents\DOCUME~1\Admin\LOCALS~1\Temp\Documents%20and%20Settings\ANIL\My%20Documents\2003-04\Final%20Accounts%20FY%2004\Final%20Accounts%20FY03\Final%20Accounts%202004\FINAL%20ACCOUNTS%203RD%20QTR%2004.-Final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timatorPro1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selfsr01\Assurance%203\WORK\&#51064;&#49440;ENT\My%20Documents\work-&#49436;&#51068;\&#51068;&#49340;\&#51068;&#49340;&#54788;&#44552;&#55120;&#47492;&#54364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5540%20Prepaid%20Expenses%20(Loans%20&amp;%20Advances)%20-%20Substantive%20Testing%202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tex6140%20Payables%20-%20Substantive%20Testing%20SB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433%20Payroll%20Leadsheet%20-%20ABL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230.2%20Mutual%20Fund%2031.03.2006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8440%20Payroll%20Leadsheet%20and%20Working%20Papers%20-%20Arlem%20Division%20December%202005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lhofs\f&amp;a\Documents%20and%20Settings\bharat.tulsian\Desktop\Aurangabad\Kirti\AUBL\Audit\Audit%20sep%2006\Finished%20Goods%20&amp;%20WIP%20Valuation%20Sept-2006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selfsr01\Assurance%203\WORK\&#45824;&#50689;&#54252;&#51109;\work\&#54620;&#49436;&#51228;&#50557;\A&#51312;&#49436;-&#54620;&#49436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selfsr01\Assurance%203\WORK\&#51064;&#49440;ENT\work\&#54620;&#49436;&#51228;&#50557;\A&#51312;&#49436;-&#54620;&#49436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selfsr01\Assurance%203\WORK\&#44592;&#53440;\&#44396;&#44144;&#47000;&#52376;\&#53580;&#53356;&#46972;&#54532;\&#51473;&#44036;&#44048;&#49324;-&#46300;&#47548;&#46972;&#510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Mon Actual"/>
      <sheetName val="YTD Actual"/>
      <sheetName val="Super Region"/>
      <sheetName val="Region"/>
      <sheetName val="SSDGrowth"/>
      <sheetName val="data"/>
      <sheetName val="PLALL"/>
      <sheetName val="Emea"/>
      <sheetName val="Data_Detail"/>
      <sheetName val="Data_Summary"/>
      <sheetName val="PSSOrder"/>
      <sheetName val="Summary"/>
      <sheetName val="Q3 MEMA TSG Mix of NR"/>
      <sheetName val="P&amp;L Summary"/>
      <sheetName val="Sheet2"/>
      <sheetName val="Lists"/>
      <sheetName val="ORG"/>
      <sheetName val="ICI"/>
      <sheetName val="MERGER"/>
      <sheetName val="#REF"/>
      <sheetName val="COS vs PQ"/>
      <sheetName val="COS vs PQ Exit"/>
      <sheetName val="COS vs PY"/>
      <sheetName val="COS vs Fls"/>
      <sheetName val="COS vs ASP"/>
      <sheetName val="Tables"/>
      <sheetName val="PL vs PQ"/>
      <sheetName val="PL vs PY"/>
      <sheetName val="PL vs Fls"/>
      <sheetName val="PL vs ASP"/>
      <sheetName val="Rev_GM_NP"/>
      <sheetName val="Bridge"/>
      <sheetName val="Criteria"/>
      <sheetName val="Report Index"/>
      <sheetName val="Qtd to go"/>
      <sheetName val="Data Opex"/>
      <sheetName val="Data HC"/>
      <sheetName val="LATAM Forecast"/>
      <sheetName val="Mon_Actual"/>
      <sheetName val="YTD_Actual"/>
      <sheetName val="Super_Region"/>
      <sheetName val="Q3_MEMA_TSG_Mix_of_NR"/>
      <sheetName val="P&amp;L_Summary"/>
      <sheetName val="COS_vs_PQ"/>
      <sheetName val="COS_vs_PQ_Exit"/>
      <sheetName val="COS_vs_PY"/>
      <sheetName val="COS_vs_Fls"/>
      <sheetName val="COS_vs_ASP"/>
      <sheetName val="PL_vs_PQ"/>
      <sheetName val="PL_vs_PY"/>
      <sheetName val="PL_vs_Fls"/>
      <sheetName val="PL_vs_ASP"/>
      <sheetName val="Report_Index"/>
      <sheetName val="Qtd_to_go"/>
      <sheetName val="Data_Opex"/>
      <sheetName val="Data_HC"/>
      <sheetName val="ISSG_GM"/>
      <sheetName val="Aging-DSO"/>
      <sheetName val="Units"/>
      <sheetName val="ABG"/>
      <sheetName val="ABG_GM"/>
      <sheetName val="Instructions"/>
      <sheetName val="Query1"/>
      <sheetName val="ValueTables"/>
      <sheetName val="Exchange_Rate"/>
      <sheetName val="Balance_Sheet"/>
      <sheetName val="HPS_GM"/>
      <sheetName val="Input"/>
      <sheetName val="Cover"/>
      <sheetName val="ISO_Country_Codes"/>
      <sheetName val="Assumptions"/>
      <sheetName val="Setup_Sheet"/>
      <sheetName val="PLQ2"/>
      <sheetName val="Criteria_Page"/>
      <sheetName val="Query2"/>
      <sheetName val="Q"/>
      <sheetName val="Q4_CURRENCY"/>
      <sheetName val="A"/>
      <sheetName val="Ent__Prod"/>
      <sheetName val="Funnel"/>
      <sheetName val="PIVOT"/>
      <sheetName val="FinanceFee"/>
      <sheetName val="Goal_Seek"/>
      <sheetName val="SOAR-FinOpinion"/>
      <sheetName val="AOQ"/>
      <sheetName val="Validation"/>
      <sheetName val="Lin_Tot"/>
      <sheetName val="WORKSHEET"/>
      <sheetName val="GSRR"/>
      <sheetName val="wkst"/>
      <sheetName val="NA_AUP"/>
      <sheetName val="OP_Qs"/>
      <sheetName val="OPEX_Bridge_Q1"/>
      <sheetName val="RevQ"/>
      <sheetName val="Q1_02"/>
      <sheetName val="Fp"/>
      <sheetName val="Query_Data"/>
      <sheetName val="Rev_Qs"/>
      <sheetName val="Staff_Assignments"/>
      <sheetName val="Summary_Schedule"/>
      <sheetName val="Global_Services"/>
      <sheetName val="PLQ1"/>
      <sheetName val="Storage_GM"/>
      <sheetName val="Table"/>
      <sheetName val="efw_Table"/>
      <sheetName val="Actual_Query"/>
      <sheetName val="Target_Query"/>
      <sheetName val="Rates"/>
      <sheetName val="TOTAL_GM"/>
      <sheetName val="wk_ct2"/>
      <sheetName val="WPS_ALLOC"/>
      <sheetName val="WPS_Exp_Refer"/>
      <sheetName val="Total Europe Calc. hours"/>
      <sheetName val="Total Europe 1"/>
      <sheetName val="Query"/>
      <sheetName val="Account"/>
      <sheetName val="Center"/>
      <sheetName val="Company"/>
      <sheetName val="AcctAnalysis"/>
      <sheetName val="Total Financials"/>
      <sheetName val="BW-FY06"/>
      <sheetName val="Mapping"/>
      <sheetName val="Core Table"/>
      <sheetName val="Essbase Auto Update"/>
      <sheetName val="Channel_09"/>
      <sheetName val="Channel_11Aspire"/>
      <sheetName val="Channel_10Final"/>
      <sheetName val="Market_09"/>
      <sheetName val="Market_10Final"/>
      <sheetName val="Market_11Aspire"/>
      <sheetName val="FY09"/>
      <sheetName val="FY10_Actuals"/>
      <sheetName val="FY11_Interlock"/>
      <sheetName val="Owned_09"/>
      <sheetName val="ownedDOI_09"/>
      <sheetName val="Owned_10_Final"/>
      <sheetName val="Static MShr"/>
      <sheetName val="Dropdown list"/>
      <sheetName val="Whouse Pull '06"/>
      <sheetName val="SWD RevGM vs Fls ASP"/>
      <sheetName val="BCSN GM Trend"/>
      <sheetName val="ISS GM Trend"/>
      <sheetName val="NED GM Trend"/>
      <sheetName val="SWD GM Trend"/>
      <sheetName val="BCSN NP Trend"/>
      <sheetName val="BCSN Rev Trend"/>
      <sheetName val="BCSN RevGM vs PQ PY"/>
      <sheetName val="BCSN RevGM vs Fls ASP"/>
      <sheetName val="ISS NP Trend"/>
      <sheetName val="ISS Rev Trend"/>
      <sheetName val="ISS RevGM vs PQ PY"/>
      <sheetName val="ISS RevGM vs Fls ASP"/>
      <sheetName val="NED NP Trend"/>
      <sheetName val="NED Rev Trend"/>
      <sheetName val="NED RevGM vs PQ PY"/>
      <sheetName val="NED RevGM vs Fls ASP"/>
      <sheetName val="SWD NP Trend"/>
      <sheetName val="SWD Rev Trend"/>
      <sheetName val="SWD RevGM vs PQ PY"/>
      <sheetName val="Values"/>
      <sheetName val="Coding"/>
      <sheetName val="LIST"/>
      <sheetName val="Parameters"/>
      <sheetName val="GOC SCS to LH CC mapping"/>
      <sheetName val="Accounts"/>
      <sheetName val="Roster.Quota"/>
      <sheetName val="Master系"/>
      <sheetName val="Lookup"/>
      <sheetName val="Drop down list"/>
      <sheetName val="Drop-Downs"/>
      <sheetName val="Sheet1"/>
      <sheetName val="- BACKUP - DROP DOWNS"/>
      <sheetName val="BU"/>
      <sheetName val="Masterdata"/>
      <sheetName val="Forecast+Actuals"/>
      <sheetName val="Pivot Analysis"/>
      <sheetName val="8L Frontlog check"/>
      <sheetName val="Flash call Pivot"/>
      <sheetName val="Margin Analisys"/>
      <sheetName val="Sheet3"/>
      <sheetName val="Sheet4"/>
      <sheetName val="8L Licences"/>
      <sheetName val="Frontlog"/>
      <sheetName val="FFYR"/>
      <sheetName val="Pipeline"/>
      <sheetName val="EMEA Subm"/>
      <sheetName val="Defs"/>
      <sheetName val="Configurations"/>
      <sheetName val="FCST vs prior"/>
      <sheetName val="Drop-Down"/>
      <sheetName val="Legend"/>
      <sheetName val="Data info"/>
      <sheetName val="dropdown values"/>
      <sheetName val="Key"/>
      <sheetName val="raw data"/>
      <sheetName val="Metadata"/>
      <sheetName val="Data Validation"/>
      <sheetName val="Settings"/>
      <sheetName val="Mappings"/>
      <sheetName val="Cover Sheet"/>
      <sheetName val="SFDC DATA and FORECAST"/>
      <sheetName val="Inputs"/>
      <sheetName val="Drop Down Lists"/>
      <sheetName val="Validations"/>
      <sheetName val="Reason of Movement"/>
      <sheetName val="Scoring"/>
      <sheetName val="DropDowns"/>
      <sheetName val="Report"/>
      <sheetName val="SFDC"/>
      <sheetName val="PDR"/>
      <sheetName val="Reference Lists"/>
      <sheetName val="Cate"/>
      <sheetName val="Acct_Project Information_MULTI"/>
      <sheetName val="Dashboard"/>
      <sheetName val="FoF"/>
      <sheetName val="Formulas"/>
      <sheetName val="Drop-Down and Vlookup"/>
      <sheetName val="Updated by"/>
      <sheetName val="combo"/>
      <sheetName val="Categories"/>
      <sheetName val="Control Panel"/>
      <sheetName val="Regions"/>
      <sheetName val="AE's"/>
      <sheetName val="FY16 FoF"/>
      <sheetName val="Report 1"/>
      <sheetName val="Instructions tab"/>
      <sheetName val="Judgement summary"/>
      <sheetName val="Lookups"/>
      <sheetName val="walk_categ"/>
      <sheetName val="Drop Down Menu"/>
      <sheetName val="Exception List Drop Down"/>
      <sheetName val="Drop down"/>
      <sheetName val="def"/>
      <sheetName val="Description_B. Justification"/>
      <sheetName val="FoF-FY16"/>
      <sheetName val=" FOF FY16"/>
      <sheetName val="Validation Tab"/>
      <sheetName val="reference"/>
      <sheetName val="ESM Program Roles"/>
      <sheetName val="DataValidation"/>
      <sheetName val="FoF FY16"/>
      <sheetName val="Setup"/>
      <sheetName val="ITO Lookups"/>
      <sheetName val="maping"/>
      <sheetName val="Pull Down Lists"/>
      <sheetName val="Gap"/>
      <sheetName val="Quota Summary"/>
      <sheetName val="Update"/>
      <sheetName val="Backup"/>
      <sheetName val="FoF Mapping"/>
      <sheetName val="Expanded"/>
      <sheetName val="Status"/>
      <sheetName val="GBU"/>
      <sheetName val="Parameter"/>
      <sheetName val="NTCOW"/>
      <sheetName val="BC Labour NTCOW"/>
      <sheetName val="Look Up Tables"/>
      <sheetName val="FoF FY18"/>
      <sheetName val="Look Ups"/>
      <sheetName val="DropDownList"/>
      <sheetName val="DropdownOptions"/>
      <sheetName val="Judy Validation"/>
      <sheetName val="Support Sheet"/>
      <sheetName val="Reference Values"/>
      <sheetName val="Cube"/>
      <sheetName val="TH"/>
      <sheetName val="Labor Rates by Countries FY16"/>
      <sheetName val="List values"/>
      <sheetName val="Estimate vs Actuals"/>
      <sheetName val="D. New Settings Suggestions"/>
      <sheetName val="One page review"/>
      <sheetName val="Database"/>
      <sheetName val="Validation Lists"/>
      <sheetName val="CRS Export"/>
      <sheetName val="Contracts L7"/>
      <sheetName val="MRU"/>
      <sheetName val="Menus-Mappings"/>
      <sheetName val="Details"/>
      <sheetName val="Taxonomy Descriptions"/>
      <sheetName val="Subco by L5"/>
      <sheetName val="lookups - month ccow category"/>
      <sheetName val="Controls"/>
      <sheetName val="Mon_Actual1"/>
      <sheetName val="YTD_Actual1"/>
      <sheetName val="Super_Region1"/>
      <sheetName val="Q3_MEMA_TSG_Mix_of_NR1"/>
      <sheetName val="P&amp;L_Summary1"/>
      <sheetName val="COS_vs_PQ1"/>
      <sheetName val="COS_vs_PQ_Exit1"/>
      <sheetName val="COS_vs_PY1"/>
      <sheetName val="COS_vs_Fls1"/>
      <sheetName val="COS_vs_ASP1"/>
      <sheetName val="PL_vs_PQ1"/>
      <sheetName val="PL_vs_PY1"/>
      <sheetName val="PL_vs_Fls1"/>
      <sheetName val="PL_vs_ASP1"/>
      <sheetName val="Report_Index1"/>
      <sheetName val="Qtd_to_go1"/>
      <sheetName val="Data_Opex1"/>
      <sheetName val="Data_HC1"/>
      <sheetName val="LATAM_Forecast"/>
      <sheetName val="Total_Europe_Calc__hours"/>
      <sheetName val="Total_Europe_1"/>
      <sheetName val="Total_Financials"/>
      <sheetName val="Core_Table"/>
      <sheetName val="Essbase_Auto_Update"/>
      <sheetName val="Static_MShr"/>
      <sheetName val="SWD_RevGM_vs_Fls_ASP"/>
      <sheetName val="BCSN_GM_Trend"/>
      <sheetName val="ISS_GM_Trend"/>
      <sheetName val="NED_GM_Trend"/>
      <sheetName val="SWD_GM_Trend"/>
      <sheetName val="BCSN_NP_Trend"/>
      <sheetName val="BCSN_Rev_Trend"/>
      <sheetName val="BCSN_RevGM_vs_PQ_PY"/>
      <sheetName val="BCSN_RevGM_vs_Fls_ASP"/>
      <sheetName val="ISS_NP_Trend"/>
      <sheetName val="ISS_Rev_Trend"/>
      <sheetName val="ISS_RevGM_vs_PQ_PY"/>
      <sheetName val="ISS_RevGM_vs_Fls_ASP"/>
      <sheetName val="NED_NP_Trend"/>
      <sheetName val="NED_Rev_Trend"/>
      <sheetName val="NED_RevGM_vs_PQ_PY"/>
      <sheetName val="NED_RevGM_vs_Fls_ASP"/>
      <sheetName val="SWD_NP_Trend"/>
      <sheetName val="SWD_Rev_Trend"/>
      <sheetName val="SWD_RevGM_vs_PQ_PY"/>
      <sheetName val="Whouse_Pull_'06"/>
      <sheetName val="Dropdown_list"/>
      <sheetName val="Roster_Quota"/>
      <sheetName val="Drop_down_list"/>
      <sheetName val="-_BACKUP_-_DROP_DOWNS"/>
      <sheetName val="Data_info"/>
      <sheetName val="GOC_SCS_to_LH_CC_mapping"/>
      <sheetName val="Pivot_Analysis"/>
      <sheetName val="8L_Frontlog_check"/>
      <sheetName val="Flash_call_Pivot"/>
      <sheetName val="Margin_Analisys"/>
      <sheetName val="8L_Licences"/>
      <sheetName val="EMEA_Subm"/>
      <sheetName val="raw_data"/>
      <sheetName val="FCST_vs_prior"/>
      <sheetName val="dropdown_values"/>
      <sheetName val="Data_Validation"/>
      <sheetName val="Drop_Down_Lists"/>
      <sheetName val="Cover_Sheet"/>
      <sheetName val="SFDC_DATA_and_FORECAST"/>
      <sheetName val="Reference_Lists"/>
      <sheetName val="Acct_Project_Information_MULTI"/>
      <sheetName val="Reason_of_Movement"/>
      <sheetName val="Updated_by"/>
      <sheetName val="Drop-Down_and_Vlookup"/>
      <sheetName val="Control_Panel"/>
      <sheetName val="FY16_FoF"/>
      <sheetName val="Drop_Down_Menu"/>
      <sheetName val="Exception_List_Drop_Down"/>
      <sheetName val="Drop_down"/>
      <sheetName val="Instructions_tab"/>
      <sheetName val="Judgement_summary"/>
      <sheetName val="Report_1"/>
      <sheetName val="_FOF_FY16"/>
      <sheetName val="Validation_Tab"/>
      <sheetName val="ESM_Program_Roles"/>
      <sheetName val="Description_B__Justification"/>
      <sheetName val="FoF_FY16"/>
      <sheetName val="ITO_Lookups"/>
      <sheetName val="Pull_Down_Lists"/>
      <sheetName val="Quota_Summary"/>
      <sheetName val="FoF_Mapping"/>
      <sheetName val="Look_Up_Tables"/>
      <sheetName val="FoF_FY18"/>
      <sheetName val="Look_Ups"/>
      <sheetName val="BC_Labour_NTCOW"/>
      <sheetName val="Judy_Validation"/>
      <sheetName val="Support_Sheet"/>
      <sheetName val="Labor_Rates_by_Countries_FY16"/>
      <sheetName val="List_values"/>
      <sheetName val="Estimate_vs_Actuals"/>
      <sheetName val="D__New_Settings_Suggestions"/>
      <sheetName val="Reference_Values"/>
      <sheetName val="One_page_review"/>
      <sheetName val="Validation_Lists"/>
      <sheetName val="CRS_Export"/>
      <sheetName val="Contracts_L7"/>
      <sheetName val="Taxonomy_Descriptions"/>
      <sheetName val="Subco_by_L5"/>
      <sheetName val="lookups_-_month_ccow_category"/>
      <sheetName val="Explanations"/>
      <sheetName val="RootCause"/>
      <sheetName val="Notes"/>
      <sheetName val="Definitions"/>
      <sheetName val="TopAccountList"/>
      <sheetName val="Field Values"/>
      <sheetName val="FY19 Q2 ITB - reformat"/>
      <sheetName val="APJSum"/>
      <sheetName val="AmeSum"/>
      <sheetName val="EMEASum"/>
      <sheetName val="HPCoSum"/>
      <sheetName val="OGSum"/>
      <sheetName val="WWSum"/>
      <sheetName val="T&amp;E Estimates"/>
      <sheetName val="CeCos"/>
      <sheetName val="Drop downs"/>
      <sheetName val="JAPAN #s"/>
      <sheetName val="Saving Levers"/>
      <sheetName val="Possibilité"/>
      <sheetName val="H1 Initiatives Database"/>
      <sheetName val="Mon_Actual2"/>
      <sheetName val="YTD_Actual2"/>
      <sheetName val="Super_Region2"/>
      <sheetName val="Q3_MEMA_TSG_Mix_of_NR2"/>
      <sheetName val="P&amp;L_Summary2"/>
      <sheetName val="COS_vs_PQ2"/>
      <sheetName val="COS_vs_PQ_Exit2"/>
      <sheetName val="COS_vs_PY2"/>
      <sheetName val="COS_vs_Fls2"/>
      <sheetName val="COS_vs_ASP2"/>
      <sheetName val="PL_vs_PQ2"/>
      <sheetName val="PL_vs_PY2"/>
      <sheetName val="PL_vs_Fls2"/>
      <sheetName val="PL_vs_ASP2"/>
      <sheetName val="Report_Index2"/>
      <sheetName val="Qtd_to_go2"/>
      <sheetName val="Data_Opex2"/>
      <sheetName val="Data_HC2"/>
      <sheetName val="LATAM_Forecast1"/>
      <sheetName val="Total_Europe_Calc__hours1"/>
      <sheetName val="Total_Europe_11"/>
      <sheetName val="Total_Financials1"/>
      <sheetName val="Core_Table1"/>
      <sheetName val="Essbase_Auto_Update1"/>
      <sheetName val="Static_MShr1"/>
      <sheetName val="SWD_RevGM_vs_Fls_ASP1"/>
      <sheetName val="BCSN_GM_Trend1"/>
      <sheetName val="ISS_GM_Trend1"/>
      <sheetName val="NED_GM_Trend1"/>
      <sheetName val="SWD_GM_Trend1"/>
      <sheetName val="BCSN_NP_Trend1"/>
      <sheetName val="BCSN_Rev_Trend1"/>
      <sheetName val="BCSN_RevGM_vs_PQ_PY1"/>
      <sheetName val="BCSN_RevGM_vs_Fls_ASP1"/>
      <sheetName val="ISS_NP_Trend1"/>
      <sheetName val="ISS_Rev_Trend1"/>
      <sheetName val="ISS_RevGM_vs_PQ_PY1"/>
      <sheetName val="ISS_RevGM_vs_Fls_ASP1"/>
      <sheetName val="NED_NP_Trend1"/>
      <sheetName val="NED_Rev_Trend1"/>
      <sheetName val="NED_RevGM_vs_PQ_PY1"/>
      <sheetName val="NED_RevGM_vs_Fls_ASP1"/>
      <sheetName val="SWD_NP_Trend1"/>
      <sheetName val="SWD_Rev_Trend1"/>
      <sheetName val="SWD_RevGM_vs_PQ_PY1"/>
      <sheetName val="Whouse_Pull_'061"/>
      <sheetName val="Dropdown_list1"/>
      <sheetName val="Roster_Quota1"/>
      <sheetName val="Drop_down_list1"/>
      <sheetName val="-_BACKUP_-_DROP_DOWNS1"/>
      <sheetName val="GOC_SCS_to_LH_CC_mapping1"/>
      <sheetName val="Pivot_Analysis1"/>
      <sheetName val="8L_Frontlog_check1"/>
      <sheetName val="Flash_call_Pivot1"/>
      <sheetName val="Margin_Analisys1"/>
      <sheetName val="8L_Licences1"/>
      <sheetName val="EMEA_Subm1"/>
      <sheetName val="Data_info1"/>
      <sheetName val="raw_data1"/>
      <sheetName val="Data_Validation1"/>
      <sheetName val="FCST_vs_prior1"/>
      <sheetName val="dropdown_values1"/>
      <sheetName val="Drop_Down_Lists1"/>
      <sheetName val="Cover_Sheet1"/>
      <sheetName val="SFDC_DATA_and_FORECAST1"/>
      <sheetName val="Reference_Lists1"/>
      <sheetName val="Acct_Project_Information_MULTI1"/>
      <sheetName val="Reason_of_Movement1"/>
      <sheetName val="Updated_by1"/>
      <sheetName val="Drop-Down_and_Vlookup1"/>
      <sheetName val="Control_Panel1"/>
      <sheetName val="Drop_Down_Menu1"/>
      <sheetName val="FY16_FoF1"/>
      <sheetName val="Exception_List_Drop_Down1"/>
      <sheetName val="Report_11"/>
      <sheetName val="Instructions_tab1"/>
      <sheetName val="Judgement_summary1"/>
      <sheetName val="Drop_down1"/>
      <sheetName val="_FOF_FY161"/>
      <sheetName val="Validation_Tab1"/>
      <sheetName val="ESM_Program_Roles1"/>
      <sheetName val="FoF_FY161"/>
      <sheetName val="Description_B__Justification1"/>
      <sheetName val="ITO_Lookups1"/>
      <sheetName val="Pull_Down_Lists1"/>
      <sheetName val="FoF_Mapping1"/>
      <sheetName val="Quota_Summary1"/>
      <sheetName val="FoF_FY181"/>
      <sheetName val="Look_Ups1"/>
      <sheetName val="Judy_Validation1"/>
      <sheetName val="Look_Up_Tables1"/>
      <sheetName val="BC_Labour_NTCOW1"/>
      <sheetName val="Reference_Values1"/>
      <sheetName val="Support_Sheet1"/>
      <sheetName val="Labor_Rates_by_Countries_FY161"/>
      <sheetName val="List_values1"/>
      <sheetName val="Estimate_vs_Actuals1"/>
      <sheetName val="D__New_Settings_Suggestions1"/>
      <sheetName val="One_page_review1"/>
      <sheetName val="Validation_Lists1"/>
      <sheetName val="CRS_Export1"/>
      <sheetName val="Contracts_L71"/>
      <sheetName val="Subco_by_L51"/>
      <sheetName val="lookups_-_month_ccow_category1"/>
      <sheetName val="Taxonomy_Descriptions1"/>
      <sheetName val="Sector Dashboard v2"/>
      <sheetName val="Admin"/>
      <sheetName val="Do Not Delete"/>
      <sheetName val="Guide Lines"/>
      <sheetName val="CUBEMAP"/>
      <sheetName val="Glossary &amp; Instructions"/>
      <sheetName val="Mapping File"/>
      <sheetName val="Service Lines"/>
      <sheetName val="R&amp;O"/>
      <sheetName val="BAV_alt"/>
      <sheetName val="HC Horizon"/>
      <sheetName val="Validation Values"/>
      <sheetName val="Mon_Actual3"/>
      <sheetName val="YTD_Actual3"/>
      <sheetName val="Super_Region3"/>
      <sheetName val="Q3_MEMA_TSG_Mix_of_NR3"/>
      <sheetName val="P&amp;L_Summary3"/>
      <sheetName val="COS_vs_PQ3"/>
      <sheetName val="COS_vs_PQ_Exit3"/>
      <sheetName val="COS_vs_PY3"/>
      <sheetName val="COS_vs_Fls3"/>
      <sheetName val="COS_vs_ASP3"/>
      <sheetName val="PL_vs_PQ3"/>
      <sheetName val="PL_vs_PY3"/>
      <sheetName val="PL_vs_Fls3"/>
      <sheetName val="PL_vs_ASP3"/>
      <sheetName val="Report_Index3"/>
      <sheetName val="Qtd_to_go3"/>
      <sheetName val="Data_Opex3"/>
      <sheetName val="Data_HC3"/>
      <sheetName val="LATAM_Forecast2"/>
      <sheetName val="Total_Europe_Calc__hours2"/>
      <sheetName val="Total_Europe_12"/>
      <sheetName val="Total_Financials2"/>
      <sheetName val="Core_Table2"/>
      <sheetName val="Essbase_Auto_Update2"/>
      <sheetName val="Static_MShr2"/>
      <sheetName val="Whouse_Pull_'062"/>
      <sheetName val="SWD_RevGM_vs_Fls_ASP2"/>
      <sheetName val="BCSN_GM_Trend2"/>
      <sheetName val="ISS_GM_Trend2"/>
      <sheetName val="NED_GM_Trend2"/>
      <sheetName val="SWD_GM_Trend2"/>
      <sheetName val="BCSN_NP_Trend2"/>
      <sheetName val="BCSN_Rev_Trend2"/>
      <sheetName val="BCSN_RevGM_vs_PQ_PY2"/>
      <sheetName val="BCSN_RevGM_vs_Fls_ASP2"/>
      <sheetName val="ISS_NP_Trend2"/>
      <sheetName val="ISS_Rev_Trend2"/>
      <sheetName val="ISS_RevGM_vs_PQ_PY2"/>
      <sheetName val="ISS_RevGM_vs_Fls_ASP2"/>
      <sheetName val="NED_NP_Trend2"/>
      <sheetName val="NED_Rev_Trend2"/>
      <sheetName val="NED_RevGM_vs_PQ_PY2"/>
      <sheetName val="NED_RevGM_vs_Fls_ASP2"/>
      <sheetName val="SWD_NP_Trend2"/>
      <sheetName val="SWD_Rev_Trend2"/>
      <sheetName val="SWD_RevGM_vs_PQ_PY2"/>
      <sheetName val="Dropdown_list2"/>
      <sheetName val="Roster_Quota2"/>
      <sheetName val="Drop_down_list2"/>
      <sheetName val="-_BACKUP_-_DROP_DOWNS2"/>
      <sheetName val="Pivot_Analysis2"/>
      <sheetName val="8L_Frontlog_check2"/>
      <sheetName val="Flash_call_Pivot2"/>
      <sheetName val="Margin_Analisys2"/>
      <sheetName val="8L_Licences2"/>
      <sheetName val="EMEA_Subm2"/>
      <sheetName val="GOC_SCS_to_LH_CC_mapping2"/>
      <sheetName val="FCST_vs_prior2"/>
      <sheetName val="Data_info2"/>
      <sheetName val="dropdown_values2"/>
      <sheetName val="raw_data2"/>
      <sheetName val="Data_Validation2"/>
      <sheetName val="Drop_Down_Lists2"/>
      <sheetName val="Cover_Sheet2"/>
      <sheetName val="SFDC_DATA_and_FORECAST2"/>
      <sheetName val="Reference_Lists2"/>
      <sheetName val="Reason_of_Movement2"/>
      <sheetName val="Acct_Project_Information_MULTI2"/>
      <sheetName val="Drop-Down_and_Vlookup2"/>
      <sheetName val="Updated_by2"/>
      <sheetName val="Control_Panel2"/>
      <sheetName val="FY16_FoF2"/>
      <sheetName val="Drop_down2"/>
      <sheetName val="Drop_Down_Menu2"/>
      <sheetName val="Exception_List_Drop_Down2"/>
      <sheetName val="Report_12"/>
      <sheetName val="Instructions_tab2"/>
      <sheetName val="Judgement_summary2"/>
      <sheetName val="_FOF_FY162"/>
      <sheetName val="Validation_Tab2"/>
      <sheetName val="ESM_Program_Roles2"/>
      <sheetName val="Description_B__Justification2"/>
      <sheetName val="FoF_FY162"/>
      <sheetName val="ITO_Lookups2"/>
      <sheetName val="Pull_Down_Lists2"/>
      <sheetName val="Quota_Summary2"/>
      <sheetName val="FoF_Mapping2"/>
      <sheetName val="BC_Labour_NTCOW2"/>
      <sheetName val="Look_Up_Tables2"/>
      <sheetName val="FoF_FY182"/>
      <sheetName val="Look_Ups2"/>
      <sheetName val="Judy_Validation2"/>
      <sheetName val="Support_Sheet2"/>
      <sheetName val="Reference_Values2"/>
      <sheetName val="Labor_Rates_by_Countries_FY162"/>
      <sheetName val="List_values2"/>
      <sheetName val="Estimate_vs_Actuals2"/>
      <sheetName val="D__New_Settings_Suggestions2"/>
      <sheetName val="One_page_review2"/>
      <sheetName val="Validation_Lists2"/>
      <sheetName val="CRS_Export2"/>
      <sheetName val="Contracts_L72"/>
      <sheetName val="Taxonomy_Descriptions2"/>
      <sheetName val="Subco_by_L52"/>
      <sheetName val="lookups_-_month_ccow_category2"/>
      <sheetName val="Field_Values"/>
      <sheetName val="FY19_Q2_ITB_-_reformat"/>
      <sheetName val="T&amp;E_Estimates"/>
      <sheetName val="Drop_downs"/>
      <sheetName val="JAPAN_#s"/>
      <sheetName val="Saving_Levers"/>
      <sheetName val="H1_Initiatives_Database"/>
      <sheetName val="Sector_Dashboard_v2"/>
      <sheetName val="Do_Not_Delete"/>
      <sheetName val="Guide_Lines"/>
      <sheetName val="Glossary_&amp;_Instructions"/>
      <sheetName val="Mapping_File"/>
      <sheetName val="Service_Lines"/>
      <sheetName val="RCOW Mapping"/>
      <sheetName val="HC_Horizon"/>
      <sheetName val="Mon_Actual4"/>
      <sheetName val="YTD_Actual4"/>
      <sheetName val="Super_Region4"/>
      <sheetName val="Q3_MEMA_TSG_Mix_of_NR4"/>
      <sheetName val="P&amp;L_Summary4"/>
      <sheetName val="COS_vs_PQ4"/>
      <sheetName val="COS_vs_PQ_Exit4"/>
      <sheetName val="COS_vs_PY4"/>
      <sheetName val="COS_vs_Fls4"/>
      <sheetName val="COS_vs_ASP4"/>
      <sheetName val="PL_vs_PQ4"/>
      <sheetName val="PL_vs_PY4"/>
      <sheetName val="PL_vs_Fls4"/>
      <sheetName val="PL_vs_ASP4"/>
      <sheetName val="Report_Index4"/>
      <sheetName val="Qtd_to_go4"/>
      <sheetName val="Data_Opex4"/>
      <sheetName val="Data_HC4"/>
      <sheetName val="LATAM_Forecast3"/>
      <sheetName val="Total_Europe_Calc__hours3"/>
      <sheetName val="Total_Europe_13"/>
      <sheetName val="Total_Financials3"/>
      <sheetName val="Core_Table3"/>
      <sheetName val="Essbase_Auto_Update3"/>
      <sheetName val="Static_MShr3"/>
      <sheetName val="Whouse_Pull_'063"/>
      <sheetName val="SWD_RevGM_vs_Fls_ASP3"/>
      <sheetName val="BCSN_GM_Trend3"/>
      <sheetName val="ISS_GM_Trend3"/>
      <sheetName val="NED_GM_Trend3"/>
      <sheetName val="SWD_GM_Trend3"/>
      <sheetName val="BCSN_NP_Trend3"/>
      <sheetName val="BCSN_Rev_Trend3"/>
      <sheetName val="BCSN_RevGM_vs_PQ_PY3"/>
      <sheetName val="BCSN_RevGM_vs_Fls_ASP3"/>
      <sheetName val="ISS_NP_Trend3"/>
      <sheetName val="ISS_Rev_Trend3"/>
      <sheetName val="ISS_RevGM_vs_PQ_PY3"/>
      <sheetName val="ISS_RevGM_vs_Fls_ASP3"/>
      <sheetName val="NED_NP_Trend3"/>
      <sheetName val="NED_Rev_Trend3"/>
      <sheetName val="NED_RevGM_vs_PQ_PY3"/>
      <sheetName val="NED_RevGM_vs_Fls_ASP3"/>
      <sheetName val="SWD_NP_Trend3"/>
      <sheetName val="SWD_Rev_Trend3"/>
      <sheetName val="SWD_RevGM_vs_PQ_PY3"/>
      <sheetName val="Dropdown_list3"/>
      <sheetName val="Roster_Quota3"/>
      <sheetName val="Drop_down_list3"/>
      <sheetName val="-_BACKUP_-_DROP_DOWNS3"/>
      <sheetName val="GOC_SCS_to_LH_CC_mapping3"/>
      <sheetName val="Pivot_Analysis3"/>
      <sheetName val="8L_Frontlog_check3"/>
      <sheetName val="Flash_call_Pivot3"/>
      <sheetName val="Margin_Analisys3"/>
      <sheetName val="8L_Licences3"/>
      <sheetName val="EMEA_Subm3"/>
      <sheetName val="FCST_vs_prior3"/>
      <sheetName val="Data_info3"/>
      <sheetName val="dropdown_values3"/>
      <sheetName val="raw_data3"/>
      <sheetName val="Data_Validation3"/>
      <sheetName val="Cover_Sheet3"/>
      <sheetName val="SFDC_DATA_and_FORECAST3"/>
      <sheetName val="Drop_Down_Lists3"/>
      <sheetName val="Reference_Lists3"/>
      <sheetName val="Reason_of_Movement3"/>
      <sheetName val="Acct_Project_Information_MULTI3"/>
      <sheetName val="Drop-Down_and_Vlookup3"/>
      <sheetName val="Updated_by3"/>
      <sheetName val="Control_Panel3"/>
      <sheetName val="FY16_FoF3"/>
      <sheetName val="Drop_Down_Menu3"/>
      <sheetName val="Exception_List_Drop_Down3"/>
      <sheetName val="Drop_down3"/>
      <sheetName val="Report_13"/>
      <sheetName val="Instructions_tab3"/>
      <sheetName val="Judgement_summary3"/>
      <sheetName val="Description_B__Justification3"/>
      <sheetName val="_FOF_FY163"/>
      <sheetName val="Validation_Tab3"/>
      <sheetName val="ESM_Program_Roles3"/>
      <sheetName val="FoF_FY163"/>
      <sheetName val="ITO_Lookups3"/>
      <sheetName val="Pull_Down_Lists3"/>
      <sheetName val="FoF_Mapping3"/>
      <sheetName val="Quota_Summary3"/>
      <sheetName val="FoF_FY183"/>
      <sheetName val="Look_Ups3"/>
      <sheetName val="Look_Up_Tables3"/>
      <sheetName val="Labor_Rates_by_Countries_FY163"/>
      <sheetName val="List_values3"/>
      <sheetName val="Estimate_vs_Actuals3"/>
      <sheetName val="D__New_Settings_Suggestions3"/>
      <sheetName val="Judy_Validation3"/>
      <sheetName val="BC_Labour_NTCOW3"/>
      <sheetName val="Support_Sheet3"/>
      <sheetName val="Reference_Values3"/>
      <sheetName val="One_page_review3"/>
      <sheetName val="Validation_Lists3"/>
      <sheetName val="CRS_Export3"/>
      <sheetName val="Taxonomy_Descriptions3"/>
      <sheetName val="Contracts_L73"/>
      <sheetName val="Subco_by_L53"/>
      <sheetName val="lookups_-_month_ccow_category3"/>
      <sheetName val="Field_Values1"/>
      <sheetName val="FY19_Q2_ITB_-_reformat1"/>
      <sheetName val="T&amp;E_Estimates1"/>
      <sheetName val="JAPAN_#s1"/>
      <sheetName val="Drop_downs1"/>
      <sheetName val="Saving_Levers1"/>
      <sheetName val="H1_Initiatives_Database1"/>
      <sheetName val="Sector_Dashboard_v21"/>
      <sheetName val="Service_Lines1"/>
      <sheetName val="Do_Not_Delete1"/>
      <sheetName val="Guide_Lines1"/>
      <sheetName val="Glossary_&amp;_Instructions1"/>
      <sheetName val="Mapping_File1"/>
      <sheetName val="Validation_Values"/>
      <sheetName val="RCOW_Mapping"/>
      <sheetName val="Drop down select sheet"/>
      <sheetName val="Mon_Actual5"/>
      <sheetName val="YTD_Actual5"/>
      <sheetName val="Super_Region5"/>
      <sheetName val="Q3_MEMA_TSG_Mix_of_NR5"/>
      <sheetName val="P&amp;L_Summary5"/>
      <sheetName val="COS_vs_PQ5"/>
      <sheetName val="COS_vs_PQ_Exit5"/>
      <sheetName val="COS_vs_PY5"/>
      <sheetName val="COS_vs_Fls5"/>
      <sheetName val="COS_vs_ASP5"/>
      <sheetName val="PL_vs_PQ5"/>
      <sheetName val="PL_vs_PY5"/>
      <sheetName val="PL_vs_Fls5"/>
      <sheetName val="PL_vs_ASP5"/>
      <sheetName val="Report_Index5"/>
      <sheetName val="Qtd_to_go5"/>
      <sheetName val="Data_Opex5"/>
      <sheetName val="Data_HC5"/>
      <sheetName val="SWD_RevGM_vs_Fls_ASP4"/>
      <sheetName val="BCSN_GM_Trend4"/>
      <sheetName val="ISS_GM_Trend4"/>
      <sheetName val="NED_GM_Trend4"/>
      <sheetName val="SWD_GM_Trend4"/>
      <sheetName val="BCSN_NP_Trend4"/>
      <sheetName val="BCSN_Rev_Trend4"/>
      <sheetName val="BCSN_RevGM_vs_PQ_PY4"/>
      <sheetName val="BCSN_RevGM_vs_Fls_ASP4"/>
      <sheetName val="ISS_NP_Trend4"/>
      <sheetName val="ISS_Rev_Trend4"/>
      <sheetName val="ISS_RevGM_vs_PQ_PY4"/>
      <sheetName val="ISS_RevGM_vs_Fls_ASP4"/>
      <sheetName val="NED_NP_Trend4"/>
      <sheetName val="NED_Rev_Trend4"/>
      <sheetName val="NED_RevGM_vs_PQ_PY4"/>
      <sheetName val="NED_RevGM_vs_Fls_ASP4"/>
      <sheetName val="SWD_NP_Trend4"/>
      <sheetName val="SWD_Rev_Trend4"/>
      <sheetName val="SWD_RevGM_vs_PQ_PY4"/>
      <sheetName val="Core_Table4"/>
      <sheetName val="Essbase_Auto_Update4"/>
      <sheetName val="Static_MShr4"/>
      <sheetName val="LATAM_Forecast4"/>
      <sheetName val="Total_Europe_Calc__hours4"/>
      <sheetName val="Total_Europe_14"/>
      <sheetName val="Total_Financials4"/>
      <sheetName val="Whouse_Pull_'064"/>
      <sheetName val="Dropdown_list4"/>
      <sheetName val="Roster_Quota4"/>
      <sheetName val="Drop_down_list4"/>
      <sheetName val="GOC_SCS_to_LH_CC_mapping4"/>
      <sheetName val="-_BACKUP_-_DROP_DOWNS4"/>
      <sheetName val="Pivot_Analysis4"/>
      <sheetName val="8L_Frontlog_check4"/>
      <sheetName val="Flash_call_Pivot4"/>
      <sheetName val="Margin_Analisys4"/>
      <sheetName val="8L_Licences4"/>
      <sheetName val="EMEA_Subm4"/>
      <sheetName val="FCST_vs_prior4"/>
      <sheetName val="Data_info4"/>
      <sheetName val="dropdown_values4"/>
      <sheetName val="raw_data4"/>
      <sheetName val="Data_Validation4"/>
      <sheetName val="Drop_Down_Lists4"/>
      <sheetName val="Cover_Sheet4"/>
      <sheetName val="SFDC_DATA_and_FORECAST4"/>
      <sheetName val="Reference_Lists4"/>
      <sheetName val="Acct_Project_Information_MULTI4"/>
      <sheetName val="Reason_of_Movement4"/>
      <sheetName val="Updated_by4"/>
      <sheetName val="Drop-Down_and_Vlookup4"/>
      <sheetName val="Control_Panel4"/>
      <sheetName val="FY16_FoF4"/>
      <sheetName val="Drop_Down_Menu4"/>
      <sheetName val="Exception_List_Drop_Down4"/>
      <sheetName val="Instructions_tab4"/>
      <sheetName val="Judgement_summary4"/>
      <sheetName val="Report_14"/>
      <sheetName val="Drop_down4"/>
      <sheetName val="_FOF_FY164"/>
      <sheetName val="Validation_Tab4"/>
      <sheetName val="Description_B__Justification4"/>
      <sheetName val="ESM_Program_Roles4"/>
      <sheetName val="FoF_FY164"/>
      <sheetName val="ITO_Lookups4"/>
      <sheetName val="Pull_Down_Lists4"/>
      <sheetName val="FoF_Mapping4"/>
      <sheetName val="Quota_Summary4"/>
      <sheetName val="Look_Up_Tables4"/>
      <sheetName val="FoF_FY184"/>
      <sheetName val="Look_Ups4"/>
      <sheetName val="BC_Labour_NTCOW4"/>
      <sheetName val="Judy_Validation4"/>
      <sheetName val="Support_Sheet4"/>
      <sheetName val="Labor_Rates_by_Countries_FY164"/>
      <sheetName val="List_values4"/>
      <sheetName val="Estimate_vs_Actuals4"/>
      <sheetName val="D__New_Settings_Suggestions4"/>
      <sheetName val="Reference_Values4"/>
      <sheetName val="One_page_review4"/>
      <sheetName val="Validation_Lists4"/>
      <sheetName val="CRS_Export4"/>
      <sheetName val="Contracts_L74"/>
      <sheetName val="Taxonomy_Descriptions4"/>
      <sheetName val="Subco_by_L54"/>
      <sheetName val="lookups_-_month_ccow_category4"/>
      <sheetName val="T&amp;E_Estimates2"/>
      <sheetName val="Field_Values2"/>
      <sheetName val="FY19_Q2_ITB_-_reformat2"/>
      <sheetName val="Drop_downs2"/>
      <sheetName val="JAPAN_#s2"/>
      <sheetName val="Saving_Levers2"/>
      <sheetName val="H1_Initiatives_Database2"/>
      <sheetName val="Sector_Dashboard_v22"/>
      <sheetName val="Service_Lines2"/>
      <sheetName val="Do_Not_Delete2"/>
      <sheetName val="Guide_Lines2"/>
      <sheetName val="Glossary_&amp;_Instructions2"/>
      <sheetName val="Mapping_File2"/>
      <sheetName val="HC_Horizon1"/>
      <sheetName val="Validation_Values1"/>
      <sheetName val="RCOW_Mapping1"/>
      <sheetName val="Mon_Actual6"/>
      <sheetName val="YTD_Actual6"/>
      <sheetName val="Super_Region6"/>
      <sheetName val="Q3_MEMA_TSG_Mix_of_NR6"/>
      <sheetName val="P&amp;L_Summary6"/>
      <sheetName val="COS_vs_PQ6"/>
      <sheetName val="COS_vs_PQ_Exit6"/>
      <sheetName val="COS_vs_PY6"/>
      <sheetName val="COS_vs_Fls6"/>
      <sheetName val="COS_vs_ASP6"/>
      <sheetName val="PL_vs_PQ6"/>
      <sheetName val="PL_vs_PY6"/>
      <sheetName val="PL_vs_Fls6"/>
      <sheetName val="PL_vs_ASP6"/>
      <sheetName val="Report_Index6"/>
      <sheetName val="Qtd_to_go6"/>
      <sheetName val="Data_Opex6"/>
      <sheetName val="Data_HC6"/>
      <sheetName val="LATAM_Forecast5"/>
      <sheetName val="Total_Europe_Calc__hours5"/>
      <sheetName val="Total_Europe_15"/>
      <sheetName val="Total_Financials5"/>
      <sheetName val="Core_Table5"/>
      <sheetName val="Essbase_Auto_Update5"/>
      <sheetName val="Static_MShr5"/>
      <sheetName val="Whouse_Pull_'065"/>
      <sheetName val="SWD_RevGM_vs_Fls_ASP5"/>
      <sheetName val="BCSN_GM_Trend5"/>
      <sheetName val="ISS_GM_Trend5"/>
      <sheetName val="NED_GM_Trend5"/>
      <sheetName val="SWD_GM_Trend5"/>
      <sheetName val="BCSN_NP_Trend5"/>
      <sheetName val="BCSN_Rev_Trend5"/>
      <sheetName val="BCSN_RevGM_vs_PQ_PY5"/>
      <sheetName val="BCSN_RevGM_vs_Fls_ASP5"/>
      <sheetName val="ISS_NP_Trend5"/>
      <sheetName val="ISS_Rev_Trend5"/>
      <sheetName val="ISS_RevGM_vs_PQ_PY5"/>
      <sheetName val="ISS_RevGM_vs_Fls_ASP5"/>
      <sheetName val="NED_NP_Trend5"/>
      <sheetName val="NED_Rev_Trend5"/>
      <sheetName val="NED_RevGM_vs_PQ_PY5"/>
      <sheetName val="NED_RevGM_vs_Fls_ASP5"/>
      <sheetName val="SWD_NP_Trend5"/>
      <sheetName val="SWD_Rev_Trend5"/>
      <sheetName val="SWD_RevGM_vs_PQ_PY5"/>
      <sheetName val="Dropdown_list5"/>
      <sheetName val="Roster_Quota5"/>
      <sheetName val="Drop_down_list5"/>
      <sheetName val="-_BACKUP_-_DROP_DOWNS5"/>
      <sheetName val="GOC_SCS_to_LH_CC_mapping5"/>
      <sheetName val="Pivot_Analysis5"/>
      <sheetName val="8L_Frontlog_check5"/>
      <sheetName val="Flash_call_Pivot5"/>
      <sheetName val="Margin_Analisys5"/>
      <sheetName val="8L_Licences5"/>
      <sheetName val="EMEA_Subm5"/>
      <sheetName val="FCST_vs_prior5"/>
      <sheetName val="Data_info5"/>
      <sheetName val="dropdown_values5"/>
      <sheetName val="raw_data5"/>
      <sheetName val="Data_Validation5"/>
      <sheetName val="Cover_Sheet5"/>
      <sheetName val="SFDC_DATA_and_FORECAST5"/>
      <sheetName val="Drop_Down_Lists5"/>
      <sheetName val="Reference_Lists5"/>
      <sheetName val="Reason_of_Movement5"/>
      <sheetName val="Acct_Project_Information_MULTI5"/>
      <sheetName val="Drop-Down_and_Vlookup5"/>
      <sheetName val="Updated_by5"/>
      <sheetName val="Control_Panel5"/>
      <sheetName val="FY16_FoF5"/>
      <sheetName val="Drop_Down_Menu5"/>
      <sheetName val="Exception_List_Drop_Down5"/>
      <sheetName val="Drop_down5"/>
      <sheetName val="Report_15"/>
      <sheetName val="Instructions_tab5"/>
      <sheetName val="Judgement_summary5"/>
      <sheetName val="Description_B__Justification5"/>
      <sheetName val="_FOF_FY165"/>
      <sheetName val="Validation_Tab5"/>
      <sheetName val="ESM_Program_Roles5"/>
      <sheetName val="FoF_FY165"/>
      <sheetName val="ITO_Lookups5"/>
      <sheetName val="Pull_Down_Lists5"/>
      <sheetName val="FoF_Mapping5"/>
      <sheetName val="Quota_Summary5"/>
      <sheetName val="FoF_FY185"/>
      <sheetName val="Look_Ups5"/>
      <sheetName val="Look_Up_Tables5"/>
      <sheetName val="Labor_Rates_by_Countries_FY165"/>
      <sheetName val="List_values5"/>
      <sheetName val="Estimate_vs_Actuals5"/>
      <sheetName val="D__New_Settings_Suggestions5"/>
      <sheetName val="Judy_Validation5"/>
      <sheetName val="BC_Labour_NTCOW5"/>
      <sheetName val="Support_Sheet5"/>
      <sheetName val="Reference_Values5"/>
      <sheetName val="One_page_review5"/>
      <sheetName val="Validation_Lists5"/>
      <sheetName val="CRS_Export5"/>
      <sheetName val="Taxonomy_Descriptions5"/>
      <sheetName val="Contracts_L75"/>
      <sheetName val="Subco_by_L55"/>
      <sheetName val="lookups_-_month_ccow_category5"/>
      <sheetName val="Field_Values3"/>
      <sheetName val="FY19_Q2_ITB_-_reformat3"/>
      <sheetName val="T&amp;E_Estimates3"/>
      <sheetName val="JAPAN_#s3"/>
      <sheetName val="Drop_downs3"/>
      <sheetName val="Saving_Levers3"/>
      <sheetName val="H1_Initiatives_Database3"/>
      <sheetName val="Sector_Dashboard_v23"/>
      <sheetName val="Service_Lines3"/>
      <sheetName val="Do_Not_Delete3"/>
      <sheetName val="Guide_Lines3"/>
      <sheetName val="Glossary_&amp;_Instructions3"/>
      <sheetName val="Mapping_File3"/>
      <sheetName val="HC_Horizon2"/>
      <sheetName val="Validation_Values2"/>
      <sheetName val="RCOW_Mapping2"/>
      <sheetName val="Drop_down_select_sheet"/>
      <sheetName val="Mon_Actual7"/>
      <sheetName val="YTD_Actual7"/>
      <sheetName val="Super_Region7"/>
      <sheetName val="Q3_MEMA_TSG_Mix_of_NR7"/>
      <sheetName val="P&amp;L_Summary7"/>
      <sheetName val="COS_vs_PQ7"/>
      <sheetName val="COS_vs_PQ_Exit7"/>
      <sheetName val="COS_vs_PY7"/>
      <sheetName val="COS_vs_Fls7"/>
      <sheetName val="COS_vs_ASP7"/>
      <sheetName val="PL_vs_PQ7"/>
      <sheetName val="PL_vs_PY7"/>
      <sheetName val="PL_vs_Fls7"/>
      <sheetName val="PL_vs_ASP7"/>
      <sheetName val="Report_Index7"/>
      <sheetName val="Qtd_to_go7"/>
      <sheetName val="Data_Opex7"/>
      <sheetName val="Data_HC7"/>
      <sheetName val="LATAM_Forecast6"/>
      <sheetName val="Total_Europe_Calc__hours6"/>
      <sheetName val="Total_Europe_16"/>
      <sheetName val="Total_Financials6"/>
      <sheetName val="Core_Table6"/>
      <sheetName val="Essbase_Auto_Update6"/>
      <sheetName val="Static_MShr6"/>
      <sheetName val="Whouse_Pull_'066"/>
      <sheetName val="SWD_RevGM_vs_Fls_ASP6"/>
      <sheetName val="BCSN_GM_Trend6"/>
      <sheetName val="ISS_GM_Trend6"/>
      <sheetName val="NED_GM_Trend6"/>
      <sheetName val="SWD_GM_Trend6"/>
      <sheetName val="BCSN_NP_Trend6"/>
      <sheetName val="BCSN_Rev_Trend6"/>
      <sheetName val="BCSN_RevGM_vs_PQ_PY6"/>
      <sheetName val="BCSN_RevGM_vs_Fls_ASP6"/>
      <sheetName val="ISS_NP_Trend6"/>
      <sheetName val="ISS_Rev_Trend6"/>
      <sheetName val="ISS_RevGM_vs_PQ_PY6"/>
      <sheetName val="ISS_RevGM_vs_Fls_ASP6"/>
      <sheetName val="NED_NP_Trend6"/>
      <sheetName val="NED_Rev_Trend6"/>
      <sheetName val="NED_RevGM_vs_PQ_PY6"/>
      <sheetName val="NED_RevGM_vs_Fls_ASP6"/>
      <sheetName val="SWD_NP_Trend6"/>
      <sheetName val="SWD_Rev_Trend6"/>
      <sheetName val="SWD_RevGM_vs_PQ_PY6"/>
      <sheetName val="Dropdown_list6"/>
      <sheetName val="Roster_Quota6"/>
      <sheetName val="Drop_down_list6"/>
      <sheetName val="-_BACKUP_-_DROP_DOWNS6"/>
      <sheetName val="GOC_SCS_to_LH_CC_mapping6"/>
      <sheetName val="Pivot_Analysis6"/>
      <sheetName val="8L_Frontlog_check6"/>
      <sheetName val="Flash_call_Pivot6"/>
      <sheetName val="Margin_Analisys6"/>
      <sheetName val="8L_Licences6"/>
      <sheetName val="EMEA_Subm6"/>
      <sheetName val="FCST_vs_prior6"/>
      <sheetName val="Data_info6"/>
      <sheetName val="dropdown_values6"/>
      <sheetName val="raw_data6"/>
      <sheetName val="Data_Validation6"/>
      <sheetName val="Cover_Sheet6"/>
      <sheetName val="SFDC_DATA_and_FORECAST6"/>
      <sheetName val="Drop_Down_Lists6"/>
      <sheetName val="Reference_Lists6"/>
      <sheetName val="Reason_of_Movement6"/>
      <sheetName val="Acct_Project_Information_MULTI6"/>
      <sheetName val="Drop-Down_and_Vlookup6"/>
      <sheetName val="Updated_by6"/>
      <sheetName val="Control_Panel6"/>
      <sheetName val="FY16_FoF6"/>
      <sheetName val="Drop_Down_Menu6"/>
      <sheetName val="Exception_List_Drop_Down6"/>
      <sheetName val="Drop_down6"/>
      <sheetName val="Report_16"/>
      <sheetName val="Instructions_tab6"/>
      <sheetName val="Judgement_summary6"/>
      <sheetName val="Description_B__Justification6"/>
      <sheetName val="_FOF_FY166"/>
      <sheetName val="Validation_Tab6"/>
      <sheetName val="ESM_Program_Roles6"/>
      <sheetName val="FoF_FY166"/>
      <sheetName val="ITO_Lookups6"/>
      <sheetName val="Pull_Down_Lists6"/>
      <sheetName val="FoF_Mapping6"/>
      <sheetName val="Quota_Summary6"/>
      <sheetName val="FoF_FY186"/>
      <sheetName val="Look_Ups6"/>
      <sheetName val="Look_Up_Tables6"/>
      <sheetName val="Labor_Rates_by_Countries_FY166"/>
      <sheetName val="List_values6"/>
      <sheetName val="Estimate_vs_Actuals6"/>
      <sheetName val="D__New_Settings_Suggestions6"/>
      <sheetName val="Judy_Validation6"/>
      <sheetName val="BC_Labour_NTCOW6"/>
      <sheetName val="Support_Sheet6"/>
      <sheetName val="Reference_Values6"/>
      <sheetName val="One_page_review6"/>
      <sheetName val="Validation_Lists6"/>
      <sheetName val="CRS_Export6"/>
      <sheetName val="Taxonomy_Descriptions6"/>
      <sheetName val="Contracts_L76"/>
      <sheetName val="Subco_by_L56"/>
      <sheetName val="lookups_-_month_ccow_category6"/>
      <sheetName val="Field_Values4"/>
      <sheetName val="FY19_Q2_ITB_-_reformat4"/>
      <sheetName val="T&amp;E_Estimates4"/>
      <sheetName val="JAPAN_#s4"/>
      <sheetName val="Drop_downs4"/>
      <sheetName val="Saving_Levers4"/>
      <sheetName val="H1_Initiatives_Database4"/>
      <sheetName val="Sector_Dashboard_v24"/>
      <sheetName val="Service_Lines4"/>
      <sheetName val="Do_Not_Delete4"/>
      <sheetName val="Guide_Lines4"/>
      <sheetName val="Glossary_&amp;_Instructions4"/>
      <sheetName val="Mapping_File4"/>
      <sheetName val="HC_Horizon3"/>
      <sheetName val="Validation_Values3"/>
      <sheetName val="RCOW_Mapping3"/>
      <sheetName val="Drop_down_select_sheet1"/>
      <sheetName val="CubeMembers"/>
      <sheetName val="SuperUser"/>
      <sheetName val="Mon_Actual8"/>
      <sheetName val="YTD_Actual8"/>
      <sheetName val="Super_Region8"/>
      <sheetName val="Q3_MEMA_TSG_Mix_of_NR8"/>
      <sheetName val="P&amp;L_Summary8"/>
      <sheetName val="COS_vs_PQ8"/>
      <sheetName val="COS_vs_PQ_Exit8"/>
      <sheetName val="COS_vs_PY8"/>
      <sheetName val="COS_vs_Fls8"/>
      <sheetName val="COS_vs_ASP8"/>
      <sheetName val="PL_vs_PQ8"/>
      <sheetName val="PL_vs_PY8"/>
      <sheetName val="PL_vs_Fls8"/>
      <sheetName val="PL_vs_ASP8"/>
      <sheetName val="Report_Index8"/>
      <sheetName val="Qtd_to_go8"/>
      <sheetName val="Data_Opex8"/>
      <sheetName val="Data_HC8"/>
      <sheetName val="LATAM_Forecast7"/>
      <sheetName val="Total_Europe_Calc__hours7"/>
      <sheetName val="Total_Europe_17"/>
      <sheetName val="Total_Financials7"/>
      <sheetName val="Core_Table7"/>
      <sheetName val="Essbase_Auto_Update7"/>
      <sheetName val="Static_MShr7"/>
      <sheetName val="Whouse_Pull_'067"/>
      <sheetName val="SWD_RevGM_vs_Fls_ASP7"/>
      <sheetName val="BCSN_GM_Trend7"/>
      <sheetName val="ISS_GM_Trend7"/>
      <sheetName val="NED_GM_Trend7"/>
      <sheetName val="SWD_GM_Trend7"/>
      <sheetName val="BCSN_NP_Trend7"/>
      <sheetName val="BCSN_Rev_Trend7"/>
      <sheetName val="BCSN_RevGM_vs_PQ_PY7"/>
      <sheetName val="BCSN_RevGM_vs_Fls_ASP7"/>
      <sheetName val="ISS_NP_Trend7"/>
      <sheetName val="ISS_Rev_Trend7"/>
      <sheetName val="ISS_RevGM_vs_PQ_PY7"/>
      <sheetName val="ISS_RevGM_vs_Fls_ASP7"/>
      <sheetName val="NED_NP_Trend7"/>
      <sheetName val="NED_Rev_Trend7"/>
      <sheetName val="NED_RevGM_vs_PQ_PY7"/>
      <sheetName val="NED_RevGM_vs_Fls_ASP7"/>
      <sheetName val="SWD_NP_Trend7"/>
      <sheetName val="SWD_Rev_Trend7"/>
      <sheetName val="SWD_RevGM_vs_PQ_PY7"/>
      <sheetName val="Dropdown_list7"/>
      <sheetName val="Roster_Quota7"/>
      <sheetName val="Drop_down_list7"/>
      <sheetName val="-_BACKUP_-_DROP_DOWNS7"/>
      <sheetName val="GOC_SCS_to_LH_CC_mapping7"/>
      <sheetName val="Pivot_Analysis7"/>
      <sheetName val="8L_Frontlog_check7"/>
      <sheetName val="Flash_call_Pivot7"/>
      <sheetName val="Margin_Analisys7"/>
      <sheetName val="8L_Licences7"/>
      <sheetName val="EMEA_Subm7"/>
      <sheetName val="FCST_vs_prior7"/>
      <sheetName val="Data_info7"/>
      <sheetName val="dropdown_values7"/>
      <sheetName val="raw_data7"/>
      <sheetName val="Data_Validation7"/>
      <sheetName val="Cover_Sheet7"/>
      <sheetName val="SFDC_DATA_and_FORECAST7"/>
      <sheetName val="Drop_Down_Lists7"/>
      <sheetName val="Reference_Lists7"/>
      <sheetName val="Reason_of_Movement7"/>
      <sheetName val="Acct_Project_Information_MULTI7"/>
      <sheetName val="Drop-Down_and_Vlookup7"/>
      <sheetName val="Updated_by7"/>
      <sheetName val="Control_Panel7"/>
      <sheetName val="FY16_FoF7"/>
      <sheetName val="Drop_Down_Menu7"/>
      <sheetName val="Exception_List_Drop_Down7"/>
      <sheetName val="Drop_down7"/>
      <sheetName val="Report_17"/>
      <sheetName val="Instructions_tab7"/>
      <sheetName val="Judgement_summary7"/>
      <sheetName val="Description_B__Justification7"/>
      <sheetName val="_FOF_FY167"/>
      <sheetName val="Validation_Tab7"/>
      <sheetName val="ESM_Program_Roles7"/>
      <sheetName val="FoF_FY167"/>
      <sheetName val="ITO_Lookups7"/>
      <sheetName val="Pull_Down_Lists7"/>
      <sheetName val="FoF_Mapping7"/>
      <sheetName val="Quota_Summary7"/>
      <sheetName val="FoF_FY187"/>
      <sheetName val="Look_Ups7"/>
      <sheetName val="Look_Up_Tables7"/>
      <sheetName val="Labor_Rates_by_Countries_FY167"/>
      <sheetName val="List_values7"/>
      <sheetName val="Estimate_vs_Actuals7"/>
      <sheetName val="D__New_Settings_Suggestions7"/>
      <sheetName val="Judy_Validation7"/>
      <sheetName val="BC_Labour_NTCOW7"/>
      <sheetName val="Support_Sheet7"/>
      <sheetName val="Reference_Values7"/>
      <sheetName val="One_page_review7"/>
      <sheetName val="Validation_Lists7"/>
      <sheetName val="CRS_Export7"/>
      <sheetName val="Taxonomy_Descriptions7"/>
      <sheetName val="Contracts_L77"/>
      <sheetName val="Subco_by_L57"/>
      <sheetName val="lookups_-_month_ccow_category7"/>
      <sheetName val="Field_Values5"/>
      <sheetName val="FY19_Q2_ITB_-_reformat5"/>
      <sheetName val="T&amp;E_Estimates5"/>
      <sheetName val="JAPAN_#s5"/>
      <sheetName val="Drop_downs5"/>
      <sheetName val="Saving_Levers5"/>
      <sheetName val="H1_Initiatives_Database5"/>
      <sheetName val="Sector_Dashboard_v25"/>
      <sheetName val="Service_Lines5"/>
      <sheetName val="Do_Not_Delete5"/>
      <sheetName val="Guide_Lines5"/>
      <sheetName val="Glossary_&amp;_Instructions5"/>
      <sheetName val="Mapping_File5"/>
      <sheetName val="HC_Horizon4"/>
      <sheetName val="Validation_Values4"/>
      <sheetName val="RCOW_Mapping4"/>
      <sheetName val="Drop_down_select_sheet2"/>
      <sheetName val="Mon_Actual9"/>
      <sheetName val="YTD_Actual9"/>
      <sheetName val="Super_Region9"/>
      <sheetName val="Q3_MEMA_TSG_Mix_of_NR9"/>
      <sheetName val="P&amp;L_Summary9"/>
      <sheetName val="COS_vs_PQ9"/>
      <sheetName val="COS_vs_PQ_Exit9"/>
      <sheetName val="COS_vs_PY9"/>
      <sheetName val="COS_vs_Fls9"/>
      <sheetName val="COS_vs_ASP9"/>
      <sheetName val="PL_vs_PQ9"/>
      <sheetName val="PL_vs_PY9"/>
      <sheetName val="PL_vs_Fls9"/>
      <sheetName val="PL_vs_ASP9"/>
      <sheetName val="Report_Index9"/>
      <sheetName val="Qtd_to_go9"/>
      <sheetName val="Data_Opex9"/>
      <sheetName val="Data_HC9"/>
      <sheetName val="LATAM_Forecast8"/>
      <sheetName val="Total_Europe_Calc__hours8"/>
      <sheetName val="Total_Europe_18"/>
      <sheetName val="Total_Financials8"/>
      <sheetName val="Core_Table8"/>
      <sheetName val="Essbase_Auto_Update8"/>
      <sheetName val="Static_MShr8"/>
      <sheetName val="Whouse_Pull_'068"/>
      <sheetName val="SWD_RevGM_vs_Fls_ASP8"/>
      <sheetName val="BCSN_GM_Trend8"/>
      <sheetName val="ISS_GM_Trend8"/>
      <sheetName val="NED_GM_Trend8"/>
      <sheetName val="SWD_GM_Trend8"/>
      <sheetName val="BCSN_NP_Trend8"/>
      <sheetName val="BCSN_Rev_Trend8"/>
      <sheetName val="BCSN_RevGM_vs_PQ_PY8"/>
      <sheetName val="BCSN_RevGM_vs_Fls_ASP8"/>
      <sheetName val="ISS_NP_Trend8"/>
      <sheetName val="ISS_Rev_Trend8"/>
      <sheetName val="ISS_RevGM_vs_PQ_PY8"/>
      <sheetName val="ISS_RevGM_vs_Fls_ASP8"/>
      <sheetName val="NED_NP_Trend8"/>
      <sheetName val="NED_Rev_Trend8"/>
      <sheetName val="NED_RevGM_vs_PQ_PY8"/>
      <sheetName val="NED_RevGM_vs_Fls_ASP8"/>
      <sheetName val="SWD_NP_Trend8"/>
      <sheetName val="SWD_Rev_Trend8"/>
      <sheetName val="SWD_RevGM_vs_PQ_PY8"/>
      <sheetName val="Dropdown_list8"/>
      <sheetName val="Roster_Quota8"/>
      <sheetName val="Drop_down_list8"/>
      <sheetName val="-_BACKUP_-_DROP_DOWNS8"/>
      <sheetName val="GOC_SCS_to_LH_CC_mapping8"/>
      <sheetName val="Pivot_Analysis8"/>
      <sheetName val="8L_Frontlog_check8"/>
      <sheetName val="Flash_call_Pivot8"/>
      <sheetName val="Margin_Analisys8"/>
      <sheetName val="8L_Licences8"/>
      <sheetName val="EMEA_Subm8"/>
      <sheetName val="FCST_vs_prior8"/>
      <sheetName val="Data_info8"/>
      <sheetName val="dropdown_values8"/>
      <sheetName val="raw_data8"/>
      <sheetName val="Data_Validation8"/>
      <sheetName val="Cover_Sheet8"/>
      <sheetName val="SFDC_DATA_and_FORECAST8"/>
      <sheetName val="Drop_Down_Lists8"/>
      <sheetName val="Reference_Lists8"/>
      <sheetName val="Reason_of_Movement8"/>
      <sheetName val="Acct_Project_Information_MULTI8"/>
      <sheetName val="Drop-Down_and_Vlookup8"/>
      <sheetName val="Updated_by8"/>
      <sheetName val="Control_Panel8"/>
      <sheetName val="FY16_FoF8"/>
      <sheetName val="Drop_Down_Menu8"/>
      <sheetName val="Exception_List_Drop_Down8"/>
      <sheetName val="Drop_down8"/>
      <sheetName val="Report_18"/>
      <sheetName val="Instructions_tab8"/>
      <sheetName val="Judgement_summary8"/>
      <sheetName val="Description_B__Justification8"/>
      <sheetName val="_FOF_FY168"/>
      <sheetName val="Validation_Tab8"/>
      <sheetName val="ESM_Program_Roles8"/>
      <sheetName val="FoF_FY168"/>
      <sheetName val="ITO_Lookups8"/>
      <sheetName val="Pull_Down_Lists8"/>
      <sheetName val="FoF_Mapping8"/>
      <sheetName val="Quota_Summary8"/>
      <sheetName val="FoF_FY188"/>
      <sheetName val="Look_Ups8"/>
      <sheetName val="Look_Up_Tables8"/>
      <sheetName val="Labor_Rates_by_Countries_FY168"/>
      <sheetName val="List_values8"/>
      <sheetName val="Estimate_vs_Actuals8"/>
      <sheetName val="D__New_Settings_Suggestions8"/>
      <sheetName val="Judy_Validation8"/>
      <sheetName val="BC_Labour_NTCOW8"/>
      <sheetName val="Support_Sheet8"/>
      <sheetName val="Reference_Values8"/>
      <sheetName val="One_page_review8"/>
      <sheetName val="Validation_Lists8"/>
      <sheetName val="CRS_Export8"/>
      <sheetName val="Taxonomy_Descriptions8"/>
      <sheetName val="Contracts_L78"/>
      <sheetName val="Subco_by_L58"/>
      <sheetName val="lookups_-_month_ccow_category8"/>
      <sheetName val="Field_Values6"/>
      <sheetName val="FY19_Q2_ITB_-_reformat6"/>
      <sheetName val="T&amp;E_Estimates6"/>
      <sheetName val="JAPAN_#s6"/>
      <sheetName val="Drop_downs6"/>
      <sheetName val="Saving_Levers6"/>
      <sheetName val="H1_Initiatives_Database6"/>
      <sheetName val="Sector_Dashboard_v26"/>
      <sheetName val="Service_Lines6"/>
      <sheetName val="Do_Not_Delete6"/>
      <sheetName val="Guide_Lines6"/>
      <sheetName val="Glossary_&amp;_Instructions6"/>
      <sheetName val="Mapping_File6"/>
      <sheetName val="HC_Horizon5"/>
      <sheetName val="Validation_Values5"/>
      <sheetName val="RCOW_Mapping5"/>
      <sheetName val="Drop_down_select_sheet3"/>
      <sheetName val="Mon_Actual10"/>
      <sheetName val="YTD_Actual10"/>
      <sheetName val="Super_Region10"/>
      <sheetName val="Q3_MEMA_TSG_Mix_of_NR10"/>
      <sheetName val="P&amp;L_Summary10"/>
      <sheetName val="COS_vs_PQ10"/>
      <sheetName val="COS_vs_PQ_Exit10"/>
      <sheetName val="COS_vs_PY10"/>
      <sheetName val="COS_vs_Fls10"/>
      <sheetName val="COS_vs_ASP10"/>
      <sheetName val="PL_vs_PQ10"/>
      <sheetName val="PL_vs_PY10"/>
      <sheetName val="PL_vs_Fls10"/>
      <sheetName val="PL_vs_ASP10"/>
      <sheetName val="Report_Index10"/>
      <sheetName val="Qtd_to_go10"/>
      <sheetName val="Data_Opex10"/>
      <sheetName val="Data_HC10"/>
      <sheetName val="LATAM_Forecast9"/>
      <sheetName val="Total_Europe_Calc__hours9"/>
      <sheetName val="Total_Europe_19"/>
      <sheetName val="Total_Financials9"/>
      <sheetName val="Core_Table9"/>
      <sheetName val="Essbase_Auto_Update9"/>
      <sheetName val="Static_MShr9"/>
      <sheetName val="Whouse_Pull_'069"/>
      <sheetName val="SWD_RevGM_vs_Fls_ASP9"/>
      <sheetName val="BCSN_GM_Trend9"/>
      <sheetName val="ISS_GM_Trend9"/>
      <sheetName val="NED_GM_Trend9"/>
      <sheetName val="SWD_GM_Trend9"/>
      <sheetName val="BCSN_NP_Trend9"/>
      <sheetName val="BCSN_Rev_Trend9"/>
      <sheetName val="BCSN_RevGM_vs_PQ_PY9"/>
      <sheetName val="BCSN_RevGM_vs_Fls_ASP9"/>
      <sheetName val="ISS_NP_Trend9"/>
      <sheetName val="ISS_Rev_Trend9"/>
      <sheetName val="ISS_RevGM_vs_PQ_PY9"/>
      <sheetName val="ISS_RevGM_vs_Fls_ASP9"/>
      <sheetName val="NED_NP_Trend9"/>
      <sheetName val="NED_Rev_Trend9"/>
      <sheetName val="NED_RevGM_vs_PQ_PY9"/>
      <sheetName val="NED_RevGM_vs_Fls_ASP9"/>
      <sheetName val="SWD_NP_Trend9"/>
      <sheetName val="SWD_Rev_Trend9"/>
      <sheetName val="SWD_RevGM_vs_PQ_PY9"/>
      <sheetName val="Dropdown_list9"/>
      <sheetName val="Roster_Quota9"/>
      <sheetName val="Drop_down_list9"/>
      <sheetName val="-_BACKUP_-_DROP_DOWNS9"/>
      <sheetName val="GOC_SCS_to_LH_CC_mapping9"/>
      <sheetName val="Pivot_Analysis9"/>
      <sheetName val="8L_Frontlog_check9"/>
      <sheetName val="Flash_call_Pivot9"/>
      <sheetName val="Margin_Analisys9"/>
      <sheetName val="8L_Licences9"/>
      <sheetName val="EMEA_Subm9"/>
      <sheetName val="FCST_vs_prior9"/>
      <sheetName val="Data_info9"/>
      <sheetName val="dropdown_values9"/>
      <sheetName val="raw_data9"/>
      <sheetName val="Data_Validation9"/>
      <sheetName val="Cover_Sheet9"/>
      <sheetName val="SFDC_DATA_and_FORECAST9"/>
      <sheetName val="Drop_Down_Lists9"/>
      <sheetName val="Reference_Lists9"/>
      <sheetName val="Reason_of_Movement9"/>
      <sheetName val="Acct_Project_Information_MULTI9"/>
      <sheetName val="Drop-Down_and_Vlookup9"/>
      <sheetName val="Updated_by9"/>
      <sheetName val="Control_Panel9"/>
      <sheetName val="FY16_FoF9"/>
      <sheetName val="Drop_Down_Menu9"/>
      <sheetName val="Exception_List_Drop_Down9"/>
      <sheetName val="Drop_down9"/>
      <sheetName val="Report_19"/>
      <sheetName val="Instructions_tab9"/>
      <sheetName val="Judgement_summary9"/>
      <sheetName val="Description_B__Justification9"/>
      <sheetName val="_FOF_FY169"/>
      <sheetName val="Validation_Tab9"/>
      <sheetName val="ESM_Program_Roles9"/>
      <sheetName val="FoF_FY169"/>
      <sheetName val="ITO_Lookups9"/>
      <sheetName val="Pull_Down_Lists9"/>
      <sheetName val="FoF_Mapping9"/>
      <sheetName val="Quota_Summary9"/>
      <sheetName val="FoF_FY189"/>
      <sheetName val="Look_Ups9"/>
      <sheetName val="Look_Up_Tables9"/>
      <sheetName val="Labor_Rates_by_Countries_FY169"/>
      <sheetName val="List_values9"/>
      <sheetName val="Estimate_vs_Actuals9"/>
      <sheetName val="D__New_Settings_Suggestions9"/>
      <sheetName val="Judy_Validation9"/>
      <sheetName val="BC_Labour_NTCOW9"/>
      <sheetName val="Support_Sheet9"/>
      <sheetName val="Reference_Values9"/>
      <sheetName val="One_page_review9"/>
      <sheetName val="Validation_Lists9"/>
      <sheetName val="CRS_Export9"/>
      <sheetName val="Taxonomy_Descriptions9"/>
      <sheetName val="Contracts_L79"/>
      <sheetName val="Subco_by_L59"/>
      <sheetName val="lookups_-_month_ccow_category9"/>
      <sheetName val="Field_Values7"/>
      <sheetName val="FY19_Q2_ITB_-_reformat7"/>
      <sheetName val="T&amp;E_Estimates7"/>
      <sheetName val="JAPAN_#s7"/>
      <sheetName val="Drop_downs7"/>
      <sheetName val="Saving_Levers7"/>
      <sheetName val="H1_Initiatives_Database7"/>
      <sheetName val="Sector_Dashboard_v27"/>
      <sheetName val="Service_Lines7"/>
      <sheetName val="Do_Not_Delete7"/>
      <sheetName val="Guide_Lines7"/>
      <sheetName val="Glossary_&amp;_Instructions7"/>
      <sheetName val="Mapping_File7"/>
      <sheetName val="HC_Horizon6"/>
      <sheetName val="Validation_Values6"/>
      <sheetName val="RCOW_Mapping6"/>
      <sheetName val="Drop_down_select_sheet4"/>
      <sheetName val="Offering"/>
      <sheetName val="AMS (NB)"/>
      <sheetName val="AMS (2)"/>
      <sheetName val="Narratives"/>
      <sheetName val="Matrix"/>
      <sheetName val="Field Lists"/>
      <sheetName val="Lookup Table"/>
      <sheetName val="Selections"/>
      <sheetName val="List - Formulas"/>
      <sheetName val="FY20 Cray Orders Plan"/>
      <sheetName val="WW (FY18 B$ Simulation)"/>
      <sheetName val="WW (Cray, FY18 B$ Simulation)"/>
      <sheetName val="FY18 B$ Estimation Check"/>
      <sheetName val="Change History"/>
      <sheetName val="OS Geo by RTM &amp; Qtr excl. Cray"/>
      <sheetName val="AMS (excl. GL)"/>
      <sheetName val="GL DC&amp;AMS"/>
      <sheetName val="OS Geo by RTM &amp; Qtr incl. Cray"/>
      <sheetName val="FY20 Budget Data"/>
      <sheetName val="OS Production B$ NR"/>
      <sheetName val="A&amp;PS Geo by RTM &amp; Qtr"/>
      <sheetName val="Growth Rate"/>
      <sheetName val="Mix Change"/>
      <sheetName val="High-level Summary"/>
      <sheetName val="GeoSum"/>
      <sheetName val="WW"/>
      <sheetName val="OS A$ NR Seasonality"/>
      <sheetName val="APAC"/>
      <sheetName val="FY19 O&amp;O Geo B$ New"/>
      <sheetName val="Qtr Aruba O&amp;O"/>
      <sheetName val="CERTA"/>
      <sheetName val="DACH"/>
      <sheetName val="EUS"/>
      <sheetName val="IND"/>
      <sheetName val="JP"/>
      <sheetName val="Japan A&amp;PS Restatements"/>
      <sheetName val="LA"/>
      <sheetName val="NA"/>
      <sheetName val="NWE"/>
      <sheetName val="UKIMESA"/>
      <sheetName val="OTHER"/>
      <sheetName val="FY19&amp;FY20 DC &amp; AMS NR"/>
      <sheetName val="FY18&amp;19 Aruba O&amp;O Geo Old"/>
      <sheetName val="FY18&amp;19 Aruba O&amp;O Source"/>
      <sheetName val="MVS FY20 Geo Allocation"/>
      <sheetName val="Production NR"/>
      <sheetName val="Production NR2 - Temporary"/>
      <sheetName val="Staging"/>
      <sheetName val="FY20 Non-Attach Parts"/>
      <sheetName val="A&amp;PS A$ NR Seasonality"/>
      <sheetName val="FY20 FX A$ to B$"/>
      <sheetName val="OS Production A$ NR"/>
      <sheetName val="A&amp;PS Production A$ NR"/>
      <sheetName val="A&amp;PS Production B$ NR"/>
      <sheetName val="FY20 Restatement Staging"/>
      <sheetName val="Cray Order Plan"/>
      <sheetName val="FY20 DC &amp; AMS OR"/>
      <sheetName val="DC Check"/>
      <sheetName val="New Rules"/>
      <sheetName val="Ref. Lists"/>
      <sheetName val="Index"/>
      <sheetName val="Program Names"/>
      <sheetName val="MDM1"/>
      <sheetName val="Survey Lookups"/>
      <sheetName val="Dropdown"/>
      <sheetName val="info"/>
      <sheetName val="JobMapping"/>
      <sheetName val="INFO-People Mapping"/>
      <sheetName val="FJ Rates"/>
      <sheetName val="D2 FY22 CF - Detailed"/>
      <sheetName val="D2 Budget - Detailed"/>
      <sheetName val="Mon_Actual11"/>
      <sheetName val="YTD_Actual11"/>
      <sheetName val="Super_Region11"/>
      <sheetName val="Q3_MEMA_TSG_Mix_of_NR11"/>
      <sheetName val="P&amp;L_Summary11"/>
      <sheetName val="COS_vs_PQ11"/>
      <sheetName val="COS_vs_PQ_Exit11"/>
      <sheetName val="COS_vs_PY11"/>
      <sheetName val="COS_vs_Fls11"/>
      <sheetName val="COS_vs_ASP11"/>
      <sheetName val="PL_vs_PQ11"/>
      <sheetName val="PL_vs_PY11"/>
      <sheetName val="PL_vs_Fls11"/>
      <sheetName val="PL_vs_ASP11"/>
      <sheetName val="Report_Index11"/>
      <sheetName val="Qtd_to_go11"/>
      <sheetName val="Data_Opex11"/>
      <sheetName val="Data_HC11"/>
      <sheetName val="LATAM_Forecast10"/>
      <sheetName val="Total_Europe_Calc__hours10"/>
      <sheetName val="Total_Europe_110"/>
      <sheetName val="Total_Financials10"/>
      <sheetName val="Core_Table10"/>
      <sheetName val="Essbase_Auto_Update10"/>
      <sheetName val="Static_MShr10"/>
      <sheetName val="Whouse_Pull_'0610"/>
      <sheetName val="SWD_RevGM_vs_Fls_ASP10"/>
      <sheetName val="BCSN_GM_Trend10"/>
      <sheetName val="ISS_GM_Trend10"/>
      <sheetName val="NED_GM_Trend10"/>
      <sheetName val="SWD_GM_Trend10"/>
      <sheetName val="BCSN_NP_Trend10"/>
      <sheetName val="BCSN_Rev_Trend10"/>
      <sheetName val="BCSN_RevGM_vs_PQ_PY10"/>
      <sheetName val="BCSN_RevGM_vs_Fls_ASP10"/>
      <sheetName val="ISS_NP_Trend10"/>
      <sheetName val="ISS_Rev_Trend10"/>
      <sheetName val="ISS_RevGM_vs_PQ_PY10"/>
      <sheetName val="ISS_RevGM_vs_Fls_ASP10"/>
      <sheetName val="NED_NP_Trend10"/>
      <sheetName val="NED_Rev_Trend10"/>
      <sheetName val="NED_RevGM_vs_PQ_PY10"/>
      <sheetName val="NED_RevGM_vs_Fls_ASP10"/>
      <sheetName val="SWD_NP_Trend10"/>
      <sheetName val="SWD_Rev_Trend10"/>
      <sheetName val="SWD_RevGM_vs_PQ_PY10"/>
      <sheetName val="Dropdown_list10"/>
      <sheetName val="Roster_Quota10"/>
      <sheetName val="Drop_down_list10"/>
      <sheetName val="-_BACKUP_-_DROP_DOWNS10"/>
      <sheetName val="GOC_SCS_to_LH_CC_mapping10"/>
      <sheetName val="Pivot_Analysis10"/>
      <sheetName val="8L_Frontlog_check10"/>
      <sheetName val="Flash_call_Pivot10"/>
      <sheetName val="Margin_Analisys10"/>
      <sheetName val="8L_Licences10"/>
      <sheetName val="EMEA_Subm10"/>
      <sheetName val="FCST_vs_prior10"/>
      <sheetName val="Data_info10"/>
      <sheetName val="dropdown_values10"/>
      <sheetName val="raw_data10"/>
      <sheetName val="Data_Validation10"/>
      <sheetName val="Cover_Sheet10"/>
      <sheetName val="SFDC_DATA_and_FORECAST10"/>
      <sheetName val="Drop_Down_Lists10"/>
      <sheetName val="Reference_Lists10"/>
      <sheetName val="Reason_of_Movement10"/>
      <sheetName val="Acct_Project_Information_MULT10"/>
      <sheetName val="Drop-Down_and_Vlookup10"/>
      <sheetName val="Updated_by10"/>
      <sheetName val="Control_Panel10"/>
      <sheetName val="FY16_FoF10"/>
      <sheetName val="Drop_Down_Menu10"/>
      <sheetName val="Exception_List_Drop_Down10"/>
      <sheetName val="Drop_down10"/>
      <sheetName val="Report_110"/>
      <sheetName val="Instructions_tab10"/>
      <sheetName val="Judgement_summary10"/>
      <sheetName val="Description_B__Justification10"/>
      <sheetName val="_FOF_FY1610"/>
      <sheetName val="Validation_Tab10"/>
      <sheetName val="ESM_Program_Roles10"/>
      <sheetName val="FoF_FY1610"/>
      <sheetName val="ITO_Lookups10"/>
      <sheetName val="Pull_Down_Lists10"/>
      <sheetName val="FoF_Mapping10"/>
      <sheetName val="Quota_Summary10"/>
      <sheetName val="FoF_FY1810"/>
      <sheetName val="Look_Ups10"/>
      <sheetName val="Look_Up_Tables10"/>
      <sheetName val="Labor_Rates_by_Countries_FY1610"/>
      <sheetName val="List_values10"/>
      <sheetName val="Estimate_vs_Actuals10"/>
      <sheetName val="D__New_Settings_Suggestions10"/>
      <sheetName val="Judy_Validation10"/>
      <sheetName val="BC_Labour_NTCOW10"/>
      <sheetName val="Support_Sheet10"/>
      <sheetName val="Reference_Values10"/>
      <sheetName val="One_page_review10"/>
      <sheetName val="Validation_Lists10"/>
      <sheetName val="CRS_Export10"/>
      <sheetName val="Taxonomy_Descriptions10"/>
      <sheetName val="Contracts_L710"/>
      <sheetName val="Subco_by_L510"/>
      <sheetName val="lookups_-_month_ccow_category10"/>
      <sheetName val="Field_Values8"/>
      <sheetName val="FY19_Q2_ITB_-_reformat8"/>
      <sheetName val="T&amp;E_Estimates8"/>
      <sheetName val="JAPAN_#s8"/>
      <sheetName val="Drop_downs8"/>
      <sheetName val="Saving_Levers8"/>
      <sheetName val="H1_Initiatives_Database8"/>
      <sheetName val="Sector_Dashboard_v28"/>
      <sheetName val="Service_Lines8"/>
      <sheetName val="Do_Not_Delete8"/>
      <sheetName val="Guide_Lines8"/>
      <sheetName val="Glossary_&amp;_Instructions8"/>
      <sheetName val="Mapping_File8"/>
      <sheetName val="HC_Horizon7"/>
      <sheetName val="Validation_Values7"/>
      <sheetName val="RCOW_Mapping7"/>
      <sheetName val="Drop_down_select_sheet5"/>
      <sheetName val="AMS_(NB)"/>
      <sheetName val="AMS_(2)"/>
      <sheetName val="Field_Lists"/>
      <sheetName val="Lookup_Table"/>
      <sheetName val="List_-_Formulas"/>
      <sheetName val="FY20_Cray_Orders_Plan"/>
      <sheetName val="WW_(FY18_B$_Simulation)"/>
      <sheetName val="WW_(Cray,_FY18_B$_Simulation)"/>
      <sheetName val="FY18_B$_Estimation_Check"/>
      <sheetName val="Change_History"/>
      <sheetName val="OS_Geo_by_RTM_&amp;_Qtr_excl__Cray"/>
      <sheetName val="AMS_(excl__GL)"/>
      <sheetName val="GL_DC&amp;AMS"/>
      <sheetName val="OS_Geo_by_RTM_&amp;_Qtr_incl__Cray"/>
      <sheetName val="FY20_Budget_Data"/>
      <sheetName val="OS_Production_B$_NR"/>
      <sheetName val="A&amp;PS_Geo_by_RTM_&amp;_Qtr"/>
      <sheetName val="Growth_Rate"/>
      <sheetName val="Mix_Change"/>
      <sheetName val="High-level_Summary"/>
      <sheetName val="OS_A$_NR_Seasonality"/>
      <sheetName val="FY19_O&amp;O_Geo_B$_New"/>
      <sheetName val="Qtr_Aruba_O&amp;O"/>
      <sheetName val="Japan_A&amp;PS_Restatements"/>
      <sheetName val="FY19&amp;FY20_DC_&amp;_AMS_NR"/>
      <sheetName val="FY18&amp;19_Aruba_O&amp;O_Geo_Old"/>
      <sheetName val="FY18&amp;19_Aruba_O&amp;O_Source"/>
      <sheetName val="MVS_FY20_Geo_Allocation"/>
      <sheetName val="Production_NR"/>
      <sheetName val="Production_NR2_-_Temporary"/>
      <sheetName val="FY20_Non-Attach_Parts"/>
      <sheetName val="A&amp;PS_A$_NR_Seasonality"/>
      <sheetName val="FY20_FX_A$_to_B$"/>
      <sheetName val="OS_Production_A$_NR"/>
      <sheetName val="A&amp;PS_Production_A$_NR"/>
      <sheetName val="A&amp;PS_Production_B$_NR"/>
      <sheetName val="FY20_Restatement_Staging"/>
      <sheetName val="Cray_Order_Plan"/>
      <sheetName val="FY20_DC_&amp;_AMS_OR"/>
      <sheetName val="DC_Check"/>
      <sheetName val="New_Rules"/>
      <sheetName val="Ref__Lists"/>
      <sheetName val="Program_Names"/>
      <sheetName val="Survey_Lookups"/>
      <sheetName val="INFO-People_Mapping"/>
      <sheetName val="FJ_Rates"/>
      <sheetName val=""/>
      <sheetName val="Mon_Actual12"/>
      <sheetName val="YTD_Actual12"/>
      <sheetName val="Super_Region12"/>
      <sheetName val="Q3_MEMA_TSG_Mix_of_NR12"/>
      <sheetName val="P&amp;L_Summary12"/>
      <sheetName val="COS_vs_PQ12"/>
      <sheetName val="COS_vs_PQ_Exit12"/>
      <sheetName val="COS_vs_PY12"/>
      <sheetName val="COS_vs_Fls12"/>
      <sheetName val="COS_vs_ASP12"/>
      <sheetName val="PL_vs_PQ12"/>
      <sheetName val="PL_vs_PY12"/>
      <sheetName val="PL_vs_Fls12"/>
      <sheetName val="PL_vs_ASP12"/>
      <sheetName val="Report_Index12"/>
      <sheetName val="Qtd_to_go12"/>
      <sheetName val="Data_Opex12"/>
      <sheetName val="Data_HC12"/>
      <sheetName val="LATAM_Forecast11"/>
      <sheetName val="Total_Europe_Calc__hours11"/>
      <sheetName val="Total_Europe_111"/>
      <sheetName val="Total_Financials11"/>
      <sheetName val="Core_Table11"/>
      <sheetName val="Essbase_Auto_Update11"/>
      <sheetName val="Static_MShr11"/>
      <sheetName val="Whouse_Pull_'0611"/>
      <sheetName val="SWD_RevGM_vs_Fls_ASP11"/>
      <sheetName val="BCSN_GM_Trend11"/>
      <sheetName val="ISS_GM_Trend11"/>
      <sheetName val="NED_GM_Trend11"/>
      <sheetName val="SWD_GM_Trend11"/>
      <sheetName val="BCSN_NP_Trend11"/>
      <sheetName val="BCSN_Rev_Trend11"/>
      <sheetName val="BCSN_RevGM_vs_PQ_PY11"/>
      <sheetName val="BCSN_RevGM_vs_Fls_ASP11"/>
      <sheetName val="ISS_NP_Trend11"/>
      <sheetName val="ISS_Rev_Trend11"/>
      <sheetName val="ISS_RevGM_vs_PQ_PY11"/>
      <sheetName val="ISS_RevGM_vs_Fls_ASP11"/>
      <sheetName val="NED_NP_Trend11"/>
      <sheetName val="NED_Rev_Trend11"/>
      <sheetName val="NED_RevGM_vs_PQ_PY11"/>
      <sheetName val="NED_RevGM_vs_Fls_ASP11"/>
      <sheetName val="SWD_NP_Trend11"/>
      <sheetName val="SWD_Rev_Trend11"/>
      <sheetName val="SWD_RevGM_vs_PQ_PY11"/>
      <sheetName val="Dropdown_list11"/>
      <sheetName val="Roster_Quota11"/>
      <sheetName val="Drop_down_list11"/>
      <sheetName val="-_BACKUP_-_DROP_DOWNS11"/>
      <sheetName val="GOC_SCS_to_LH_CC_mapping11"/>
      <sheetName val="Pivot_Analysis11"/>
      <sheetName val="8L_Frontlog_check11"/>
      <sheetName val="Flash_call_Pivot11"/>
      <sheetName val="Margin_Analisys11"/>
      <sheetName val="8L_Licences11"/>
      <sheetName val="EMEA_Subm11"/>
      <sheetName val="FCST_vs_prior11"/>
      <sheetName val="Data_info11"/>
      <sheetName val="dropdown_values11"/>
      <sheetName val="raw_data11"/>
      <sheetName val="Data_Validation11"/>
      <sheetName val="Cover_Sheet11"/>
      <sheetName val="SFDC_DATA_and_FORECAST11"/>
      <sheetName val="Drop_Down_Lists11"/>
      <sheetName val="Reference_Lists11"/>
      <sheetName val="Reason_of_Movement11"/>
      <sheetName val="Acct_Project_Information_MULT11"/>
      <sheetName val="Drop-Down_and_Vlookup11"/>
      <sheetName val="Updated_by11"/>
      <sheetName val="Control_Panel11"/>
      <sheetName val="FY16_FoF11"/>
      <sheetName val="Drop_Down_Menu11"/>
      <sheetName val="Exception_List_Drop_Down11"/>
      <sheetName val="Drop_down11"/>
      <sheetName val="Report_111"/>
      <sheetName val="Instructions_tab11"/>
      <sheetName val="Judgement_summary11"/>
      <sheetName val="Description_B__Justification11"/>
      <sheetName val="_FOF_FY1611"/>
      <sheetName val="Validation_Tab11"/>
      <sheetName val="ESM_Program_Roles11"/>
      <sheetName val="FoF_FY1611"/>
      <sheetName val="ITO_Lookups11"/>
      <sheetName val="Pull_Down_Lists11"/>
      <sheetName val="FoF_Mapping11"/>
      <sheetName val="Quota_Summary11"/>
      <sheetName val="FoF_FY1811"/>
      <sheetName val="Look_Ups11"/>
      <sheetName val="Look_Up_Tables11"/>
      <sheetName val="Labor_Rates_by_Countries_FY1611"/>
      <sheetName val="List_values11"/>
      <sheetName val="Estimate_vs_Actuals11"/>
      <sheetName val="D__New_Settings_Suggestions11"/>
      <sheetName val="Judy_Validation11"/>
      <sheetName val="BC_Labour_NTCOW11"/>
      <sheetName val="Support_Sheet11"/>
      <sheetName val="Reference_Values11"/>
      <sheetName val="One_page_review11"/>
      <sheetName val="Validation_Lists11"/>
      <sheetName val="CRS_Export11"/>
      <sheetName val="Taxonomy_Descriptions11"/>
      <sheetName val="Contracts_L711"/>
      <sheetName val="Subco_by_L511"/>
      <sheetName val="lookups_-_month_ccow_category11"/>
      <sheetName val="Field_Values9"/>
      <sheetName val="FY19_Q2_ITB_-_reformat9"/>
      <sheetName val="T&amp;E_Estimates9"/>
      <sheetName val="JAPAN_#s9"/>
      <sheetName val="Drop_downs9"/>
      <sheetName val="Saving_Levers9"/>
      <sheetName val="H1_Initiatives_Database9"/>
      <sheetName val="Sector_Dashboard_v29"/>
      <sheetName val="Service_Lines9"/>
      <sheetName val="Do_Not_Delete9"/>
      <sheetName val="Guide_Lines9"/>
      <sheetName val="Glossary_&amp;_Instructions9"/>
      <sheetName val="Mapping_File9"/>
      <sheetName val="HC_Horizon8"/>
      <sheetName val="Validation_Values8"/>
      <sheetName val="RCOW_Mapping8"/>
      <sheetName val="Drop_down_select_sheet6"/>
      <sheetName val="AMS_(NB)1"/>
      <sheetName val="AMS_(2)1"/>
      <sheetName val="Field_Lists1"/>
      <sheetName val="Lookup_Table1"/>
      <sheetName val="List_-_Formulas1"/>
      <sheetName val="FY20_Cray_Orders_Plan1"/>
      <sheetName val="WW_(FY18_B$_Simulation)1"/>
      <sheetName val="WW_(Cray,_FY18_B$_Simulation)1"/>
      <sheetName val="FY18_B$_Estimation_Check1"/>
      <sheetName val="Change_History1"/>
      <sheetName val="OS_Geo_by_RTM_&amp;_Qtr_excl__Cray1"/>
      <sheetName val="AMS_(excl__GL)1"/>
      <sheetName val="GL_DC&amp;AMS1"/>
      <sheetName val="OS_Geo_by_RTM_&amp;_Qtr_incl__Cray1"/>
      <sheetName val="FY20_Budget_Data1"/>
      <sheetName val="OS_Production_B$_NR1"/>
      <sheetName val="A&amp;PS_Geo_by_RTM_&amp;_Qtr1"/>
      <sheetName val="Growth_Rate1"/>
      <sheetName val="Mix_Change1"/>
      <sheetName val="High-level_Summary1"/>
      <sheetName val="OS_A$_NR_Seasonality1"/>
      <sheetName val="FY19_O&amp;O_Geo_B$_New1"/>
      <sheetName val="Qtr_Aruba_O&amp;O1"/>
      <sheetName val="Japan_A&amp;PS_Restatements1"/>
      <sheetName val="FY19&amp;FY20_DC_&amp;_AMS_NR1"/>
      <sheetName val="FY18&amp;19_Aruba_O&amp;O_Geo_Old1"/>
      <sheetName val="FY18&amp;19_Aruba_O&amp;O_Source1"/>
      <sheetName val="MVS_FY20_Geo_Allocation1"/>
      <sheetName val="Production_NR1"/>
      <sheetName val="Production_NR2_-_Temporary1"/>
      <sheetName val="FY20_Non-Attach_Parts1"/>
      <sheetName val="A&amp;PS_A$_NR_Seasonality1"/>
      <sheetName val="FY20_FX_A$_to_B$1"/>
      <sheetName val="OS_Production_A$_NR1"/>
      <sheetName val="A&amp;PS_Production_A$_NR1"/>
      <sheetName val="A&amp;PS_Production_B$_NR1"/>
      <sheetName val="FY20_Restatement_Staging1"/>
      <sheetName val="Cray_Order_Plan1"/>
      <sheetName val="FY20_DC_&amp;_AMS_OR1"/>
      <sheetName val="DC_Check1"/>
      <sheetName val="New_Rules1"/>
      <sheetName val="Ref__Lists1"/>
      <sheetName val="Program_Names1"/>
      <sheetName val="Survey_Lookups1"/>
      <sheetName val="INFO-People_Mapping1"/>
      <sheetName val="FJ_Rates1"/>
      <sheetName val="Master"/>
      <sheetName val="Mon_Actual13"/>
      <sheetName val="YTD_Actual13"/>
      <sheetName val="Super_Region13"/>
      <sheetName val="Q3_MEMA_TSG_Mix_of_NR13"/>
      <sheetName val="P&amp;L_Summary13"/>
      <sheetName val="COS_vs_PQ13"/>
      <sheetName val="COS_vs_PQ_Exit13"/>
      <sheetName val="COS_vs_PY13"/>
      <sheetName val="COS_vs_Fls13"/>
      <sheetName val="COS_vs_ASP13"/>
      <sheetName val="PL_vs_PQ13"/>
      <sheetName val="PL_vs_PY13"/>
      <sheetName val="PL_vs_Fls13"/>
      <sheetName val="PL_vs_ASP13"/>
      <sheetName val="Report_Index13"/>
      <sheetName val="Qtd_to_go13"/>
      <sheetName val="Data_Opex13"/>
      <sheetName val="Data_HC13"/>
      <sheetName val="LATAM_Forecast12"/>
      <sheetName val="Total_Europe_Calc__hours12"/>
      <sheetName val="Total_Europe_112"/>
      <sheetName val="Total_Financials12"/>
      <sheetName val="Core_Table12"/>
      <sheetName val="Essbase_Auto_Update12"/>
      <sheetName val="Static_MShr12"/>
      <sheetName val="Whouse_Pull_'0612"/>
      <sheetName val="SWD_RevGM_vs_Fls_ASP12"/>
      <sheetName val="BCSN_GM_Trend12"/>
      <sheetName val="ISS_GM_Trend12"/>
      <sheetName val="NED_GM_Trend12"/>
      <sheetName val="SWD_GM_Trend12"/>
      <sheetName val="BCSN_NP_Trend12"/>
      <sheetName val="BCSN_Rev_Trend12"/>
      <sheetName val="BCSN_RevGM_vs_PQ_PY12"/>
      <sheetName val="BCSN_RevGM_vs_Fls_ASP12"/>
      <sheetName val="ISS_NP_Trend12"/>
      <sheetName val="ISS_Rev_Trend12"/>
      <sheetName val="ISS_RevGM_vs_PQ_PY12"/>
      <sheetName val="ISS_RevGM_vs_Fls_ASP12"/>
      <sheetName val="NED_NP_Trend12"/>
      <sheetName val="NED_Rev_Trend12"/>
      <sheetName val="NED_RevGM_vs_PQ_PY12"/>
      <sheetName val="NED_RevGM_vs_Fls_ASP12"/>
      <sheetName val="SWD_NP_Trend12"/>
      <sheetName val="SWD_Rev_Trend12"/>
      <sheetName val="SWD_RevGM_vs_PQ_PY12"/>
      <sheetName val="Dropdown_list12"/>
      <sheetName val="Roster_Quota12"/>
      <sheetName val="Drop_down_list12"/>
      <sheetName val="-_BACKUP_-_DROP_DOWNS12"/>
      <sheetName val="GOC_SCS_to_LH_CC_mapping12"/>
      <sheetName val="Pivot_Analysis12"/>
      <sheetName val="8L_Frontlog_check12"/>
      <sheetName val="Flash_call_Pivot12"/>
      <sheetName val="Margin_Analisys12"/>
      <sheetName val="8L_Licences12"/>
      <sheetName val="EMEA_Subm12"/>
      <sheetName val="FCST_vs_prior12"/>
      <sheetName val="Data_info12"/>
      <sheetName val="dropdown_values12"/>
      <sheetName val="raw_data12"/>
      <sheetName val="Data_Validation12"/>
      <sheetName val="Cover_Sheet12"/>
      <sheetName val="SFDC_DATA_and_FORECAST12"/>
      <sheetName val="Drop_Down_Lists12"/>
      <sheetName val="Reference_Lists12"/>
      <sheetName val="Reason_of_Movement12"/>
      <sheetName val="Acct_Project_Information_MULT12"/>
      <sheetName val="Drop-Down_and_Vlookup12"/>
      <sheetName val="Updated_by12"/>
      <sheetName val="Control_Panel12"/>
      <sheetName val="FY16_FoF12"/>
      <sheetName val="Drop_Down_Menu12"/>
      <sheetName val="Exception_List_Drop_Down12"/>
      <sheetName val="Drop_down12"/>
      <sheetName val="Report_112"/>
      <sheetName val="Instructions_tab12"/>
      <sheetName val="Judgement_summary12"/>
      <sheetName val="Description_B__Justification12"/>
      <sheetName val="_FOF_FY1612"/>
      <sheetName val="Validation_Tab12"/>
      <sheetName val="ESM_Program_Roles12"/>
      <sheetName val="FoF_FY1612"/>
      <sheetName val="ITO_Lookups12"/>
      <sheetName val="Pull_Down_Lists12"/>
      <sheetName val="FoF_Mapping12"/>
      <sheetName val="Quota_Summary12"/>
      <sheetName val="FoF_FY1812"/>
      <sheetName val="Look_Ups12"/>
      <sheetName val="Look_Up_Tables12"/>
      <sheetName val="Labor_Rates_by_Countries_FY1612"/>
      <sheetName val="List_values12"/>
      <sheetName val="Estimate_vs_Actuals12"/>
      <sheetName val="D__New_Settings_Suggestions12"/>
      <sheetName val="Judy_Validation12"/>
      <sheetName val="BC_Labour_NTCOW12"/>
      <sheetName val="Support_Sheet12"/>
      <sheetName val="Reference_Values12"/>
      <sheetName val="One_page_review12"/>
      <sheetName val="Validation_Lists12"/>
      <sheetName val="CRS_Export12"/>
      <sheetName val="Taxonomy_Descriptions12"/>
      <sheetName val="Contracts_L712"/>
      <sheetName val="Subco_by_L512"/>
      <sheetName val="lookups_-_month_ccow_category12"/>
      <sheetName val="Field_Values10"/>
      <sheetName val="FY19_Q2_ITB_-_reformat10"/>
      <sheetName val="T&amp;E_Estimates10"/>
      <sheetName val="JAPAN_#s10"/>
      <sheetName val="Drop_downs10"/>
      <sheetName val="Saving_Levers10"/>
      <sheetName val="H1_Initiatives_Database10"/>
      <sheetName val="Sector_Dashboard_v210"/>
      <sheetName val="Service_Lines10"/>
      <sheetName val="Do_Not_Delete10"/>
      <sheetName val="Guide_Lines10"/>
      <sheetName val="Glossary_&amp;_Instructions10"/>
      <sheetName val="Mapping_File10"/>
      <sheetName val="HC_Horizon9"/>
      <sheetName val="Validation_Values9"/>
      <sheetName val="RCOW_Mapping9"/>
      <sheetName val="Drop_down_select_sheet7"/>
      <sheetName val="AMS_(NB)2"/>
      <sheetName val="AMS_(2)2"/>
      <sheetName val="INFO-People_Mapping2"/>
      <sheetName val="FJ_Rates2"/>
      <sheetName val="Field_Lists2"/>
      <sheetName val="Lookup_Table2"/>
      <sheetName val="List_-_Formulas2"/>
      <sheetName val="FY20_Cray_Orders_Plan2"/>
      <sheetName val="WW_(FY18_B$_Simulation)2"/>
      <sheetName val="WW_(Cray,_FY18_B$_Simulation)2"/>
      <sheetName val="FY18_B$_Estimation_Check2"/>
      <sheetName val="Change_History2"/>
      <sheetName val="OS_Geo_by_RTM_&amp;_Qtr_excl__Cray2"/>
      <sheetName val="AMS_(excl__GL)2"/>
      <sheetName val="GL_DC&amp;AMS2"/>
      <sheetName val="OS_Geo_by_RTM_&amp;_Qtr_incl__Cray2"/>
      <sheetName val="FY20_Budget_Data2"/>
      <sheetName val="OS_Production_B$_NR2"/>
      <sheetName val="A&amp;PS_Geo_by_RTM_&amp;_Qtr2"/>
      <sheetName val="Growth_Rate2"/>
      <sheetName val="Mix_Change2"/>
      <sheetName val="High-level_Summary2"/>
      <sheetName val="OS_A$_NR_Seasonality2"/>
      <sheetName val="FY19_O&amp;O_Geo_B$_New2"/>
      <sheetName val="Qtr_Aruba_O&amp;O2"/>
      <sheetName val="Japan_A&amp;PS_Restatements2"/>
      <sheetName val="FY19&amp;FY20_DC_&amp;_AMS_NR2"/>
      <sheetName val="FY18&amp;19_Aruba_O&amp;O_Geo_Old2"/>
      <sheetName val="FY18&amp;19_Aruba_O&amp;O_Source2"/>
      <sheetName val="MVS_FY20_Geo_Allocation2"/>
      <sheetName val="Production_NR2"/>
      <sheetName val="Production_NR2_-_Temporary2"/>
      <sheetName val="FY20_Non-Attach_Parts2"/>
      <sheetName val="A&amp;PS_A$_NR_Seasonality2"/>
      <sheetName val="FY20_FX_A$_to_B$2"/>
      <sheetName val="OS_Production_A$_NR2"/>
      <sheetName val="A&amp;PS_Production_A$_NR2"/>
      <sheetName val="A&amp;PS_Production_B$_NR2"/>
      <sheetName val="FY20_Restatement_Staging2"/>
      <sheetName val="Cray_Order_Plan2"/>
      <sheetName val="FY20_DC_&amp;_AMS_OR2"/>
      <sheetName val="DC_Check2"/>
      <sheetName val="New_Rules2"/>
      <sheetName val="Ref__Lists2"/>
      <sheetName val="Program_Names2"/>
      <sheetName val="Survey_Lookups2"/>
      <sheetName val="D2_FY22_CF_-_Detailed"/>
      <sheetName val="D2_Budget_-_Detailed"/>
      <sheetName val="Mon_Actual14"/>
      <sheetName val="YTD_Actual14"/>
      <sheetName val="Super_Region14"/>
      <sheetName val="Q3_MEMA_TSG_Mix_of_NR14"/>
      <sheetName val="P&amp;L_Summary14"/>
      <sheetName val="COS_vs_PQ14"/>
      <sheetName val="COS_vs_PQ_Exit14"/>
      <sheetName val="COS_vs_PY14"/>
      <sheetName val="COS_vs_Fls14"/>
      <sheetName val="COS_vs_ASP14"/>
      <sheetName val="PL_vs_PQ14"/>
      <sheetName val="PL_vs_PY14"/>
      <sheetName val="PL_vs_Fls14"/>
      <sheetName val="PL_vs_ASP14"/>
      <sheetName val="Report_Index14"/>
      <sheetName val="Qtd_to_go14"/>
      <sheetName val="Data_Opex14"/>
      <sheetName val="Data_HC14"/>
      <sheetName val="LATAM_Forecast13"/>
      <sheetName val="Total_Europe_Calc__hours13"/>
      <sheetName val="Total_Europe_113"/>
      <sheetName val="Total_Financials13"/>
      <sheetName val="Core_Table13"/>
      <sheetName val="Essbase_Auto_Update13"/>
      <sheetName val="Static_MShr13"/>
      <sheetName val="Whouse_Pull_'0613"/>
      <sheetName val="SWD_RevGM_vs_Fls_ASP13"/>
      <sheetName val="BCSN_GM_Trend13"/>
      <sheetName val="ISS_GM_Trend13"/>
      <sheetName val="NED_GM_Trend13"/>
      <sheetName val="SWD_GM_Trend13"/>
      <sheetName val="BCSN_NP_Trend13"/>
      <sheetName val="BCSN_Rev_Trend13"/>
      <sheetName val="BCSN_RevGM_vs_PQ_PY13"/>
      <sheetName val="BCSN_RevGM_vs_Fls_ASP13"/>
      <sheetName val="ISS_NP_Trend13"/>
      <sheetName val="ISS_Rev_Trend13"/>
      <sheetName val="ISS_RevGM_vs_PQ_PY13"/>
      <sheetName val="ISS_RevGM_vs_Fls_ASP13"/>
      <sheetName val="NED_NP_Trend13"/>
      <sheetName val="NED_Rev_Trend13"/>
      <sheetName val="NED_RevGM_vs_PQ_PY13"/>
      <sheetName val="NED_RevGM_vs_Fls_ASP13"/>
      <sheetName val="SWD_NP_Trend13"/>
      <sheetName val="SWD_Rev_Trend13"/>
      <sheetName val="SWD_RevGM_vs_PQ_PY13"/>
      <sheetName val="Dropdown_list13"/>
      <sheetName val="Roster_Quota13"/>
      <sheetName val="Drop_down_list13"/>
      <sheetName val="-_BACKUP_-_DROP_DOWNS13"/>
      <sheetName val="GOC_SCS_to_LH_CC_mapping13"/>
      <sheetName val="Pivot_Analysis13"/>
      <sheetName val="8L_Frontlog_check13"/>
      <sheetName val="Flash_call_Pivot13"/>
      <sheetName val="Margin_Analisys13"/>
      <sheetName val="8L_Licences13"/>
      <sheetName val="EMEA_Subm13"/>
      <sheetName val="FCST_vs_prior13"/>
      <sheetName val="Data_info13"/>
      <sheetName val="dropdown_values13"/>
      <sheetName val="raw_data13"/>
      <sheetName val="Data_Validation13"/>
      <sheetName val="Cover_Sheet13"/>
      <sheetName val="SFDC_DATA_and_FORECAST13"/>
      <sheetName val="Drop_Down_Lists13"/>
      <sheetName val="Reference_Lists13"/>
      <sheetName val="Reason_of_Movement13"/>
      <sheetName val="Acct_Project_Information_MULT13"/>
      <sheetName val="Drop-Down_and_Vlookup13"/>
      <sheetName val="Updated_by13"/>
      <sheetName val="Control_Panel13"/>
      <sheetName val="FY16_FoF13"/>
      <sheetName val="Drop_Down_Menu13"/>
      <sheetName val="Exception_List_Drop_Down13"/>
      <sheetName val="Drop_down13"/>
      <sheetName val="Report_113"/>
      <sheetName val="Instructions_tab13"/>
      <sheetName val="Judgement_summary13"/>
      <sheetName val="Description_B__Justification13"/>
      <sheetName val="_FOF_FY1613"/>
      <sheetName val="Validation_Tab13"/>
      <sheetName val="ESM_Program_Roles13"/>
      <sheetName val="FoF_FY1613"/>
      <sheetName val="ITO_Lookups13"/>
      <sheetName val="Pull_Down_Lists13"/>
      <sheetName val="FoF_Mapping13"/>
      <sheetName val="Quota_Summary13"/>
      <sheetName val="FoF_FY1813"/>
      <sheetName val="Look_Ups13"/>
      <sheetName val="Look_Up_Tables13"/>
      <sheetName val="Labor_Rates_by_Countries_FY1613"/>
      <sheetName val="List_values13"/>
      <sheetName val="Estimate_vs_Actuals13"/>
      <sheetName val="D__New_Settings_Suggestions13"/>
      <sheetName val="Judy_Validation13"/>
      <sheetName val="BC_Labour_NTCOW13"/>
      <sheetName val="Support_Sheet13"/>
      <sheetName val="Reference_Values13"/>
      <sheetName val="One_page_review13"/>
      <sheetName val="Validation_Lists13"/>
      <sheetName val="CRS_Export13"/>
      <sheetName val="Taxonomy_Descriptions13"/>
      <sheetName val="Contracts_L713"/>
      <sheetName val="Subco_by_L513"/>
      <sheetName val="lookups_-_month_ccow_category13"/>
      <sheetName val="Field_Values11"/>
      <sheetName val="FY19_Q2_ITB_-_reformat11"/>
      <sheetName val="T&amp;E_Estimates11"/>
      <sheetName val="JAPAN_#s11"/>
      <sheetName val="Drop_downs11"/>
      <sheetName val="Saving_Levers11"/>
      <sheetName val="H1_Initiatives_Database11"/>
      <sheetName val="Sector_Dashboard_v211"/>
      <sheetName val="Service_Lines11"/>
      <sheetName val="Do_Not_Delete11"/>
      <sheetName val="Guide_Lines11"/>
      <sheetName val="Glossary_&amp;_Instructions11"/>
      <sheetName val="Mapping_File11"/>
      <sheetName val="HC_Horizon10"/>
      <sheetName val="Validation_Values10"/>
      <sheetName val="RCOW_Mapping10"/>
      <sheetName val="Drop_down_select_sheet8"/>
      <sheetName val="AMS_(NB)3"/>
      <sheetName val="AMS_(2)3"/>
      <sheetName val="INFO-People_Mapping3"/>
      <sheetName val="FJ_Rates3"/>
      <sheetName val="Field_Lists3"/>
      <sheetName val="Lookup_Table3"/>
      <sheetName val="List_-_Formulas3"/>
      <sheetName val="FY20_Cray_Orders_Plan3"/>
      <sheetName val="WW_(FY18_B$_Simulation)3"/>
      <sheetName val="WW_(Cray,_FY18_B$_Simulation)3"/>
      <sheetName val="FY18_B$_Estimation_Check3"/>
      <sheetName val="Change_History3"/>
      <sheetName val="OS_Geo_by_RTM_&amp;_Qtr_excl__Cray3"/>
      <sheetName val="AMS_(excl__GL)3"/>
      <sheetName val="GL_DC&amp;AMS3"/>
      <sheetName val="OS_Geo_by_RTM_&amp;_Qtr_incl__Cray3"/>
      <sheetName val="FY20_Budget_Data3"/>
      <sheetName val="OS_Production_B$_NR3"/>
      <sheetName val="A&amp;PS_Geo_by_RTM_&amp;_Qtr3"/>
      <sheetName val="Growth_Rate3"/>
      <sheetName val="Mix_Change3"/>
      <sheetName val="High-level_Summary3"/>
      <sheetName val="OS_A$_NR_Seasonality3"/>
      <sheetName val="FY19_O&amp;O_Geo_B$_New3"/>
      <sheetName val="Qtr_Aruba_O&amp;O3"/>
      <sheetName val="Japan_A&amp;PS_Restatements3"/>
      <sheetName val="FY19&amp;FY20_DC_&amp;_AMS_NR3"/>
      <sheetName val="FY18&amp;19_Aruba_O&amp;O_Geo_Old3"/>
      <sheetName val="FY18&amp;19_Aruba_O&amp;O_Source3"/>
      <sheetName val="MVS_FY20_Geo_Allocation3"/>
      <sheetName val="Production_NR3"/>
      <sheetName val="Production_NR2_-_Temporary3"/>
      <sheetName val="FY20_Non-Attach_Parts3"/>
      <sheetName val="A&amp;PS_A$_NR_Seasonality3"/>
      <sheetName val="FY20_FX_A$_to_B$3"/>
      <sheetName val="OS_Production_A$_NR3"/>
      <sheetName val="A&amp;PS_Production_A$_NR3"/>
      <sheetName val="A&amp;PS_Production_B$_NR3"/>
      <sheetName val="FY20_Restatement_Staging3"/>
      <sheetName val="Cray_Order_Plan3"/>
      <sheetName val="FY20_DC_&amp;_AMS_OR3"/>
      <sheetName val="DC_Check3"/>
      <sheetName val="New_Rules3"/>
      <sheetName val="Ref__Lists3"/>
      <sheetName val="Program_Names3"/>
      <sheetName val="Survey_Lookups3"/>
      <sheetName val="D2_FY22_CF_-_Detailed1"/>
      <sheetName val="D2_Budget_-_Detailed1"/>
      <sheetName val="LaborMix&amp;Util_View"/>
      <sheetName val="Mon_Actual15"/>
      <sheetName val="YTD_Actual15"/>
      <sheetName val="Super_Region15"/>
      <sheetName val="Q3_MEMA_TSG_Mix_of_NR15"/>
      <sheetName val="P&amp;L_Summary15"/>
      <sheetName val="COS_vs_PQ15"/>
      <sheetName val="COS_vs_PQ_Exit15"/>
      <sheetName val="COS_vs_PY15"/>
      <sheetName val="COS_vs_Fls15"/>
      <sheetName val="COS_vs_ASP15"/>
      <sheetName val="PL_vs_PQ15"/>
      <sheetName val="PL_vs_PY15"/>
      <sheetName val="PL_vs_Fls15"/>
      <sheetName val="PL_vs_ASP15"/>
      <sheetName val="Report_Index15"/>
      <sheetName val="Qtd_to_go15"/>
      <sheetName val="Data_Opex15"/>
      <sheetName val="Data_HC15"/>
      <sheetName val="LATAM_Forecast14"/>
      <sheetName val="Total_Europe_Calc__hours14"/>
      <sheetName val="Total_Europe_114"/>
      <sheetName val="Total_Financials14"/>
      <sheetName val="Core_Table14"/>
      <sheetName val="Essbase_Auto_Update14"/>
      <sheetName val="Static_MShr14"/>
      <sheetName val="Whouse_Pull_'0614"/>
      <sheetName val="SWD_RevGM_vs_Fls_ASP14"/>
      <sheetName val="BCSN_GM_Trend14"/>
      <sheetName val="ISS_GM_Trend14"/>
      <sheetName val="NED_GM_Trend14"/>
      <sheetName val="SWD_GM_Trend14"/>
      <sheetName val="BCSN_NP_Trend14"/>
      <sheetName val="BCSN_Rev_Trend14"/>
      <sheetName val="BCSN_RevGM_vs_PQ_PY14"/>
      <sheetName val="BCSN_RevGM_vs_Fls_ASP14"/>
      <sheetName val="ISS_NP_Trend14"/>
      <sheetName val="ISS_Rev_Trend14"/>
      <sheetName val="ISS_RevGM_vs_PQ_PY14"/>
      <sheetName val="ISS_RevGM_vs_Fls_ASP14"/>
      <sheetName val="NED_NP_Trend14"/>
      <sheetName val="NED_Rev_Trend14"/>
      <sheetName val="NED_RevGM_vs_PQ_PY14"/>
      <sheetName val="NED_RevGM_vs_Fls_ASP14"/>
      <sheetName val="SWD_NP_Trend14"/>
      <sheetName val="SWD_Rev_Trend14"/>
      <sheetName val="SWD_RevGM_vs_PQ_PY14"/>
      <sheetName val="Dropdown_list14"/>
      <sheetName val="Roster_Quota14"/>
      <sheetName val="Drop_down_list14"/>
      <sheetName val="-_BACKUP_-_DROP_DOWNS14"/>
      <sheetName val="GOC_SCS_to_LH_CC_mapping14"/>
      <sheetName val="Pivot_Analysis14"/>
      <sheetName val="8L_Frontlog_check14"/>
      <sheetName val="Flash_call_Pivot14"/>
      <sheetName val="Margin_Analisys14"/>
      <sheetName val="8L_Licences14"/>
      <sheetName val="EMEA_Subm14"/>
      <sheetName val="FCST_vs_prior14"/>
      <sheetName val="Data_info14"/>
      <sheetName val="dropdown_values14"/>
      <sheetName val="raw_data14"/>
      <sheetName val="Data_Validation14"/>
      <sheetName val="Cover_Sheet14"/>
      <sheetName val="SFDC_DATA_and_FORECAST14"/>
      <sheetName val="Drop_Down_Lists14"/>
      <sheetName val="Reference_Lists14"/>
      <sheetName val="Reason_of_Movement14"/>
      <sheetName val="Acct_Project_Information_MULT14"/>
      <sheetName val="Drop-Down_and_Vlookup14"/>
      <sheetName val="Updated_by14"/>
      <sheetName val="Control_Panel14"/>
      <sheetName val="FY16_FoF14"/>
      <sheetName val="Drop_Down_Menu14"/>
      <sheetName val="Exception_List_Drop_Down14"/>
      <sheetName val="Drop_down14"/>
      <sheetName val="Report_114"/>
      <sheetName val="Instructions_tab14"/>
      <sheetName val="Judgement_summary14"/>
      <sheetName val="Description_B__Justification14"/>
      <sheetName val="_FOF_FY1614"/>
      <sheetName val="Validation_Tab14"/>
      <sheetName val="ESM_Program_Roles14"/>
      <sheetName val="FoF_FY1614"/>
      <sheetName val="ITO_Lookups14"/>
      <sheetName val="Pull_Down_Lists14"/>
      <sheetName val="FoF_Mapping14"/>
      <sheetName val="Quota_Summary14"/>
      <sheetName val="FoF_FY1814"/>
      <sheetName val="Look_Ups14"/>
      <sheetName val="Look_Up_Tables14"/>
      <sheetName val="Labor_Rates_by_Countries_FY1614"/>
      <sheetName val="List_values14"/>
      <sheetName val="Estimate_vs_Actuals14"/>
      <sheetName val="D__New_Settings_Suggestions14"/>
      <sheetName val="Judy_Validation14"/>
      <sheetName val="BC_Labour_NTCOW14"/>
      <sheetName val="Support_Sheet14"/>
      <sheetName val="Reference_Values14"/>
      <sheetName val="One_page_review14"/>
      <sheetName val="Validation_Lists14"/>
      <sheetName val="CRS_Export14"/>
      <sheetName val="Taxonomy_Descriptions14"/>
      <sheetName val="Contracts_L714"/>
      <sheetName val="Subco_by_L514"/>
      <sheetName val="lookups_-_month_ccow_category14"/>
      <sheetName val="Field_Values12"/>
      <sheetName val="FY19_Q2_ITB_-_reformat12"/>
      <sheetName val="T&amp;E_Estimates12"/>
      <sheetName val="JAPAN_#s12"/>
      <sheetName val="Drop_downs12"/>
      <sheetName val="Saving_Levers12"/>
      <sheetName val="H1_Initiatives_Database12"/>
      <sheetName val="Sector_Dashboard_v212"/>
      <sheetName val="Service_Lines12"/>
      <sheetName val="Do_Not_Delete12"/>
      <sheetName val="Guide_Lines12"/>
      <sheetName val="Glossary_&amp;_Instructions12"/>
      <sheetName val="Mapping_File12"/>
      <sheetName val="HC_Horizon11"/>
      <sheetName val="Validation_Values11"/>
      <sheetName val="RCOW_Mapping11"/>
      <sheetName val="Drop_down_select_sheet9"/>
      <sheetName val="AMS_(NB)4"/>
      <sheetName val="AMS_(2)4"/>
      <sheetName val="INFO-People_Mapping4"/>
      <sheetName val="FJ_Rates4"/>
      <sheetName val="Field_Lists4"/>
      <sheetName val="Lookup_Table4"/>
      <sheetName val="List_-_Formulas4"/>
      <sheetName val="FY20_Cray_Orders_Plan4"/>
      <sheetName val="WW_(FY18_B$_Simulation)4"/>
      <sheetName val="WW_(Cray,_FY18_B$_Simulation)4"/>
      <sheetName val="FY18_B$_Estimation_Check4"/>
      <sheetName val="Change_History4"/>
      <sheetName val="OS_Geo_by_RTM_&amp;_Qtr_excl__Cray4"/>
      <sheetName val="AMS_(excl__GL)4"/>
      <sheetName val="GL_DC&amp;AMS4"/>
      <sheetName val="OS_Geo_by_RTM_&amp;_Qtr_incl__Cray4"/>
      <sheetName val="FY20_Budget_Data4"/>
      <sheetName val="OS_Production_B$_NR4"/>
      <sheetName val="A&amp;PS_Geo_by_RTM_&amp;_Qtr4"/>
      <sheetName val="Growth_Rate4"/>
      <sheetName val="Mix_Change4"/>
      <sheetName val="High-level_Summary4"/>
      <sheetName val="OS_A$_NR_Seasonality4"/>
      <sheetName val="FY19_O&amp;O_Geo_B$_New4"/>
      <sheetName val="Qtr_Aruba_O&amp;O4"/>
      <sheetName val="Japan_A&amp;PS_Restatements4"/>
      <sheetName val="FY19&amp;FY20_DC_&amp;_AMS_NR4"/>
      <sheetName val="FY18&amp;19_Aruba_O&amp;O_Geo_Old4"/>
      <sheetName val="FY18&amp;19_Aruba_O&amp;O_Source4"/>
      <sheetName val="MVS_FY20_Geo_Allocation4"/>
      <sheetName val="Production_NR4"/>
      <sheetName val="Production_NR2_-_Temporary4"/>
      <sheetName val="FY20_Non-Attach_Parts4"/>
      <sheetName val="A&amp;PS_A$_NR_Seasonality4"/>
      <sheetName val="FY20_FX_A$_to_B$4"/>
      <sheetName val="OS_Production_A$_NR4"/>
      <sheetName val="A&amp;PS_Production_A$_NR4"/>
      <sheetName val="A&amp;PS_Production_B$_NR4"/>
      <sheetName val="FY20_Restatement_Staging4"/>
      <sheetName val="Cray_Order_Plan4"/>
      <sheetName val="FY20_DC_&amp;_AMS_OR4"/>
      <sheetName val="DC_Check4"/>
      <sheetName val="New_Rules4"/>
      <sheetName val="Ref__Lists4"/>
      <sheetName val="Program_Names4"/>
      <sheetName val="Survey_Lookups4"/>
      <sheetName val="D2_FY22_CF_-_Detailed2"/>
      <sheetName val="D2_Budget_-_Detailed2"/>
      <sheetName val="All Sales Opps"/>
      <sheetName val="OEMCHN"/>
      <sheetName val="Facilities"/>
      <sheetName val="Emp Rel"/>
      <sheetName val="Sales Rel"/>
      <sheetName val="Trav Ent"/>
      <sheetName val="Sal Ben"/>
      <sheetName val="NAFLD"/>
      <sheetName val="Offic Supp"/>
      <sheetName val="Sales Bonus"/>
      <sheetName val="Headcount"/>
      <sheetName val="NASENG"/>
      <sheetName val="MAJMKT"/>
      <sheetName val="WWADMIN"/>
      <sheetName val="CANADA"/>
      <sheetName val="EURSLS"/>
      <sheetName val="PACRIM"/>
      <sheetName val="LAMER"/>
      <sheetName val="Mon_Actual16"/>
      <sheetName val="YTD_Actual16"/>
      <sheetName val="Super_Region16"/>
      <sheetName val="Q3_MEMA_TSG_Mix_of_NR16"/>
      <sheetName val="P&amp;L_Summary16"/>
      <sheetName val="COS_vs_PQ16"/>
      <sheetName val="COS_vs_PQ_Exit16"/>
      <sheetName val="COS_vs_PY16"/>
      <sheetName val="COS_vs_Fls16"/>
      <sheetName val="COS_vs_ASP16"/>
      <sheetName val="PL_vs_PQ16"/>
      <sheetName val="PL_vs_PY16"/>
      <sheetName val="PL_vs_Fls16"/>
      <sheetName val="PL_vs_ASP16"/>
      <sheetName val="Report_Index16"/>
      <sheetName val="Qtd_to_go16"/>
      <sheetName val="Data_Opex16"/>
      <sheetName val="Data_HC16"/>
      <sheetName val="LATAM_Forecast15"/>
      <sheetName val="Total_Europe_Calc__hours15"/>
      <sheetName val="Total_Europe_115"/>
      <sheetName val="Total_Financials15"/>
      <sheetName val="Core_Table15"/>
      <sheetName val="Essbase_Auto_Update15"/>
      <sheetName val="Static_MShr15"/>
      <sheetName val="Whouse_Pull_'0615"/>
      <sheetName val="SWD_RevGM_vs_Fls_ASP15"/>
      <sheetName val="BCSN_GM_Trend15"/>
      <sheetName val="ISS_GM_Trend15"/>
      <sheetName val="NED_GM_Trend15"/>
      <sheetName val="SWD_GM_Trend15"/>
      <sheetName val="BCSN_NP_Trend15"/>
      <sheetName val="BCSN_Rev_Trend15"/>
      <sheetName val="BCSN_RevGM_vs_PQ_PY15"/>
      <sheetName val="BCSN_RevGM_vs_Fls_ASP15"/>
      <sheetName val="ISS_NP_Trend15"/>
      <sheetName val="ISS_Rev_Trend15"/>
      <sheetName val="ISS_RevGM_vs_PQ_PY15"/>
      <sheetName val="ISS_RevGM_vs_Fls_ASP15"/>
      <sheetName val="NED_NP_Trend15"/>
      <sheetName val="NED_Rev_Trend15"/>
      <sheetName val="NED_RevGM_vs_PQ_PY15"/>
      <sheetName val="NED_RevGM_vs_Fls_ASP15"/>
      <sheetName val="SWD_NP_Trend15"/>
      <sheetName val="SWD_Rev_Trend15"/>
      <sheetName val="SWD_RevGM_vs_PQ_PY15"/>
      <sheetName val="Dropdown_list15"/>
      <sheetName val="Roster_Quota15"/>
      <sheetName val="Drop_down_list15"/>
      <sheetName val="-_BACKUP_-_DROP_DOWNS15"/>
      <sheetName val="GOC_SCS_to_LH_CC_mapping15"/>
      <sheetName val="Pivot_Analysis15"/>
      <sheetName val="8L_Frontlog_check15"/>
      <sheetName val="Flash_call_Pivot15"/>
      <sheetName val="Margin_Analisys15"/>
      <sheetName val="8L_Licences15"/>
      <sheetName val="EMEA_Subm15"/>
      <sheetName val="FCST_vs_prior15"/>
      <sheetName val="Data_info15"/>
      <sheetName val="dropdown_values15"/>
      <sheetName val="raw_data15"/>
      <sheetName val="Data_Validation15"/>
      <sheetName val="Cover_Sheet15"/>
      <sheetName val="SFDC_DATA_and_FORECAST15"/>
      <sheetName val="Drop_Down_Lists15"/>
      <sheetName val="Reference_Lists15"/>
      <sheetName val="Reason_of_Movement15"/>
      <sheetName val="Acct_Project_Information_MULT15"/>
      <sheetName val="Drop-Down_and_Vlookup15"/>
      <sheetName val="Updated_by15"/>
      <sheetName val="Control_Panel15"/>
      <sheetName val="FY16_FoF15"/>
      <sheetName val="Drop_Down_Menu15"/>
      <sheetName val="Exception_List_Drop_Down15"/>
      <sheetName val="Drop_down15"/>
      <sheetName val="Report_115"/>
      <sheetName val="Instructions_tab15"/>
      <sheetName val="Judgement_summary15"/>
      <sheetName val="Description_B__Justification15"/>
      <sheetName val="_FOF_FY1615"/>
      <sheetName val="Validation_Tab15"/>
      <sheetName val="ESM_Program_Roles15"/>
      <sheetName val="FoF_FY1615"/>
      <sheetName val="ITO_Lookups15"/>
      <sheetName val="Pull_Down_Lists15"/>
      <sheetName val="Quota_Summary15"/>
      <sheetName val="FoF_Mapping15"/>
      <sheetName val="Look_Up_Tables15"/>
      <sheetName val="FoF_FY1815"/>
      <sheetName val="Look_Ups15"/>
      <sheetName val="BC_Labour_NTCOW15"/>
      <sheetName val="Support_Sheet15"/>
      <sheetName val="Judy_Validation15"/>
      <sheetName val="Labor_Rates_by_Countries_FY1615"/>
      <sheetName val="List_values15"/>
      <sheetName val="Estimate_vs_Actuals15"/>
      <sheetName val="D__New_Settings_Suggestions15"/>
      <sheetName val="Reference_Values15"/>
      <sheetName val="One_page_review15"/>
      <sheetName val="Validation_Lists15"/>
      <sheetName val="CRS_Export15"/>
      <sheetName val="Contracts_L715"/>
      <sheetName val="Subco_by_L515"/>
      <sheetName val="lookups_-_month_ccow_category15"/>
      <sheetName val="Taxonomy_Descriptions15"/>
      <sheetName val="Field_Values13"/>
      <sheetName val="FY19_Q2_ITB_-_reformat13"/>
      <sheetName val="Drop_downs13"/>
      <sheetName val="T&amp;E_Estimates13"/>
      <sheetName val="JAPAN_#s13"/>
      <sheetName val="Saving_Levers13"/>
      <sheetName val="H1_Initiatives_Database13"/>
      <sheetName val="Sector_Dashboard_v213"/>
      <sheetName val="Service_Lines13"/>
      <sheetName val="Do_Not_Delete13"/>
      <sheetName val="Guide_Lines13"/>
      <sheetName val="Glossary_&amp;_Instructions13"/>
      <sheetName val="Mapping_File13"/>
      <sheetName val="HC_Horizon12"/>
      <sheetName val="Validation_Values12"/>
      <sheetName val="RCOW_Mapping12"/>
      <sheetName val="Drop_down_select_sheet10"/>
      <sheetName val="AMS_(NB)5"/>
      <sheetName val="AMS_(2)5"/>
      <sheetName val="INFO-People_Mapping5"/>
      <sheetName val="FJ_Rates5"/>
      <sheetName val="Field_Lists5"/>
      <sheetName val="Lookup_Table5"/>
      <sheetName val="List_-_Formulas5"/>
      <sheetName val="FY20_Cray_Orders_Plan5"/>
      <sheetName val="WW_(FY18_B$_Simulation)5"/>
      <sheetName val="WW_(Cray,_FY18_B$_Simulation)5"/>
      <sheetName val="FY18_B$_Estimation_Check5"/>
      <sheetName val="Change_History5"/>
      <sheetName val="OS_Geo_by_RTM_&amp;_Qtr_excl__Cray5"/>
      <sheetName val="AMS_(excl__GL)5"/>
      <sheetName val="GL_DC&amp;AMS5"/>
      <sheetName val="OS_Geo_by_RTM_&amp;_Qtr_incl__Cray5"/>
      <sheetName val="FY20_Budget_Data5"/>
      <sheetName val="OS_Production_B$_NR5"/>
      <sheetName val="A&amp;PS_Geo_by_RTM_&amp;_Qtr5"/>
      <sheetName val="Growth_Rate5"/>
      <sheetName val="Mix_Change5"/>
      <sheetName val="High-level_Summary5"/>
      <sheetName val="OS_A$_NR_Seasonality5"/>
      <sheetName val="FY19_O&amp;O_Geo_B$_New5"/>
      <sheetName val="Qtr_Aruba_O&amp;O5"/>
      <sheetName val="Japan_A&amp;PS_Restatements5"/>
      <sheetName val="FY19&amp;FY20_DC_&amp;_AMS_NR5"/>
      <sheetName val="FY18&amp;19_Aruba_O&amp;O_Geo_Old5"/>
      <sheetName val="FY18&amp;19_Aruba_O&amp;O_Source5"/>
      <sheetName val="MVS_FY20_Geo_Allocation5"/>
      <sheetName val="Production_NR5"/>
      <sheetName val="Production_NR2_-_Temporary5"/>
      <sheetName val="FY20_Non-Attach_Parts5"/>
      <sheetName val="A&amp;PS_A$_NR_Seasonality5"/>
      <sheetName val="FY20_FX_A$_to_B$5"/>
      <sheetName val="OS_Production_A$_NR5"/>
      <sheetName val="A&amp;PS_Production_A$_NR5"/>
      <sheetName val="A&amp;PS_Production_B$_NR5"/>
      <sheetName val="FY20_Restatement_Staging5"/>
      <sheetName val="Cray_Order_Plan5"/>
      <sheetName val="FY20_DC_&amp;_AMS_OR5"/>
      <sheetName val="DC_Check5"/>
      <sheetName val="New_Rules5"/>
      <sheetName val="Ref__Lists5"/>
      <sheetName val="Program_Names5"/>
      <sheetName val="Survey_Lookups5"/>
      <sheetName val="D2_FY22_CF_-_Detailed3"/>
      <sheetName val="D2_Budget_-_Detailed3"/>
      <sheetName val="Mon_Actual17"/>
      <sheetName val="YTD_Actual17"/>
      <sheetName val="Super_Region17"/>
      <sheetName val="Q3_MEMA_TSG_Mix_of_NR17"/>
      <sheetName val="P&amp;L_Summary17"/>
      <sheetName val="COS_vs_PQ17"/>
      <sheetName val="COS_vs_PQ_Exit17"/>
      <sheetName val="COS_vs_PY17"/>
      <sheetName val="COS_vs_Fls17"/>
      <sheetName val="COS_vs_ASP17"/>
      <sheetName val="PL_vs_PQ17"/>
      <sheetName val="PL_vs_PY17"/>
      <sheetName val="PL_vs_Fls17"/>
      <sheetName val="PL_vs_ASP17"/>
      <sheetName val="Report_Index17"/>
      <sheetName val="Qtd_to_go17"/>
      <sheetName val="Data_Opex17"/>
      <sheetName val="Data_HC17"/>
      <sheetName val="LATAM_Forecast16"/>
      <sheetName val="Total_Europe_Calc__hours16"/>
      <sheetName val="Total_Europe_116"/>
      <sheetName val="Total_Financials16"/>
      <sheetName val="Core_Table16"/>
      <sheetName val="Essbase_Auto_Update16"/>
      <sheetName val="Static_MShr16"/>
      <sheetName val="Whouse_Pull_'0616"/>
      <sheetName val="SWD_RevGM_vs_Fls_ASP16"/>
      <sheetName val="BCSN_GM_Trend16"/>
      <sheetName val="ISS_GM_Trend16"/>
      <sheetName val="NED_GM_Trend16"/>
      <sheetName val="SWD_GM_Trend16"/>
      <sheetName val="BCSN_NP_Trend16"/>
      <sheetName val="BCSN_Rev_Trend16"/>
      <sheetName val="BCSN_RevGM_vs_PQ_PY16"/>
      <sheetName val="BCSN_RevGM_vs_Fls_ASP16"/>
      <sheetName val="ISS_NP_Trend16"/>
      <sheetName val="ISS_Rev_Trend16"/>
      <sheetName val="ISS_RevGM_vs_PQ_PY16"/>
      <sheetName val="ISS_RevGM_vs_Fls_ASP16"/>
      <sheetName val="NED_NP_Trend16"/>
      <sheetName val="NED_Rev_Trend16"/>
      <sheetName val="NED_RevGM_vs_PQ_PY16"/>
      <sheetName val="NED_RevGM_vs_Fls_ASP16"/>
      <sheetName val="SWD_NP_Trend16"/>
      <sheetName val="SWD_Rev_Trend16"/>
      <sheetName val="SWD_RevGM_vs_PQ_PY16"/>
      <sheetName val="Dropdown_list16"/>
      <sheetName val="Roster_Quota16"/>
      <sheetName val="Drop_down_list16"/>
      <sheetName val="-_BACKUP_-_DROP_DOWNS16"/>
      <sheetName val="GOC_SCS_to_LH_CC_mapping16"/>
      <sheetName val="Pivot_Analysis16"/>
      <sheetName val="8L_Frontlog_check16"/>
      <sheetName val="Flash_call_Pivot16"/>
      <sheetName val="Margin_Analisys16"/>
      <sheetName val="8L_Licences16"/>
      <sheetName val="EMEA_Subm16"/>
      <sheetName val="FCST_vs_prior16"/>
      <sheetName val="Data_info16"/>
      <sheetName val="dropdown_values16"/>
      <sheetName val="raw_data16"/>
      <sheetName val="Data_Validation16"/>
      <sheetName val="Cover_Sheet16"/>
      <sheetName val="SFDC_DATA_and_FORECAST16"/>
      <sheetName val="Drop_Down_Lists16"/>
      <sheetName val="Reference_Lists16"/>
      <sheetName val="Reason_of_Movement16"/>
      <sheetName val="Acct_Project_Information_MULT16"/>
      <sheetName val="Drop-Down_and_Vlookup16"/>
      <sheetName val="Updated_by16"/>
      <sheetName val="Control_Panel16"/>
      <sheetName val="FY16_FoF16"/>
      <sheetName val="Drop_Down_Menu16"/>
      <sheetName val="Exception_List_Drop_Down16"/>
      <sheetName val="Drop_down16"/>
      <sheetName val="Report_116"/>
      <sheetName val="Instructions_tab16"/>
      <sheetName val="Judgement_summary16"/>
      <sheetName val="Description_B__Justification16"/>
      <sheetName val="_FOF_FY1616"/>
      <sheetName val="Validation_Tab16"/>
      <sheetName val="ESM_Program_Roles16"/>
      <sheetName val="FoF_FY1616"/>
      <sheetName val="ITO_Lookups16"/>
      <sheetName val="Pull_Down_Lists16"/>
      <sheetName val="Quota_Summary16"/>
      <sheetName val="FoF_Mapping16"/>
      <sheetName val="Look_Up_Tables16"/>
      <sheetName val="FoF_FY1816"/>
      <sheetName val="Look_Ups16"/>
      <sheetName val="BC_Labour_NTCOW16"/>
      <sheetName val="Support_Sheet16"/>
      <sheetName val="Judy_Validation16"/>
      <sheetName val="Labor_Rates_by_Countries_FY1616"/>
      <sheetName val="List_values16"/>
      <sheetName val="Estimate_vs_Actuals16"/>
      <sheetName val="D__New_Settings_Suggestions16"/>
      <sheetName val="Reference_Values16"/>
      <sheetName val="One_page_review16"/>
      <sheetName val="Validation_Lists16"/>
      <sheetName val="CRS_Export16"/>
      <sheetName val="Contracts_L716"/>
      <sheetName val="Subco_by_L516"/>
      <sheetName val="lookups_-_month_ccow_category16"/>
      <sheetName val="Taxonomy_Descriptions16"/>
      <sheetName val="Field_Values14"/>
      <sheetName val="FY19_Q2_ITB_-_reformat14"/>
      <sheetName val="Drop_downs14"/>
      <sheetName val="T&amp;E_Estimates14"/>
      <sheetName val="JAPAN_#s14"/>
      <sheetName val="Saving_Levers14"/>
      <sheetName val="H1_Initiatives_Database14"/>
      <sheetName val="Sector_Dashboard_v214"/>
      <sheetName val="Service_Lines14"/>
      <sheetName val="Do_Not_Delete14"/>
      <sheetName val="Guide_Lines14"/>
      <sheetName val="Glossary_&amp;_Instructions14"/>
      <sheetName val="Mapping_File14"/>
      <sheetName val="HC_Horizon13"/>
      <sheetName val="Validation_Values13"/>
      <sheetName val="RCOW_Mapping13"/>
      <sheetName val="Drop_down_select_sheet11"/>
      <sheetName val="AMS_(NB)6"/>
      <sheetName val="AMS_(2)6"/>
      <sheetName val="INFO-People_Mapping6"/>
      <sheetName val="FJ_Rates6"/>
      <sheetName val="Field_Lists6"/>
      <sheetName val="Lookup_Table6"/>
      <sheetName val="List_-_Formulas6"/>
      <sheetName val="FY20_Cray_Orders_Plan6"/>
      <sheetName val="WW_(FY18_B$_Simulation)6"/>
      <sheetName val="WW_(Cray,_FY18_B$_Simulation)6"/>
      <sheetName val="FY18_B$_Estimation_Check6"/>
      <sheetName val="Change_History6"/>
      <sheetName val="OS_Geo_by_RTM_&amp;_Qtr_excl__Cray6"/>
      <sheetName val="AMS_(excl__GL)6"/>
      <sheetName val="GL_DC&amp;AMS6"/>
      <sheetName val="OS_Geo_by_RTM_&amp;_Qtr_incl__Cray6"/>
      <sheetName val="FY20_Budget_Data6"/>
      <sheetName val="OS_Production_B$_NR6"/>
      <sheetName val="A&amp;PS_Geo_by_RTM_&amp;_Qtr6"/>
      <sheetName val="Growth_Rate6"/>
      <sheetName val="Mix_Change6"/>
      <sheetName val="High-level_Summary6"/>
      <sheetName val="OS_A$_NR_Seasonality6"/>
      <sheetName val="FY19_O&amp;O_Geo_B$_New6"/>
      <sheetName val="Qtr_Aruba_O&amp;O6"/>
      <sheetName val="Japan_A&amp;PS_Restatements6"/>
      <sheetName val="FY19&amp;FY20_DC_&amp;_AMS_NR6"/>
      <sheetName val="FY18&amp;19_Aruba_O&amp;O_Geo_Old6"/>
      <sheetName val="FY18&amp;19_Aruba_O&amp;O_Source6"/>
      <sheetName val="MVS_FY20_Geo_Allocation6"/>
      <sheetName val="Production_NR6"/>
      <sheetName val="Production_NR2_-_Temporary6"/>
      <sheetName val="FY20_Non-Attach_Parts6"/>
      <sheetName val="A&amp;PS_A$_NR_Seasonality6"/>
      <sheetName val="FY20_FX_A$_to_B$6"/>
      <sheetName val="OS_Production_A$_NR6"/>
      <sheetName val="A&amp;PS_Production_A$_NR6"/>
      <sheetName val="A&amp;PS_Production_B$_NR6"/>
      <sheetName val="FY20_Restatement_Staging6"/>
      <sheetName val="Cray_Order_Plan6"/>
      <sheetName val="FY20_DC_&amp;_AMS_OR6"/>
      <sheetName val="DC_Check6"/>
      <sheetName val="New_Rules6"/>
      <sheetName val="Ref__Lists6"/>
      <sheetName val="Program_Names6"/>
      <sheetName val="Survey_Lookups6"/>
      <sheetName val="D2_FY22_CF_-_Detailed4"/>
      <sheetName val="D2_Budget_-_Detailed4"/>
      <sheetName val="FY21 New Rules by PL"/>
      <sheetName val="Listas desplegables"/>
      <sheetName val="Categorías"/>
      <sheetName val="5.0 Q4'20 Rollforward"/>
      <sheetName val="Ref"/>
      <sheetName val="RoleDropDown"/>
      <sheetName val="TSA Summary"/>
      <sheetName val="US Tax JE #2"/>
      <sheetName val="NonUS Tax JE #2"/>
      <sheetName val="Trend Formatting"/>
      <sheetName val="Helper"/>
      <sheetName val="Mon_Actual18"/>
      <sheetName val="YTD_Actual18"/>
      <sheetName val="Super_Region18"/>
      <sheetName val="Q3_MEMA_TSG_Mix_of_NR18"/>
      <sheetName val="P&amp;L_Summary18"/>
      <sheetName val="COS_vs_PQ18"/>
      <sheetName val="COS_vs_PQ_Exit18"/>
      <sheetName val="COS_vs_PY18"/>
      <sheetName val="COS_vs_Fls18"/>
      <sheetName val="COS_vs_ASP18"/>
      <sheetName val="PL_vs_PQ18"/>
      <sheetName val="PL_vs_PY18"/>
      <sheetName val="PL_vs_Fls18"/>
      <sheetName val="PL_vs_ASP18"/>
      <sheetName val="Report_Index18"/>
      <sheetName val="Qtd_to_go18"/>
      <sheetName val="Data_Opex18"/>
      <sheetName val="Data_HC18"/>
      <sheetName val="LATAM_Forecast17"/>
      <sheetName val="Total_Europe_Calc__hours17"/>
      <sheetName val="Total_Europe_117"/>
      <sheetName val="Total_Financials17"/>
      <sheetName val="Core_Table17"/>
      <sheetName val="Essbase_Auto_Update17"/>
      <sheetName val="Static_MShr17"/>
      <sheetName val="Whouse_Pull_'0617"/>
      <sheetName val="SWD_RevGM_vs_Fls_ASP17"/>
      <sheetName val="BCSN_GM_Trend17"/>
      <sheetName val="ISS_GM_Trend17"/>
      <sheetName val="NED_GM_Trend17"/>
      <sheetName val="SWD_GM_Trend17"/>
      <sheetName val="BCSN_NP_Trend17"/>
      <sheetName val="BCSN_Rev_Trend17"/>
      <sheetName val="BCSN_RevGM_vs_PQ_PY17"/>
      <sheetName val="BCSN_RevGM_vs_Fls_ASP17"/>
      <sheetName val="ISS_NP_Trend17"/>
      <sheetName val="ISS_Rev_Trend17"/>
      <sheetName val="ISS_RevGM_vs_PQ_PY17"/>
      <sheetName val="ISS_RevGM_vs_Fls_ASP17"/>
      <sheetName val="NED_NP_Trend17"/>
      <sheetName val="NED_Rev_Trend17"/>
      <sheetName val="NED_RevGM_vs_PQ_PY17"/>
      <sheetName val="NED_RevGM_vs_Fls_ASP17"/>
      <sheetName val="SWD_NP_Trend17"/>
      <sheetName val="SWD_Rev_Trend17"/>
      <sheetName val="SWD_RevGM_vs_PQ_PY17"/>
      <sheetName val="Dropdown_list17"/>
      <sheetName val="Roster_Quota17"/>
      <sheetName val="Drop_down_list17"/>
      <sheetName val="-_BACKUP_-_DROP_DOWNS17"/>
      <sheetName val="Pivot_Analysis17"/>
      <sheetName val="8L_Frontlog_check17"/>
      <sheetName val="Flash_call_Pivot17"/>
      <sheetName val="Margin_Analisys17"/>
      <sheetName val="8L_Licences17"/>
      <sheetName val="EMEA_Subm17"/>
      <sheetName val="GOC_SCS_to_LH_CC_mapping17"/>
      <sheetName val="FCST_vs_prior17"/>
      <sheetName val="Data_info17"/>
      <sheetName val="dropdown_values17"/>
      <sheetName val="raw_data17"/>
      <sheetName val="Data_Validation17"/>
      <sheetName val="Drop_Down_Lists17"/>
      <sheetName val="Cover_Sheet17"/>
      <sheetName val="SFDC_DATA_and_FORECAST17"/>
      <sheetName val="Reference_Lists17"/>
      <sheetName val="Reason_of_Movement17"/>
      <sheetName val="Acct_Project_Information_MULT17"/>
      <sheetName val="Drop-Down_and_Vlookup17"/>
      <sheetName val="Updated_by17"/>
      <sheetName val="Control_Panel17"/>
      <sheetName val="FY16_FoF17"/>
      <sheetName val="Drop_down17"/>
      <sheetName val="Drop_Down_Menu17"/>
      <sheetName val="Exception_List_Drop_Down17"/>
      <sheetName val="Report_117"/>
      <sheetName val="Instructions_tab17"/>
      <sheetName val="Judgement_summary17"/>
      <sheetName val="_FOF_FY1617"/>
      <sheetName val="Validation_Tab17"/>
      <sheetName val="ESM_Program_Roles17"/>
      <sheetName val="Description_B__Justification17"/>
      <sheetName val="FoF_FY1617"/>
      <sheetName val="ITO_Lookups17"/>
      <sheetName val="Pull_Down_Lists17"/>
      <sheetName val="Quota_Summary17"/>
      <sheetName val="FoF_Mapping17"/>
      <sheetName val="BC_Labour_NTCOW17"/>
      <sheetName val="Look_Up_Tables17"/>
      <sheetName val="FoF_FY1817"/>
      <sheetName val="Look_Ups17"/>
      <sheetName val="Judy_Validation17"/>
      <sheetName val="Support_Sheet17"/>
      <sheetName val="Reference_Values17"/>
      <sheetName val="Labor_Rates_by_Countries_FY1617"/>
      <sheetName val="List_values17"/>
      <sheetName val="Estimate_vs_Actuals17"/>
      <sheetName val="D__New_Settings_Suggestions17"/>
      <sheetName val="One_page_review17"/>
      <sheetName val="Validation_Lists17"/>
      <sheetName val="CRS_Export17"/>
      <sheetName val="Contracts_L717"/>
      <sheetName val="Taxonomy_Descriptions17"/>
      <sheetName val="Subco_by_L517"/>
      <sheetName val="lookups_-_month_ccow_category17"/>
      <sheetName val="Field_Values15"/>
      <sheetName val="FY19_Q2_ITB_-_reformat15"/>
      <sheetName val="T&amp;E_Estimates15"/>
      <sheetName val="Drop_downs15"/>
      <sheetName val="JAPAN_#s15"/>
      <sheetName val="Saving_Levers15"/>
      <sheetName val="H1_Initiatives_Database15"/>
      <sheetName val="Sector_Dashboard_v215"/>
      <sheetName val="Do_Not_Delete15"/>
      <sheetName val="Guide_Lines15"/>
      <sheetName val="Glossary_&amp;_Instructions15"/>
      <sheetName val="Mapping_File15"/>
      <sheetName val="Service_Lines15"/>
      <sheetName val="HC_Horizon14"/>
      <sheetName val="Validation_Values14"/>
      <sheetName val="RCOW_Mapping14"/>
      <sheetName val="Drop_down_select_sheet12"/>
      <sheetName val="AMS_(NB)7"/>
      <sheetName val="AMS_(2)7"/>
      <sheetName val="INFO-People_Mapping7"/>
      <sheetName val="FJ_Rates7"/>
      <sheetName val="Field_Lists7"/>
      <sheetName val="Lookup_Table7"/>
      <sheetName val="List_-_Formulas7"/>
      <sheetName val="FY20_Cray_Orders_Plan7"/>
      <sheetName val="WW_(FY18_B$_Simulation)7"/>
      <sheetName val="WW_(Cray,_FY18_B$_Simulation)7"/>
      <sheetName val="FY18_B$_Estimation_Check7"/>
      <sheetName val="Change_History7"/>
      <sheetName val="OS_Geo_by_RTM_&amp;_Qtr_excl__Cray7"/>
      <sheetName val="AMS_(excl__GL)7"/>
      <sheetName val="GL_DC&amp;AMS7"/>
      <sheetName val="OS_Geo_by_RTM_&amp;_Qtr_incl__Cray7"/>
      <sheetName val="FY20_Budget_Data7"/>
      <sheetName val="OS_Production_B$_NR7"/>
      <sheetName val="A&amp;PS_Geo_by_RTM_&amp;_Qtr7"/>
      <sheetName val="Growth_Rate7"/>
      <sheetName val="Mix_Change7"/>
      <sheetName val="High-level_Summary7"/>
      <sheetName val="OS_A$_NR_Seasonality7"/>
      <sheetName val="FY19_O&amp;O_Geo_B$_New7"/>
      <sheetName val="Qtr_Aruba_O&amp;O7"/>
      <sheetName val="Japan_A&amp;PS_Restatements7"/>
      <sheetName val="FY19&amp;FY20_DC_&amp;_AMS_NR7"/>
      <sheetName val="FY18&amp;19_Aruba_O&amp;O_Geo_Old7"/>
      <sheetName val="FY18&amp;19_Aruba_O&amp;O_Source7"/>
      <sheetName val="MVS_FY20_Geo_Allocation7"/>
      <sheetName val="Production_NR7"/>
      <sheetName val="Production_NR2_-_Temporary7"/>
      <sheetName val="FY20_Non-Attach_Parts7"/>
      <sheetName val="A&amp;PS_A$_NR_Seasonality7"/>
      <sheetName val="FY20_FX_A$_to_B$7"/>
      <sheetName val="OS_Production_A$_NR7"/>
      <sheetName val="A&amp;PS_Production_A$_NR7"/>
      <sheetName val="A&amp;PS_Production_B$_NR7"/>
      <sheetName val="FY20_Restatement_Staging7"/>
      <sheetName val="Cray_Order_Plan7"/>
      <sheetName val="FY20_DC_&amp;_AMS_OR7"/>
      <sheetName val="DC_Check7"/>
      <sheetName val="New_Rules7"/>
      <sheetName val="Ref__Lists7"/>
      <sheetName val="Program_Names7"/>
      <sheetName val="Survey_Lookups7"/>
      <sheetName val="D2_FY22_CF_-_Detailed5"/>
      <sheetName val="D2_Budget_-_Detailed5"/>
      <sheetName val="All_Sales_Opps"/>
      <sheetName val="Emp_Rel"/>
      <sheetName val="Sales_Rel"/>
      <sheetName val="Trav_Ent"/>
      <sheetName val="Sal_Ben"/>
      <sheetName val="Offic_Supp"/>
      <sheetName val="Sales_Bonus"/>
      <sheetName val="FY21_New_Rules_by_PL"/>
      <sheetName val="Listas_desplegables"/>
      <sheetName val="5_0_Q4'20_Rollforward"/>
      <sheetName val="TSA_Summary"/>
      <sheetName val="US_Tax_JE_#2"/>
      <sheetName val="NonUS_Tax_JE_#2"/>
      <sheetName val="Trend_Formatting"/>
      <sheetName val="Mon_Actual19"/>
      <sheetName val="YTD_Actual19"/>
      <sheetName val="Super_Region19"/>
      <sheetName val="Q3_MEMA_TSG_Mix_of_NR19"/>
      <sheetName val="P&amp;L_Summary19"/>
      <sheetName val="COS_vs_PQ19"/>
      <sheetName val="COS_vs_PQ_Exit19"/>
      <sheetName val="COS_vs_PY19"/>
      <sheetName val="COS_vs_Fls19"/>
      <sheetName val="COS_vs_ASP19"/>
      <sheetName val="PL_vs_PQ19"/>
      <sheetName val="PL_vs_PY19"/>
      <sheetName val="PL_vs_Fls19"/>
      <sheetName val="PL_vs_ASP19"/>
      <sheetName val="Report_Index19"/>
      <sheetName val="Qtd_to_go19"/>
      <sheetName val="Data_Opex19"/>
      <sheetName val="Data_HC19"/>
      <sheetName val="SWD_RevGM_vs_Fls_ASP18"/>
      <sheetName val="BCSN_GM_Trend18"/>
      <sheetName val="ISS_GM_Trend18"/>
      <sheetName val="NED_GM_Trend18"/>
      <sheetName val="SWD_GM_Trend18"/>
      <sheetName val="BCSN_NP_Trend18"/>
      <sheetName val="BCSN_Rev_Trend18"/>
      <sheetName val="BCSN_RevGM_vs_PQ_PY18"/>
      <sheetName val="BCSN_RevGM_vs_Fls_ASP18"/>
      <sheetName val="ISS_NP_Trend18"/>
      <sheetName val="ISS_Rev_Trend18"/>
      <sheetName val="ISS_RevGM_vs_PQ_PY18"/>
      <sheetName val="ISS_RevGM_vs_Fls_ASP18"/>
      <sheetName val="NED_NP_Trend18"/>
      <sheetName val="NED_Rev_Trend18"/>
      <sheetName val="NED_RevGM_vs_PQ_PY18"/>
      <sheetName val="NED_RevGM_vs_Fls_ASP18"/>
      <sheetName val="SWD_NP_Trend18"/>
      <sheetName val="SWD_Rev_Trend18"/>
      <sheetName val="SWD_RevGM_vs_PQ_PY18"/>
      <sheetName val="Core_Table18"/>
      <sheetName val="Essbase_Auto_Update18"/>
      <sheetName val="Static_MShr18"/>
      <sheetName val="LATAM_Forecast18"/>
      <sheetName val="Total_Europe_Calc__hours18"/>
      <sheetName val="Total_Europe_118"/>
      <sheetName val="Total_Financials18"/>
      <sheetName val="Whouse_Pull_'0618"/>
      <sheetName val="Dropdown_list18"/>
      <sheetName val="Roster_Quota18"/>
      <sheetName val="Drop_down_list18"/>
      <sheetName val="GOC_SCS_to_LH_CC_mapping18"/>
      <sheetName val="-_BACKUP_-_DROP_DOWNS18"/>
      <sheetName val="Pivot_Analysis18"/>
      <sheetName val="8L_Frontlog_check18"/>
      <sheetName val="Flash_call_Pivot18"/>
      <sheetName val="Margin_Analisys18"/>
      <sheetName val="8L_Licences18"/>
      <sheetName val="EMEA_Subm18"/>
      <sheetName val="FCST_vs_prior18"/>
      <sheetName val="Data_info18"/>
      <sheetName val="dropdown_values18"/>
      <sheetName val="raw_data18"/>
      <sheetName val="Data_Validation18"/>
      <sheetName val="Drop_Down_Lists18"/>
      <sheetName val="Cover_Sheet18"/>
      <sheetName val="SFDC_DATA_and_FORECAST18"/>
      <sheetName val="Reference_Lists18"/>
      <sheetName val="Acct_Project_Information_MULT18"/>
      <sheetName val="Reason_of_Movement18"/>
      <sheetName val="Updated_by18"/>
      <sheetName val="Drop-Down_and_Vlookup18"/>
      <sheetName val="Control_Panel18"/>
      <sheetName val="FY16_FoF18"/>
      <sheetName val="Drop_Down_Menu18"/>
      <sheetName val="Exception_List_Drop_Down18"/>
      <sheetName val="Instructions_tab18"/>
      <sheetName val="Judgement_summary18"/>
      <sheetName val="Report_118"/>
      <sheetName val="Drop_down18"/>
      <sheetName val="_FOF_FY1618"/>
      <sheetName val="Validation_Tab18"/>
      <sheetName val="Description_B__Justification18"/>
      <sheetName val="ESM_Program_Roles18"/>
      <sheetName val="FoF_FY1618"/>
      <sheetName val="ITO_Lookups18"/>
      <sheetName val="Pull_Down_Lists18"/>
      <sheetName val="FoF_Mapping18"/>
      <sheetName val="Quota_Summary18"/>
      <sheetName val="Look_Up_Tables18"/>
      <sheetName val="FoF_FY1818"/>
      <sheetName val="Look_Ups18"/>
      <sheetName val="BC_Labour_NTCOW18"/>
      <sheetName val="Judy_Validation18"/>
      <sheetName val="Support_Sheet18"/>
      <sheetName val="Labor_Rates_by_Countries_FY1618"/>
      <sheetName val="List_values18"/>
      <sheetName val="Estimate_vs_Actuals18"/>
      <sheetName val="D__New_Settings_Suggestions18"/>
      <sheetName val="Reference_Values18"/>
      <sheetName val="One_page_review18"/>
      <sheetName val="Validation_Lists18"/>
      <sheetName val="CRS_Export18"/>
      <sheetName val="Contracts_L718"/>
      <sheetName val="Taxonomy_Descriptions18"/>
      <sheetName val="Subco_by_L518"/>
      <sheetName val="lookups_-_month_ccow_category18"/>
      <sheetName val="T&amp;E_Estimates16"/>
      <sheetName val="Field_Values16"/>
      <sheetName val="FY19_Q2_ITB_-_reformat16"/>
      <sheetName val="JAPAN_#s16"/>
      <sheetName val="Drop_downs16"/>
      <sheetName val="Saving_Levers16"/>
      <sheetName val="H1_Initiatives_Database16"/>
      <sheetName val="Sector_Dashboard_v216"/>
      <sheetName val="Mapping_File16"/>
      <sheetName val="Do_Not_Delete16"/>
      <sheetName val="Guide_Lines16"/>
      <sheetName val="Glossary_&amp;_Instructions16"/>
      <sheetName val="Service_Lines16"/>
      <sheetName val="HC_Horizon15"/>
      <sheetName val="Validation_Values15"/>
      <sheetName val="RCOW_Mapping15"/>
      <sheetName val="Drop_down_select_sheet13"/>
      <sheetName val="AMS_(NB)8"/>
      <sheetName val="AMS_(2)8"/>
      <sheetName val="INFO-People_Mapping8"/>
      <sheetName val="FJ_Rates8"/>
      <sheetName val="Field_Lists8"/>
      <sheetName val="Lookup_Table8"/>
      <sheetName val="List_-_Formulas8"/>
      <sheetName val="FY20_Cray_Orders_Plan8"/>
      <sheetName val="WW_(FY18_B$_Simulation)8"/>
      <sheetName val="WW_(Cray,_FY18_B$_Simulation)8"/>
      <sheetName val="FY18_B$_Estimation_Check8"/>
      <sheetName val="Change_History8"/>
      <sheetName val="OS_Geo_by_RTM_&amp;_Qtr_excl__Cray8"/>
      <sheetName val="AMS_(excl__GL)8"/>
      <sheetName val="GL_DC&amp;AMS8"/>
      <sheetName val="OS_Geo_by_RTM_&amp;_Qtr_incl__Cray8"/>
      <sheetName val="FY20_Budget_Data8"/>
      <sheetName val="OS_Production_B$_NR8"/>
      <sheetName val="A&amp;PS_Geo_by_RTM_&amp;_Qtr8"/>
      <sheetName val="Growth_Rate8"/>
      <sheetName val="Mix_Change8"/>
      <sheetName val="High-level_Summary8"/>
      <sheetName val="OS_A$_NR_Seasonality8"/>
      <sheetName val="FY19_O&amp;O_Geo_B$_New8"/>
      <sheetName val="Qtr_Aruba_O&amp;O8"/>
      <sheetName val="Japan_A&amp;PS_Restatements8"/>
      <sheetName val="FY19&amp;FY20_DC_&amp;_AMS_NR8"/>
      <sheetName val="FY18&amp;19_Aruba_O&amp;O_Geo_Old8"/>
      <sheetName val="FY18&amp;19_Aruba_O&amp;O_Source8"/>
      <sheetName val="MVS_FY20_Geo_Allocation8"/>
      <sheetName val="Production_NR8"/>
      <sheetName val="Production_NR2_-_Temporary8"/>
      <sheetName val="FY20_Non-Attach_Parts8"/>
      <sheetName val="A&amp;PS_A$_NR_Seasonality8"/>
      <sheetName val="FY20_FX_A$_to_B$8"/>
      <sheetName val="OS_Production_A$_NR8"/>
      <sheetName val="A&amp;PS_Production_A$_NR8"/>
      <sheetName val="A&amp;PS_Production_B$_NR8"/>
      <sheetName val="FY20_Restatement_Staging8"/>
      <sheetName val="Cray_Order_Plan8"/>
      <sheetName val="FY20_DC_&amp;_AMS_OR8"/>
      <sheetName val="DC_Check8"/>
      <sheetName val="New_Rules8"/>
      <sheetName val="Ref__Lists8"/>
      <sheetName val="Program_Names8"/>
      <sheetName val="Survey_Lookups8"/>
      <sheetName val="D2_FY22_CF_-_Detailed6"/>
      <sheetName val="D2_Budget_-_Detailed6"/>
      <sheetName val="All_Sales_Opps1"/>
      <sheetName val="Emp_Rel1"/>
      <sheetName val="Sales_Rel1"/>
      <sheetName val="Trav_Ent1"/>
      <sheetName val="Sal_Ben1"/>
      <sheetName val="Offic_Supp1"/>
      <sheetName val="Sales_Bonus1"/>
      <sheetName val="FY21_New_Rules_by_PL1"/>
      <sheetName val="Listas_desplegables1"/>
      <sheetName val="5_0_Q4'20_Rollforward1"/>
      <sheetName val="TSA_Summary1"/>
      <sheetName val="US_Tax_JE_#21"/>
      <sheetName val="NonUS_Tax_JE_#21"/>
      <sheetName val="Trend_Formatting1"/>
      <sheetName val="Mon_Actual20"/>
      <sheetName val="YTD_Actual20"/>
      <sheetName val="Super_Region20"/>
      <sheetName val="Q3_MEMA_TSG_Mix_of_NR20"/>
      <sheetName val="P&amp;L_Summary20"/>
      <sheetName val="COS_vs_PQ20"/>
      <sheetName val="COS_vs_PQ_Exit20"/>
      <sheetName val="COS_vs_PY20"/>
      <sheetName val="COS_vs_Fls20"/>
      <sheetName val="COS_vs_ASP20"/>
      <sheetName val="PL_vs_PQ20"/>
      <sheetName val="PL_vs_PY20"/>
      <sheetName val="PL_vs_Fls20"/>
      <sheetName val="PL_vs_ASP20"/>
      <sheetName val="Report_Index20"/>
      <sheetName val="Qtd_to_go20"/>
      <sheetName val="Data_Opex20"/>
      <sheetName val="Data_HC20"/>
      <sheetName val="SWD_RevGM_vs_Fls_ASP19"/>
      <sheetName val="BCSN_GM_Trend19"/>
      <sheetName val="ISS_GM_Trend19"/>
      <sheetName val="NED_GM_Trend19"/>
      <sheetName val="SWD_GM_Trend19"/>
      <sheetName val="BCSN_NP_Trend19"/>
      <sheetName val="BCSN_Rev_Trend19"/>
      <sheetName val="BCSN_RevGM_vs_PQ_PY19"/>
      <sheetName val="BCSN_RevGM_vs_Fls_ASP19"/>
      <sheetName val="ISS_NP_Trend19"/>
      <sheetName val="ISS_Rev_Trend19"/>
      <sheetName val="ISS_RevGM_vs_PQ_PY19"/>
      <sheetName val="ISS_RevGM_vs_Fls_ASP19"/>
      <sheetName val="NED_NP_Trend19"/>
      <sheetName val="NED_Rev_Trend19"/>
      <sheetName val="NED_RevGM_vs_PQ_PY19"/>
      <sheetName val="NED_RevGM_vs_Fls_ASP19"/>
      <sheetName val="SWD_NP_Trend19"/>
      <sheetName val="SWD_Rev_Trend19"/>
      <sheetName val="SWD_RevGM_vs_PQ_PY19"/>
      <sheetName val="Core_Table19"/>
      <sheetName val="Essbase_Auto_Update19"/>
      <sheetName val="Static_MShr19"/>
      <sheetName val="LATAM_Forecast19"/>
      <sheetName val="Total_Europe_Calc__hours19"/>
      <sheetName val="Total_Europe_119"/>
      <sheetName val="Total_Financials19"/>
      <sheetName val="Whouse_Pull_'0619"/>
      <sheetName val="Dropdown_list19"/>
      <sheetName val="Roster_Quota19"/>
      <sheetName val="Drop_down_list19"/>
      <sheetName val="GOC_SCS_to_LH_CC_mapping19"/>
      <sheetName val="-_BACKUP_-_DROP_DOWNS19"/>
      <sheetName val="Pivot_Analysis19"/>
      <sheetName val="8L_Frontlog_check19"/>
      <sheetName val="Flash_call_Pivot19"/>
      <sheetName val="Margin_Analisys19"/>
      <sheetName val="8L_Licences19"/>
      <sheetName val="EMEA_Subm19"/>
      <sheetName val="FCST_vs_prior19"/>
      <sheetName val="Data_info19"/>
      <sheetName val="dropdown_values19"/>
      <sheetName val="raw_data19"/>
      <sheetName val="Data_Validation19"/>
      <sheetName val="Drop_Down_Lists19"/>
      <sheetName val="Cover_Sheet19"/>
      <sheetName val="SFDC_DATA_and_FORECAST19"/>
      <sheetName val="Reference_Lists19"/>
      <sheetName val="Acct_Project_Information_MULT19"/>
      <sheetName val="Reason_of_Movement19"/>
      <sheetName val="Updated_by19"/>
      <sheetName val="Drop-Down_and_Vlookup19"/>
      <sheetName val="Control_Panel19"/>
      <sheetName val="FY16_FoF19"/>
      <sheetName val="Drop_Down_Menu19"/>
      <sheetName val="Exception_List_Drop_Down19"/>
      <sheetName val="Instructions_tab19"/>
      <sheetName val="Judgement_summary19"/>
      <sheetName val="Report_119"/>
      <sheetName val="Drop_down19"/>
      <sheetName val="_FOF_FY1619"/>
      <sheetName val="Validation_Tab19"/>
      <sheetName val="Description_B__Justification19"/>
      <sheetName val="ESM_Program_Roles19"/>
      <sheetName val="FoF_FY1619"/>
      <sheetName val="ITO_Lookups19"/>
      <sheetName val="Pull_Down_Lists19"/>
      <sheetName val="FoF_Mapping19"/>
      <sheetName val="Quota_Summary19"/>
      <sheetName val="Look_Up_Tables19"/>
      <sheetName val="FoF_FY1819"/>
      <sheetName val="Look_Ups19"/>
      <sheetName val="BC_Labour_NTCOW19"/>
      <sheetName val="Judy_Validation19"/>
      <sheetName val="Support_Sheet19"/>
      <sheetName val="Labor_Rates_by_Countries_FY1619"/>
      <sheetName val="List_values19"/>
      <sheetName val="Estimate_vs_Actuals19"/>
      <sheetName val="D__New_Settings_Suggestions19"/>
      <sheetName val="Reference_Values19"/>
      <sheetName val="One_page_review19"/>
      <sheetName val="Validation_Lists19"/>
      <sheetName val="CRS_Export19"/>
      <sheetName val="Contracts_L719"/>
      <sheetName val="Taxonomy_Descriptions19"/>
      <sheetName val="Subco_by_L519"/>
      <sheetName val="lookups_-_month_ccow_category19"/>
      <sheetName val="T&amp;E_Estimates17"/>
      <sheetName val="Field_Values17"/>
      <sheetName val="FY19_Q2_ITB_-_reformat17"/>
      <sheetName val="JAPAN_#s17"/>
      <sheetName val="Drop_downs17"/>
      <sheetName val="Saving_Levers17"/>
      <sheetName val="H1_Initiatives_Database17"/>
      <sheetName val="Sector_Dashboard_v217"/>
      <sheetName val="Mapping_File17"/>
      <sheetName val="Do_Not_Delete17"/>
      <sheetName val="Guide_Lines17"/>
      <sheetName val="Glossary_&amp;_Instructions17"/>
      <sheetName val="Service_Lines17"/>
      <sheetName val="HC_Horizon16"/>
      <sheetName val="Validation_Values16"/>
      <sheetName val="RCOW_Mapping16"/>
      <sheetName val="Drop_down_select_sheet14"/>
      <sheetName val="AMS_(NB)9"/>
      <sheetName val="AMS_(2)9"/>
      <sheetName val="INFO-People_Mapping9"/>
      <sheetName val="FJ_Rates9"/>
      <sheetName val="Field_Lists9"/>
      <sheetName val="Lookup_Table9"/>
      <sheetName val="List_-_Formulas9"/>
      <sheetName val="FY20_Cray_Orders_Plan9"/>
      <sheetName val="WW_(FY18_B$_Simulation)9"/>
      <sheetName val="WW_(Cray,_FY18_B$_Simulation)9"/>
      <sheetName val="FY18_B$_Estimation_Check9"/>
      <sheetName val="Change_History9"/>
      <sheetName val="OS_Geo_by_RTM_&amp;_Qtr_excl__Cray9"/>
      <sheetName val="AMS_(excl__GL)9"/>
      <sheetName val="GL_DC&amp;AMS9"/>
      <sheetName val="OS_Geo_by_RTM_&amp;_Qtr_incl__Cray9"/>
      <sheetName val="FY20_Budget_Data9"/>
      <sheetName val="OS_Production_B$_NR9"/>
      <sheetName val="A&amp;PS_Geo_by_RTM_&amp;_Qtr9"/>
      <sheetName val="Growth_Rate9"/>
      <sheetName val="Mix_Change9"/>
      <sheetName val="High-level_Summary9"/>
      <sheetName val="OS_A$_NR_Seasonality9"/>
      <sheetName val="FY19_O&amp;O_Geo_B$_New9"/>
      <sheetName val="Qtr_Aruba_O&amp;O9"/>
      <sheetName val="Japan_A&amp;PS_Restatements9"/>
      <sheetName val="FY19&amp;FY20_DC_&amp;_AMS_NR9"/>
      <sheetName val="FY18&amp;19_Aruba_O&amp;O_Geo_Old9"/>
      <sheetName val="FY18&amp;19_Aruba_O&amp;O_Source9"/>
      <sheetName val="MVS_FY20_Geo_Allocation9"/>
      <sheetName val="Production_NR9"/>
      <sheetName val="Production_NR2_-_Temporary9"/>
      <sheetName val="FY20_Non-Attach_Parts9"/>
      <sheetName val="A&amp;PS_A$_NR_Seasonality9"/>
      <sheetName val="FY20_FX_A$_to_B$9"/>
      <sheetName val="OS_Production_A$_NR9"/>
      <sheetName val="A&amp;PS_Production_A$_NR9"/>
      <sheetName val="A&amp;PS_Production_B$_NR9"/>
      <sheetName val="FY20_Restatement_Staging9"/>
      <sheetName val="Cray_Order_Plan9"/>
      <sheetName val="FY20_DC_&amp;_AMS_OR9"/>
      <sheetName val="DC_Check9"/>
      <sheetName val="New_Rules9"/>
      <sheetName val="Ref__Lists9"/>
      <sheetName val="Program_Names9"/>
      <sheetName val="Survey_Lookups9"/>
      <sheetName val="D2_FY22_CF_-_Detailed7"/>
      <sheetName val="D2_Budget_-_Detailed7"/>
      <sheetName val="All_Sales_Opps2"/>
      <sheetName val="Emp_Rel2"/>
      <sheetName val="Sales_Rel2"/>
      <sheetName val="Trav_Ent2"/>
      <sheetName val="Sal_Ben2"/>
      <sheetName val="Offic_Supp2"/>
      <sheetName val="Sales_Bonus2"/>
      <sheetName val="FY21_New_Rules_by_PL2"/>
      <sheetName val="Listas_desplegables2"/>
      <sheetName val="5_0_Q4'20_Rollforward2"/>
      <sheetName val="TSA_Summary2"/>
      <sheetName val="US_Tax_JE_#22"/>
      <sheetName val="NonUS_Tax_JE_#22"/>
      <sheetName val="Trend_Formatting2"/>
      <sheetName val="Time"/>
    </sheetNames>
    <sheetDataSet>
      <sheetData sheetId="0" refreshError="1">
        <row r="11">
          <cell r="D11">
            <v>166405.13</v>
          </cell>
        </row>
        <row r="31">
          <cell r="A31" t="str">
            <v>H1450AA</v>
          </cell>
          <cell r="B31">
            <v>0</v>
          </cell>
          <cell r="C31" t="str">
            <v>D</v>
          </cell>
          <cell r="D31" t="str">
            <v>10</v>
          </cell>
          <cell r="E31" t="str">
            <v>0001 JAN00</v>
          </cell>
          <cell r="F31">
            <v>20827.8</v>
          </cell>
          <cell r="G31" t="str">
            <v>AMERICAS AMERICAS</v>
          </cell>
          <cell r="H31" t="str">
            <v>000 UNITED STATES</v>
          </cell>
        </row>
        <row r="32">
          <cell r="A32" t="str">
            <v>H1450AA</v>
          </cell>
          <cell r="B32">
            <v>0</v>
          </cell>
          <cell r="C32" t="str">
            <v>D</v>
          </cell>
          <cell r="D32" t="str">
            <v>10</v>
          </cell>
          <cell r="E32" t="str">
            <v>0001 JAN00</v>
          </cell>
          <cell r="F32">
            <v>38870.620000000003</v>
          </cell>
          <cell r="G32" t="str">
            <v>EUROPE EUROPE</v>
          </cell>
          <cell r="H32" t="str">
            <v>423 BELGIUM</v>
          </cell>
        </row>
        <row r="33">
          <cell r="A33" t="str">
            <v>H1450AA</v>
          </cell>
          <cell r="B33">
            <v>0</v>
          </cell>
          <cell r="C33" t="str">
            <v>D</v>
          </cell>
          <cell r="D33" t="str">
            <v>10</v>
          </cell>
          <cell r="E33" t="str">
            <v>0002 FEB00</v>
          </cell>
          <cell r="F33">
            <v>0</v>
          </cell>
          <cell r="G33" t="str">
            <v>AMERICAS AMERICAS</v>
          </cell>
          <cell r="H33" t="str">
            <v>000 UNITED STATES</v>
          </cell>
        </row>
        <row r="34">
          <cell r="A34" t="str">
            <v>H1450AA</v>
          </cell>
          <cell r="B34">
            <v>0</v>
          </cell>
          <cell r="C34" t="str">
            <v>D</v>
          </cell>
          <cell r="D34" t="str">
            <v>10</v>
          </cell>
          <cell r="E34" t="str">
            <v>0002 FEB00</v>
          </cell>
          <cell r="F34">
            <v>0</v>
          </cell>
          <cell r="G34" t="str">
            <v>EUROPE EUROPE</v>
          </cell>
          <cell r="H34" t="str">
            <v>428 GERMANY</v>
          </cell>
        </row>
        <row r="35">
          <cell r="A35" t="str">
            <v>H1450AA</v>
          </cell>
          <cell r="B35">
            <v>0</v>
          </cell>
          <cell r="C35" t="str">
            <v>D</v>
          </cell>
          <cell r="D35" t="str">
            <v>10</v>
          </cell>
          <cell r="E35" t="str">
            <v>9911 NOV99</v>
          </cell>
          <cell r="F35">
            <v>0</v>
          </cell>
          <cell r="G35" t="str">
            <v>AMERICAS AMERICAS</v>
          </cell>
          <cell r="H35" t="str">
            <v>000 UNITED STATES</v>
          </cell>
        </row>
        <row r="36">
          <cell r="A36" t="str">
            <v>H1450AA</v>
          </cell>
          <cell r="B36">
            <v>0</v>
          </cell>
          <cell r="C36" t="str">
            <v>D</v>
          </cell>
          <cell r="D36" t="str">
            <v>10</v>
          </cell>
          <cell r="E36" t="str">
            <v>9912 DEC99</v>
          </cell>
          <cell r="F36">
            <v>0</v>
          </cell>
          <cell r="G36" t="str">
            <v>AMERICAS AMERICAS</v>
          </cell>
          <cell r="H36" t="str">
            <v>000 UNITED STATES</v>
          </cell>
        </row>
        <row r="37">
          <cell r="A37" t="str">
            <v>H1450AA</v>
          </cell>
          <cell r="B37">
            <v>0</v>
          </cell>
          <cell r="C37" t="str">
            <v>V VALUE ADDED RESELLER(VAR)</v>
          </cell>
          <cell r="D37" t="str">
            <v>10</v>
          </cell>
          <cell r="E37" t="str">
            <v>0002 FEB00</v>
          </cell>
          <cell r="F37">
            <v>0</v>
          </cell>
          <cell r="G37" t="str">
            <v>AMERICAS AMERICAS</v>
          </cell>
          <cell r="H37" t="str">
            <v>000 UNITED STATES</v>
          </cell>
        </row>
        <row r="38">
          <cell r="A38" t="str">
            <v>H1450AA</v>
          </cell>
          <cell r="B38">
            <v>0</v>
          </cell>
          <cell r="C38" t="str">
            <v>V VALUE ADDED RESELLER(VAR)</v>
          </cell>
          <cell r="D38" t="str">
            <v>10</v>
          </cell>
          <cell r="E38" t="str">
            <v>9912 DEC99</v>
          </cell>
          <cell r="F38">
            <v>0</v>
          </cell>
          <cell r="G38" t="str">
            <v>AMERICAS AMERICAS</v>
          </cell>
          <cell r="H38" t="str">
            <v>000 UNITED STATES</v>
          </cell>
        </row>
        <row r="39">
          <cell r="A39" t="str">
            <v>MSTNTCLZ</v>
          </cell>
          <cell r="B39">
            <v>0</v>
          </cell>
          <cell r="C39" t="str">
            <v>D</v>
          </cell>
          <cell r="D39" t="str">
            <v>10</v>
          </cell>
          <cell r="E39" t="str">
            <v>0001 JAN00</v>
          </cell>
          <cell r="F39">
            <v>880.17</v>
          </cell>
          <cell r="G39" t="str">
            <v>EUROPE EUROPE</v>
          </cell>
          <cell r="H39" t="str">
            <v>428 GERMANY</v>
          </cell>
        </row>
        <row r="40">
          <cell r="A40" t="str">
            <v>MSTNTCLZ</v>
          </cell>
          <cell r="B40">
            <v>0</v>
          </cell>
          <cell r="C40" t="str">
            <v>D</v>
          </cell>
          <cell r="D40" t="str">
            <v>10</v>
          </cell>
          <cell r="E40" t="str">
            <v>0001 JAN00</v>
          </cell>
          <cell r="F40">
            <v>1983</v>
          </cell>
          <cell r="G40" t="str">
            <v>AMERICAS AMERICAS</v>
          </cell>
          <cell r="H40" t="str">
            <v>122 CANADA</v>
          </cell>
        </row>
        <row r="41">
          <cell r="A41" t="str">
            <v>MSTNTCLZ</v>
          </cell>
          <cell r="B41">
            <v>0</v>
          </cell>
          <cell r="C41" t="str">
            <v>D</v>
          </cell>
          <cell r="D41" t="str">
            <v>10</v>
          </cell>
          <cell r="E41" t="str">
            <v>0001 JAN00</v>
          </cell>
          <cell r="F41">
            <v>9363.1200000000008</v>
          </cell>
          <cell r="G41" t="str">
            <v>EUROPE EUROPE</v>
          </cell>
          <cell r="H41" t="str">
            <v>421 NETHERLANDS</v>
          </cell>
        </row>
        <row r="42">
          <cell r="A42" t="str">
            <v>MSTNTCLZ</v>
          </cell>
          <cell r="B42">
            <v>0</v>
          </cell>
          <cell r="C42" t="str">
            <v>D</v>
          </cell>
          <cell r="D42" t="str">
            <v>10</v>
          </cell>
          <cell r="E42" t="str">
            <v>0001 JAN00</v>
          </cell>
          <cell r="F42">
            <v>19284.349999999999</v>
          </cell>
          <cell r="G42" t="str">
            <v>AMERICAS AMERICAS</v>
          </cell>
          <cell r="H42" t="str">
            <v>000 UNITED STATES</v>
          </cell>
        </row>
        <row r="43">
          <cell r="A43" t="str">
            <v>MSTNTCLZ</v>
          </cell>
          <cell r="B43">
            <v>0</v>
          </cell>
          <cell r="C43" t="str">
            <v>D</v>
          </cell>
          <cell r="D43" t="str">
            <v>10</v>
          </cell>
          <cell r="E43" t="str">
            <v>0001 JAN00</v>
          </cell>
          <cell r="F43">
            <v>20269.62</v>
          </cell>
          <cell r="G43" t="str">
            <v>EUROPE EUROPE</v>
          </cell>
          <cell r="H43" t="str">
            <v>423 BELGIUM</v>
          </cell>
        </row>
        <row r="44">
          <cell r="A44" t="str">
            <v>MSTNTCLZ</v>
          </cell>
          <cell r="B44">
            <v>0</v>
          </cell>
          <cell r="C44" t="str">
            <v>D</v>
          </cell>
          <cell r="D44" t="str">
            <v>10</v>
          </cell>
          <cell r="E44" t="str">
            <v>0002 FEB00</v>
          </cell>
          <cell r="F44">
            <v>2697.72</v>
          </cell>
          <cell r="G44" t="str">
            <v>AMERICAS AMERICAS</v>
          </cell>
          <cell r="H44" t="str">
            <v>000 UNITED STATES</v>
          </cell>
        </row>
        <row r="45">
          <cell r="A45" t="str">
            <v>MSTNTCLZ</v>
          </cell>
          <cell r="B45">
            <v>0</v>
          </cell>
          <cell r="C45" t="str">
            <v>D</v>
          </cell>
          <cell r="D45" t="str">
            <v>10</v>
          </cell>
          <cell r="E45" t="str">
            <v>9911 NOV99</v>
          </cell>
          <cell r="F45">
            <v>85.44</v>
          </cell>
          <cell r="G45" t="str">
            <v>AMERICAS AMERICAS</v>
          </cell>
          <cell r="H45" t="str">
            <v>000 UNITED STATES</v>
          </cell>
        </row>
        <row r="46">
          <cell r="A46" t="str">
            <v>MSTNTCLZ</v>
          </cell>
          <cell r="B46">
            <v>0</v>
          </cell>
          <cell r="C46" t="str">
            <v>D</v>
          </cell>
          <cell r="D46" t="str">
            <v>10</v>
          </cell>
          <cell r="E46" t="str">
            <v>9911 NOV99</v>
          </cell>
          <cell r="F46">
            <v>2801.32</v>
          </cell>
          <cell r="G46" t="str">
            <v>EUROPE EUROPE</v>
          </cell>
          <cell r="H46" t="str">
            <v>423 BELGIUM</v>
          </cell>
        </row>
        <row r="47">
          <cell r="A47" t="str">
            <v>MSTNTCLZ</v>
          </cell>
          <cell r="B47">
            <v>0</v>
          </cell>
          <cell r="C47" t="str">
            <v>D</v>
          </cell>
          <cell r="D47" t="str">
            <v>10</v>
          </cell>
          <cell r="E47" t="str">
            <v>9912 DEC99</v>
          </cell>
          <cell r="F47">
            <v>445.44</v>
          </cell>
          <cell r="G47" t="str">
            <v>AMERICAS AMERICAS</v>
          </cell>
          <cell r="H47" t="str">
            <v>122 CANADA</v>
          </cell>
        </row>
        <row r="48">
          <cell r="A48" t="str">
            <v>MSTNTCLZ</v>
          </cell>
          <cell r="B48">
            <v>0</v>
          </cell>
          <cell r="C48" t="str">
            <v>D</v>
          </cell>
          <cell r="D48" t="str">
            <v>10</v>
          </cell>
          <cell r="E48" t="str">
            <v>9912 DEC99</v>
          </cell>
          <cell r="F48">
            <v>1989.97</v>
          </cell>
          <cell r="G48" t="str">
            <v>EUROPE EUROPE</v>
          </cell>
          <cell r="H48" t="str">
            <v>423 BELGIUM</v>
          </cell>
        </row>
        <row r="49">
          <cell r="A49" t="str">
            <v>MSTNTCLZ</v>
          </cell>
          <cell r="B49">
            <v>0</v>
          </cell>
          <cell r="C49" t="str">
            <v>D</v>
          </cell>
          <cell r="D49" t="str">
            <v>10</v>
          </cell>
          <cell r="E49" t="str">
            <v>9912 DEC99</v>
          </cell>
          <cell r="F49">
            <v>33622.54</v>
          </cell>
          <cell r="G49" t="str">
            <v>AMERICAS AMERICAS</v>
          </cell>
          <cell r="H49" t="str">
            <v>000 UNITED STATES</v>
          </cell>
        </row>
        <row r="50">
          <cell r="A50" t="str">
            <v>MSTNTCLZ</v>
          </cell>
          <cell r="B50">
            <v>0</v>
          </cell>
          <cell r="C50" t="str">
            <v>V VALUE ADDED RESELLER(VAR)</v>
          </cell>
          <cell r="D50" t="str">
            <v>10</v>
          </cell>
          <cell r="E50" t="str">
            <v>0002 FEB00</v>
          </cell>
          <cell r="F50">
            <v>4459.2</v>
          </cell>
          <cell r="G50" t="str">
            <v>AMERICAS AMERICAS</v>
          </cell>
          <cell r="H50" t="str">
            <v>000 UNITED STATES</v>
          </cell>
        </row>
        <row r="51">
          <cell r="A51" t="str">
            <v>MSTNTCLZ</v>
          </cell>
          <cell r="B51">
            <v>0</v>
          </cell>
          <cell r="C51" t="str">
            <v>V VALUE ADDED RESELLER(VAR)</v>
          </cell>
          <cell r="D51" t="str">
            <v>10</v>
          </cell>
          <cell r="E51" t="str">
            <v>9912 DEC99</v>
          </cell>
          <cell r="F51">
            <v>202.5</v>
          </cell>
          <cell r="G51" t="str">
            <v>AMERICAS AMERICAS</v>
          </cell>
          <cell r="H51" t="str">
            <v>000 UNITED STATES</v>
          </cell>
        </row>
        <row r="52">
          <cell r="A52" t="str">
            <v>MSTOSNUZ</v>
          </cell>
          <cell r="B52">
            <v>-1</v>
          </cell>
          <cell r="C52" t="str">
            <v>D</v>
          </cell>
          <cell r="D52" t="str">
            <v>10</v>
          </cell>
          <cell r="E52" t="str">
            <v>0001 JAN00</v>
          </cell>
          <cell r="F52">
            <v>-1419.38</v>
          </cell>
          <cell r="G52" t="str">
            <v>EUROPE EUROPE</v>
          </cell>
          <cell r="H52" t="str">
            <v>475 ITALY</v>
          </cell>
        </row>
        <row r="53">
          <cell r="A53" t="str">
            <v>MSTOSNUZ</v>
          </cell>
          <cell r="B53">
            <v>0</v>
          </cell>
          <cell r="C53" t="str">
            <v>D</v>
          </cell>
          <cell r="D53" t="str">
            <v>10</v>
          </cell>
          <cell r="E53" t="str">
            <v>0001 JAN00</v>
          </cell>
          <cell r="F53">
            <v>587.04</v>
          </cell>
          <cell r="G53" t="str">
            <v>AMERICAS AMERICAS</v>
          </cell>
          <cell r="H53" t="str">
            <v>122 CANADA</v>
          </cell>
        </row>
        <row r="54">
          <cell r="A54" t="str">
            <v>MSTOSNUZ</v>
          </cell>
          <cell r="B54">
            <v>0</v>
          </cell>
          <cell r="C54" t="str">
            <v>D</v>
          </cell>
          <cell r="D54" t="str">
            <v>10</v>
          </cell>
          <cell r="E54" t="str">
            <v>0001 JAN00</v>
          </cell>
          <cell r="F54">
            <v>15643.53</v>
          </cell>
          <cell r="G54" t="str">
            <v>EUROPE EUROPE</v>
          </cell>
          <cell r="H54" t="str">
            <v>421 NETHERLANDS</v>
          </cell>
        </row>
        <row r="55">
          <cell r="A55" t="str">
            <v>MSTOSNUZ</v>
          </cell>
          <cell r="B55">
            <v>0</v>
          </cell>
          <cell r="C55" t="str">
            <v>D</v>
          </cell>
          <cell r="D55" t="str">
            <v>10</v>
          </cell>
          <cell r="E55" t="str">
            <v>0001 JAN00</v>
          </cell>
          <cell r="F55">
            <v>22303.86</v>
          </cell>
          <cell r="G55" t="str">
            <v>EUROPE EUROPE</v>
          </cell>
          <cell r="H55" t="str">
            <v>423 BELGIUM</v>
          </cell>
        </row>
        <row r="56">
          <cell r="A56" t="str">
            <v>MSTOSNUZ</v>
          </cell>
          <cell r="B56">
            <v>0</v>
          </cell>
          <cell r="C56" t="str">
            <v>D</v>
          </cell>
          <cell r="D56" t="str">
            <v>10</v>
          </cell>
          <cell r="E56" t="str">
            <v>0001 JAN00</v>
          </cell>
          <cell r="F56">
            <v>75032.28</v>
          </cell>
          <cell r="G56" t="str">
            <v>AMERICAS AMERICAS</v>
          </cell>
          <cell r="H56" t="str">
            <v>000 UNITED STATES</v>
          </cell>
        </row>
        <row r="57">
          <cell r="A57" t="str">
            <v>MSTOSNUZ</v>
          </cell>
          <cell r="B57">
            <v>0</v>
          </cell>
          <cell r="C57" t="str">
            <v>D</v>
          </cell>
          <cell r="D57" t="str">
            <v>10</v>
          </cell>
          <cell r="E57" t="str">
            <v>0002 FEB00</v>
          </cell>
          <cell r="F57">
            <v>74383.45</v>
          </cell>
          <cell r="G57" t="str">
            <v>AMERICAS AMERICAS</v>
          </cell>
          <cell r="H57" t="str">
            <v>000 UNITED STATES</v>
          </cell>
        </row>
        <row r="58">
          <cell r="A58" t="str">
            <v>MSTOSNUZ</v>
          </cell>
          <cell r="B58">
            <v>0</v>
          </cell>
          <cell r="C58" t="str">
            <v>D</v>
          </cell>
          <cell r="D58" t="str">
            <v>10</v>
          </cell>
          <cell r="E58" t="str">
            <v>9911 NOV99</v>
          </cell>
          <cell r="F58">
            <v>0</v>
          </cell>
          <cell r="G58" t="str">
            <v>ASIA/PAC ASIA/PAC</v>
          </cell>
          <cell r="H58" t="str">
            <v>570 CHINA, PEOPLES REPUBLIC</v>
          </cell>
        </row>
        <row r="59">
          <cell r="A59" t="str">
            <v>MSTOSNUZ</v>
          </cell>
          <cell r="B59">
            <v>0</v>
          </cell>
          <cell r="C59" t="str">
            <v>D</v>
          </cell>
          <cell r="D59" t="str">
            <v>10</v>
          </cell>
          <cell r="E59" t="str">
            <v>9911 NOV99</v>
          </cell>
          <cell r="F59">
            <v>200.01</v>
          </cell>
          <cell r="G59" t="str">
            <v>ASIA/PAC ASIA/PAC</v>
          </cell>
          <cell r="H59" t="str">
            <v>588 JAPAN</v>
          </cell>
        </row>
        <row r="60">
          <cell r="A60" t="str">
            <v>MSTOSNUZ</v>
          </cell>
          <cell r="B60">
            <v>0</v>
          </cell>
          <cell r="C60" t="str">
            <v>D</v>
          </cell>
          <cell r="D60" t="str">
            <v>10</v>
          </cell>
          <cell r="E60" t="str">
            <v>9911 NOV99</v>
          </cell>
          <cell r="F60">
            <v>5184.03</v>
          </cell>
          <cell r="G60" t="str">
            <v>EUROPE EUROPE</v>
          </cell>
          <cell r="H60" t="str">
            <v>423 BELGIUM</v>
          </cell>
        </row>
        <row r="61">
          <cell r="A61" t="str">
            <v>MSTOSNUZ</v>
          </cell>
          <cell r="B61">
            <v>0</v>
          </cell>
          <cell r="C61" t="str">
            <v>D</v>
          </cell>
          <cell r="D61" t="str">
            <v>10</v>
          </cell>
          <cell r="E61" t="str">
            <v>9911 NOV99</v>
          </cell>
          <cell r="F61">
            <v>31831.79</v>
          </cell>
          <cell r="G61" t="str">
            <v>AMERICAS AMERICAS</v>
          </cell>
          <cell r="H61" t="str">
            <v>000 UNITED STATES</v>
          </cell>
        </row>
        <row r="62">
          <cell r="A62" t="str">
            <v>MSTOSNUZ</v>
          </cell>
          <cell r="B62">
            <v>0</v>
          </cell>
          <cell r="C62" t="str">
            <v>D</v>
          </cell>
          <cell r="D62" t="str">
            <v>10</v>
          </cell>
          <cell r="E62" t="str">
            <v>9912 DEC99</v>
          </cell>
          <cell r="F62">
            <v>1371</v>
          </cell>
          <cell r="G62" t="str">
            <v>AMERICAS AMERICAS</v>
          </cell>
          <cell r="H62" t="str">
            <v>122 CANADA</v>
          </cell>
        </row>
        <row r="63">
          <cell r="A63" t="str">
            <v>MSTOSNUZ</v>
          </cell>
          <cell r="B63">
            <v>0</v>
          </cell>
          <cell r="C63" t="str">
            <v>D</v>
          </cell>
          <cell r="D63" t="str">
            <v>10</v>
          </cell>
          <cell r="E63" t="str">
            <v>9912 DEC99</v>
          </cell>
          <cell r="F63">
            <v>69232.94</v>
          </cell>
          <cell r="G63" t="str">
            <v>AMERICAS AMERICAS</v>
          </cell>
          <cell r="H63" t="str">
            <v>000 UNITED STATES</v>
          </cell>
        </row>
        <row r="64">
          <cell r="A64" t="str">
            <v>MSTOSNUZ</v>
          </cell>
          <cell r="B64">
            <v>0</v>
          </cell>
          <cell r="C64" t="str">
            <v>D</v>
          </cell>
          <cell r="D64" t="str">
            <v>10</v>
          </cell>
          <cell r="E64" t="str">
            <v>9912 DEC99</v>
          </cell>
          <cell r="F64">
            <v>80877.3</v>
          </cell>
          <cell r="G64" t="str">
            <v>EUROPE EUROPE</v>
          </cell>
          <cell r="H64" t="str">
            <v>423 BELGIUM</v>
          </cell>
        </row>
        <row r="65">
          <cell r="A65" t="str">
            <v>MSTOSNUZ</v>
          </cell>
          <cell r="B65">
            <v>0</v>
          </cell>
          <cell r="C65" t="str">
            <v>D</v>
          </cell>
          <cell r="D65" t="str">
            <v>21</v>
          </cell>
          <cell r="E65" t="str">
            <v>9911 NOV99</v>
          </cell>
          <cell r="F65">
            <v>0</v>
          </cell>
          <cell r="G65" t="str">
            <v>ASIA/PAC ASIA/PAC</v>
          </cell>
          <cell r="H65" t="str">
            <v>588 JAPAN</v>
          </cell>
        </row>
        <row r="66">
          <cell r="A66" t="str">
            <v>MSTOSNUZ</v>
          </cell>
          <cell r="B66">
            <v>0</v>
          </cell>
          <cell r="C66" t="str">
            <v>V VALUE ADDED RESELLER(VAR)</v>
          </cell>
          <cell r="D66" t="str">
            <v>10</v>
          </cell>
          <cell r="E66" t="str">
            <v>0002 FEB00</v>
          </cell>
          <cell r="F66">
            <v>5924.4</v>
          </cell>
          <cell r="G66" t="str">
            <v>AMERICAS AMERICAS</v>
          </cell>
          <cell r="H66" t="str">
            <v>000 UNITED STATES</v>
          </cell>
        </row>
        <row r="67">
          <cell r="A67" t="str">
            <v>MSTOSNUZ</v>
          </cell>
          <cell r="B67">
            <v>0</v>
          </cell>
          <cell r="C67" t="str">
            <v>V VALUE ADDED RESELLER(VAR)</v>
          </cell>
          <cell r="D67" t="str">
            <v>10</v>
          </cell>
          <cell r="E67" t="str">
            <v>9911 NOV99</v>
          </cell>
          <cell r="F67">
            <v>0</v>
          </cell>
          <cell r="G67" t="str">
            <v>AMERICAS AMERICAS</v>
          </cell>
          <cell r="H67" t="str">
            <v>000 UNITED STATES</v>
          </cell>
        </row>
        <row r="68">
          <cell r="A68" t="str">
            <v>MSTOSNUZ</v>
          </cell>
          <cell r="B68">
            <v>0</v>
          </cell>
          <cell r="C68" t="str">
            <v>V VALUE ADDED RESELLER(VAR)</v>
          </cell>
          <cell r="D68" t="str">
            <v>10</v>
          </cell>
          <cell r="E68" t="str">
            <v>9912 DEC99</v>
          </cell>
          <cell r="F68">
            <v>4765.5</v>
          </cell>
          <cell r="G68" t="str">
            <v>AMERICAS AMERICAS</v>
          </cell>
          <cell r="H68" t="str">
            <v>000 UNITED STATES</v>
          </cell>
        </row>
        <row r="69">
          <cell r="A69" t="str">
            <v>NOVOSAAZ</v>
          </cell>
          <cell r="B69">
            <v>0</v>
          </cell>
          <cell r="C69" t="str">
            <v>D</v>
          </cell>
          <cell r="D69" t="str">
            <v>10</v>
          </cell>
          <cell r="E69" t="str">
            <v>0001 JAN00</v>
          </cell>
          <cell r="F69">
            <v>0</v>
          </cell>
          <cell r="G69" t="str">
            <v>EUROPE EUROPE</v>
          </cell>
          <cell r="H69" t="str">
            <v>427 FRANCE</v>
          </cell>
        </row>
        <row r="70">
          <cell r="A70" t="str">
            <v>NOVOSAAZ</v>
          </cell>
          <cell r="B70">
            <v>0</v>
          </cell>
          <cell r="C70" t="str">
            <v>D</v>
          </cell>
          <cell r="D70" t="str">
            <v>10</v>
          </cell>
          <cell r="E70" t="str">
            <v>0001 JAN00</v>
          </cell>
          <cell r="F70">
            <v>676.2</v>
          </cell>
          <cell r="G70" t="str">
            <v>EUROPE EUROPE</v>
          </cell>
          <cell r="H70" t="str">
            <v>412 UNITED KINGDOM</v>
          </cell>
        </row>
        <row r="71">
          <cell r="A71" t="str">
            <v>NOVOSAAZ</v>
          </cell>
          <cell r="B71">
            <v>0</v>
          </cell>
          <cell r="C71" t="str">
            <v>D</v>
          </cell>
          <cell r="D71" t="str">
            <v>10</v>
          </cell>
          <cell r="E71" t="str">
            <v>0001 JAN00</v>
          </cell>
          <cell r="F71">
            <v>2180.63</v>
          </cell>
          <cell r="G71" t="str">
            <v>EUROPE EUROPE</v>
          </cell>
          <cell r="H71" t="str">
            <v>423 BELGIUM</v>
          </cell>
        </row>
        <row r="72">
          <cell r="A72" t="str">
            <v>NOVOSAAZ</v>
          </cell>
          <cell r="B72">
            <v>0</v>
          </cell>
          <cell r="C72" t="str">
            <v>D</v>
          </cell>
          <cell r="D72" t="str">
            <v>10</v>
          </cell>
          <cell r="E72" t="str">
            <v>0001 JAN00</v>
          </cell>
          <cell r="F72">
            <v>6893.24</v>
          </cell>
          <cell r="G72" t="str">
            <v>AMERICAS AMERICAS</v>
          </cell>
          <cell r="H72" t="str">
            <v>000 UNITED STATES</v>
          </cell>
        </row>
        <row r="73">
          <cell r="A73" t="str">
            <v>NOVOSAAZ</v>
          </cell>
          <cell r="B73">
            <v>0</v>
          </cell>
          <cell r="C73" t="str">
            <v>D</v>
          </cell>
          <cell r="D73" t="str">
            <v>10</v>
          </cell>
          <cell r="E73" t="str">
            <v>0002 FEB00</v>
          </cell>
          <cell r="F73">
            <v>432</v>
          </cell>
          <cell r="G73" t="str">
            <v>AMERICAS AMERICAS</v>
          </cell>
          <cell r="H73" t="str">
            <v>000 UNITED STATES</v>
          </cell>
        </row>
        <row r="74">
          <cell r="A74" t="str">
            <v>NOVOSAAZ</v>
          </cell>
          <cell r="B74">
            <v>0</v>
          </cell>
          <cell r="C74" t="str">
            <v>D</v>
          </cell>
          <cell r="D74" t="str">
            <v>10</v>
          </cell>
          <cell r="E74" t="str">
            <v>9911 NOV99</v>
          </cell>
          <cell r="F74">
            <v>936</v>
          </cell>
          <cell r="G74" t="str">
            <v>AMERICAS AMERICAS</v>
          </cell>
          <cell r="H74" t="str">
            <v>000 UNITED STATES</v>
          </cell>
        </row>
        <row r="75">
          <cell r="A75" t="str">
            <v>NOVOSAAZ</v>
          </cell>
          <cell r="B75">
            <v>0</v>
          </cell>
          <cell r="C75" t="str">
            <v>D</v>
          </cell>
          <cell r="D75" t="str">
            <v>10</v>
          </cell>
          <cell r="E75" t="str">
            <v>9912 DEC99</v>
          </cell>
          <cell r="F75">
            <v>12911.85</v>
          </cell>
          <cell r="G75" t="str">
            <v>AMERICAS AMERICAS</v>
          </cell>
          <cell r="H75" t="str">
            <v>000 UNITED STATES</v>
          </cell>
        </row>
        <row r="76">
          <cell r="A76" t="str">
            <v>NOVOSAAZ</v>
          </cell>
          <cell r="B76">
            <v>0</v>
          </cell>
          <cell r="C76" t="str">
            <v>S DISTRIBUTOR/WHOLESALER</v>
          </cell>
          <cell r="D76" t="str">
            <v>10</v>
          </cell>
          <cell r="E76" t="str">
            <v>9912 DEC99</v>
          </cell>
          <cell r="F76">
            <v>50.32</v>
          </cell>
          <cell r="G76" t="str">
            <v>AMERICAS AMERICAS</v>
          </cell>
          <cell r="H76" t="str">
            <v>000 UNITED STATES</v>
          </cell>
        </row>
        <row r="77">
          <cell r="A77" t="str">
            <v>NOVOSCLZ</v>
          </cell>
          <cell r="B77">
            <v>0</v>
          </cell>
          <cell r="C77" t="str">
            <v>D</v>
          </cell>
          <cell r="D77" t="str">
            <v>10</v>
          </cell>
          <cell r="E77" t="str">
            <v>0001 JAN00</v>
          </cell>
          <cell r="F77">
            <v>-100</v>
          </cell>
          <cell r="G77" t="str">
            <v>AMERICAS AMERICAS</v>
          </cell>
          <cell r="H77" t="str">
            <v>000 UNITED STATES</v>
          </cell>
        </row>
        <row r="78">
          <cell r="A78" t="str">
            <v>NOVOSCLZ</v>
          </cell>
          <cell r="B78">
            <v>0</v>
          </cell>
          <cell r="C78" t="str">
            <v>D</v>
          </cell>
          <cell r="D78" t="str">
            <v>10</v>
          </cell>
          <cell r="E78" t="str">
            <v>0001 JAN00</v>
          </cell>
          <cell r="F78">
            <v>1932</v>
          </cell>
          <cell r="G78" t="str">
            <v>EUROPE EUROPE</v>
          </cell>
          <cell r="H78" t="str">
            <v>412 UNITED KINGDOM</v>
          </cell>
        </row>
        <row r="79">
          <cell r="A79" t="str">
            <v>NOVOSCLZ</v>
          </cell>
          <cell r="B79">
            <v>0</v>
          </cell>
          <cell r="C79" t="str">
            <v>D</v>
          </cell>
          <cell r="D79" t="str">
            <v>10</v>
          </cell>
          <cell r="E79" t="str">
            <v>0001 JAN00</v>
          </cell>
          <cell r="F79">
            <v>2171.81</v>
          </cell>
          <cell r="G79" t="str">
            <v>EUROPE EUROPE</v>
          </cell>
          <cell r="H79" t="str">
            <v>423 BELGIUM</v>
          </cell>
        </row>
        <row r="80">
          <cell r="A80" t="str">
            <v>NOVOSCLZ</v>
          </cell>
          <cell r="B80">
            <v>0</v>
          </cell>
          <cell r="C80" t="str">
            <v>D</v>
          </cell>
          <cell r="D80" t="str">
            <v>10</v>
          </cell>
          <cell r="E80" t="str">
            <v>0002 FEB00</v>
          </cell>
          <cell r="F80">
            <v>2880</v>
          </cell>
          <cell r="G80" t="str">
            <v>AMERICAS AMERICAS</v>
          </cell>
          <cell r="H80" t="str">
            <v>000 UNITED STATES</v>
          </cell>
        </row>
        <row r="81">
          <cell r="A81" t="str">
            <v>NOVOSCLZ</v>
          </cell>
          <cell r="B81">
            <v>0</v>
          </cell>
          <cell r="C81" t="str">
            <v>D</v>
          </cell>
          <cell r="D81" t="str">
            <v>10</v>
          </cell>
          <cell r="E81" t="str">
            <v>9912 DEC99</v>
          </cell>
          <cell r="F81">
            <v>-969.84</v>
          </cell>
          <cell r="G81" t="str">
            <v>AMERICAS AMERICAS</v>
          </cell>
          <cell r="H81" t="str">
            <v>000 UNITED STATES</v>
          </cell>
        </row>
        <row r="82">
          <cell r="A82" t="str">
            <v>H1631AA</v>
          </cell>
          <cell r="B82">
            <v>25</v>
          </cell>
          <cell r="C82" t="str">
            <v>D</v>
          </cell>
          <cell r="D82" t="str">
            <v>10</v>
          </cell>
          <cell r="E82" t="str">
            <v>9911 NOV99</v>
          </cell>
          <cell r="F82">
            <v>14306.9</v>
          </cell>
          <cell r="G82" t="str">
            <v>EUROPE EUROPE</v>
          </cell>
          <cell r="H82" t="str">
            <v>428 GERMANY</v>
          </cell>
        </row>
        <row r="83">
          <cell r="A83" t="str">
            <v>H1631AA</v>
          </cell>
          <cell r="B83">
            <v>36</v>
          </cell>
          <cell r="C83" t="str">
            <v>D</v>
          </cell>
          <cell r="D83" t="str">
            <v>10</v>
          </cell>
          <cell r="E83" t="str">
            <v>0002 FEB00</v>
          </cell>
          <cell r="F83">
            <v>62321.760000000002</v>
          </cell>
          <cell r="G83" t="str">
            <v>EUROPE EUROPE</v>
          </cell>
          <cell r="H83" t="str">
            <v>428 GERMANY</v>
          </cell>
        </row>
        <row r="84">
          <cell r="A84" t="str">
            <v>H1631AA</v>
          </cell>
          <cell r="B84">
            <v>61</v>
          </cell>
          <cell r="C84" t="str">
            <v>D</v>
          </cell>
          <cell r="D84" t="str">
            <v>10</v>
          </cell>
          <cell r="E84" t="str">
            <v>9912 DEC99</v>
          </cell>
          <cell r="F84">
            <v>79027.19</v>
          </cell>
          <cell r="G84" t="str">
            <v>EUROPE EUROPE</v>
          </cell>
          <cell r="H84" t="str">
            <v>428 GERMANY</v>
          </cell>
        </row>
        <row r="85">
          <cell r="A85" t="str">
            <v>H1631AA</v>
          </cell>
          <cell r="B85">
            <v>109</v>
          </cell>
          <cell r="C85" t="str">
            <v>D</v>
          </cell>
          <cell r="D85" t="str">
            <v>10</v>
          </cell>
          <cell r="E85" t="str">
            <v>0001 JAN00</v>
          </cell>
          <cell r="F85">
            <v>223818.76</v>
          </cell>
          <cell r="G85" t="str">
            <v>EUROPE EUROPE</v>
          </cell>
          <cell r="H85" t="str">
            <v>428 GERMANY</v>
          </cell>
        </row>
        <row r="86">
          <cell r="A86" t="str">
            <v>H5356A</v>
          </cell>
          <cell r="B86">
            <v>-3</v>
          </cell>
          <cell r="C86" t="str">
            <v>D</v>
          </cell>
          <cell r="D86" t="str">
            <v>10</v>
          </cell>
          <cell r="E86" t="str">
            <v>9911 NOV99</v>
          </cell>
          <cell r="F86">
            <v>-456.48</v>
          </cell>
          <cell r="G86" t="str">
            <v>EUROPE EUROPE</v>
          </cell>
          <cell r="H86" t="str">
            <v>423 BELGIUM</v>
          </cell>
        </row>
        <row r="87">
          <cell r="A87" t="str">
            <v>H5356A</v>
          </cell>
          <cell r="B87">
            <v>-1</v>
          </cell>
          <cell r="C87" t="str">
            <v>V VALUE ADDED RESELLER(VAR)</v>
          </cell>
          <cell r="D87" t="str">
            <v>10</v>
          </cell>
          <cell r="E87" t="str">
            <v>0002 FEB00</v>
          </cell>
          <cell r="F87">
            <v>-301.66000000000003</v>
          </cell>
          <cell r="G87" t="str">
            <v>EUROPE EUROPE</v>
          </cell>
          <cell r="H87" t="str">
            <v>427 FRANCE</v>
          </cell>
        </row>
        <row r="88">
          <cell r="A88" t="str">
            <v>H5356A</v>
          </cell>
          <cell r="B88">
            <v>-1</v>
          </cell>
          <cell r="C88" t="str">
            <v>V VALUE ADDED RESELLER(VAR)</v>
          </cell>
          <cell r="D88" t="str">
            <v>10</v>
          </cell>
          <cell r="E88" t="str">
            <v>9912 DEC99</v>
          </cell>
          <cell r="F88">
            <v>-371.02</v>
          </cell>
          <cell r="G88" t="str">
            <v>EUROPE EUROPE</v>
          </cell>
          <cell r="H88" t="str">
            <v>427 FRANCE</v>
          </cell>
        </row>
        <row r="89">
          <cell r="A89" t="str">
            <v>H5356A</v>
          </cell>
          <cell r="B89">
            <v>0</v>
          </cell>
          <cell r="C89" t="str">
            <v>D</v>
          </cell>
          <cell r="D89" t="str">
            <v>10</v>
          </cell>
          <cell r="E89" t="str">
            <v>0001 JAN00</v>
          </cell>
          <cell r="F89">
            <v>-1382.64</v>
          </cell>
          <cell r="G89" t="str">
            <v>ASIA/PAC ASIA/PAC</v>
          </cell>
          <cell r="H89" t="str">
            <v>602 AUSTRALIA</v>
          </cell>
        </row>
        <row r="90">
          <cell r="A90" t="str">
            <v>H5356A</v>
          </cell>
          <cell r="B90">
            <v>0</v>
          </cell>
          <cell r="C90" t="str">
            <v>D</v>
          </cell>
          <cell r="D90" t="str">
            <v>10</v>
          </cell>
          <cell r="E90" t="str">
            <v>0001 JAN00</v>
          </cell>
          <cell r="F90">
            <v>0</v>
          </cell>
          <cell r="G90" t="str">
            <v>ASIA/PAC ASIA/PAC</v>
          </cell>
          <cell r="H90" t="str">
            <v>559 SINGAPORE</v>
          </cell>
        </row>
        <row r="91">
          <cell r="A91" t="str">
            <v>H5356A</v>
          </cell>
          <cell r="B91">
            <v>0</v>
          </cell>
          <cell r="C91" t="str">
            <v>D</v>
          </cell>
          <cell r="D91" t="str">
            <v>10</v>
          </cell>
          <cell r="E91" t="str">
            <v>0001 JAN00</v>
          </cell>
          <cell r="F91">
            <v>0</v>
          </cell>
          <cell r="G91" t="str">
            <v>EUROPE EUROPE</v>
          </cell>
          <cell r="H91" t="str">
            <v>471 PORTUGAL</v>
          </cell>
        </row>
        <row r="92">
          <cell r="A92" t="str">
            <v>H5356A</v>
          </cell>
          <cell r="B92">
            <v>0</v>
          </cell>
          <cell r="C92" t="str">
            <v>D</v>
          </cell>
          <cell r="D92" t="str">
            <v>10</v>
          </cell>
          <cell r="E92" t="str">
            <v>0001 JAN00</v>
          </cell>
          <cell r="F92">
            <v>11747.4</v>
          </cell>
          <cell r="G92" t="str">
            <v>ASIA/PAC ASIA/PAC</v>
          </cell>
          <cell r="H92" t="str">
            <v>557 MALAYSIA</v>
          </cell>
        </row>
        <row r="93">
          <cell r="A93" t="str">
            <v>H5356A</v>
          </cell>
          <cell r="B93">
            <v>0</v>
          </cell>
          <cell r="C93" t="str">
            <v>D</v>
          </cell>
          <cell r="D93" t="str">
            <v>10</v>
          </cell>
          <cell r="E93" t="str">
            <v>0001 JAN00</v>
          </cell>
          <cell r="F93">
            <v>27021</v>
          </cell>
          <cell r="G93" t="str">
            <v>ASIA/PAC ASIA/PAC</v>
          </cell>
          <cell r="H93" t="str">
            <v>570 CHINA, PEOPLES REPUBLIC</v>
          </cell>
        </row>
        <row r="94">
          <cell r="A94" t="str">
            <v>H5356A</v>
          </cell>
          <cell r="B94">
            <v>0</v>
          </cell>
          <cell r="C94" t="str">
            <v>D</v>
          </cell>
          <cell r="D94" t="str">
            <v>10</v>
          </cell>
          <cell r="E94" t="str">
            <v>0001 JAN00</v>
          </cell>
          <cell r="F94">
            <v>35346.720000000001</v>
          </cell>
          <cell r="G94" t="str">
            <v>ASIA/PAC ASIA/PAC</v>
          </cell>
          <cell r="H94" t="str">
            <v>580 KOREA, REPUBLIC OF (SOUTH)</v>
          </cell>
        </row>
        <row r="95">
          <cell r="A95" t="str">
            <v>H5356A</v>
          </cell>
          <cell r="B95">
            <v>0</v>
          </cell>
          <cell r="C95" t="str">
            <v>D</v>
          </cell>
          <cell r="D95" t="str">
            <v>10</v>
          </cell>
          <cell r="E95" t="str">
            <v>0001 JAN00</v>
          </cell>
          <cell r="F95">
            <v>49271.58</v>
          </cell>
          <cell r="G95" t="str">
            <v>ASIA/PAC ASIA/PAC</v>
          </cell>
          <cell r="H95" t="str">
            <v>588 JAPAN</v>
          </cell>
        </row>
        <row r="96">
          <cell r="A96" t="str">
            <v>H5356A</v>
          </cell>
          <cell r="B96">
            <v>0</v>
          </cell>
          <cell r="C96" t="str">
            <v>D</v>
          </cell>
          <cell r="D96" t="str">
            <v>10</v>
          </cell>
          <cell r="E96" t="str">
            <v>0002 FEB00</v>
          </cell>
          <cell r="F96">
            <v>7137.36</v>
          </cell>
          <cell r="G96" t="str">
            <v>ASIA/PAC ASIA/PAC</v>
          </cell>
          <cell r="H96" t="str">
            <v>580 KOREA, REPUBLIC OF (SOUTH)</v>
          </cell>
        </row>
        <row r="97">
          <cell r="A97" t="str">
            <v>H5356A</v>
          </cell>
          <cell r="B97">
            <v>0</v>
          </cell>
          <cell r="C97" t="str">
            <v>D</v>
          </cell>
          <cell r="D97" t="str">
            <v>10</v>
          </cell>
          <cell r="E97" t="str">
            <v>9911 NOV99</v>
          </cell>
          <cell r="F97">
            <v>1320</v>
          </cell>
          <cell r="G97" t="str">
            <v>ASIA/PAC ASIA/PAC</v>
          </cell>
          <cell r="H97" t="str">
            <v>582 HONG KONG</v>
          </cell>
        </row>
        <row r="98">
          <cell r="A98" t="str">
            <v>H5356A</v>
          </cell>
          <cell r="B98">
            <v>0</v>
          </cell>
          <cell r="C98" t="str">
            <v>D</v>
          </cell>
          <cell r="D98" t="str">
            <v>10</v>
          </cell>
          <cell r="E98" t="str">
            <v>9911 NOV99</v>
          </cell>
          <cell r="F98">
            <v>1459.21</v>
          </cell>
          <cell r="G98" t="str">
            <v>ASIA/PAC ASIA/PAC</v>
          </cell>
          <cell r="H98" t="str">
            <v>557 MALAYSIA</v>
          </cell>
        </row>
        <row r="99">
          <cell r="A99" t="str">
            <v>H5356A</v>
          </cell>
          <cell r="B99">
            <v>0</v>
          </cell>
          <cell r="C99" t="str">
            <v>D</v>
          </cell>
          <cell r="D99" t="str">
            <v>10</v>
          </cell>
          <cell r="E99" t="str">
            <v>9911 NOV99</v>
          </cell>
          <cell r="F99">
            <v>2595.12</v>
          </cell>
          <cell r="G99" t="str">
            <v>ASIA/PAC ASIA/PAC</v>
          </cell>
          <cell r="H99" t="str">
            <v>559 SINGAPORE</v>
          </cell>
        </row>
        <row r="100">
          <cell r="A100" t="str">
            <v>H5356A</v>
          </cell>
          <cell r="B100">
            <v>0</v>
          </cell>
          <cell r="C100" t="str">
            <v>D</v>
          </cell>
          <cell r="D100" t="str">
            <v>10</v>
          </cell>
          <cell r="E100" t="str">
            <v>9911 NOV99</v>
          </cell>
          <cell r="F100">
            <v>5860.08</v>
          </cell>
          <cell r="G100" t="str">
            <v>ASIA/PAC ASIA/PAC</v>
          </cell>
          <cell r="H100" t="str">
            <v>560 INDONESIA</v>
          </cell>
        </row>
        <row r="101">
          <cell r="A101" t="str">
            <v>H5356A</v>
          </cell>
          <cell r="B101">
            <v>0</v>
          </cell>
          <cell r="C101" t="str">
            <v>D</v>
          </cell>
          <cell r="D101" t="str">
            <v>10</v>
          </cell>
          <cell r="E101" t="str">
            <v>9912 DEC99</v>
          </cell>
          <cell r="F101">
            <v>0</v>
          </cell>
          <cell r="G101" t="str">
            <v>ASIA/PAC ASIA/PAC</v>
          </cell>
          <cell r="H101" t="str">
            <v>557 MALAYSIA</v>
          </cell>
        </row>
        <row r="102">
          <cell r="A102" t="str">
            <v>H5356A</v>
          </cell>
          <cell r="B102">
            <v>0</v>
          </cell>
          <cell r="C102" t="str">
            <v>D</v>
          </cell>
          <cell r="D102" t="str">
            <v>10</v>
          </cell>
          <cell r="E102" t="str">
            <v>9912 DEC99</v>
          </cell>
          <cell r="F102">
            <v>10373.76</v>
          </cell>
          <cell r="G102" t="str">
            <v>ASIA/PAC ASIA/PAC</v>
          </cell>
          <cell r="H102" t="str">
            <v>570 CHINA, PEOPLES REPUBLIC</v>
          </cell>
        </row>
        <row r="103">
          <cell r="A103" t="str">
            <v>H5356A</v>
          </cell>
          <cell r="B103">
            <v>0</v>
          </cell>
          <cell r="C103" t="str">
            <v>D</v>
          </cell>
          <cell r="D103" t="str">
            <v>10</v>
          </cell>
          <cell r="E103" t="str">
            <v>9912 DEC99</v>
          </cell>
          <cell r="F103">
            <v>16774.32</v>
          </cell>
          <cell r="G103" t="str">
            <v>ASIA/PAC ASIA/PAC</v>
          </cell>
          <cell r="H103" t="str">
            <v>602 AUSTRALIA</v>
          </cell>
        </row>
        <row r="104">
          <cell r="A104" t="str">
            <v>H5356A</v>
          </cell>
          <cell r="B104">
            <v>0</v>
          </cell>
          <cell r="C104" t="str">
            <v>D</v>
          </cell>
          <cell r="D104" t="str">
            <v>10</v>
          </cell>
          <cell r="E104" t="str">
            <v>9912 DEC99</v>
          </cell>
          <cell r="F104">
            <v>17307.36</v>
          </cell>
          <cell r="G104" t="str">
            <v>ASIA/PAC ASIA/PAC</v>
          </cell>
          <cell r="H104" t="str">
            <v>583 TAIWAN</v>
          </cell>
        </row>
        <row r="105">
          <cell r="A105" t="str">
            <v>H5356A</v>
          </cell>
          <cell r="B105">
            <v>0</v>
          </cell>
          <cell r="C105" t="str">
            <v>D</v>
          </cell>
          <cell r="D105" t="str">
            <v>10</v>
          </cell>
          <cell r="E105" t="str">
            <v>9912 DEC99</v>
          </cell>
          <cell r="F105">
            <v>18518.52</v>
          </cell>
          <cell r="G105" t="str">
            <v>ASIA/PAC ASIA/PAC</v>
          </cell>
          <cell r="H105" t="str">
            <v>588 JAPAN</v>
          </cell>
        </row>
        <row r="106">
          <cell r="A106" t="str">
            <v>H5356A</v>
          </cell>
          <cell r="B106">
            <v>0</v>
          </cell>
          <cell r="C106" t="str">
            <v>D</v>
          </cell>
          <cell r="D106" t="str">
            <v>10</v>
          </cell>
          <cell r="E106" t="str">
            <v>9912 DEC99</v>
          </cell>
          <cell r="F106">
            <v>36121.32</v>
          </cell>
          <cell r="G106" t="str">
            <v>ASIA/PAC ASIA/PAC</v>
          </cell>
          <cell r="H106" t="str">
            <v>559 SINGAPORE</v>
          </cell>
        </row>
        <row r="107">
          <cell r="A107" t="str">
            <v>H5356A</v>
          </cell>
          <cell r="B107">
            <v>0</v>
          </cell>
          <cell r="C107" t="str">
            <v>D</v>
          </cell>
          <cell r="D107" t="str">
            <v>10</v>
          </cell>
          <cell r="E107" t="str">
            <v>9912 DEC99</v>
          </cell>
          <cell r="F107">
            <v>42237.48</v>
          </cell>
          <cell r="G107" t="str">
            <v>ASIA/PAC ASIA/PAC</v>
          </cell>
          <cell r="H107" t="str">
            <v>580 KOREA, REPUBLIC OF (SOUTH)</v>
          </cell>
        </row>
        <row r="108">
          <cell r="A108" t="str">
            <v>H5356A</v>
          </cell>
          <cell r="B108">
            <v>0</v>
          </cell>
          <cell r="C108" t="str">
            <v>D</v>
          </cell>
          <cell r="D108" t="str">
            <v>21</v>
          </cell>
          <cell r="E108" t="str">
            <v>9912 DEC99</v>
          </cell>
          <cell r="F108">
            <v>0</v>
          </cell>
          <cell r="G108" t="str">
            <v>ASIA/PAC ASIA/PAC</v>
          </cell>
          <cell r="H108" t="str">
            <v>588 JAPAN</v>
          </cell>
        </row>
        <row r="109">
          <cell r="A109" t="str">
            <v>H5356A</v>
          </cell>
          <cell r="B109">
            <v>5</v>
          </cell>
          <cell r="C109" t="str">
            <v>D</v>
          </cell>
          <cell r="D109" t="str">
            <v>10</v>
          </cell>
          <cell r="E109" t="str">
            <v>9912 DEC99</v>
          </cell>
          <cell r="F109">
            <v>-2166.42</v>
          </cell>
          <cell r="G109" t="str">
            <v>EUROPE EUROPE</v>
          </cell>
          <cell r="H109" t="str">
            <v>412 UNITED KINGDOM</v>
          </cell>
        </row>
        <row r="110">
          <cell r="A110" t="str">
            <v>H5356A</v>
          </cell>
          <cell r="B110">
            <v>6</v>
          </cell>
          <cell r="C110" t="str">
            <v>V VALUE ADDED RESELLER(VAR)</v>
          </cell>
          <cell r="D110" t="str">
            <v>10</v>
          </cell>
          <cell r="E110" t="str">
            <v>0001 JAN00</v>
          </cell>
          <cell r="F110">
            <v>361.98</v>
          </cell>
          <cell r="G110" t="str">
            <v>EUROPE EUROPE</v>
          </cell>
          <cell r="H110" t="str">
            <v>427 FRANCE</v>
          </cell>
        </row>
        <row r="111">
          <cell r="A111" t="str">
            <v>H5356A</v>
          </cell>
          <cell r="B111">
            <v>10</v>
          </cell>
          <cell r="C111" t="str">
            <v>D</v>
          </cell>
          <cell r="D111" t="str">
            <v>10</v>
          </cell>
          <cell r="E111" t="str">
            <v>0002 FEB00</v>
          </cell>
          <cell r="F111">
            <v>11242.4</v>
          </cell>
          <cell r="G111" t="str">
            <v>EUROPE EUROPE</v>
          </cell>
          <cell r="H111" t="str">
            <v>441 SWITZERLAND</v>
          </cell>
        </row>
        <row r="112">
          <cell r="A112" t="str">
            <v>H5356A</v>
          </cell>
          <cell r="B112">
            <v>12</v>
          </cell>
          <cell r="C112" t="str">
            <v>D</v>
          </cell>
          <cell r="D112" t="str">
            <v>10</v>
          </cell>
          <cell r="E112" t="str">
            <v>0001 JAN00</v>
          </cell>
          <cell r="F112">
            <v>1073.28</v>
          </cell>
          <cell r="G112" t="str">
            <v>EUROPE EUROPE</v>
          </cell>
          <cell r="H112" t="str">
            <v>791 SOUTH AFRICA, REPUBLIC OF</v>
          </cell>
        </row>
        <row r="113">
          <cell r="A113" t="str">
            <v>H5356A</v>
          </cell>
          <cell r="B113">
            <v>12</v>
          </cell>
          <cell r="C113" t="str">
            <v>D</v>
          </cell>
          <cell r="D113" t="str">
            <v>10</v>
          </cell>
          <cell r="E113" t="str">
            <v>0001 JAN00</v>
          </cell>
          <cell r="F113">
            <v>9660</v>
          </cell>
          <cell r="G113" t="str">
            <v>EUROPE EUROPE</v>
          </cell>
          <cell r="H113" t="str">
            <v>412 UNITED KINGDOM</v>
          </cell>
        </row>
        <row r="114">
          <cell r="A114" t="str">
            <v>H5356A</v>
          </cell>
          <cell r="B114">
            <v>12</v>
          </cell>
          <cell r="C114" t="str">
            <v>D</v>
          </cell>
          <cell r="D114" t="str">
            <v>10</v>
          </cell>
          <cell r="E114" t="str">
            <v>0001 JAN00</v>
          </cell>
          <cell r="F114">
            <v>11377.92</v>
          </cell>
          <cell r="G114" t="str">
            <v>EUROPE EUROPE</v>
          </cell>
          <cell r="H114" t="str">
            <v>405 FINLAND</v>
          </cell>
        </row>
        <row r="115">
          <cell r="A115" t="str">
            <v>H5356A</v>
          </cell>
          <cell r="B115">
            <v>12</v>
          </cell>
          <cell r="C115" t="str">
            <v>D</v>
          </cell>
          <cell r="D115" t="str">
            <v>10</v>
          </cell>
          <cell r="E115" t="str">
            <v>0001 JAN00</v>
          </cell>
          <cell r="F115">
            <v>13568.28</v>
          </cell>
          <cell r="G115" t="str">
            <v>EUROPE EUROPE</v>
          </cell>
          <cell r="H115" t="str">
            <v>484 GREECE</v>
          </cell>
        </row>
        <row r="116">
          <cell r="A116" t="str">
            <v>H5356A</v>
          </cell>
          <cell r="B116">
            <v>12</v>
          </cell>
          <cell r="C116" t="str">
            <v>D</v>
          </cell>
          <cell r="D116" t="str">
            <v>10</v>
          </cell>
          <cell r="E116" t="str">
            <v>0001 JAN00</v>
          </cell>
          <cell r="F116">
            <v>28329</v>
          </cell>
          <cell r="G116" t="str">
            <v>EUROPE EUROPE</v>
          </cell>
          <cell r="H116" t="str">
            <v>435 CZECH REPUBLIC</v>
          </cell>
        </row>
        <row r="117">
          <cell r="A117" t="str">
            <v>H5356A</v>
          </cell>
          <cell r="B117">
            <v>12</v>
          </cell>
          <cell r="C117" t="str">
            <v>D</v>
          </cell>
          <cell r="D117" t="str">
            <v>10</v>
          </cell>
          <cell r="E117" t="str">
            <v>0001 JAN00</v>
          </cell>
          <cell r="F117">
            <v>63956.160000000003</v>
          </cell>
          <cell r="G117" t="str">
            <v>EUROPE EUROPE</v>
          </cell>
          <cell r="H117" t="str">
            <v>421 NETHERLANDS</v>
          </cell>
        </row>
        <row r="118">
          <cell r="A118" t="str">
            <v>H5356A</v>
          </cell>
          <cell r="B118">
            <v>12</v>
          </cell>
          <cell r="C118" t="str">
            <v>D</v>
          </cell>
          <cell r="D118" t="str">
            <v>10</v>
          </cell>
          <cell r="E118" t="str">
            <v>0002 FEB00</v>
          </cell>
          <cell r="F118">
            <v>26544.36</v>
          </cell>
          <cell r="G118" t="str">
            <v>EUROPE EUROPE</v>
          </cell>
          <cell r="H118" t="str">
            <v>475 ITALY</v>
          </cell>
        </row>
        <row r="119">
          <cell r="A119" t="str">
            <v>H5356A</v>
          </cell>
          <cell r="B119">
            <v>12</v>
          </cell>
          <cell r="C119" t="str">
            <v>D</v>
          </cell>
          <cell r="D119" t="str">
            <v>10</v>
          </cell>
          <cell r="E119" t="str">
            <v>0002 FEB00</v>
          </cell>
          <cell r="F119">
            <v>26570.880000000001</v>
          </cell>
          <cell r="G119" t="str">
            <v>EUROPE EUROPE</v>
          </cell>
          <cell r="H119" t="str">
            <v>405 FINLAND</v>
          </cell>
        </row>
        <row r="120">
          <cell r="A120" t="str">
            <v>H5356A</v>
          </cell>
          <cell r="B120">
            <v>12</v>
          </cell>
          <cell r="C120" t="str">
            <v>D</v>
          </cell>
          <cell r="D120" t="str">
            <v>10</v>
          </cell>
          <cell r="E120" t="str">
            <v>9911 NOV99</v>
          </cell>
          <cell r="F120">
            <v>3476.52</v>
          </cell>
          <cell r="G120" t="str">
            <v>EUROPE EUROPE</v>
          </cell>
          <cell r="H120" t="str">
            <v>428 GERMANY</v>
          </cell>
        </row>
        <row r="121">
          <cell r="A121" t="str">
            <v>H5356A</v>
          </cell>
          <cell r="B121">
            <v>12</v>
          </cell>
          <cell r="C121" t="str">
            <v>D</v>
          </cell>
          <cell r="D121" t="str">
            <v>10</v>
          </cell>
          <cell r="E121" t="str">
            <v>9911 NOV99</v>
          </cell>
          <cell r="F121">
            <v>6751.2</v>
          </cell>
          <cell r="G121" t="str">
            <v>EUROPE EUROPE</v>
          </cell>
          <cell r="H121" t="str">
            <v>403 NORWAY</v>
          </cell>
        </row>
        <row r="122">
          <cell r="A122" t="str">
            <v>H5356A</v>
          </cell>
          <cell r="B122">
            <v>12</v>
          </cell>
          <cell r="C122" t="str">
            <v>D</v>
          </cell>
          <cell r="D122" t="str">
            <v>10</v>
          </cell>
          <cell r="E122" t="str">
            <v>9911 NOV99</v>
          </cell>
          <cell r="F122">
            <v>8743.44</v>
          </cell>
          <cell r="G122" t="str">
            <v>EUROPE EUROPE</v>
          </cell>
          <cell r="H122" t="str">
            <v>475 ITALY</v>
          </cell>
        </row>
        <row r="123">
          <cell r="A123" t="str">
            <v>H5356A</v>
          </cell>
          <cell r="B123">
            <v>12</v>
          </cell>
          <cell r="C123" t="str">
            <v>D</v>
          </cell>
          <cell r="D123" t="str">
            <v>10</v>
          </cell>
          <cell r="E123" t="str">
            <v>9911 NOV99</v>
          </cell>
          <cell r="F123">
            <v>28455.48</v>
          </cell>
          <cell r="G123" t="str">
            <v>EUROPE EUROPE</v>
          </cell>
          <cell r="H123" t="str">
            <v>405 FINLAND</v>
          </cell>
        </row>
        <row r="124">
          <cell r="A124" t="str">
            <v>H5356A</v>
          </cell>
          <cell r="B124">
            <v>12</v>
          </cell>
          <cell r="C124" t="str">
            <v>D</v>
          </cell>
          <cell r="D124" t="str">
            <v>10</v>
          </cell>
          <cell r="E124" t="str">
            <v>9912 DEC99</v>
          </cell>
          <cell r="F124">
            <v>3567.12</v>
          </cell>
          <cell r="G124" t="str">
            <v>EUROPE EUROPE</v>
          </cell>
          <cell r="H124" t="str">
            <v>470 SPAIN</v>
          </cell>
        </row>
        <row r="125">
          <cell r="A125" t="str">
            <v>H5356A</v>
          </cell>
          <cell r="B125">
            <v>12</v>
          </cell>
          <cell r="C125" t="str">
            <v>D</v>
          </cell>
          <cell r="D125" t="str">
            <v>10</v>
          </cell>
          <cell r="E125" t="str">
            <v>9912 DEC99</v>
          </cell>
          <cell r="F125">
            <v>6248.64</v>
          </cell>
          <cell r="G125" t="str">
            <v>EUROPE EUROPE</v>
          </cell>
          <cell r="H125" t="str">
            <v>471 PORTUGAL</v>
          </cell>
        </row>
        <row r="126">
          <cell r="A126" t="str">
            <v>H5356A</v>
          </cell>
          <cell r="B126">
            <v>12</v>
          </cell>
          <cell r="C126" t="str">
            <v>D</v>
          </cell>
          <cell r="D126" t="str">
            <v>10</v>
          </cell>
          <cell r="E126" t="str">
            <v>9912 DEC99</v>
          </cell>
          <cell r="F126">
            <v>12514.68</v>
          </cell>
          <cell r="G126" t="str">
            <v>EUROPE EUROPE</v>
          </cell>
          <cell r="H126" t="str">
            <v>423 BELGIUM</v>
          </cell>
        </row>
        <row r="127">
          <cell r="A127" t="str">
            <v>H5356A</v>
          </cell>
          <cell r="B127">
            <v>12</v>
          </cell>
          <cell r="C127" t="str">
            <v>D</v>
          </cell>
          <cell r="D127" t="str">
            <v>10</v>
          </cell>
          <cell r="E127" t="str">
            <v>9912 DEC99</v>
          </cell>
          <cell r="F127">
            <v>38999.760000000002</v>
          </cell>
          <cell r="G127" t="str">
            <v>EUROPE EUROPE</v>
          </cell>
          <cell r="H127" t="str">
            <v>421 NETHERLANDS</v>
          </cell>
        </row>
        <row r="128">
          <cell r="A128" t="str">
            <v>H5356A</v>
          </cell>
          <cell r="B128">
            <v>12</v>
          </cell>
          <cell r="C128" t="str">
            <v>D</v>
          </cell>
          <cell r="D128" t="str">
            <v>10</v>
          </cell>
          <cell r="E128" t="str">
            <v>9912 DEC99</v>
          </cell>
          <cell r="F128">
            <v>49002.6</v>
          </cell>
          <cell r="G128" t="str">
            <v>EUROPE EUROPE</v>
          </cell>
          <cell r="H128" t="str">
            <v>403 NORWAY</v>
          </cell>
        </row>
        <row r="129">
          <cell r="A129" t="str">
            <v>H5356A</v>
          </cell>
          <cell r="B129">
            <v>21</v>
          </cell>
          <cell r="C129" t="str">
            <v>D</v>
          </cell>
          <cell r="D129" t="str">
            <v>10</v>
          </cell>
          <cell r="E129" t="str">
            <v>9912 DEC99</v>
          </cell>
          <cell r="F129">
            <v>-5959.54</v>
          </cell>
          <cell r="G129" t="str">
            <v>EUROPE EUROPE</v>
          </cell>
          <cell r="H129" t="str">
            <v>427 FRANCE</v>
          </cell>
        </row>
        <row r="130">
          <cell r="A130" t="str">
            <v>H5356A</v>
          </cell>
          <cell r="B130">
            <v>24</v>
          </cell>
          <cell r="C130" t="str">
            <v>D</v>
          </cell>
          <cell r="D130" t="str">
            <v>10</v>
          </cell>
          <cell r="E130" t="str">
            <v>0001 JAN00</v>
          </cell>
          <cell r="F130">
            <v>9590.16</v>
          </cell>
          <cell r="G130" t="str">
            <v>EUROPE EUROPE</v>
          </cell>
          <cell r="H130" t="str">
            <v>470 SPAIN</v>
          </cell>
        </row>
        <row r="131">
          <cell r="A131" t="str">
            <v>H5356A</v>
          </cell>
          <cell r="B131">
            <v>24</v>
          </cell>
          <cell r="C131" t="str">
            <v>D</v>
          </cell>
          <cell r="D131" t="str">
            <v>10</v>
          </cell>
          <cell r="E131" t="str">
            <v>0001 JAN00</v>
          </cell>
          <cell r="F131">
            <v>11413.68</v>
          </cell>
          <cell r="G131" t="str">
            <v>EUROPE EUROPE</v>
          </cell>
          <cell r="H131" t="str">
            <v>475 ITALY</v>
          </cell>
        </row>
        <row r="132">
          <cell r="A132" t="str">
            <v>H5356A</v>
          </cell>
          <cell r="B132">
            <v>24</v>
          </cell>
          <cell r="C132" t="str">
            <v>D</v>
          </cell>
          <cell r="D132" t="str">
            <v>10</v>
          </cell>
          <cell r="E132" t="str">
            <v>0002 FEB00</v>
          </cell>
          <cell r="F132">
            <v>15759.84</v>
          </cell>
          <cell r="G132" t="str">
            <v>EUROPE EUROPE</v>
          </cell>
          <cell r="H132" t="str">
            <v>428 GERMANY</v>
          </cell>
        </row>
        <row r="133">
          <cell r="A133" t="str">
            <v>H5356A</v>
          </cell>
          <cell r="B133">
            <v>24</v>
          </cell>
          <cell r="C133" t="str">
            <v>D</v>
          </cell>
          <cell r="D133" t="str">
            <v>10</v>
          </cell>
          <cell r="E133" t="str">
            <v>9911 NOV99</v>
          </cell>
          <cell r="F133">
            <v>29342.639999999999</v>
          </cell>
          <cell r="G133" t="str">
            <v>EUROPE EUROPE</v>
          </cell>
          <cell r="H133" t="str">
            <v>401 SWEDEN</v>
          </cell>
        </row>
        <row r="134">
          <cell r="A134" t="str">
            <v>H5356A</v>
          </cell>
          <cell r="B134">
            <v>24</v>
          </cell>
          <cell r="C134" t="str">
            <v>D</v>
          </cell>
          <cell r="D134" t="str">
            <v>10</v>
          </cell>
          <cell r="E134" t="str">
            <v>9911 NOV99</v>
          </cell>
          <cell r="F134">
            <v>31686.959999999999</v>
          </cell>
          <cell r="G134" t="str">
            <v>EUROPE EUROPE</v>
          </cell>
          <cell r="H134" t="str">
            <v>427 FRANCE</v>
          </cell>
        </row>
        <row r="135">
          <cell r="A135" t="str">
            <v>H5356A</v>
          </cell>
          <cell r="B135">
            <v>25</v>
          </cell>
          <cell r="C135" t="str">
            <v>D</v>
          </cell>
          <cell r="D135" t="str">
            <v>10</v>
          </cell>
          <cell r="E135" t="str">
            <v>0002 FEB00</v>
          </cell>
          <cell r="F135">
            <v>33385.910000000003</v>
          </cell>
          <cell r="G135" t="str">
            <v>EUROPE EUROPE</v>
          </cell>
          <cell r="H135" t="str">
            <v>427 FRANCE</v>
          </cell>
        </row>
        <row r="136">
          <cell r="A136" t="str">
            <v>H5356A</v>
          </cell>
          <cell r="B136">
            <v>36</v>
          </cell>
          <cell r="C136" t="str">
            <v>D</v>
          </cell>
          <cell r="D136" t="str">
            <v>10</v>
          </cell>
          <cell r="E136" t="str">
            <v>9912 DEC99</v>
          </cell>
          <cell r="F136">
            <v>23465.16</v>
          </cell>
          <cell r="G136" t="str">
            <v>EUROPE EUROPE</v>
          </cell>
          <cell r="H136" t="str">
            <v>428 GERMANY</v>
          </cell>
        </row>
        <row r="137">
          <cell r="A137" t="str">
            <v>H5356A</v>
          </cell>
          <cell r="B137">
            <v>42</v>
          </cell>
          <cell r="C137" t="str">
            <v>D</v>
          </cell>
          <cell r="D137" t="str">
            <v>10</v>
          </cell>
          <cell r="E137" t="str">
            <v>0001 JAN00</v>
          </cell>
          <cell r="F137">
            <v>18492.78</v>
          </cell>
          <cell r="G137" t="str">
            <v>EUROPE EUROPE</v>
          </cell>
          <cell r="H137" t="str">
            <v>409 DENMARK</v>
          </cell>
        </row>
        <row r="138">
          <cell r="A138" t="str">
            <v>H5356A</v>
          </cell>
          <cell r="B138">
            <v>60</v>
          </cell>
          <cell r="C138" t="str">
            <v>D</v>
          </cell>
          <cell r="D138" t="str">
            <v>10</v>
          </cell>
          <cell r="E138" t="str">
            <v>0001 JAN00</v>
          </cell>
          <cell r="F138">
            <v>134408.51999999999</v>
          </cell>
          <cell r="G138" t="str">
            <v>EUROPE EUROPE</v>
          </cell>
          <cell r="H138" t="str">
            <v>401 SWEDEN</v>
          </cell>
        </row>
        <row r="139">
          <cell r="A139" t="str">
            <v>H5356A</v>
          </cell>
          <cell r="B139">
            <v>72</v>
          </cell>
          <cell r="C139" t="str">
            <v>D</v>
          </cell>
          <cell r="D139" t="str">
            <v>10</v>
          </cell>
          <cell r="E139" t="str">
            <v>0001 JAN00</v>
          </cell>
          <cell r="F139">
            <v>52206.720000000001</v>
          </cell>
          <cell r="G139" t="str">
            <v>EUROPE EUROPE</v>
          </cell>
          <cell r="H139" t="str">
            <v>403 NORWAY</v>
          </cell>
        </row>
        <row r="140">
          <cell r="A140" t="str">
            <v>H5356A</v>
          </cell>
          <cell r="B140">
            <v>119</v>
          </cell>
          <cell r="C140" t="str">
            <v>D</v>
          </cell>
          <cell r="D140" t="str">
            <v>10</v>
          </cell>
          <cell r="E140" t="str">
            <v>0001 JAN00</v>
          </cell>
          <cell r="F140">
            <v>89272.23</v>
          </cell>
          <cell r="G140" t="str">
            <v>EUROPE EUROPE</v>
          </cell>
          <cell r="H140" t="str">
            <v>428 GERMANY</v>
          </cell>
        </row>
        <row r="141">
          <cell r="A141" t="str">
            <v>H5356A</v>
          </cell>
          <cell r="B141">
            <v>162</v>
          </cell>
          <cell r="C141" t="str">
            <v>D</v>
          </cell>
          <cell r="D141" t="str">
            <v>10</v>
          </cell>
          <cell r="E141" t="str">
            <v>0001 JAN00</v>
          </cell>
          <cell r="F141">
            <v>107602.5</v>
          </cell>
          <cell r="G141" t="str">
            <v>EUROPE EUROPE</v>
          </cell>
          <cell r="H141" t="str">
            <v>427 FRANCE</v>
          </cell>
        </row>
        <row r="142">
          <cell r="A142" t="str">
            <v>H5357A</v>
          </cell>
          <cell r="B142">
            <v>3</v>
          </cell>
          <cell r="C142" t="str">
            <v>D</v>
          </cell>
          <cell r="D142" t="str">
            <v>10</v>
          </cell>
          <cell r="E142" t="str">
            <v>0001 JAN00</v>
          </cell>
          <cell r="F142">
            <v>636.17999999999995</v>
          </cell>
          <cell r="G142" t="str">
            <v>EUROPE EUROPE</v>
          </cell>
          <cell r="H142" t="str">
            <v>428 GERMANY</v>
          </cell>
        </row>
      </sheetData>
      <sheetData sheetId="1" refreshError="1"/>
      <sheetData sheetId="2" refreshError="1">
        <row r="11">
          <cell r="D11">
            <v>166405.13</v>
          </cell>
        </row>
        <row r="12">
          <cell r="D12">
            <v>2133.3298300000001</v>
          </cell>
        </row>
        <row r="13">
          <cell r="D13">
            <v>5598</v>
          </cell>
        </row>
      </sheetData>
      <sheetData sheetId="3" refreshError="1">
        <row r="11">
          <cell r="D11">
            <v>166405.13</v>
          </cell>
        </row>
        <row r="12">
          <cell r="D12">
            <v>281908.60000000003</v>
          </cell>
        </row>
        <row r="13">
          <cell r="D13">
            <v>0</v>
          </cell>
        </row>
        <row r="14">
          <cell r="D14" t="str">
            <v xml:space="preserve"> </v>
          </cell>
        </row>
      </sheetData>
      <sheetData sheetId="4" refreshError="1">
        <row r="11">
          <cell r="D11">
            <v>166405.13</v>
          </cell>
        </row>
        <row r="12">
          <cell r="D12">
            <v>512964.71</v>
          </cell>
        </row>
        <row r="13">
          <cell r="D13">
            <v>45282.1</v>
          </cell>
        </row>
        <row r="14">
          <cell r="D14">
            <v>11242.4</v>
          </cell>
        </row>
        <row r="15">
          <cell r="D15">
            <v>0</v>
          </cell>
        </row>
        <row r="16">
          <cell r="D16">
            <v>107960.51999999999</v>
          </cell>
        </row>
        <row r="17">
          <cell r="D17">
            <v>67990.11</v>
          </cell>
        </row>
        <row r="18">
          <cell r="D18">
            <v>17307.36</v>
          </cell>
        </row>
        <row r="19">
          <cell r="D19">
            <v>13206.61</v>
          </cell>
        </row>
        <row r="20">
          <cell r="D20">
            <v>38716.44</v>
          </cell>
        </row>
        <row r="21">
          <cell r="D21">
            <v>84721.56</v>
          </cell>
        </row>
        <row r="22">
          <cell r="D22">
            <v>15391.68</v>
          </cell>
        </row>
        <row r="23">
          <cell r="D23">
            <v>1320</v>
          </cell>
        </row>
        <row r="24">
          <cell r="D24">
            <v>13568.28</v>
          </cell>
        </row>
        <row r="25">
          <cell r="D25">
            <v>661767.67000000004</v>
          </cell>
        </row>
        <row r="26">
          <cell r="D26">
            <v>13568.28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>
        <row r="11">
          <cell r="D11">
            <v>166405.13</v>
          </cell>
        </row>
      </sheetData>
      <sheetData sheetId="285">
        <row r="11">
          <cell r="D11">
            <v>166405.13</v>
          </cell>
        </row>
      </sheetData>
      <sheetData sheetId="286">
        <row r="11">
          <cell r="D11">
            <v>166405.13</v>
          </cell>
        </row>
      </sheetData>
      <sheetData sheetId="287">
        <row r="11">
          <cell r="D11">
            <v>166405.13</v>
          </cell>
        </row>
      </sheetData>
      <sheetData sheetId="288">
        <row r="11">
          <cell r="D11">
            <v>166405.13</v>
          </cell>
        </row>
      </sheetData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>
        <row r="11">
          <cell r="D11">
            <v>166405.13</v>
          </cell>
        </row>
      </sheetData>
      <sheetData sheetId="647">
        <row r="11">
          <cell r="D11">
            <v>166405.13</v>
          </cell>
        </row>
      </sheetData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 refreshError="1"/>
      <sheetData sheetId="766"/>
      <sheetData sheetId="767">
        <row r="11">
          <cell r="D11">
            <v>166405.13</v>
          </cell>
        </row>
      </sheetData>
      <sheetData sheetId="768">
        <row r="11">
          <cell r="D11">
            <v>166405.13</v>
          </cell>
        </row>
      </sheetData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>
        <row r="11">
          <cell r="D11">
            <v>166405.13</v>
          </cell>
        </row>
      </sheetData>
      <sheetData sheetId="889">
        <row r="11">
          <cell r="D11">
            <v>166405.13</v>
          </cell>
        </row>
      </sheetData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>
        <row r="11">
          <cell r="D11">
            <v>166405.13</v>
          </cell>
        </row>
      </sheetData>
      <sheetData sheetId="1011">
        <row r="11">
          <cell r="D11">
            <v>166405.13</v>
          </cell>
        </row>
      </sheetData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 refreshError="1"/>
      <sheetData sheetId="1132" refreshError="1"/>
      <sheetData sheetId="1133"/>
      <sheetData sheetId="1134">
        <row r="11">
          <cell r="D11">
            <v>166405.13</v>
          </cell>
        </row>
      </sheetData>
      <sheetData sheetId="1135">
        <row r="11">
          <cell r="D11">
            <v>166405.13</v>
          </cell>
        </row>
      </sheetData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>
        <row r="11">
          <cell r="D11">
            <v>166405.13</v>
          </cell>
        </row>
      </sheetData>
      <sheetData sheetId="1257">
        <row r="11">
          <cell r="D11">
            <v>166405.13</v>
          </cell>
        </row>
      </sheetData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>
        <row r="11">
          <cell r="D11">
            <v>166405.13</v>
          </cell>
        </row>
      </sheetData>
      <sheetData sheetId="1379">
        <row r="11">
          <cell r="D11">
            <v>166405.13</v>
          </cell>
        </row>
      </sheetData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/>
      <sheetData sheetId="1571">
        <row r="11">
          <cell r="D11">
            <v>166405.13</v>
          </cell>
        </row>
      </sheetData>
      <sheetData sheetId="1572">
        <row r="11">
          <cell r="D11">
            <v>166405.13</v>
          </cell>
        </row>
      </sheetData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 refreshError="1"/>
      <sheetData sheetId="1739"/>
      <sheetData sheetId="1740">
        <row r="11">
          <cell r="D11">
            <v>166405.13</v>
          </cell>
        </row>
      </sheetData>
      <sheetData sheetId="1741">
        <row r="11">
          <cell r="D11">
            <v>166405.13</v>
          </cell>
        </row>
      </sheetData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 refreshError="1"/>
      <sheetData sheetId="1908"/>
      <sheetData sheetId="1909">
        <row r="11">
          <cell r="D11">
            <v>166405.13</v>
          </cell>
        </row>
      </sheetData>
      <sheetData sheetId="1910">
        <row r="11">
          <cell r="D11">
            <v>166405.13</v>
          </cell>
        </row>
      </sheetData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>
        <row r="11">
          <cell r="D11">
            <v>166405.13</v>
          </cell>
        </row>
      </sheetData>
      <sheetData sheetId="2080">
        <row r="11">
          <cell r="D11">
            <v>166405.13</v>
          </cell>
        </row>
      </sheetData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 refreshError="1"/>
      <sheetData sheetId="2249"/>
      <sheetData sheetId="2250">
        <row r="11">
          <cell r="D11">
            <v>166405.13</v>
          </cell>
        </row>
      </sheetData>
      <sheetData sheetId="2251">
        <row r="11">
          <cell r="D11">
            <v>166405.13</v>
          </cell>
        </row>
      </sheetData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/>
      <sheetData sheetId="2438">
        <row r="11">
          <cell r="D11">
            <v>166405.13</v>
          </cell>
        </row>
      </sheetData>
      <sheetData sheetId="2439">
        <row r="11">
          <cell r="D11">
            <v>166405.13</v>
          </cell>
        </row>
      </sheetData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>
        <row r="11">
          <cell r="D11">
            <v>166405.13</v>
          </cell>
        </row>
      </sheetData>
      <sheetData sheetId="2609">
        <row r="11">
          <cell r="D11">
            <v>166405.13</v>
          </cell>
        </row>
      </sheetData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 refreshError="1"/>
      <sheetData sheetId="2778" refreshError="1"/>
      <sheetData sheetId="2779" refreshError="1"/>
      <sheetData sheetId="2780" refreshError="1"/>
      <sheetData sheetId="2781" refreshError="1"/>
      <sheetData sheetId="2782" refreshError="1"/>
      <sheetData sheetId="2783" refreshError="1"/>
      <sheetData sheetId="2784" refreshError="1"/>
      <sheetData sheetId="2785" refreshError="1"/>
      <sheetData sheetId="2786" refreshError="1"/>
      <sheetData sheetId="2787" refreshError="1"/>
      <sheetData sheetId="2788"/>
      <sheetData sheetId="2789">
        <row r="11">
          <cell r="D11">
            <v>166405.13</v>
          </cell>
        </row>
      </sheetData>
      <sheetData sheetId="2790">
        <row r="11">
          <cell r="D11">
            <v>166405.13</v>
          </cell>
        </row>
      </sheetData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>
        <row r="11">
          <cell r="D11">
            <v>166405.13</v>
          </cell>
        </row>
      </sheetData>
      <sheetData sheetId="2974">
        <row r="11">
          <cell r="D11">
            <v>166405.13</v>
          </cell>
        </row>
      </sheetData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>
        <row r="11">
          <cell r="D11">
            <v>166405.13</v>
          </cell>
        </row>
      </sheetData>
      <sheetData sheetId="3158">
        <row r="11">
          <cell r="D11">
            <v>166405.13</v>
          </cell>
        </row>
      </sheetData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SD-Y2K"/>
      <sheetName val="SSDGrowth"/>
      <sheetName val="AFO Growth"/>
      <sheetName val="EFO Growth"/>
      <sheetName val="APFO Growth"/>
      <sheetName val="WWFieldGrowth"/>
      <sheetName val="Field graph"/>
      <sheetName val="WW Field_PL3D"/>
      <sheetName val="WW Field_PL06"/>
      <sheetName val="WW Field_PL7G"/>
      <sheetName val="ICI"/>
      <sheetName val="Super Region"/>
      <sheetName val="YTD Actual"/>
      <sheetName val="Region"/>
      <sheetName val="TEMPLATE"/>
      <sheetName val="Total Financials"/>
      <sheetName val="Data_Summary"/>
      <sheetName val="Data_Detail"/>
      <sheetName val="UTX"/>
      <sheetName val="AFO_Growth"/>
      <sheetName val="EFO_Growth"/>
      <sheetName val="APFO_Growth"/>
      <sheetName val="Field_graph"/>
      <sheetName val="WW_Field_PL3D"/>
      <sheetName val="WW_Field_PL06"/>
      <sheetName val="WW_Field_PL7G"/>
      <sheetName val="Super_Region"/>
      <sheetName val="YTD_Actual"/>
      <sheetName val="Total_Financials"/>
      <sheetName val="Long-Term Care Comps"/>
      <sheetName val="Owned_09"/>
      <sheetName val="Drivers - P&amp;L"/>
      <sheetName val=""/>
      <sheetName val="Control"/>
      <sheetName val="Keys"/>
      <sheetName val="Lookup"/>
      <sheetName val="YoY Summary"/>
      <sheetName val="Sheet2"/>
      <sheetName val="Lists"/>
      <sheetName val="Drop down list"/>
      <sheetName val="Drop-Down"/>
      <sheetName val="Index"/>
      <sheetName val="FoF"/>
      <sheetName val="FoF-FY16"/>
      <sheetName val="Others"/>
      <sheetName val="def"/>
      <sheetName val="Data Validation link"/>
      <sheetName val="walk_categ"/>
      <sheetName val="Status"/>
      <sheetName val="FoF FY18"/>
      <sheetName val="Country Cluster List"/>
      <sheetName val="Database"/>
      <sheetName val="List"/>
      <sheetName val="1."/>
      <sheetName val="AFO_Growth1"/>
      <sheetName val="EFO_Growth1"/>
      <sheetName val="APFO_Growth1"/>
      <sheetName val="Field_graph1"/>
      <sheetName val="WW_Field_PL3D1"/>
      <sheetName val="WW_Field_PL061"/>
      <sheetName val="WW_Field_PL7G1"/>
      <sheetName val="Super_Region1"/>
      <sheetName val="YTD_Actual1"/>
      <sheetName val="Total_Financials1"/>
      <sheetName val="Long-Term_Care_Comps"/>
      <sheetName val="Drivers_-_P&amp;L"/>
      <sheetName val="YoY_Summary"/>
      <sheetName val="Drop_down_list"/>
      <sheetName val="Data_Validation_link"/>
      <sheetName val="FoF_FY18"/>
      <sheetName val="Country_Cluster_List"/>
      <sheetName val="AFO_Growth2"/>
      <sheetName val="EFO_Growth2"/>
      <sheetName val="APFO_Growth2"/>
      <sheetName val="Field_graph2"/>
      <sheetName val="WW_Field_PL3D2"/>
      <sheetName val="WW_Field_PL062"/>
      <sheetName val="WW_Field_PL7G2"/>
      <sheetName val="Super_Region2"/>
      <sheetName val="YTD_Actual2"/>
      <sheetName val="Total_Financials2"/>
      <sheetName val="Long-Term_Care_Comps1"/>
      <sheetName val="Drivers_-_P&amp;L1"/>
      <sheetName val="YoY_Summary1"/>
      <sheetName val="Drop_down_list1"/>
      <sheetName val="Data_Validation_link1"/>
      <sheetName val="FoF_FY181"/>
      <sheetName val="Country_Cluster_List1"/>
      <sheetName val="1_"/>
      <sheetName val="AFO_Growth3"/>
      <sheetName val="EFO_Growth3"/>
      <sheetName val="APFO_Growth3"/>
      <sheetName val="Field_graph3"/>
      <sheetName val="WW_Field_PL3D3"/>
      <sheetName val="WW_Field_PL063"/>
      <sheetName val="WW_Field_PL7G3"/>
      <sheetName val="Super_Region3"/>
      <sheetName val="YTD_Actual3"/>
      <sheetName val="Total_Financials3"/>
      <sheetName val="Long-Term_Care_Comps2"/>
      <sheetName val="Drivers_-_P&amp;L2"/>
      <sheetName val="YoY_Summary2"/>
      <sheetName val="Drop_down_list2"/>
      <sheetName val="Data_Validation_link2"/>
      <sheetName val="FoF_FY182"/>
      <sheetName val="Country_Cluster_List2"/>
      <sheetName val="1_1"/>
      <sheetName val="Data Validation"/>
      <sheetName val="Mappings"/>
      <sheetName val="drop-down list"/>
      <sheetName val="AFO_Growth4"/>
      <sheetName val="EFO_Growth4"/>
      <sheetName val="APFO_Growth4"/>
      <sheetName val="Field_graph4"/>
      <sheetName val="WW_Field_PL3D4"/>
      <sheetName val="WW_Field_PL064"/>
      <sheetName val="WW_Field_PL7G4"/>
      <sheetName val="Super_Region4"/>
      <sheetName val="YTD_Actual4"/>
      <sheetName val="Total_Financials4"/>
      <sheetName val="Long-Term_Care_Comps3"/>
      <sheetName val="Drivers_-_P&amp;L3"/>
      <sheetName val="YoY_Summary3"/>
      <sheetName val="Drop_down_list3"/>
      <sheetName val="Data_Validation_link3"/>
      <sheetName val="FoF_FY183"/>
      <sheetName val="Country_Cluster_List3"/>
      <sheetName val="1_2"/>
      <sheetName val="Data_Validation"/>
      <sheetName val="drop-down_list"/>
      <sheetName val="AFO_Growth5"/>
      <sheetName val="EFO_Growth5"/>
      <sheetName val="APFO_Growth5"/>
      <sheetName val="Field_graph5"/>
      <sheetName val="WW_Field_PL3D5"/>
      <sheetName val="WW_Field_PL065"/>
      <sheetName val="WW_Field_PL7G5"/>
      <sheetName val="Super_Region5"/>
      <sheetName val="YTD_Actual5"/>
      <sheetName val="Total_Financials5"/>
      <sheetName val="Long-Term_Care_Comps4"/>
      <sheetName val="Drivers_-_P&amp;L4"/>
      <sheetName val="YoY_Summary4"/>
      <sheetName val="Drop_down_list4"/>
      <sheetName val="Data_Validation_link4"/>
      <sheetName val="FoF_FY184"/>
      <sheetName val="Country_Cluster_List4"/>
      <sheetName val="1_3"/>
      <sheetName val="Data_Validation1"/>
      <sheetName val="drop-down_list1"/>
      <sheetName val="AFO_Growth6"/>
      <sheetName val="EFO_Growth6"/>
      <sheetName val="APFO_Growth6"/>
      <sheetName val="Field_graph6"/>
      <sheetName val="WW_Field_PL3D6"/>
      <sheetName val="WW_Field_PL066"/>
      <sheetName val="WW_Field_PL7G6"/>
      <sheetName val="Super_Region6"/>
      <sheetName val="YTD_Actual6"/>
      <sheetName val="Total_Financials6"/>
      <sheetName val="Long-Term_Care_Comps5"/>
      <sheetName val="Drivers_-_P&amp;L5"/>
      <sheetName val="YoY_Summary5"/>
      <sheetName val="Drop_down_list5"/>
      <sheetName val="Data_Validation_link5"/>
      <sheetName val="FoF_FY185"/>
      <sheetName val="Country_Cluster_List5"/>
      <sheetName val="1_4"/>
      <sheetName val="Data_Validation2"/>
      <sheetName val="drop-down_list2"/>
      <sheetName val="AFO_Growth7"/>
      <sheetName val="EFO_Growth7"/>
      <sheetName val="APFO_Growth7"/>
      <sheetName val="Field_graph7"/>
      <sheetName val="WW_Field_PL3D7"/>
      <sheetName val="WW_Field_PL067"/>
      <sheetName val="WW_Field_PL7G7"/>
      <sheetName val="Super_Region7"/>
      <sheetName val="YTD_Actual7"/>
      <sheetName val="Total_Financials7"/>
      <sheetName val="Long-Term_Care_Comps6"/>
      <sheetName val="Drivers_-_P&amp;L6"/>
      <sheetName val="YoY_Summary6"/>
      <sheetName val="Drop_down_list6"/>
      <sheetName val="Data_Validation_link6"/>
      <sheetName val="FoF_FY186"/>
      <sheetName val="Country_Cluster_List6"/>
      <sheetName val="1_5"/>
      <sheetName val="Data_Validation3"/>
      <sheetName val="drop-down_list3"/>
      <sheetName val="AFO_Growth8"/>
      <sheetName val="EFO_Growth8"/>
      <sheetName val="APFO_Growth8"/>
      <sheetName val="Field_graph8"/>
      <sheetName val="WW_Field_PL3D8"/>
      <sheetName val="WW_Field_PL068"/>
      <sheetName val="WW_Field_PL7G8"/>
      <sheetName val="Super_Region8"/>
      <sheetName val="YTD_Actual8"/>
      <sheetName val="Total_Financials8"/>
      <sheetName val="Long-Term_Care_Comps7"/>
      <sheetName val="Drivers_-_P&amp;L7"/>
      <sheetName val="YoY_Summary7"/>
      <sheetName val="Drop_down_list7"/>
      <sheetName val="Data_Validation_link7"/>
      <sheetName val="FoF_FY187"/>
      <sheetName val="Country_Cluster_List7"/>
      <sheetName val="1_6"/>
      <sheetName val="Data_Validation4"/>
      <sheetName val="drop-down_list4"/>
      <sheetName val="AFO_Growth9"/>
      <sheetName val="EFO_Growth9"/>
      <sheetName val="APFO_Growth9"/>
      <sheetName val="Field_graph9"/>
      <sheetName val="WW_Field_PL3D9"/>
      <sheetName val="WW_Field_PL069"/>
      <sheetName val="WW_Field_PL7G9"/>
      <sheetName val="Super_Region9"/>
      <sheetName val="YTD_Actual9"/>
      <sheetName val="Total_Financials9"/>
      <sheetName val="Long-Term_Care_Comps8"/>
      <sheetName val="Drivers_-_P&amp;L8"/>
      <sheetName val="YoY_Summary8"/>
      <sheetName val="Drop_down_list8"/>
      <sheetName val="Data_Validation_link8"/>
      <sheetName val="FoF_FY188"/>
      <sheetName val="Country_Cluster_List8"/>
      <sheetName val="1_7"/>
      <sheetName val="Data_Validation5"/>
      <sheetName val="drop-down_list5"/>
      <sheetName val="AFO_Growth10"/>
      <sheetName val="EFO_Growth10"/>
      <sheetName val="APFO_Growth10"/>
      <sheetName val="Field_graph10"/>
      <sheetName val="WW_Field_PL3D10"/>
      <sheetName val="WW_Field_PL0610"/>
      <sheetName val="WW_Field_PL7G10"/>
      <sheetName val="Super_Region10"/>
      <sheetName val="YTD_Actual10"/>
      <sheetName val="Total_Financials10"/>
      <sheetName val="Long-Term_Care_Comps9"/>
      <sheetName val="Drivers_-_P&amp;L9"/>
      <sheetName val="YoY_Summary9"/>
      <sheetName val="Drop_down_list9"/>
      <sheetName val="Data_Validation_link9"/>
      <sheetName val="FoF_FY189"/>
      <sheetName val="Country_Cluster_List9"/>
      <sheetName val="1_8"/>
      <sheetName val="Data_Validation6"/>
      <sheetName val="drop-down_list6"/>
      <sheetName val="AFO_Growth11"/>
      <sheetName val="EFO_Growth11"/>
      <sheetName val="APFO_Growth11"/>
      <sheetName val="Field_graph11"/>
      <sheetName val="WW_Field_PL3D11"/>
      <sheetName val="WW_Field_PL0611"/>
      <sheetName val="WW_Field_PL7G11"/>
      <sheetName val="Super_Region11"/>
      <sheetName val="YTD_Actual11"/>
      <sheetName val="Total_Financials11"/>
      <sheetName val="Long-Term_Care_Comps10"/>
      <sheetName val="Drivers_-_P&amp;L10"/>
      <sheetName val="YoY_Summary10"/>
      <sheetName val="Drop_down_list10"/>
      <sheetName val="Data_Validation_link10"/>
      <sheetName val="FoF_FY1810"/>
      <sheetName val="Country_Cluster_List10"/>
      <sheetName val="1_9"/>
      <sheetName val="Data_Validation7"/>
      <sheetName val="drop-down_list7"/>
      <sheetName val="VLOOKUP"/>
      <sheetName val="Data"/>
      <sheetName val="Check"/>
      <sheetName val="956E7394CE014131ACFC0DCF2E0FE2A"/>
      <sheetName val="8ECB27FBE4AD40CEA9EAF8A37B5D5AE"/>
      <sheetName val="Narratives"/>
      <sheetName val="Lists CTO"/>
      <sheetName val="AFO_Growth12"/>
      <sheetName val="EFO_Growth12"/>
      <sheetName val="APFO_Growth12"/>
      <sheetName val="Field_graph12"/>
      <sheetName val="WW_Field_PL3D12"/>
      <sheetName val="WW_Field_PL0612"/>
      <sheetName val="WW_Field_PL7G12"/>
      <sheetName val="Super_Region12"/>
      <sheetName val="YTD_Actual12"/>
      <sheetName val="Total_Financials12"/>
      <sheetName val="Long-Term_Care_Comps11"/>
      <sheetName val="Drivers_-_P&amp;L11"/>
      <sheetName val="YoY_Summary11"/>
      <sheetName val="Drop_down_list11"/>
      <sheetName val="Data_Validation_link11"/>
      <sheetName val="FoF_FY1811"/>
      <sheetName val="Country_Cluster_List11"/>
      <sheetName val="1_10"/>
      <sheetName val="Data_Validation8"/>
      <sheetName val="drop-down_list8"/>
      <sheetName val="AFO_Growth13"/>
      <sheetName val="EFO_Growth13"/>
      <sheetName val="APFO_Growth13"/>
      <sheetName val="Field_graph13"/>
      <sheetName val="WW_Field_PL3D13"/>
      <sheetName val="WW_Field_PL0613"/>
      <sheetName val="WW_Field_PL7G13"/>
      <sheetName val="Super_Region13"/>
      <sheetName val="YTD_Actual13"/>
      <sheetName val="Total_Financials13"/>
      <sheetName val="Long-Term_Care_Comps12"/>
      <sheetName val="Drivers_-_P&amp;L12"/>
      <sheetName val="YoY_Summary12"/>
      <sheetName val="Drop_down_list12"/>
      <sheetName val="Data_Validation_link12"/>
      <sheetName val="FoF_FY1812"/>
      <sheetName val="Country_Cluster_List12"/>
      <sheetName val="1_11"/>
      <sheetName val="Data_Validation9"/>
      <sheetName val="drop-down_list9"/>
      <sheetName val="Lists_CTO"/>
      <sheetName val="AFO_Growth14"/>
      <sheetName val="EFO_Growth14"/>
      <sheetName val="APFO_Growth14"/>
      <sheetName val="Field_graph14"/>
      <sheetName val="WW_Field_PL3D14"/>
      <sheetName val="WW_Field_PL0614"/>
      <sheetName val="WW_Field_PL7G14"/>
      <sheetName val="Super_Region14"/>
      <sheetName val="YTD_Actual14"/>
      <sheetName val="Total_Financials14"/>
      <sheetName val="Long-Term_Care_Comps13"/>
      <sheetName val="Drivers_-_P&amp;L13"/>
      <sheetName val="YoY_Summary13"/>
      <sheetName val="Drop_down_list13"/>
      <sheetName val="Data_Validation_link13"/>
      <sheetName val="FoF_FY1813"/>
      <sheetName val="Country_Cluster_List13"/>
      <sheetName val="1_12"/>
      <sheetName val="Data_Validation10"/>
      <sheetName val="drop-down_list10"/>
      <sheetName val="Lists_CTO1"/>
      <sheetName val="AFO_Growth15"/>
      <sheetName val="EFO_Growth15"/>
      <sheetName val="APFO_Growth15"/>
      <sheetName val="Field_graph15"/>
      <sheetName val="WW_Field_PL3D15"/>
      <sheetName val="WW_Field_PL0615"/>
      <sheetName val="WW_Field_PL7G15"/>
      <sheetName val="Super_Region15"/>
      <sheetName val="YTD_Actual15"/>
      <sheetName val="Total_Financials15"/>
      <sheetName val="Long-Term_Care_Comps14"/>
      <sheetName val="Drivers_-_P&amp;L14"/>
      <sheetName val="YoY_Summary14"/>
      <sheetName val="Drop_down_list14"/>
      <sheetName val="Data_Validation_link14"/>
      <sheetName val="FoF_FY1814"/>
      <sheetName val="Country_Cluster_List14"/>
      <sheetName val="1_13"/>
      <sheetName val="Data_Validation11"/>
      <sheetName val="drop-down_list11"/>
      <sheetName val="Lists_CTO2"/>
      <sheetName val="AFO_Growth16"/>
      <sheetName val="EFO_Growth16"/>
      <sheetName val="APFO_Growth16"/>
      <sheetName val="Field_graph16"/>
      <sheetName val="WW_Field_PL3D16"/>
      <sheetName val="WW_Field_PL0616"/>
      <sheetName val="WW_Field_PL7G16"/>
      <sheetName val="Super_Region16"/>
      <sheetName val="YTD_Actual16"/>
      <sheetName val="Total_Financials16"/>
      <sheetName val="Long-Term_Care_Comps15"/>
      <sheetName val="Drivers_-_P&amp;L15"/>
      <sheetName val="YoY_Summary15"/>
      <sheetName val="Drop_down_list15"/>
      <sheetName val="Data_Validation_link15"/>
      <sheetName val="FoF_FY1815"/>
      <sheetName val="Country_Cluster_List15"/>
      <sheetName val="1_14"/>
      <sheetName val="Data_Validation12"/>
      <sheetName val="drop-down_list12"/>
      <sheetName val="Lists_CTO3"/>
      <sheetName val="AFO_Growth17"/>
      <sheetName val="EFO_Growth17"/>
      <sheetName val="APFO_Growth17"/>
      <sheetName val="Field_graph17"/>
      <sheetName val="WW_Field_PL3D17"/>
      <sheetName val="WW_Field_PL0617"/>
      <sheetName val="WW_Field_PL7G17"/>
      <sheetName val="Super_Region17"/>
      <sheetName val="YTD_Actual17"/>
      <sheetName val="Total_Financials17"/>
      <sheetName val="Long-Term_Care_Comps16"/>
      <sheetName val="Drivers_-_P&amp;L16"/>
      <sheetName val="YoY_Summary16"/>
      <sheetName val="Drop_down_list16"/>
      <sheetName val="Data_Validation_link16"/>
      <sheetName val="FoF_FY1816"/>
      <sheetName val="Country_Cluster_List16"/>
      <sheetName val="1_15"/>
      <sheetName val="Data_Validation13"/>
      <sheetName val="drop-down_list13"/>
      <sheetName val="Lists_CTO4"/>
      <sheetName val="AFO_Growth18"/>
      <sheetName val="EFO_Growth18"/>
      <sheetName val="APFO_Growth18"/>
      <sheetName val="Field_graph18"/>
      <sheetName val="WW_Field_PL3D18"/>
      <sheetName val="WW_Field_PL0618"/>
      <sheetName val="WW_Field_PL7G18"/>
      <sheetName val="Super_Region18"/>
      <sheetName val="YTD_Actual18"/>
      <sheetName val="Total_Financials18"/>
      <sheetName val="Long-Term_Care_Comps17"/>
      <sheetName val="Drivers_-_P&amp;L17"/>
      <sheetName val="YoY_Summary17"/>
      <sheetName val="Drop_down_list17"/>
      <sheetName val="Data_Validation_link17"/>
      <sheetName val="FoF_FY1817"/>
      <sheetName val="Country_Cluster_List17"/>
      <sheetName val="1_16"/>
      <sheetName val="Data_Validation14"/>
      <sheetName val="drop-down_list14"/>
      <sheetName val="Lists_CTO5"/>
      <sheetName val="AFO_Growth19"/>
      <sheetName val="EFO_Growth19"/>
      <sheetName val="APFO_Growth19"/>
      <sheetName val="Field_graph19"/>
      <sheetName val="WW_Field_PL3D19"/>
      <sheetName val="WW_Field_PL0619"/>
      <sheetName val="WW_Field_PL7G19"/>
      <sheetName val="Super_Region19"/>
      <sheetName val="YTD_Actual19"/>
      <sheetName val="Total_Financials19"/>
      <sheetName val="Long-Term_Care_Comps18"/>
      <sheetName val="Drivers_-_P&amp;L18"/>
      <sheetName val="YoY_Summary18"/>
      <sheetName val="Drop_down_list18"/>
      <sheetName val="Data_Validation_link18"/>
      <sheetName val="FoF_FY1818"/>
      <sheetName val="Country_Cluster_List18"/>
      <sheetName val="1_17"/>
      <sheetName val="Data_Validation15"/>
      <sheetName val="drop-down_list15"/>
      <sheetName val="Lists_CTO6"/>
      <sheetName val="Parameters"/>
      <sheetName val="mapping"/>
      <sheetName val="drop down"/>
      <sheetName val="FY00 Trend Report (Details)"/>
      <sheetName val="AFO_Growth20"/>
      <sheetName val="EFO_Growth20"/>
      <sheetName val="APFO_Growth20"/>
      <sheetName val="Field_graph20"/>
      <sheetName val="WW_Field_PL3D20"/>
      <sheetName val="WW_Field_PL0620"/>
      <sheetName val="WW_Field_PL7G20"/>
      <sheetName val="Super_Region20"/>
      <sheetName val="YTD_Actual20"/>
      <sheetName val="Total_Financials20"/>
      <sheetName val="Long-Term_Care_Comps19"/>
      <sheetName val="Drivers_-_P&amp;L19"/>
      <sheetName val="YoY_Summary19"/>
      <sheetName val="Drop_down_list19"/>
      <sheetName val="Data_Validation_link19"/>
      <sheetName val="FoF_FY1819"/>
      <sheetName val="Country_Cluster_List19"/>
      <sheetName val="1_18"/>
      <sheetName val="Data_Validation16"/>
      <sheetName val="drop-down_list16"/>
      <sheetName val="Lists_CTO7"/>
      <sheetName val="AFO_Growth21"/>
      <sheetName val="EFO_Growth21"/>
      <sheetName val="APFO_Growth21"/>
      <sheetName val="Field_graph21"/>
      <sheetName val="WW_Field_PL3D21"/>
      <sheetName val="WW_Field_PL0621"/>
      <sheetName val="WW_Field_PL7G21"/>
      <sheetName val="Super_Region21"/>
      <sheetName val="YTD_Actual21"/>
      <sheetName val="Total_Financials21"/>
      <sheetName val="Long-Term_Care_Comps20"/>
      <sheetName val="Drivers_-_P&amp;L20"/>
      <sheetName val="YoY_Summary20"/>
      <sheetName val="Drop_down_list20"/>
      <sheetName val="Data_Validation_link20"/>
      <sheetName val="FoF_FY1820"/>
      <sheetName val="Country_Cluster_List20"/>
      <sheetName val="1_19"/>
      <sheetName val="Data_Validation17"/>
      <sheetName val="drop-down_list17"/>
      <sheetName val="Lists_CTO8"/>
      <sheetName val="drop_down"/>
      <sheetName val="FY00_Trend_Report_(Details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>
        <row r="13">
          <cell r="F13">
            <v>91.260799653000021</v>
          </cell>
        </row>
      </sheetData>
      <sheetData sheetId="272"/>
      <sheetData sheetId="273"/>
      <sheetData sheetId="274"/>
      <sheetData sheetId="275" refreshError="1"/>
      <sheetData sheetId="276" refreshError="1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 refreshError="1"/>
      <sheetData sheetId="445" refreshError="1"/>
      <sheetData sheetId="446" refreshError="1"/>
      <sheetData sheetId="447" refreshError="1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Y2010"/>
      <sheetName val="1Q10"/>
      <sheetName val="2Q10"/>
      <sheetName val="3Q10"/>
      <sheetName val="4Q10"/>
      <sheetName val="2010 Summary"/>
      <sheetName val="Data"/>
      <sheetName val="Churn-History&amp;Pipe"/>
      <sheetName val="Monthly SOLD History"/>
      <sheetName val="Lists"/>
      <sheetName val="Revenue Impact"/>
      <sheetName val="PY B&amp;C"/>
      <sheetName val="ActPYOP"/>
      <sheetName val="ActPYRev"/>
      <sheetName val="ActRel"/>
      <sheetName val="3. WorkForce Reduction"/>
      <sheetName val="4. WorkForce Staffing Up"/>
      <sheetName val="Status"/>
      <sheetName val="Total ISPR"/>
      <sheetName val="Keys"/>
      <sheetName val="Revenue (AUD)"/>
      <sheetName val="Version changes"/>
      <sheetName val="Sales Forecast to Revenue Rollo"/>
      <sheetName val="Risk"/>
      <sheetName val="DMB"/>
      <sheetName val="Key"/>
      <sheetName val="Reference"/>
      <sheetName val="BO-Reference"/>
      <sheetName val="0)Reference"/>
      <sheetName val="Instructions"/>
      <sheetName val="Attribute"/>
      <sheetName val="SL"/>
      <sheetName val="List"/>
      <sheetName val="Database"/>
      <sheetName val="Super Region"/>
      <sheetName val="YTD Actual"/>
      <sheetName val="Region"/>
      <sheetName val="TEMPLATE"/>
      <sheetName val="2010_Summary"/>
      <sheetName val="Monthly_SOLD_History"/>
      <sheetName val="Revenue_Impact"/>
      <sheetName val="PY_B&amp;C"/>
      <sheetName val="3__WorkForce_Reduction"/>
      <sheetName val="4__WorkForce_Staffing_Up"/>
      <sheetName val="Total_ISPR"/>
      <sheetName val="Version_changes"/>
      <sheetName val="Revenue_(AUD)"/>
      <sheetName val="Sales_Forecast_to_Revenue_Rollo"/>
      <sheetName val="Parameters"/>
      <sheetName val="Data_Detail"/>
      <sheetName val="Sheet1"/>
      <sheetName val="Code Description"/>
      <sheetName val="Tables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bs"/>
      <sheetName val="sch 5"/>
      <sheetName val=" BS-sch 1-4"/>
      <sheetName val="BS-sch 6 &amp; 7"/>
      <sheetName val="BS-sch 8 &amp; 9"/>
      <sheetName val="PL-sch 10, 11 &amp; 12"/>
      <sheetName val="PL-sch 13, 14 &amp; 15"/>
      <sheetName val="GP Margin"/>
      <sheetName val="TRIAL BALANCE"/>
      <sheetName val="Clause 12 (b)"/>
      <sheetName val="pl-excl"/>
      <sheetName val="pl-incl"/>
      <sheetName val="dow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l model"/>
      <sheetName val="Earnings model"/>
      <sheetName val="Questions"/>
      <sheetName val="Halfye"/>
      <sheetName val="Sugar"/>
      <sheetName val="Tex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rnings model"/>
      <sheetName val="QTRFinal model "/>
      <sheetName val="Halfye"/>
      <sheetName val="Colgate"/>
      <sheetName val="quest"/>
      <sheetName val="Text"/>
      <sheetName val="Final model"/>
      <sheetName val="Qly_flash"/>
      <sheetName val="Q1_pre"/>
      <sheetName val="other Qly_pre"/>
      <sheetName val="other Qly_rev"/>
      <sheetName val="Q1_rev"/>
      <sheetName val="PROFILE"/>
      <sheetName val="SEGMENT"/>
      <sheetName val="DILUTION"/>
      <sheetName val="PRIMARY"/>
      <sheetName val="P&amp;L"/>
      <sheetName val="BSHEET"/>
      <sheetName val="CFLOW"/>
      <sheetName val="RATIOS"/>
      <sheetName val="SUMMARY"/>
      <sheetName val="Preview"/>
      <sheetName val="Flash"/>
      <sheetName val="Earnings Guid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dep"/>
      <sheetName val="Sheet2"/>
      <sheetName val="JCB 03-04 in 000"/>
      <sheetName val="JCB 03-04"/>
      <sheetName val="Grouping 03-04"/>
      <sheetName val="FA Final"/>
      <sheetName val="fixed assets (2)"/>
      <sheetName val="Knocking off"/>
      <sheetName val="JCB 02-03"/>
      <sheetName val="Grouping 02-03"/>
      <sheetName val="FA 02-03"/>
      <sheetName val="Grouping 03-04 (2)"/>
      <sheetName val="Accounting Entry"/>
      <sheetName val="Calculation of Capital Reserve"/>
      <sheetName val="Deferred Tax"/>
      <sheetName val="Contin Liab"/>
      <sheetName val="Related Party"/>
      <sheetName val="Capital Reserve"/>
      <sheetName val="Purchase &amp; Sales"/>
      <sheetName val="Details of sales as per AS-18"/>
      <sheetName val="Sheet1"/>
      <sheetName val="TRIAL BALANCE"/>
      <sheetName val="World Mark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992000"/>
      <sheetName val="FORMAT9899"/>
      <sheetName val="HISTORY"/>
      <sheetName val="FORM111"/>
      <sheetName val="AV"/>
      <sheetName val="Expense "/>
      <sheetName val="SUMMARY"/>
      <sheetName val="RFR Movt"/>
      <sheetName val="DAC"/>
      <sheetName val="Scale Up"/>
      <sheetName val="Actuals"/>
      <sheetName val="Plan"/>
      <sheetName val="CY Actual AoP"/>
      <sheetName val="LY Actual AoP"/>
      <sheetName val="CY Plan AoP"/>
      <sheetName val="CY Actual AoP - LY Actual AoP"/>
      <sheetName val="CY Actual AoP - CY Plan AoP"/>
      <sheetName val="CY Actual Summary"/>
      <sheetName val="LY Actual Summary"/>
      <sheetName val="CY Actual Sum - LY Actual Sum"/>
      <sheetName val="Detail"/>
      <sheetName val="CY_2B"/>
      <sheetName val="LY_2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É"/>
      <sheetName val="RC - RPV"/>
      <sheetName val="HYPOTHEQUE"/>
      <sheetName val="rendement10"/>
      <sheetName val="rendement5"/>
      <sheetName val="rendement7"/>
      <sheetName val="graphique"/>
      <sheetName val="hypothèses"/>
      <sheetName val="TAB_L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7">
          <cell r="C7">
            <v>9.6272367816091955E-2</v>
          </cell>
          <cell r="D7">
            <v>0.11551631827285402</v>
          </cell>
        </row>
        <row r="8">
          <cell r="C8">
            <v>0.11685554366741863</v>
          </cell>
          <cell r="D8">
            <v>0.17432539213378737</v>
          </cell>
        </row>
        <row r="9">
          <cell r="C9">
            <v>0.10818408679772264</v>
          </cell>
          <cell r="D9">
            <v>0.14954980107751312</v>
          </cell>
        </row>
        <row r="10">
          <cell r="C10">
            <v>9.5694427328391882E-2</v>
          </cell>
          <cell r="D10">
            <v>0.11386505973656807</v>
          </cell>
        </row>
        <row r="11">
          <cell r="C11">
            <v>9.3464939306047906E-2</v>
          </cell>
          <cell r="D11">
            <v>0.10749509395844242</v>
          </cell>
        </row>
        <row r="12">
          <cell r="C12">
            <v>3.6178899559566012E-2</v>
          </cell>
          <cell r="D12">
            <v>-5.6179305317220131E-2</v>
          </cell>
        </row>
        <row r="13">
          <cell r="C13">
            <v>9.5139963476205819E-2</v>
          </cell>
          <cell r="D13">
            <v>0.11228087730175075</v>
          </cell>
        </row>
        <row r="14">
          <cell r="C14">
            <v>9.4170493071221384E-2</v>
          </cell>
          <cell r="D14">
            <v>0.10951096185893811</v>
          </cell>
        </row>
        <row r="15">
          <cell r="C15">
            <v>9.3159559136319681E-2</v>
          </cell>
          <cell r="D15">
            <v>0.10662257918779038</v>
          </cell>
        </row>
        <row r="16">
          <cell r="C16">
            <v>3.5475542378343543E-2</v>
          </cell>
          <cell r="D16">
            <v>-5.8188897263570037E-2</v>
          </cell>
        </row>
      </sheetData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otocopy"/>
      <sheetName val="Distribution List-A"/>
      <sheetName val="Ind-A"/>
      <sheetName val="Distribution List-B"/>
      <sheetName val="Ind-B"/>
      <sheetName val="NEW"/>
      <sheetName val="OLD"/>
      <sheetName val="List of Req"/>
      <sheetName val="Sheet1"/>
      <sheetName val="TB Mas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1"/>
      <sheetName val="MOR"/>
      <sheetName val="Stk"/>
      <sheetName val="Sheet1"/>
      <sheetName val="W-Paper"/>
      <sheetName val="PLP"/>
      <sheetName val="w-Plp"/>
      <sheetName val="%"/>
      <sheetName val="Emp"/>
      <sheetName val="OH"/>
      <sheetName val="Sheet2"/>
      <sheetName val="USG"/>
      <sheetName val="Cont"/>
      <sheetName val="BSP"/>
      <sheetName val="P&amp;L"/>
      <sheetName val="Stat-1"/>
      <sheetName val="Stat-2"/>
      <sheetName val="Coal"/>
      <sheetName val="A-1"/>
      <sheetName val="G-1"/>
      <sheetName val="G-2"/>
      <sheetName val="Ex Sum"/>
      <sheetName val="1"/>
      <sheetName val="2"/>
      <sheetName val="3"/>
      <sheetName val="4"/>
      <sheetName val="4 (2)"/>
      <sheetName val="5"/>
      <sheetName val="6"/>
      <sheetName val="7"/>
      <sheetName val="WC-Paper"/>
      <sheetName val="CF-Paper"/>
      <sheetName val="7.1"/>
      <sheetName val="7a"/>
      <sheetName val="8"/>
      <sheetName val="10"/>
      <sheetName val="11"/>
      <sheetName val="12"/>
      <sheetName val="14"/>
      <sheetName val="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"/>
      <sheetName val="Sheet1"/>
      <sheetName val="Supply"/>
      <sheetName val="Demand"/>
      <sheetName val="New Hotel Induced Demand"/>
      <sheetName val="Hotel Expansion Induced Demand"/>
      <sheetName val="Occ"/>
      <sheetName val="ADR"/>
      <sheetName val="Calculation"/>
      <sheetName val="Ref"/>
      <sheetName val="DRIVERS"/>
      <sheetName val="LOOKUPS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OVBU"/>
      <sheetName val="Software-not used"/>
      <sheetName val="Data_Summary"/>
      <sheetName val="Data_Detail"/>
      <sheetName val="Data_Detail historical"/>
      <sheetName val="Monthly SOLD History"/>
      <sheetName val="Project Input"/>
      <sheetName val="Total_OVBU"/>
      <sheetName val="Software-not_used"/>
      <sheetName val="Data_Detail_historical"/>
      <sheetName val="Project_Input"/>
      <sheetName val="Risk"/>
      <sheetName val="Lists"/>
      <sheetName val="SSDGrowth"/>
      <sheetName val="Alloc"/>
      <sheetName val="M5-6"/>
      <sheetName val="Q4 costs"/>
      <sheetName val="FY05 cost distr per AB Q3 keys"/>
      <sheetName val="FSC summary _ reformat HQ"/>
      <sheetName val="FSC summary _ reformat"/>
      <sheetName val="Allocations (old, incl. H)"/>
      <sheetName val="Drop Down Lists"/>
      <sheetName val="TEMPLATE"/>
      <sheetName val="Super Region"/>
      <sheetName val="YTD Actual"/>
      <sheetName val="Region"/>
      <sheetName val="List"/>
      <sheetName val="ICI"/>
      <sheetName val="Instructions"/>
      <sheetName val="ES Asia Territory"/>
      <sheetName val="Cover Sheet"/>
      <sheetName val=""/>
      <sheetName val="Resource Names"/>
      <sheetName val="Ref"/>
      <sheetName val="Reference"/>
      <sheetName val="Sheet1"/>
      <sheetName val="Dimensions"/>
      <sheetName val="menu"/>
      <sheetName val="DOI, Inv$ Quarterly"/>
      <sheetName val="Latest Outlook"/>
      <sheetName val="Filters"/>
      <sheetName val="Control Panel"/>
      <sheetName val="FoF"/>
      <sheetName val="FY16 FoF"/>
      <sheetName val="Elaine's Pull downs"/>
      <sheetName val="FoF-FY16"/>
      <sheetName val="FoF Mapping"/>
      <sheetName val="Maping"/>
      <sheetName val="financial reporting model-May 0"/>
      <sheetName val="Code Descrip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RTED"/>
      <sheetName val="MASTER LIST-PRODUCT"/>
      <sheetName val="XWR"/>
      <sheetName val="FINANCE COST "/>
      <sheetName val="HO COST"/>
      <sheetName val="INTT PROJ."/>
      <sheetName val="MKT COST"/>
      <sheetName val="PTE COST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"/>
      <sheetName val="Term Contract Premiums"/>
      <sheetName val="Int Daily"/>
      <sheetName val="International"/>
      <sheetName val="Domestic"/>
      <sheetName val="Dom Weekly"/>
      <sheetName val="Price Product"/>
      <sheetName val="cost-to-user info"/>
      <sheetName val="Sheet1"/>
      <sheetName val="naphtha-prices-pt"/>
      <sheetName val="Naphtha-SOTM"/>
      <sheetName val="UPDATE"/>
      <sheetName val="Naphtha-PT"/>
      <sheetName val="Int-Bloomberg-Daily"/>
      <sheetName val="Int-Bloomberg-mthly"/>
      <sheetName val="Price Product-new graph"/>
      <sheetName val="Naphtha-SOTM-old"/>
      <sheetName val="Sheet2"/>
      <sheetName val="report"/>
      <sheetName val="International-Bloomberg-mthly"/>
    </sheetNames>
    <sheetDataSet>
      <sheetData sheetId="0"/>
      <sheetData sheetId="1"/>
      <sheetData sheetId="2"/>
      <sheetData sheetId="3">
        <row r="29">
          <cell r="B29">
            <v>33512</v>
          </cell>
          <cell r="C29">
            <v>60.19</v>
          </cell>
        </row>
        <row r="30">
          <cell r="B30">
            <v>33543</v>
          </cell>
          <cell r="C30">
            <v>59.9</v>
          </cell>
        </row>
        <row r="31">
          <cell r="B31">
            <v>33573</v>
          </cell>
          <cell r="C31">
            <v>50.58</v>
          </cell>
        </row>
        <row r="32">
          <cell r="B32">
            <v>33604</v>
          </cell>
          <cell r="C32">
            <v>50.58</v>
          </cell>
        </row>
        <row r="33">
          <cell r="B33">
            <v>33635</v>
          </cell>
          <cell r="C33">
            <v>51.9</v>
          </cell>
        </row>
        <row r="34">
          <cell r="B34">
            <v>33664</v>
          </cell>
          <cell r="C34">
            <v>49.74</v>
          </cell>
        </row>
        <row r="35">
          <cell r="B35">
            <v>33695</v>
          </cell>
          <cell r="C35">
            <v>53.06</v>
          </cell>
        </row>
        <row r="36">
          <cell r="B36">
            <v>33725</v>
          </cell>
          <cell r="C36">
            <v>56.16</v>
          </cell>
        </row>
        <row r="37">
          <cell r="B37">
            <v>33756</v>
          </cell>
          <cell r="C37">
            <v>58.65</v>
          </cell>
        </row>
        <row r="38">
          <cell r="B38">
            <v>33786</v>
          </cell>
          <cell r="C38">
            <v>53.58</v>
          </cell>
        </row>
        <row r="39">
          <cell r="B39">
            <v>33817</v>
          </cell>
          <cell r="C39">
            <v>57</v>
          </cell>
        </row>
        <row r="40">
          <cell r="B40">
            <v>33848</v>
          </cell>
          <cell r="C40">
            <v>54.4</v>
          </cell>
        </row>
        <row r="41">
          <cell r="B41">
            <v>33878</v>
          </cell>
          <cell r="C41">
            <v>55.69</v>
          </cell>
        </row>
        <row r="42">
          <cell r="B42">
            <v>33909</v>
          </cell>
          <cell r="C42">
            <v>52.44</v>
          </cell>
        </row>
        <row r="43">
          <cell r="B43">
            <v>33939</v>
          </cell>
          <cell r="C43">
            <v>48.8</v>
          </cell>
        </row>
        <row r="44">
          <cell r="B44">
            <v>33970</v>
          </cell>
          <cell r="C44">
            <v>50.38</v>
          </cell>
        </row>
        <row r="45">
          <cell r="B45">
            <v>34001</v>
          </cell>
          <cell r="C45">
            <v>49.9</v>
          </cell>
        </row>
        <row r="46">
          <cell r="B46">
            <v>34029</v>
          </cell>
          <cell r="C46">
            <v>51.43</v>
          </cell>
        </row>
        <row r="47">
          <cell r="B47">
            <v>34060</v>
          </cell>
          <cell r="C47">
            <v>53.81</v>
          </cell>
        </row>
        <row r="48">
          <cell r="B48">
            <v>34090</v>
          </cell>
          <cell r="C48">
            <v>52.7</v>
          </cell>
        </row>
        <row r="49">
          <cell r="B49">
            <v>34121</v>
          </cell>
          <cell r="C49">
            <v>49.35</v>
          </cell>
        </row>
        <row r="50">
          <cell r="B50">
            <v>34151</v>
          </cell>
          <cell r="C50">
            <v>45.87</v>
          </cell>
        </row>
        <row r="51">
          <cell r="B51" t="str">
            <v>Aug</v>
          </cell>
        </row>
        <row r="52">
          <cell r="B52">
            <v>34213</v>
          </cell>
          <cell r="C52">
            <v>45.6</v>
          </cell>
        </row>
        <row r="53">
          <cell r="B53">
            <v>34243</v>
          </cell>
          <cell r="C53">
            <v>46.21</v>
          </cell>
        </row>
        <row r="54">
          <cell r="B54">
            <v>34274</v>
          </cell>
          <cell r="C54">
            <v>41.45</v>
          </cell>
        </row>
        <row r="55">
          <cell r="B55">
            <v>34304</v>
          </cell>
          <cell r="C55">
            <v>36.47</v>
          </cell>
        </row>
        <row r="56">
          <cell r="B56">
            <v>34335</v>
          </cell>
          <cell r="C56">
            <v>39.799999999999997</v>
          </cell>
        </row>
        <row r="57">
          <cell r="B57">
            <v>34366</v>
          </cell>
          <cell r="C57">
            <v>40.659999999999997</v>
          </cell>
        </row>
        <row r="58">
          <cell r="B58">
            <v>34394</v>
          </cell>
          <cell r="C58">
            <v>40.19</v>
          </cell>
        </row>
        <row r="59">
          <cell r="B59">
            <v>34425</v>
          </cell>
          <cell r="C59">
            <v>41.85</v>
          </cell>
        </row>
        <row r="60">
          <cell r="B60">
            <v>34455</v>
          </cell>
          <cell r="C60">
            <v>45.6</v>
          </cell>
        </row>
        <row r="61">
          <cell r="B61">
            <v>34486</v>
          </cell>
          <cell r="C61">
            <v>50.4</v>
          </cell>
        </row>
        <row r="62">
          <cell r="B62">
            <v>34516</v>
          </cell>
          <cell r="C62">
            <v>50.47</v>
          </cell>
        </row>
        <row r="63">
          <cell r="B63">
            <v>34547</v>
          </cell>
          <cell r="C63">
            <v>47</v>
          </cell>
        </row>
        <row r="64">
          <cell r="B64">
            <v>34578</v>
          </cell>
          <cell r="C64">
            <v>42.1</v>
          </cell>
        </row>
        <row r="65">
          <cell r="B65">
            <v>34608</v>
          </cell>
          <cell r="C65">
            <v>48.3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ccupancy"/>
      <sheetName val="Expiration"/>
      <sheetName val="SFbyGEO"/>
      <sheetName val="CBDAssets"/>
      <sheetName val="Biz Plan I"/>
      <sheetName val="Biz Plan II"/>
      <sheetName val="MRI Expire Table"/>
      <sheetName val="D"/>
      <sheetName val="Occupany Input"/>
      <sheetName val="Occupancy Core"/>
      <sheetName val="Exp 4Assets"/>
      <sheetName val="Exp Fund"/>
      <sheetName val="Exp"/>
      <sheetName val="Exp (Argus)"/>
      <sheetName val="SubMkt"/>
      <sheetName val="Market Occupancy"/>
      <sheetName val="MRIExp10_30"/>
      <sheetName val="ExpTable_3_02"/>
      <sheetName val="@TASK114_404_1"/>
      <sheetName val="@TASK114_966"/>
      <sheetName val="@TASK114_578"/>
      <sheetName val="Data Table"/>
      <sheetName val="MRI Expire Table_Jan02"/>
      <sheetName val="FINANCE ONLY - Control"/>
      <sheetName val="Employment Costs"/>
    </sheetNames>
    <sheetDataSet>
      <sheetData sheetId="0" refreshError="1"/>
      <sheetData sheetId="1" refreshError="1">
        <row r="1">
          <cell r="J1" t="str">
            <v>Print Area are set automatically (don't move them from their range). Use the Print Button to the right</v>
          </cell>
        </row>
        <row r="5">
          <cell r="X5">
            <v>2001</v>
          </cell>
          <cell r="Y5">
            <v>2002</v>
          </cell>
          <cell r="Z5">
            <v>2003</v>
          </cell>
          <cell r="AA5">
            <v>2004</v>
          </cell>
          <cell r="AB5">
            <v>2005</v>
          </cell>
          <cell r="AC5">
            <v>2006</v>
          </cell>
          <cell r="AD5">
            <v>2007</v>
          </cell>
          <cell r="AE5">
            <v>2008</v>
          </cell>
          <cell r="AF5">
            <v>2009</v>
          </cell>
          <cell r="AG5" t="str">
            <v>2010+</v>
          </cell>
        </row>
        <row r="22">
          <cell r="X22">
            <v>308.44199999999995</v>
          </cell>
          <cell r="Y22">
            <v>423.27499999999998</v>
          </cell>
          <cell r="Z22">
            <v>492.07299999999998</v>
          </cell>
          <cell r="AA22">
            <v>904.995</v>
          </cell>
          <cell r="AB22">
            <v>1205.0570000000002</v>
          </cell>
          <cell r="AC22">
            <v>390.13799999999998</v>
          </cell>
          <cell r="AD22">
            <v>214.047</v>
          </cell>
          <cell r="AE22">
            <v>547.93100000000004</v>
          </cell>
          <cell r="AF22">
            <v>290.77100000000002</v>
          </cell>
          <cell r="AG22">
            <v>1057.079</v>
          </cell>
        </row>
        <row r="139">
          <cell r="B139" t="str">
            <v>Philadelphia *</v>
          </cell>
          <cell r="C139">
            <v>3717893</v>
          </cell>
          <cell r="E139" t="str">
            <v>Philadelphia *</v>
          </cell>
          <cell r="F139" t="e">
            <v>#REF!</v>
          </cell>
        </row>
        <row r="140">
          <cell r="B140" t="str">
            <v>Pittsburgh</v>
          </cell>
          <cell r="C140">
            <v>907429</v>
          </cell>
          <cell r="E140" t="str">
            <v>Pittsburgh</v>
          </cell>
          <cell r="F140">
            <v>0</v>
          </cell>
        </row>
        <row r="141">
          <cell r="B141" t="str">
            <v>Delaware</v>
          </cell>
          <cell r="C141">
            <v>520553</v>
          </cell>
          <cell r="E141" t="str">
            <v>Delaware</v>
          </cell>
          <cell r="F141">
            <v>0</v>
          </cell>
        </row>
        <row r="142">
          <cell r="B142" t="str">
            <v>N. Virginia</v>
          </cell>
          <cell r="C142">
            <v>707577</v>
          </cell>
          <cell r="E142" t="str">
            <v>N. Virginia</v>
          </cell>
          <cell r="F142">
            <v>0</v>
          </cell>
        </row>
        <row r="143">
          <cell r="B143" t="str">
            <v>Atlanta</v>
          </cell>
          <cell r="C143">
            <v>410128</v>
          </cell>
          <cell r="E143" t="str">
            <v>Atlanta</v>
          </cell>
          <cell r="F14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RATIO INDICTR"/>
      <sheetName val="ANX A"/>
      <sheetName val="ANX B"/>
      <sheetName val="ANX C"/>
      <sheetName val="ANX D "/>
      <sheetName val="ANX D  (i)"/>
      <sheetName val="ANX D  (ii)"/>
      <sheetName val="COMT"/>
      <sheetName val="Cash Flow  (3)"/>
      <sheetName val="FFS"/>
      <sheetName val="FPS"/>
      <sheetName val="P&amp;L"/>
      <sheetName val="INCR_DECR"/>
      <sheetName val="profitability"/>
      <sheetName val="Deviation"/>
      <sheetName val="STOR"/>
      <sheetName val="BL(S)"/>
      <sheetName val="BLMM"/>
      <sheetName val="BWR"/>
      <sheetName val="BWOR"/>
      <sheetName val="9"/>
      <sheetName val="INV"/>
      <sheetName val="WCAP"/>
      <sheetName val="STR"/>
      <sheetName val="DR"/>
      <sheetName val="DEP"/>
      <sheetName val="ADV"/>
      <sheetName val="ADV1"/>
      <sheetName val="CASH&amp;BANK"/>
      <sheetName val="UBAL"/>
      <sheetName val="CC"/>
      <sheetName val="Legal"/>
      <sheetName val="LSR"/>
      <sheetName val="CON"/>
      <sheetName val="PUTTY-CONS"/>
      <sheetName val="Cash Flow  (2)"/>
      <sheetName val="Cash Flow "/>
      <sheetName val="FPSAPR01"/>
      <sheetName val="DETCOM"/>
      <sheetName val="LAST YEAR"/>
      <sheetName val="P&amp;LRM"/>
      <sheetName val="C YEAR"/>
      <sheetName val="BUD_TODATE"/>
      <sheetName val="I"/>
      <sheetName val="J"/>
      <sheetName val="CCC"/>
      <sheetName val="K"/>
      <sheetName val="P&amp;L2000-01"/>
      <sheetName val="other income"/>
      <sheetName val="INVST-L YR 01-02"/>
      <sheetName val="REQ UNIT FIN"/>
      <sheetName val="Variable cost"/>
      <sheetName val="CMIS"/>
      <sheetName val="Essbase KPM Data"/>
      <sheetName val="Capex_Input"/>
      <sheetName val="Forex_Input"/>
      <sheetName val="Essbase Input"/>
      <sheetName val="Scratch Pad"/>
      <sheetName val="UPLA"/>
      <sheetName val="UBSR"/>
      <sheetName val="UBRS"/>
      <sheetName val="UBRD"/>
      <sheetName val="UCFR"/>
      <sheetName val="EVA"/>
      <sheetName val="Ratios"/>
      <sheetName val="KPM DT"/>
      <sheetName val="BKPM"/>
      <sheetName val="UFER"/>
      <sheetName val="UCR"/>
      <sheetName val="UBR"/>
      <sheetName val="UPPR"/>
      <sheetName val="UDR"/>
      <sheetName val="CY_Budget"/>
      <sheetName val="LY"/>
      <sheetName val="Add Info 1"/>
      <sheetName val="Add Info 2"/>
      <sheetName val="Add Info 3"/>
      <sheetName val="XX1"/>
      <sheetName val="XX0"/>
      <sheetName val="XXX"/>
      <sheetName val="10ccac98-99"/>
      <sheetName val="ASSUMPTIONS"/>
      <sheetName val="PAGE6"/>
      <sheetName val="PAGE8"/>
      <sheetName val="PAGE10"/>
      <sheetName val="PAGE11"/>
      <sheetName val="COA-IPCL"/>
      <sheetName val="Sheet1"/>
      <sheetName val="LEDGER"/>
      <sheetName val="BFNR"/>
      <sheetName val="BBRS"/>
      <sheetName val="BBRD"/>
      <sheetName val="BKPM1"/>
      <sheetName val="BIPR"/>
      <sheetName val="Masters"/>
      <sheetName val="Q4FY02"/>
      <sheetName val="F"/>
      <sheetName val="Sheet-3"/>
      <sheetName val="Valuation"/>
      <sheetName val="Input Target Firm"/>
      <sheetName val="Input Combined Firm"/>
      <sheetName val="Input Acq Firm"/>
      <sheetName val="Assumption Sheet"/>
      <sheetName val="Cash Taxes_Acq Fi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 Sums"/>
      <sheetName val="Interface"/>
      <sheetName val="Please complete"/>
      <sheetName val="Page One"/>
      <sheetName val="PageTwo"/>
      <sheetName val="peband"/>
      <sheetName val="PER rel"/>
      <sheetName val="relperf"/>
      <sheetName val="market"/>
      <sheetName val="P&amp;L"/>
      <sheetName val="BS"/>
      <sheetName val="Cashflow"/>
      <sheetName val="Rev Anal"/>
      <sheetName val="Int, Depr,Tax"/>
      <sheetName val="Invt"/>
      <sheetName val="Costs"/>
      <sheetName val="Tables"/>
      <sheetName val="Stats"/>
      <sheetName val="WANS"/>
      <sheetName val="Ratings &amp; Forecast"/>
      <sheetName val="Sep-96"/>
      <sheetName val="HY Results"/>
      <sheetName val="Scatter"/>
      <sheetName val="Charts"/>
      <sheetName val="Ratios"/>
      <sheetName val="Ponder"/>
      <sheetName val="Dynamics"/>
      <sheetName val="Valuations"/>
      <sheetName val="Sensitivity"/>
      <sheetName val="Tariffs"/>
      <sheetName val="Internet"/>
      <sheetName val="Sheet2"/>
      <sheetName val="Old"/>
      <sheetName val="Introduction"/>
      <sheetName val="Sheet3"/>
      <sheetName val="Operating Statistics"/>
      <sheetName val="#REF"/>
      <sheetName val="Financials"/>
      <sheetName val="E"/>
      <sheetName val="CAPI_01-02"/>
      <sheetName val="madhu"/>
      <sheetName val="BBH"/>
      <sheetName val="raw"/>
      <sheetName val="Check_Sums"/>
      <sheetName val="Please_complete"/>
      <sheetName val="Page_One"/>
      <sheetName val="PER_rel"/>
      <sheetName val="Rev_Anal"/>
      <sheetName val="Int,_Depr,Tax"/>
      <sheetName val="Ratings_&amp;_Forecast"/>
      <sheetName val="HY_Results"/>
      <sheetName val="FitOutConfCentre"/>
      <sheetName val="매크로"/>
      <sheetName val="sdrs_mar"/>
      <sheetName val="Design"/>
      <sheetName val="SHIVAJI"/>
      <sheetName val="Table 5"/>
      <sheetName val="LABOUR"/>
      <sheetName val="Cash Flow Working"/>
      <sheetName val="BS, PL, Sch 5 to 9"/>
      <sheetName val="Check_Sums1"/>
      <sheetName val="Please_complete1"/>
      <sheetName val="Page_One1"/>
      <sheetName val="PER_rel1"/>
      <sheetName val="Rev_Anal1"/>
      <sheetName val="Int,_Depr,Tax1"/>
      <sheetName val="Ratings_&amp;_Forecast1"/>
      <sheetName val="HY_Results1"/>
      <sheetName val="Operating_Statistics"/>
      <sheetName val="Table_5"/>
      <sheetName val="Cash_Flow_Working"/>
      <sheetName val="Ann-1"/>
      <sheetName val="MASTER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ORTS"/>
      <sheetName val="SUMMARY-TRADE"/>
      <sheetName val="2-3-WH-TRADE"/>
      <sheetName val="CARS-TRADE"/>
      <sheetName val="TRACTORS-TRADE"/>
      <sheetName val="LCV-TRADE"/>
      <sheetName val="HCV-TRADE"/>
      <sheetName val="SUMMARY"/>
      <sheetName val="TRADE SALE PROJECTIONS FOR FUJI"/>
      <sheetName val="ROUGH WORK"/>
      <sheetName val="SR"/>
      <sheetName val="factor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enses"/>
      <sheetName val="prj calculation "/>
      <sheetName val="Assum cost"/>
      <sheetName val="Assumption"/>
      <sheetName val="Proj cost  BRK"/>
      <sheetName val="Project Cost - Fin"/>
      <sheetName val="Dep"/>
      <sheetName val="Sales Summary"/>
      <sheetName val="Variable Cost"/>
      <sheetName val="PL"/>
      <sheetName val="CF"/>
      <sheetName val="BS"/>
      <sheetName val="IRR"/>
      <sheetName val="WC"/>
      <sheetName val="Debt"/>
      <sheetName val="Interest Summary"/>
      <sheetName val="DSCR"/>
      <sheetName val="Manpower "/>
      <sheetName val="Sensitivity Analysi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n"/>
      <sheetName val="Reco"/>
      <sheetName val="+"/>
      <sheetName val="Variance"/>
      <sheetName val="MIS v Tally FY"/>
      <sheetName val="MIS v Tally-Dec"/>
      <sheetName val="MIS"/>
      <sheetName val="BMC"/>
      <sheetName val="BOM"/>
      <sheetName val="HIM"/>
      <sheetName val="MPH"/>
      <sheetName val="PMC"/>
      <sheetName val="corp detail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Financial Statements"/>
      <sheetName val="Drivers"/>
      <sheetName val="Yearly Cash Flow"/>
      <sheetName val="XCelsius"/>
      <sheetName val="Site Opening Schedule"/>
      <sheetName val="CB_DATA_"/>
      <sheetName val="Revenues"/>
      <sheetName val="COGS &amp; WCR"/>
      <sheetName val="Variable Overheads"/>
      <sheetName val="SG&amp;A"/>
      <sheetName val="Infrastructure"/>
      <sheetName val="Staffing Plan"/>
      <sheetName val="Staffing Model"/>
      <sheetName val="Salaries"/>
      <sheetName val="XRates"/>
      <sheetName val="Sheet2"/>
    </sheetNames>
    <sheetDataSet>
      <sheetData sheetId="0"/>
      <sheetData sheetId="1"/>
      <sheetData sheetId="2">
        <row r="4">
          <cell r="F4">
            <v>6.5000000000000002E-2</v>
          </cell>
        </row>
      </sheetData>
      <sheetData sheetId="3">
        <row r="5">
          <cell r="E5">
            <v>2013</v>
          </cell>
        </row>
      </sheetData>
      <sheetData sheetId="4"/>
      <sheetData sheetId="5">
        <row r="3">
          <cell r="E3">
            <v>2011</v>
          </cell>
        </row>
      </sheetData>
      <sheetData sheetId="6">
        <row r="14">
          <cell r="E14" t="str">
            <v>82fe87df-4cda-41e3-a80c-77224ea89090</v>
          </cell>
        </row>
      </sheetData>
      <sheetData sheetId="7">
        <row r="6">
          <cell r="E6">
            <v>715</v>
          </cell>
        </row>
      </sheetData>
      <sheetData sheetId="8">
        <row r="9">
          <cell r="F9">
            <v>0.73799999999999999</v>
          </cell>
        </row>
      </sheetData>
      <sheetData sheetId="9">
        <row r="5">
          <cell r="E5">
            <v>1</v>
          </cell>
        </row>
      </sheetData>
      <sheetData sheetId="10">
        <row r="5">
          <cell r="E5">
            <v>1</v>
          </cell>
        </row>
      </sheetData>
      <sheetData sheetId="11">
        <row r="21">
          <cell r="E21">
            <v>1</v>
          </cell>
        </row>
      </sheetData>
      <sheetData sheetId="12">
        <row r="13">
          <cell r="E13">
            <v>2388000</v>
          </cell>
        </row>
      </sheetData>
      <sheetData sheetId="13">
        <row r="4">
          <cell r="F4">
            <v>1</v>
          </cell>
        </row>
      </sheetData>
      <sheetData sheetId="14">
        <row r="5">
          <cell r="B5" t="str">
            <v>Accounts</v>
          </cell>
        </row>
      </sheetData>
      <sheetData sheetId="15">
        <row r="5">
          <cell r="A5" t="str">
            <v>Argentine Peso to US Dollar</v>
          </cell>
        </row>
      </sheetData>
      <sheetData sheetId="1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Sheet3"/>
      <sheetName val="Sheet2"/>
      <sheetName val="Sheet1"/>
      <sheetName val="BG"/>
      <sheetName val="Sheet6"/>
      <sheetName val="Sheet5"/>
      <sheetName val="INVESTMENT"/>
      <sheetName val="301-Register"/>
      <sheetName val="BANK GURANTEES"/>
      <sheetName val="Sheet4"/>
      <sheetName val="NAV-BTL"/>
      <sheetName val="QUNATATIVE DET (2)"/>
      <sheetName val="TRIAL"/>
      <sheetName val="Cash Flow"/>
      <sheetName val="CF- Final"/>
      <sheetName val="P&amp;L,BS"/>
      <sheetName val="BSABST"/>
      <sheetName val="Fund Flow Statement"/>
      <sheetName val="SCHDULES"/>
      <sheetName val="FIX.SCH-final"/>
      <sheetName val="Prov for Tax"/>
      <sheetName val="SUB.SCH"/>
      <sheetName val="Deferred Tax-1"/>
      <sheetName val="Deferred Tax-2"/>
      <sheetName val="PREPAID DETAILS"/>
      <sheetName val="INTEREST CALC"/>
      <sheetName val="QUNATATIVE DET"/>
      <sheetName val="Cont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mortization Table"/>
      <sheetName val="Menu"/>
      <sheetName val="Dictionary"/>
      <sheetName val="Summary"/>
      <sheetName val="Amourt"/>
      <sheetName val="CONV_TAB"/>
      <sheetName val="List RO"/>
      <sheetName val="Outgoing"/>
      <sheetName val="Incoming"/>
      <sheetName val="Variables"/>
      <sheetName val="Cover"/>
      <sheetName val="Contents"/>
      <sheetName val="Control"/>
      <sheetName val="M 1.1"/>
      <sheetName val="M 1.2"/>
      <sheetName val="M 1.3 "/>
      <sheetName val="M 1.4"/>
      <sheetName val="M 1.5"/>
      <sheetName val="M 1.6"/>
      <sheetName val="M 1.7"/>
      <sheetName val="M 1.8"/>
      <sheetName val="M 1.9"/>
      <sheetName val="D 2.1"/>
      <sheetName val="N 3.1"/>
      <sheetName val="N 3.2"/>
      <sheetName val="C 4.1"/>
      <sheetName val="C 4.2"/>
      <sheetName val="H 5.1 "/>
      <sheetName val="F 1.1"/>
      <sheetName val="F 1.2"/>
      <sheetName val="F 1.3"/>
      <sheetName val="F 1.4"/>
      <sheetName val="F 1.5"/>
      <sheetName val="F 1.6"/>
      <sheetName val="F 1.7"/>
      <sheetName val="F 1.8"/>
      <sheetName val="F 1.9"/>
      <sheetName val="F 1.10"/>
      <sheetName val="F 1.11"/>
      <sheetName val="F 2.1"/>
      <sheetName val="F 2.1 A"/>
      <sheetName val="F 2.2"/>
      <sheetName val="F 2.3"/>
      <sheetName val="F 2.4"/>
      <sheetName val="F 2.5"/>
      <sheetName val="F 2.5 A"/>
      <sheetName val="F 2.6"/>
      <sheetName val="F 2.7"/>
      <sheetName val="F 2.7 A"/>
      <sheetName val="F 2.8"/>
      <sheetName val="F 2.9"/>
      <sheetName val="F 3.0"/>
      <sheetName val="F 3.1"/>
      <sheetName val="F 3.2"/>
      <sheetName val="F 3.3"/>
      <sheetName val="F 3.4"/>
      <sheetName val="F 3.5"/>
      <sheetName val="F 3.6"/>
      <sheetName val="F 3.7"/>
      <sheetName val="F 3.8"/>
      <sheetName val="TZ F 4.0"/>
      <sheetName val="TZ F 4.1"/>
      <sheetName val="TZ F 4.1 (1)"/>
      <sheetName val="TZ F 4.1 (2)"/>
      <sheetName val="F 4.1"/>
      <sheetName val="F 4.2"/>
      <sheetName val="F 4.3"/>
      <sheetName val="F 4.4"/>
      <sheetName val="F 4.5"/>
      <sheetName val="F 4.6"/>
      <sheetName val="F 4.7"/>
      <sheetName val="F 4.8"/>
      <sheetName val="F 4.9"/>
      <sheetName val="F 5.1"/>
      <sheetName val="F 5.2"/>
      <sheetName val="SA MSC"/>
      <sheetName val="SMS"/>
      <sheetName val="Hist. Trading"/>
      <sheetName val="Summary_Local"/>
      <sheetName val="Nov Flash"/>
      <sheetName val="OPEX SLIDES"/>
      <sheetName val="Marketing Expenses"/>
      <sheetName val="Marketing details"/>
      <sheetName val="AOP OPCO"/>
      <sheetName val="Factors"/>
      <sheetName val="Nov Flash (2)"/>
      <sheetName val="Feb Flash"/>
      <sheetName val="May Flash"/>
      <sheetName val="Dec Flash (4)"/>
      <sheetName val="Var detail"/>
      <sheetName val="Amortization_Table"/>
      <sheetName val="Active"/>
      <sheetName val="Resigned"/>
      <sheetName val="Summary Report"/>
      <sheetName val="Amortization_Table1"/>
      <sheetName val="List_RO"/>
      <sheetName val="M_1_1"/>
      <sheetName val="M_1_2"/>
      <sheetName val="M_1_3_"/>
      <sheetName val="M_1_4"/>
      <sheetName val="M_1_5"/>
      <sheetName val="M_1_6"/>
      <sheetName val="M_1_7"/>
      <sheetName val="M_1_8"/>
      <sheetName val="M_1_9"/>
      <sheetName val="D_2_1"/>
      <sheetName val="N_3_1"/>
      <sheetName val="N_3_2"/>
      <sheetName val="C_4_1"/>
      <sheetName val="C_4_2"/>
      <sheetName val="H_5_1_"/>
      <sheetName val="F_1_1"/>
      <sheetName val="F_1_2"/>
      <sheetName val="F_1_3"/>
      <sheetName val="F_1_4"/>
      <sheetName val="F_1_5"/>
      <sheetName val="F_1_6"/>
      <sheetName val="F_1_7"/>
      <sheetName val="F_1_8"/>
      <sheetName val="F_1_9"/>
      <sheetName val="F_1_10"/>
      <sheetName val="F_1_11"/>
      <sheetName val="F_2_1"/>
      <sheetName val="F_2_1_A"/>
      <sheetName val="F_2_2"/>
      <sheetName val="F_2_3"/>
      <sheetName val="F_2_4"/>
      <sheetName val="F_2_5"/>
      <sheetName val="F_2_5_A"/>
      <sheetName val="F_2_6"/>
      <sheetName val="F_2_7"/>
      <sheetName val="F_2_7_A"/>
      <sheetName val="F_2_8"/>
      <sheetName val="F_2_9"/>
      <sheetName val="F_3_0"/>
      <sheetName val="F_3_1"/>
      <sheetName val="F_3_2"/>
      <sheetName val="F_3_3"/>
      <sheetName val="F_3_4"/>
      <sheetName val="F_3_5"/>
      <sheetName val="F_3_6"/>
      <sheetName val="F_3_7"/>
      <sheetName val="F_3_8"/>
      <sheetName val="TZ_F_4_0"/>
      <sheetName val="TZ_F_4_1"/>
      <sheetName val="TZ_F_4_1_(1)"/>
      <sheetName val="TZ_F_4_1_(2)"/>
      <sheetName val="F_4_1"/>
      <sheetName val="F_4_2"/>
      <sheetName val="F_4_3"/>
      <sheetName val="F_4_4"/>
      <sheetName val="F_4_5"/>
      <sheetName val="F_4_6"/>
      <sheetName val="F_4_7"/>
      <sheetName val="F_4_8"/>
      <sheetName val="F_4_9"/>
      <sheetName val="F_5_1"/>
      <sheetName val="F_5_2"/>
      <sheetName val="SA_MSC"/>
      <sheetName val="Hist__Trading"/>
      <sheetName val="Nov_Flash"/>
      <sheetName val="OPEX_SLIDES"/>
      <sheetName val="Marketing_Expenses"/>
      <sheetName val="Marketing_details"/>
      <sheetName val="AOP_OPCO"/>
      <sheetName val="Nov_Flash_(2)"/>
      <sheetName val="Feb_Flash"/>
      <sheetName val="May_Flash"/>
      <sheetName val="Dec_Flash_(4)"/>
      <sheetName val="Var_detail"/>
      <sheetName val="&lt;Rapprochement taux 2012_2011&gt;"/>
      <sheetName val="2012"/>
      <sheetName val="2011"/>
      <sheetName val="Sheet5"/>
      <sheetName val="TB12"/>
      <sheetName val="CAPEX_unit_cost_infra_2001"/>
      <sheetName val="Amortization_Table2"/>
      <sheetName val="List_RO1"/>
      <sheetName val="M_1_11"/>
      <sheetName val="M_1_21"/>
      <sheetName val="M_1_3_1"/>
      <sheetName val="M_1_41"/>
      <sheetName val="M_1_51"/>
      <sheetName val="M_1_61"/>
      <sheetName val="M_1_71"/>
      <sheetName val="M_1_81"/>
      <sheetName val="M_1_91"/>
      <sheetName val="D_2_11"/>
      <sheetName val="N_3_11"/>
      <sheetName val="N_3_21"/>
      <sheetName val="C_4_11"/>
      <sheetName val="C_4_21"/>
      <sheetName val="H_5_1_1"/>
      <sheetName val="F_1_12"/>
      <sheetName val="F_1_21"/>
      <sheetName val="F_1_31"/>
      <sheetName val="F_1_41"/>
      <sheetName val="F_1_51"/>
      <sheetName val="F_1_61"/>
      <sheetName val="F_1_71"/>
      <sheetName val="F_1_81"/>
      <sheetName val="F_1_91"/>
      <sheetName val="F_1_101"/>
      <sheetName val="F_1_111"/>
      <sheetName val="F_2_11"/>
      <sheetName val="F_2_1_A1"/>
      <sheetName val="F_2_21"/>
      <sheetName val="F_2_31"/>
      <sheetName val="F_2_41"/>
      <sheetName val="F_2_51"/>
      <sheetName val="F_2_5_A1"/>
      <sheetName val="F_2_61"/>
      <sheetName val="F_2_71"/>
      <sheetName val="F_2_7_A1"/>
      <sheetName val="F_2_81"/>
      <sheetName val="F_2_91"/>
      <sheetName val="F_3_01"/>
      <sheetName val="F_3_11"/>
      <sheetName val="F_3_21"/>
      <sheetName val="F_3_31"/>
      <sheetName val="F_3_41"/>
      <sheetName val="F_3_51"/>
      <sheetName val="F_3_61"/>
      <sheetName val="F_3_71"/>
      <sheetName val="F_3_81"/>
      <sheetName val="TZ_F_4_01"/>
      <sheetName val="TZ_F_4_11"/>
      <sheetName val="TZ_F_4_1_(1)1"/>
      <sheetName val="TZ_F_4_1_(2)1"/>
      <sheetName val="F_4_11"/>
      <sheetName val="F_4_21"/>
      <sheetName val="F_4_31"/>
      <sheetName val="F_4_41"/>
      <sheetName val="F_4_51"/>
      <sheetName val="F_4_61"/>
      <sheetName val="F_4_71"/>
      <sheetName val="F_4_81"/>
      <sheetName val="F_4_91"/>
      <sheetName val="F_5_11"/>
      <sheetName val="F_5_21"/>
      <sheetName val="SA_MSC1"/>
      <sheetName val="Hist__Trading1"/>
      <sheetName val="Nov_Flash1"/>
      <sheetName val="OPEX_SLIDES1"/>
      <sheetName val="Marketing_Expenses1"/>
      <sheetName val="Marketing_details1"/>
      <sheetName val="AOP_OPCO1"/>
      <sheetName val="Nov_Flash_(2)1"/>
      <sheetName val="Feb_Flash1"/>
      <sheetName val="May_Flash1"/>
      <sheetName val="Dec_Flash_(4)1"/>
      <sheetName val="Var_detail1"/>
      <sheetName val="Summary_Report"/>
      <sheetName val="&lt;Rapprochement_taux_2012_2011&gt;"/>
      <sheetName val="DELETELOGICTYPE3"/>
      <sheetName val="MACH to MACH"/>
      <sheetName val="MACH OB"/>
      <sheetName val="MACH CB"/>
      <sheetName val="MACH Aging"/>
      <sheetName val="Prev Month Invoices"/>
      <sheetName val="Actual Revenue"/>
      <sheetName val="Actual Cost"/>
      <sheetName val="Reciept CM(USD)"/>
      <sheetName val="Reciept CM(EUR)"/>
      <sheetName val="Netting off"/>
      <sheetName val="CM Unallocated"/>
      <sheetName val="LM Unallocated"/>
      <sheetName val="Writeoff"/>
      <sheetName val="Airtel Network"/>
      <sheetName val="SDR"/>
      <sheetName val="SMS -IW"/>
      <sheetName val="factor"/>
      <sheetName val="cover page"/>
      <sheetName val="Revenue Summary "/>
      <sheetName val="USD Summary"/>
      <sheetName val="LC Summary"/>
      <sheetName val="KPI's"/>
      <sheetName val="Penetration &amp; Customers"/>
      <sheetName val="Mins &amp; Voice Rev"/>
      <sheetName val="Non Voice Rev"/>
      <sheetName val="Roaming"/>
      <sheetName val="Device &amp; Activation Revenue"/>
      <sheetName val="Site Sharing"/>
      <sheetName val="Amortization_Table3"/>
      <sheetName val="List_RO2"/>
      <sheetName val="M_1_12"/>
      <sheetName val="M_1_22"/>
      <sheetName val="M_1_3_2"/>
      <sheetName val="M_1_42"/>
      <sheetName val="M_1_52"/>
      <sheetName val="M_1_62"/>
      <sheetName val="M_1_72"/>
      <sheetName val="M_1_82"/>
      <sheetName val="M_1_92"/>
      <sheetName val="D_2_12"/>
      <sheetName val="N_3_12"/>
      <sheetName val="N_3_22"/>
      <sheetName val="C_4_12"/>
      <sheetName val="C_4_22"/>
      <sheetName val="H_5_1_2"/>
      <sheetName val="F_1_13"/>
      <sheetName val="F_1_22"/>
      <sheetName val="F_1_32"/>
      <sheetName val="F_1_42"/>
      <sheetName val="F_1_52"/>
      <sheetName val="F_1_62"/>
      <sheetName val="F_1_72"/>
      <sheetName val="F_1_82"/>
      <sheetName val="F_1_92"/>
      <sheetName val="F_1_102"/>
      <sheetName val="F_1_112"/>
      <sheetName val="F_2_12"/>
      <sheetName val="F_2_1_A2"/>
      <sheetName val="F_2_22"/>
      <sheetName val="F_2_32"/>
      <sheetName val="F_2_42"/>
      <sheetName val="F_2_52"/>
      <sheetName val="F_2_5_A2"/>
      <sheetName val="F_2_62"/>
      <sheetName val="F_2_72"/>
      <sheetName val="F_2_7_A2"/>
      <sheetName val="F_2_82"/>
      <sheetName val="F_2_92"/>
      <sheetName val="F_3_02"/>
      <sheetName val="F_3_12"/>
      <sheetName val="F_3_22"/>
      <sheetName val="F_3_32"/>
      <sheetName val="F_3_42"/>
      <sheetName val="F_3_52"/>
      <sheetName val="F_3_62"/>
      <sheetName val="F_3_72"/>
      <sheetName val="F_3_82"/>
      <sheetName val="TZ_F_4_02"/>
      <sheetName val="TZ_F_4_12"/>
      <sheetName val="TZ_F_4_1_(1)2"/>
      <sheetName val="TZ_F_4_1_(2)2"/>
      <sheetName val="F_4_12"/>
      <sheetName val="F_4_22"/>
      <sheetName val="F_4_32"/>
      <sheetName val="F_4_42"/>
      <sheetName val="F_4_52"/>
      <sheetName val="F_4_62"/>
      <sheetName val="F_4_72"/>
      <sheetName val="F_4_82"/>
      <sheetName val="F_4_92"/>
      <sheetName val="F_5_12"/>
      <sheetName val="F_5_22"/>
      <sheetName val="SA_MSC2"/>
      <sheetName val="Hist__Trading2"/>
      <sheetName val="Nov_Flash2"/>
      <sheetName val="OPEX_SLIDES2"/>
      <sheetName val="Marketing_Expenses2"/>
      <sheetName val="Marketing_details2"/>
      <sheetName val="AOP_OPCO2"/>
      <sheetName val="Nov_Flash_(2)2"/>
      <sheetName val="Feb_Flash2"/>
      <sheetName val="May_Flash2"/>
      <sheetName val="Dec_Flash_(4)2"/>
      <sheetName val="Var_detail2"/>
      <sheetName val="Summary_Report1"/>
      <sheetName val="&lt;Rapprochement_taux_2012_2011&gt;1"/>
      <sheetName val="MACH_to_MACH"/>
      <sheetName val="MACH_OB"/>
      <sheetName val="MACH_CB"/>
      <sheetName val="MACH_Aging"/>
      <sheetName val="Prev_Month_Invoices"/>
      <sheetName val="Actual_Revenue"/>
      <sheetName val="Actual_Cost"/>
      <sheetName val="Reciept_CM(USD)"/>
      <sheetName val="Reciept_CM(EUR)"/>
      <sheetName val="Netting_off"/>
      <sheetName val="CM_Unallocated"/>
      <sheetName val="LM_Unallocated"/>
      <sheetName val="Airtel_Network"/>
      <sheetName val="SMS_-IW"/>
      <sheetName val="cover_page"/>
      <sheetName val="Revenue_Summary_"/>
      <sheetName val="USD_Summary"/>
      <sheetName val="LC_Summary"/>
      <sheetName val="Penetration_&amp;_Customers"/>
      <sheetName val="Mins_&amp;_Voice_Rev"/>
      <sheetName val="Non_Voice_Rev"/>
      <sheetName val="Device_&amp;_Activation_Revenue"/>
      <sheetName val="Site_Sharing"/>
      <sheetName val="Amortization_Table5"/>
      <sheetName val="List_RO4"/>
      <sheetName val="M_1_14"/>
      <sheetName val="M_1_24"/>
      <sheetName val="M_1_3_4"/>
      <sheetName val="M_1_44"/>
      <sheetName val="M_1_54"/>
      <sheetName val="M_1_64"/>
      <sheetName val="M_1_74"/>
      <sheetName val="M_1_84"/>
      <sheetName val="M_1_94"/>
      <sheetName val="D_2_14"/>
      <sheetName val="N_3_14"/>
      <sheetName val="N_3_24"/>
      <sheetName val="C_4_14"/>
      <sheetName val="C_4_24"/>
      <sheetName val="H_5_1_4"/>
      <sheetName val="F_1_15"/>
      <sheetName val="F_1_24"/>
      <sheetName val="F_1_34"/>
      <sheetName val="F_1_44"/>
      <sheetName val="F_1_54"/>
      <sheetName val="F_1_64"/>
      <sheetName val="F_1_74"/>
      <sheetName val="F_1_84"/>
      <sheetName val="F_1_94"/>
      <sheetName val="F_1_104"/>
      <sheetName val="F_1_114"/>
      <sheetName val="F_2_14"/>
      <sheetName val="F_2_1_A4"/>
      <sheetName val="F_2_24"/>
      <sheetName val="F_2_34"/>
      <sheetName val="F_2_44"/>
      <sheetName val="F_2_54"/>
      <sheetName val="F_2_5_A4"/>
      <sheetName val="F_2_64"/>
      <sheetName val="F_2_74"/>
      <sheetName val="F_2_7_A4"/>
      <sheetName val="F_2_84"/>
      <sheetName val="F_2_94"/>
      <sheetName val="F_3_04"/>
      <sheetName val="F_3_14"/>
      <sheetName val="F_3_24"/>
      <sheetName val="F_3_34"/>
      <sheetName val="F_3_44"/>
      <sheetName val="F_3_54"/>
      <sheetName val="F_3_64"/>
      <sheetName val="F_3_74"/>
      <sheetName val="F_3_84"/>
      <sheetName val="TZ_F_4_04"/>
      <sheetName val="TZ_F_4_14"/>
      <sheetName val="TZ_F_4_1_(1)4"/>
      <sheetName val="TZ_F_4_1_(2)4"/>
      <sheetName val="F_4_14"/>
      <sheetName val="F_4_24"/>
      <sheetName val="F_4_34"/>
      <sheetName val="F_4_44"/>
      <sheetName val="F_4_54"/>
      <sheetName val="F_4_64"/>
      <sheetName val="F_4_74"/>
      <sheetName val="F_4_84"/>
      <sheetName val="F_4_94"/>
      <sheetName val="F_5_14"/>
      <sheetName val="F_5_24"/>
      <sheetName val="SA_MSC4"/>
      <sheetName val="Hist__Trading4"/>
      <sheetName val="Nov_Flash4"/>
      <sheetName val="OPEX_SLIDES4"/>
      <sheetName val="Marketing_Expenses4"/>
      <sheetName val="Marketing_details4"/>
      <sheetName val="AOP_OPCO4"/>
      <sheetName val="Nov_Flash_(2)4"/>
      <sheetName val="Feb_Flash4"/>
      <sheetName val="May_Flash4"/>
      <sheetName val="Dec_Flash_(4)4"/>
      <sheetName val="Var_detail4"/>
      <sheetName val="Summary_Report3"/>
      <sheetName val="&lt;Rapprochement_taux_2012_2011&gt;3"/>
      <sheetName val="MACH_to_MACH2"/>
      <sheetName val="MACH_OB2"/>
      <sheetName val="MACH_CB2"/>
      <sheetName val="MACH_Aging2"/>
      <sheetName val="Prev_Month_Invoices2"/>
      <sheetName val="Actual_Revenue2"/>
      <sheetName val="Actual_Cost2"/>
      <sheetName val="Reciept_CM(USD)2"/>
      <sheetName val="Reciept_CM(EUR)2"/>
      <sheetName val="Netting_off2"/>
      <sheetName val="CM_Unallocated2"/>
      <sheetName val="LM_Unallocated2"/>
      <sheetName val="Airtel_Network2"/>
      <sheetName val="SMS_-IW2"/>
      <sheetName val="cover_page1"/>
      <sheetName val="Revenue_Summary_1"/>
      <sheetName val="USD_Summary1"/>
      <sheetName val="LC_Summary1"/>
      <sheetName val="Penetration_&amp;_Customers1"/>
      <sheetName val="Mins_&amp;_Voice_Rev1"/>
      <sheetName val="Non_Voice_Rev1"/>
      <sheetName val="Device_&amp;_Activation_Revenue1"/>
      <sheetName val="Site_Sharing1"/>
      <sheetName val="Amortization_Table4"/>
      <sheetName val="List_RO3"/>
      <sheetName val="M_1_13"/>
      <sheetName val="M_1_23"/>
      <sheetName val="M_1_3_3"/>
      <sheetName val="M_1_43"/>
      <sheetName val="M_1_53"/>
      <sheetName val="M_1_63"/>
      <sheetName val="M_1_73"/>
      <sheetName val="M_1_83"/>
      <sheetName val="M_1_93"/>
      <sheetName val="D_2_13"/>
      <sheetName val="N_3_13"/>
      <sheetName val="N_3_23"/>
      <sheetName val="C_4_13"/>
      <sheetName val="C_4_23"/>
      <sheetName val="H_5_1_3"/>
      <sheetName val="F_1_14"/>
      <sheetName val="F_1_23"/>
      <sheetName val="F_1_33"/>
      <sheetName val="F_1_43"/>
      <sheetName val="F_1_53"/>
      <sheetName val="F_1_63"/>
      <sheetName val="F_1_73"/>
      <sheetName val="F_1_83"/>
      <sheetName val="F_1_93"/>
      <sheetName val="F_1_103"/>
      <sheetName val="F_1_113"/>
      <sheetName val="F_2_13"/>
      <sheetName val="F_2_1_A3"/>
      <sheetName val="F_2_23"/>
      <sheetName val="F_2_33"/>
      <sheetName val="F_2_43"/>
      <sheetName val="F_2_53"/>
      <sheetName val="F_2_5_A3"/>
      <sheetName val="F_2_63"/>
      <sheetName val="F_2_73"/>
      <sheetName val="F_2_7_A3"/>
      <sheetName val="F_2_83"/>
      <sheetName val="F_2_93"/>
      <sheetName val="F_3_03"/>
      <sheetName val="F_3_13"/>
      <sheetName val="F_3_23"/>
      <sheetName val="F_3_33"/>
      <sheetName val="F_3_43"/>
      <sheetName val="F_3_53"/>
      <sheetName val="F_3_63"/>
      <sheetName val="F_3_73"/>
      <sheetName val="F_3_83"/>
      <sheetName val="TZ_F_4_03"/>
      <sheetName val="TZ_F_4_13"/>
      <sheetName val="TZ_F_4_1_(1)3"/>
      <sheetName val="TZ_F_4_1_(2)3"/>
      <sheetName val="F_4_13"/>
      <sheetName val="F_4_23"/>
      <sheetName val="F_4_33"/>
      <sheetName val="F_4_43"/>
      <sheetName val="F_4_53"/>
      <sheetName val="F_4_63"/>
      <sheetName val="F_4_73"/>
      <sheetName val="F_4_83"/>
      <sheetName val="F_4_93"/>
      <sheetName val="F_5_13"/>
      <sheetName val="F_5_23"/>
      <sheetName val="SA_MSC3"/>
      <sheetName val="Hist__Trading3"/>
      <sheetName val="Nov_Flash3"/>
      <sheetName val="OPEX_SLIDES3"/>
      <sheetName val="Marketing_Expenses3"/>
      <sheetName val="Marketing_details3"/>
      <sheetName val="AOP_OPCO3"/>
      <sheetName val="Nov_Flash_(2)3"/>
      <sheetName val="Feb_Flash3"/>
      <sheetName val="May_Flash3"/>
      <sheetName val="Dec_Flash_(4)3"/>
      <sheetName val="Var_detail3"/>
      <sheetName val="Summary_Report2"/>
      <sheetName val="&lt;Rapprochement_taux_2012_2011&gt;2"/>
      <sheetName val="MACH_to_MACH1"/>
      <sheetName val="MACH_OB1"/>
      <sheetName val="MACH_CB1"/>
      <sheetName val="MACH_Aging1"/>
      <sheetName val="Prev_Month_Invoices1"/>
      <sheetName val="Actual_Revenue1"/>
      <sheetName val="Actual_Cost1"/>
      <sheetName val="Reciept_CM(USD)1"/>
      <sheetName val="Reciept_CM(EUR)1"/>
      <sheetName val="Netting_off1"/>
      <sheetName val="CM_Unallocated1"/>
      <sheetName val="LM_Unallocated1"/>
      <sheetName val="Airtel_Network1"/>
      <sheetName val="SMS_-IW1"/>
      <sheetName val="Asmp"/>
      <sheetName val="Feuil1"/>
      <sheetName val="SL "/>
      <sheetName val="DAILY SUMMARY"/>
      <sheetName val="ACTUAL - MTD"/>
      <sheetName val="MONTHLY TREND"/>
      <sheetName val="BO Summary"/>
      <sheetName val="CWN Standardization"/>
      <sheetName val="CWN Standardization (DoD)"/>
      <sheetName val="MOU "/>
      <sheetName val="MONTHLY-EDB"/>
      <sheetName val="Sheet3"/>
      <sheetName val="Sheet4"/>
      <sheetName val="Amortization_Table6"/>
      <sheetName val="List_RO5"/>
      <sheetName val="M_1_15"/>
      <sheetName val="M_1_25"/>
      <sheetName val="M_1_3_5"/>
      <sheetName val="M_1_45"/>
      <sheetName val="M_1_55"/>
      <sheetName val="M_1_65"/>
      <sheetName val="M_1_75"/>
      <sheetName val="M_1_85"/>
      <sheetName val="M_1_95"/>
      <sheetName val="D_2_15"/>
      <sheetName val="N_3_15"/>
      <sheetName val="N_3_25"/>
      <sheetName val="C_4_15"/>
      <sheetName val="C_4_25"/>
      <sheetName val="H_5_1_5"/>
      <sheetName val="F_1_16"/>
      <sheetName val="F_1_25"/>
      <sheetName val="F_1_35"/>
      <sheetName val="F_1_45"/>
      <sheetName val="F_1_55"/>
      <sheetName val="F_1_65"/>
      <sheetName val="F_1_75"/>
      <sheetName val="F_1_85"/>
      <sheetName val="F_1_95"/>
      <sheetName val="F_1_105"/>
      <sheetName val="F_1_115"/>
      <sheetName val="F_2_15"/>
      <sheetName val="F_2_1_A5"/>
      <sheetName val="F_2_25"/>
      <sheetName val="F_2_35"/>
      <sheetName val="F_2_45"/>
      <sheetName val="F_2_55"/>
      <sheetName val="F_2_5_A5"/>
      <sheetName val="F_2_65"/>
      <sheetName val="F_2_75"/>
      <sheetName val="F_2_7_A5"/>
      <sheetName val="F_2_85"/>
      <sheetName val="F_2_95"/>
      <sheetName val="F_3_05"/>
      <sheetName val="F_3_15"/>
      <sheetName val="F_3_25"/>
      <sheetName val="F_3_35"/>
      <sheetName val="F_3_45"/>
      <sheetName val="F_3_55"/>
      <sheetName val="F_3_65"/>
      <sheetName val="F_3_75"/>
      <sheetName val="F_3_85"/>
      <sheetName val="TZ_F_4_05"/>
      <sheetName val="TZ_F_4_15"/>
      <sheetName val="TZ_F_4_1_(1)5"/>
      <sheetName val="TZ_F_4_1_(2)5"/>
      <sheetName val="F_4_15"/>
      <sheetName val="F_4_25"/>
      <sheetName val="F_4_35"/>
      <sheetName val="F_4_45"/>
      <sheetName val="F_4_55"/>
      <sheetName val="F_4_65"/>
      <sheetName val="F_4_75"/>
      <sheetName val="F_4_85"/>
      <sheetName val="F_4_95"/>
      <sheetName val="F_5_15"/>
      <sheetName val="F_5_25"/>
      <sheetName val="SA_MSC5"/>
      <sheetName val="Hist__Trading5"/>
      <sheetName val="Nov_Flash5"/>
      <sheetName val="OPEX_SLIDES5"/>
      <sheetName val="Marketing_Expenses5"/>
      <sheetName val="Marketing_details5"/>
      <sheetName val="AOP_OPCO5"/>
      <sheetName val="Nov_Flash_(2)5"/>
      <sheetName val="Feb_Flash5"/>
      <sheetName val="May_Flash5"/>
      <sheetName val="Dec_Flash_(4)5"/>
      <sheetName val="Var_detail5"/>
      <sheetName val="&lt;Rapprochement_taux_2012_2011&gt;4"/>
      <sheetName val="Summary_Report4"/>
      <sheetName val="MACH_to_MACH3"/>
      <sheetName val="MACH_OB3"/>
      <sheetName val="MACH_CB3"/>
      <sheetName val="MACH_Aging3"/>
      <sheetName val="Prev_Month_Invoices3"/>
      <sheetName val="Actual_Revenue3"/>
      <sheetName val="Actual_Cost3"/>
      <sheetName val="Reciept_CM(USD)3"/>
      <sheetName val="Reciept_CM(EUR)3"/>
      <sheetName val="Netting_off3"/>
      <sheetName val="CM_Unallocated3"/>
      <sheetName val="LM_Unallocated3"/>
      <sheetName val="Airtel_Network3"/>
      <sheetName val="SMS_-IW3"/>
      <sheetName val="cover_page2"/>
      <sheetName val="Revenue_Summary_2"/>
      <sheetName val="USD_Summary2"/>
      <sheetName val="LC_Summary2"/>
      <sheetName val="Penetration_&amp;_Customers2"/>
      <sheetName val="Mins_&amp;_Voice_Rev2"/>
      <sheetName val="Non_Voice_Rev2"/>
      <sheetName val="Device_&amp;_Activation_Revenue2"/>
      <sheetName val="Site_Sharing2"/>
      <sheetName val="Amortization_Table7"/>
      <sheetName val="List_RO6"/>
      <sheetName val="M_1_16"/>
      <sheetName val="M_1_26"/>
      <sheetName val="M_1_3_6"/>
      <sheetName val="M_1_46"/>
      <sheetName val="M_1_56"/>
      <sheetName val="M_1_66"/>
      <sheetName val="M_1_76"/>
      <sheetName val="M_1_86"/>
      <sheetName val="M_1_96"/>
      <sheetName val="D_2_16"/>
      <sheetName val="N_3_16"/>
      <sheetName val="N_3_26"/>
      <sheetName val="C_4_16"/>
      <sheetName val="C_4_26"/>
      <sheetName val="H_5_1_6"/>
      <sheetName val="F_1_17"/>
      <sheetName val="F_1_26"/>
      <sheetName val="F_1_36"/>
      <sheetName val="F_1_46"/>
      <sheetName val="F_1_56"/>
      <sheetName val="F_1_66"/>
      <sheetName val="F_1_76"/>
      <sheetName val="F_1_86"/>
      <sheetName val="F_1_96"/>
      <sheetName val="F_1_106"/>
      <sheetName val="F_1_116"/>
      <sheetName val="F_2_16"/>
      <sheetName val="F_2_1_A6"/>
      <sheetName val="F_2_26"/>
      <sheetName val="F_2_36"/>
      <sheetName val="F_2_46"/>
      <sheetName val="F_2_56"/>
      <sheetName val="F_2_5_A6"/>
      <sheetName val="F_2_66"/>
      <sheetName val="F_2_76"/>
      <sheetName val="F_2_7_A6"/>
      <sheetName val="F_2_86"/>
      <sheetName val="F_2_96"/>
      <sheetName val="F_3_06"/>
      <sheetName val="F_3_16"/>
      <sheetName val="F_3_26"/>
      <sheetName val="F_3_36"/>
      <sheetName val="F_3_46"/>
      <sheetName val="F_3_56"/>
      <sheetName val="F_3_66"/>
      <sheetName val="F_3_76"/>
      <sheetName val="F_3_86"/>
      <sheetName val="TZ_F_4_06"/>
      <sheetName val="TZ_F_4_16"/>
      <sheetName val="TZ_F_4_1_(1)6"/>
      <sheetName val="TZ_F_4_1_(2)6"/>
      <sheetName val="F_4_16"/>
      <sheetName val="F_4_26"/>
      <sheetName val="F_4_36"/>
      <sheetName val="F_4_46"/>
      <sheetName val="F_4_56"/>
      <sheetName val="F_4_66"/>
      <sheetName val="F_4_76"/>
      <sheetName val="F_4_86"/>
      <sheetName val="F_4_96"/>
      <sheetName val="F_5_16"/>
      <sheetName val="F_5_26"/>
      <sheetName val="SA_MSC6"/>
      <sheetName val="Hist__Trading6"/>
      <sheetName val="Nov_Flash6"/>
      <sheetName val="OPEX_SLIDES6"/>
      <sheetName val="Marketing_Expenses6"/>
      <sheetName val="Marketing_details6"/>
      <sheetName val="AOP_OPCO6"/>
      <sheetName val="Nov_Flash_(2)6"/>
      <sheetName val="Feb_Flash6"/>
      <sheetName val="May_Flash6"/>
      <sheetName val="Dec_Flash_(4)6"/>
      <sheetName val="Var_detail6"/>
      <sheetName val="Summary_Report5"/>
      <sheetName val="&lt;Rapprochement_taux_2012_2011&gt;5"/>
      <sheetName val="MACH_to_MACH4"/>
      <sheetName val="MACH_OB4"/>
      <sheetName val="MACH_CB4"/>
      <sheetName val="MACH_Aging4"/>
      <sheetName val="Prev_Month_Invoices4"/>
      <sheetName val="Actual_Revenue4"/>
      <sheetName val="Actual_Cost4"/>
      <sheetName val="Reciept_CM(USD)4"/>
      <sheetName val="Reciept_CM(EUR)4"/>
      <sheetName val="Netting_off4"/>
      <sheetName val="CM_Unallocated4"/>
      <sheetName val="LM_Unallocated4"/>
      <sheetName val="Airtel_Network4"/>
      <sheetName val="SMS_-IW4"/>
      <sheetName val="cover_page3"/>
      <sheetName val="Revenue_Summary_3"/>
      <sheetName val="USD_Summary3"/>
      <sheetName val="LC_Summary3"/>
      <sheetName val="Penetration_&amp;_Customers3"/>
      <sheetName val="Mins_&amp;_Voice_Rev3"/>
      <sheetName val="Non_Voice_Rev3"/>
      <sheetName val="Device_&amp;_Activation_Revenue3"/>
      <sheetName val="Site_Sharing3"/>
      <sheetName val="SL_"/>
      <sheetName val="DAILY_SUMMARY"/>
      <sheetName val="ACTUAL_-_MTD"/>
      <sheetName val="MONTHLY_TREND"/>
      <sheetName val="BO_Summary"/>
      <sheetName val="CWN_Standardization"/>
      <sheetName val="CWN_Standardization_(DoD)"/>
      <sheetName val="MOU_"/>
      <sheetName val="Amortization_Table9"/>
      <sheetName val="List_RO8"/>
      <sheetName val="M_1_18"/>
      <sheetName val="M_1_28"/>
      <sheetName val="M_1_3_8"/>
      <sheetName val="M_1_48"/>
      <sheetName val="M_1_58"/>
      <sheetName val="M_1_68"/>
      <sheetName val="M_1_78"/>
      <sheetName val="M_1_88"/>
      <sheetName val="M_1_98"/>
      <sheetName val="D_2_18"/>
      <sheetName val="N_3_18"/>
      <sheetName val="N_3_28"/>
      <sheetName val="C_4_18"/>
      <sheetName val="C_4_28"/>
      <sheetName val="H_5_1_8"/>
      <sheetName val="F_1_19"/>
      <sheetName val="F_1_28"/>
      <sheetName val="F_1_38"/>
      <sheetName val="F_1_48"/>
      <sheetName val="F_1_58"/>
      <sheetName val="F_1_68"/>
      <sheetName val="F_1_78"/>
      <sheetName val="F_1_88"/>
      <sheetName val="F_1_98"/>
      <sheetName val="F_1_108"/>
      <sheetName val="F_1_118"/>
      <sheetName val="F_2_18"/>
      <sheetName val="F_2_1_A8"/>
      <sheetName val="F_2_28"/>
      <sheetName val="F_2_38"/>
      <sheetName val="F_2_48"/>
      <sheetName val="F_2_58"/>
      <sheetName val="F_2_5_A8"/>
      <sheetName val="F_2_68"/>
      <sheetName val="F_2_78"/>
      <sheetName val="F_2_7_A8"/>
      <sheetName val="F_2_88"/>
      <sheetName val="F_2_98"/>
      <sheetName val="F_3_08"/>
      <sheetName val="F_3_18"/>
      <sheetName val="F_3_28"/>
      <sheetName val="F_3_38"/>
      <sheetName val="F_3_48"/>
      <sheetName val="F_3_58"/>
      <sheetName val="F_3_68"/>
      <sheetName val="F_3_78"/>
      <sheetName val="F_3_88"/>
      <sheetName val="TZ_F_4_08"/>
      <sheetName val="TZ_F_4_18"/>
      <sheetName val="TZ_F_4_1_(1)8"/>
      <sheetName val="TZ_F_4_1_(2)8"/>
      <sheetName val="F_4_18"/>
      <sheetName val="F_4_28"/>
      <sheetName val="F_4_38"/>
      <sheetName val="F_4_48"/>
      <sheetName val="F_4_58"/>
      <sheetName val="F_4_68"/>
      <sheetName val="F_4_78"/>
      <sheetName val="F_4_88"/>
      <sheetName val="F_4_98"/>
      <sheetName val="F_5_18"/>
      <sheetName val="F_5_28"/>
      <sheetName val="SA_MSC8"/>
      <sheetName val="Hist__Trading8"/>
      <sheetName val="Nov_Flash8"/>
      <sheetName val="OPEX_SLIDES8"/>
      <sheetName val="Marketing_Expenses8"/>
      <sheetName val="Marketing_details8"/>
      <sheetName val="AOP_OPCO8"/>
      <sheetName val="Nov_Flash_(2)8"/>
      <sheetName val="Feb_Flash8"/>
      <sheetName val="May_Flash8"/>
      <sheetName val="Dec_Flash_(4)8"/>
      <sheetName val="Var_detail8"/>
      <sheetName val="Summary_Report7"/>
      <sheetName val="&lt;Rapprochement_taux_2012_2011&gt;7"/>
      <sheetName val="MACH_to_MACH6"/>
      <sheetName val="MACH_OB6"/>
      <sheetName val="MACH_CB6"/>
      <sheetName val="MACH_Aging6"/>
      <sheetName val="Prev_Month_Invoices6"/>
      <sheetName val="Actual_Revenue6"/>
      <sheetName val="Actual_Cost6"/>
      <sheetName val="Reciept_CM(USD)6"/>
      <sheetName val="Reciept_CM(EUR)6"/>
      <sheetName val="Netting_off6"/>
      <sheetName val="CM_Unallocated6"/>
      <sheetName val="LM_Unallocated6"/>
      <sheetName val="Airtel_Network6"/>
      <sheetName val="SMS_-IW6"/>
      <sheetName val="cover_page5"/>
      <sheetName val="Revenue_Summary_5"/>
      <sheetName val="USD_Summary5"/>
      <sheetName val="LC_Summary5"/>
      <sheetName val="Penetration_&amp;_Customers5"/>
      <sheetName val="Mins_&amp;_Voice_Rev5"/>
      <sheetName val="Non_Voice_Rev5"/>
      <sheetName val="Device_&amp;_Activation_Revenue5"/>
      <sheetName val="Site_Sharing5"/>
      <sheetName val="SL_2"/>
      <sheetName val="DAILY_SUMMARY2"/>
      <sheetName val="ACTUAL_-_MTD2"/>
      <sheetName val="MONTHLY_TREND2"/>
      <sheetName val="BO_Summary2"/>
      <sheetName val="CWN_Standardization2"/>
      <sheetName val="CWN_Standardization_(DoD)2"/>
      <sheetName val="MOU_2"/>
      <sheetName val="Amortization_Table8"/>
      <sheetName val="List_RO7"/>
      <sheetName val="M_1_17"/>
      <sheetName val="M_1_27"/>
      <sheetName val="M_1_3_7"/>
      <sheetName val="M_1_47"/>
      <sheetName val="M_1_57"/>
      <sheetName val="M_1_67"/>
      <sheetName val="M_1_77"/>
      <sheetName val="M_1_87"/>
      <sheetName val="M_1_97"/>
      <sheetName val="D_2_17"/>
      <sheetName val="N_3_17"/>
      <sheetName val="N_3_27"/>
      <sheetName val="C_4_17"/>
      <sheetName val="C_4_27"/>
      <sheetName val="H_5_1_7"/>
      <sheetName val="F_1_18"/>
      <sheetName val="F_1_27"/>
      <sheetName val="F_1_37"/>
      <sheetName val="F_1_47"/>
      <sheetName val="F_1_57"/>
      <sheetName val="F_1_67"/>
      <sheetName val="F_1_77"/>
      <sheetName val="F_1_87"/>
      <sheetName val="F_1_97"/>
      <sheetName val="F_1_107"/>
      <sheetName val="F_1_117"/>
      <sheetName val="F_2_17"/>
      <sheetName val="F_2_1_A7"/>
      <sheetName val="F_2_27"/>
      <sheetName val="F_2_37"/>
      <sheetName val="F_2_47"/>
      <sheetName val="F_2_57"/>
      <sheetName val="F_2_5_A7"/>
      <sheetName val="F_2_67"/>
      <sheetName val="F_2_77"/>
      <sheetName val="F_2_7_A7"/>
      <sheetName val="F_2_87"/>
      <sheetName val="F_2_97"/>
      <sheetName val="F_3_07"/>
      <sheetName val="F_3_17"/>
      <sheetName val="F_3_27"/>
      <sheetName val="F_3_37"/>
      <sheetName val="F_3_47"/>
      <sheetName val="F_3_57"/>
      <sheetName val="F_3_67"/>
      <sheetName val="F_3_77"/>
      <sheetName val="F_3_87"/>
      <sheetName val="TZ_F_4_07"/>
      <sheetName val="TZ_F_4_17"/>
      <sheetName val="TZ_F_4_1_(1)7"/>
      <sheetName val="TZ_F_4_1_(2)7"/>
      <sheetName val="F_4_17"/>
      <sheetName val="F_4_27"/>
      <sheetName val="F_4_37"/>
      <sheetName val="F_4_47"/>
      <sheetName val="F_4_57"/>
      <sheetName val="F_4_67"/>
      <sheetName val="F_4_77"/>
      <sheetName val="F_4_87"/>
      <sheetName val="F_4_97"/>
      <sheetName val="F_5_17"/>
      <sheetName val="F_5_27"/>
      <sheetName val="SA_MSC7"/>
      <sheetName val="Hist__Trading7"/>
      <sheetName val="Nov_Flash7"/>
      <sheetName val="OPEX_SLIDES7"/>
      <sheetName val="Marketing_Expenses7"/>
      <sheetName val="Marketing_details7"/>
      <sheetName val="AOP_OPCO7"/>
      <sheetName val="Nov_Flash_(2)7"/>
      <sheetName val="Feb_Flash7"/>
      <sheetName val="May_Flash7"/>
      <sheetName val="Dec_Flash_(4)7"/>
      <sheetName val="Var_detail7"/>
      <sheetName val="Summary_Report6"/>
      <sheetName val="&lt;Rapprochement_taux_2012_2011&gt;6"/>
      <sheetName val="MACH_to_MACH5"/>
      <sheetName val="MACH_OB5"/>
      <sheetName val="MACH_CB5"/>
      <sheetName val="MACH_Aging5"/>
      <sheetName val="Prev_Month_Invoices5"/>
      <sheetName val="Actual_Revenue5"/>
      <sheetName val="Actual_Cost5"/>
      <sheetName val="Reciept_CM(USD)5"/>
      <sheetName val="Reciept_CM(EUR)5"/>
      <sheetName val="Netting_off5"/>
      <sheetName val="CM_Unallocated5"/>
      <sheetName val="LM_Unallocated5"/>
      <sheetName val="Airtel_Network5"/>
      <sheetName val="SMS_-IW5"/>
      <sheetName val="cover_page4"/>
      <sheetName val="Revenue_Summary_4"/>
      <sheetName val="USD_Summary4"/>
      <sheetName val="LC_Summary4"/>
      <sheetName val="Penetration_&amp;_Customers4"/>
      <sheetName val="Mins_&amp;_Voice_Rev4"/>
      <sheetName val="Non_Voice_Rev4"/>
      <sheetName val="Device_&amp;_Activation_Revenue4"/>
      <sheetName val="Site_Sharing4"/>
      <sheetName val="SL_1"/>
      <sheetName val="DAILY_SUMMARY1"/>
      <sheetName val="ACTUAL_-_MTD1"/>
      <sheetName val="MONTHLY_TREND1"/>
      <sheetName val="BO_Summary1"/>
      <sheetName val="CWN_Standardization1"/>
      <sheetName val="CWN_Standardization_(DoD)1"/>
      <sheetName val="MOU_1"/>
      <sheetName val="Amortization_Table10"/>
      <sheetName val="List_RO9"/>
      <sheetName val="M_1_19"/>
      <sheetName val="M_1_29"/>
      <sheetName val="M_1_3_9"/>
      <sheetName val="M_1_49"/>
      <sheetName val="M_1_59"/>
      <sheetName val="M_1_69"/>
      <sheetName val="M_1_79"/>
      <sheetName val="M_1_89"/>
      <sheetName val="M_1_99"/>
      <sheetName val="D_2_19"/>
      <sheetName val="N_3_19"/>
      <sheetName val="N_3_29"/>
      <sheetName val="C_4_19"/>
      <sheetName val="C_4_29"/>
      <sheetName val="H_5_1_9"/>
      <sheetName val="F_1_110"/>
      <sheetName val="F_1_29"/>
      <sheetName val="F_1_39"/>
      <sheetName val="F_1_49"/>
      <sheetName val="F_1_59"/>
      <sheetName val="F_1_69"/>
      <sheetName val="F_1_79"/>
      <sheetName val="F_1_89"/>
      <sheetName val="F_1_99"/>
      <sheetName val="F_1_109"/>
      <sheetName val="F_1_119"/>
      <sheetName val="F_2_19"/>
      <sheetName val="F_2_1_A9"/>
      <sheetName val="F_2_29"/>
      <sheetName val="F_2_39"/>
      <sheetName val="F_2_49"/>
      <sheetName val="F_2_59"/>
      <sheetName val="F_2_5_A9"/>
      <sheetName val="F_2_69"/>
      <sheetName val="F_2_79"/>
      <sheetName val="F_2_7_A9"/>
      <sheetName val="F_2_89"/>
      <sheetName val="F_2_99"/>
      <sheetName val="F_3_09"/>
      <sheetName val="F_3_19"/>
      <sheetName val="F_3_29"/>
      <sheetName val="F_3_39"/>
      <sheetName val="F_3_49"/>
      <sheetName val="F_3_59"/>
      <sheetName val="F_3_69"/>
      <sheetName val="F_3_79"/>
      <sheetName val="F_3_89"/>
      <sheetName val="TZ_F_4_09"/>
      <sheetName val="TZ_F_4_19"/>
      <sheetName val="TZ_F_4_1_(1)9"/>
      <sheetName val="TZ_F_4_1_(2)9"/>
      <sheetName val="F_4_19"/>
      <sheetName val="F_4_29"/>
      <sheetName val="F_4_39"/>
      <sheetName val="F_4_49"/>
      <sheetName val="F_4_59"/>
      <sheetName val="F_4_69"/>
      <sheetName val="F_4_79"/>
      <sheetName val="F_4_89"/>
      <sheetName val="F_4_99"/>
      <sheetName val="F_5_19"/>
      <sheetName val="F_5_29"/>
      <sheetName val="SA_MSC9"/>
      <sheetName val="Hist__Trading9"/>
      <sheetName val="Nov_Flash9"/>
      <sheetName val="OPEX_SLIDES9"/>
      <sheetName val="Marketing_Expenses9"/>
      <sheetName val="Marketing_details9"/>
      <sheetName val="AOP_OPCO9"/>
      <sheetName val="Nov_Flash_(2)9"/>
      <sheetName val="Feb_Flash9"/>
      <sheetName val="May_Flash9"/>
      <sheetName val="Dec_Flash_(4)9"/>
      <sheetName val="Var_detail9"/>
      <sheetName val="Summary_Report8"/>
      <sheetName val="&lt;Rapprochement_taux_2012_2011&gt;8"/>
      <sheetName val="MACH_to_MACH7"/>
      <sheetName val="MACH_OB7"/>
      <sheetName val="MACH_CB7"/>
      <sheetName val="MACH_Aging7"/>
      <sheetName val="Prev_Month_Invoices7"/>
      <sheetName val="Actual_Revenue7"/>
      <sheetName val="Actual_Cost7"/>
      <sheetName val="Reciept_CM(USD)7"/>
      <sheetName val="Reciept_CM(EUR)7"/>
      <sheetName val="Netting_off7"/>
      <sheetName val="CM_Unallocated7"/>
      <sheetName val="LM_Unallocated7"/>
      <sheetName val="Airtel_Network7"/>
      <sheetName val="SMS_-IW7"/>
      <sheetName val="cover_page6"/>
      <sheetName val="Revenue_Summary_6"/>
      <sheetName val="USD_Summary6"/>
      <sheetName val="LC_Summary6"/>
      <sheetName val="Penetration_&amp;_Customers6"/>
      <sheetName val="Mins_&amp;_Voice_Rev6"/>
      <sheetName val="Non_Voice_Rev6"/>
      <sheetName val="Device_&amp;_Activation_Revenue6"/>
      <sheetName val="Site_Sharing6"/>
      <sheetName val="SL_3"/>
      <sheetName val="DAILY_SUMMARY3"/>
      <sheetName val="ACTUAL_-_MTD3"/>
      <sheetName val="MONTHLY_TREND3"/>
      <sheetName val="BO_Summary3"/>
      <sheetName val="CWN_Standardization3"/>
      <sheetName val="CWN_Standardization_(DoD)3"/>
      <sheetName val="MOU_3"/>
      <sheetName val="Amortization_Table11"/>
      <sheetName val="List_RO10"/>
      <sheetName val="M_1_110"/>
      <sheetName val="M_1_210"/>
      <sheetName val="M_1_3_10"/>
      <sheetName val="M_1_410"/>
      <sheetName val="M_1_510"/>
      <sheetName val="M_1_610"/>
      <sheetName val="M_1_710"/>
      <sheetName val="M_1_810"/>
      <sheetName val="M_1_910"/>
      <sheetName val="D_2_110"/>
      <sheetName val="N_3_110"/>
      <sheetName val="N_3_210"/>
      <sheetName val="C_4_110"/>
      <sheetName val="C_4_210"/>
      <sheetName val="H_5_1_10"/>
      <sheetName val="F_1_120"/>
      <sheetName val="F_1_210"/>
      <sheetName val="F_1_310"/>
      <sheetName val="F_1_410"/>
      <sheetName val="F_1_510"/>
      <sheetName val="F_1_610"/>
      <sheetName val="F_1_710"/>
      <sheetName val="F_1_810"/>
      <sheetName val="F_1_910"/>
      <sheetName val="F_1_1010"/>
      <sheetName val="F_1_1110"/>
      <sheetName val="F_2_110"/>
      <sheetName val="F_2_1_A10"/>
      <sheetName val="F_2_210"/>
      <sheetName val="F_2_310"/>
      <sheetName val="F_2_410"/>
      <sheetName val="F_2_510"/>
      <sheetName val="F_2_5_A10"/>
      <sheetName val="F_2_610"/>
      <sheetName val="F_2_710"/>
      <sheetName val="F_2_7_A10"/>
      <sheetName val="F_2_810"/>
      <sheetName val="F_2_910"/>
      <sheetName val="F_3_010"/>
      <sheetName val="F_3_110"/>
      <sheetName val="F_3_210"/>
      <sheetName val="F_3_310"/>
      <sheetName val="F_3_410"/>
      <sheetName val="F_3_510"/>
      <sheetName val="F_3_610"/>
      <sheetName val="F_3_710"/>
      <sheetName val="F_3_810"/>
      <sheetName val="TZ_F_4_010"/>
      <sheetName val="TZ_F_4_110"/>
      <sheetName val="TZ_F_4_1_(1)10"/>
      <sheetName val="TZ_F_4_1_(2)10"/>
      <sheetName val="F_4_110"/>
      <sheetName val="F_4_210"/>
      <sheetName val="F_4_310"/>
      <sheetName val="F_4_410"/>
      <sheetName val="F_4_510"/>
      <sheetName val="F_4_610"/>
      <sheetName val="F_4_710"/>
      <sheetName val="F_4_810"/>
      <sheetName val="F_4_910"/>
      <sheetName val="F_5_110"/>
      <sheetName val="F_5_210"/>
      <sheetName val="SA_MSC10"/>
      <sheetName val="Hist__Trading10"/>
      <sheetName val="Nov_Flash10"/>
      <sheetName val="OPEX_SLIDES10"/>
      <sheetName val="Marketing_Expenses10"/>
      <sheetName val="Marketing_details10"/>
      <sheetName val="AOP_OPCO10"/>
      <sheetName val="Nov_Flash_(2)10"/>
      <sheetName val="Feb_Flash10"/>
      <sheetName val="May_Flash10"/>
      <sheetName val="Dec_Flash_(4)10"/>
      <sheetName val="Var_detail10"/>
      <sheetName val="Summary_Report9"/>
      <sheetName val="&lt;Rapprochement_taux_2012_2011&gt;9"/>
      <sheetName val="MACH_to_MACH8"/>
      <sheetName val="MACH_OB8"/>
      <sheetName val="MACH_CB8"/>
      <sheetName val="MACH_Aging8"/>
      <sheetName val="Prev_Month_Invoices8"/>
      <sheetName val="Actual_Revenue8"/>
      <sheetName val="Actual_Cost8"/>
      <sheetName val="Reciept_CM(USD)8"/>
      <sheetName val="Reciept_CM(EUR)8"/>
      <sheetName val="Netting_off8"/>
      <sheetName val="CM_Unallocated8"/>
      <sheetName val="LM_Unallocated8"/>
      <sheetName val="Airtel_Network8"/>
      <sheetName val="SMS_-IW8"/>
      <sheetName val="cover_page7"/>
      <sheetName val="Revenue_Summary_7"/>
      <sheetName val="USD_Summary7"/>
      <sheetName val="LC_Summary7"/>
      <sheetName val="Penetration_&amp;_Customers7"/>
      <sheetName val="Mins_&amp;_Voice_Rev7"/>
      <sheetName val="Non_Voice_Rev7"/>
      <sheetName val="Device_&amp;_Activation_Revenue7"/>
      <sheetName val="Site_Sharing7"/>
      <sheetName val="SL_4"/>
      <sheetName val="DAILY_SUMMARY4"/>
      <sheetName val="ACTUAL_-_MTD4"/>
      <sheetName val="MONTHLY_TREND4"/>
      <sheetName val="BO_Summary4"/>
      <sheetName val="CWN_Standardization4"/>
      <sheetName val="CWN_Standardization_(DoD)4"/>
      <sheetName val="MOU_4"/>
      <sheetName val="Amortization_Table12"/>
      <sheetName val="List_RO11"/>
      <sheetName val="M_1_111"/>
      <sheetName val="M_1_211"/>
      <sheetName val="M_1_3_11"/>
      <sheetName val="M_1_411"/>
      <sheetName val="M_1_511"/>
      <sheetName val="M_1_611"/>
      <sheetName val="M_1_711"/>
      <sheetName val="M_1_811"/>
      <sheetName val="M_1_911"/>
      <sheetName val="D_2_111"/>
      <sheetName val="N_3_111"/>
      <sheetName val="N_3_211"/>
      <sheetName val="C_4_111"/>
      <sheetName val="C_4_211"/>
      <sheetName val="H_5_1_11"/>
      <sheetName val="F_1_121"/>
      <sheetName val="F_1_211"/>
      <sheetName val="F_1_311"/>
      <sheetName val="F_1_411"/>
      <sheetName val="F_1_511"/>
      <sheetName val="F_1_611"/>
      <sheetName val="F_1_711"/>
      <sheetName val="F_1_811"/>
      <sheetName val="F_1_911"/>
      <sheetName val="F_1_1011"/>
      <sheetName val="F_1_1111"/>
      <sheetName val="F_2_111"/>
      <sheetName val="F_2_1_A11"/>
      <sheetName val="F_2_211"/>
      <sheetName val="F_2_311"/>
      <sheetName val="F_2_411"/>
      <sheetName val="F_2_511"/>
      <sheetName val="F_2_5_A11"/>
      <sheetName val="F_2_611"/>
      <sheetName val="F_2_711"/>
      <sheetName val="F_2_7_A11"/>
      <sheetName val="F_2_811"/>
      <sheetName val="F_2_911"/>
      <sheetName val="F_3_011"/>
      <sheetName val="F_3_111"/>
      <sheetName val="F_3_211"/>
      <sheetName val="F_3_311"/>
      <sheetName val="F_3_411"/>
      <sheetName val="F_3_511"/>
      <sheetName val="F_3_611"/>
      <sheetName val="F_3_711"/>
      <sheetName val="F_3_811"/>
      <sheetName val="TZ_F_4_011"/>
      <sheetName val="TZ_F_4_111"/>
      <sheetName val="TZ_F_4_1_(1)11"/>
      <sheetName val="TZ_F_4_1_(2)11"/>
      <sheetName val="F_4_111"/>
      <sheetName val="F_4_211"/>
      <sheetName val="F_4_311"/>
      <sheetName val="F_4_411"/>
      <sheetName val="F_4_511"/>
      <sheetName val="F_4_611"/>
      <sheetName val="F_4_711"/>
      <sheetName val="F_4_811"/>
      <sheetName val="F_4_911"/>
      <sheetName val="F_5_111"/>
      <sheetName val="F_5_211"/>
      <sheetName val="SA_MSC11"/>
      <sheetName val="Hist__Trading11"/>
      <sheetName val="Nov_Flash11"/>
      <sheetName val="OPEX_SLIDES11"/>
      <sheetName val="Marketing_Expenses11"/>
      <sheetName val="Marketing_details11"/>
      <sheetName val="AOP_OPCO11"/>
      <sheetName val="Nov_Flash_(2)11"/>
      <sheetName val="Feb_Flash11"/>
      <sheetName val="May_Flash11"/>
      <sheetName val="Dec_Flash_(4)11"/>
      <sheetName val="Var_detail11"/>
      <sheetName val="Summary_Report10"/>
      <sheetName val="&lt;Rapprochement_taux_2012_201110"/>
      <sheetName val="MACH_to_MACH9"/>
      <sheetName val="MACH_OB9"/>
      <sheetName val="MACH_CB9"/>
      <sheetName val="MACH_Aging9"/>
      <sheetName val="Prev_Month_Invoices9"/>
      <sheetName val="Actual_Revenue9"/>
      <sheetName val="Actual_Cost9"/>
      <sheetName val="Reciept_CM(USD)9"/>
      <sheetName val="Reciept_CM(EUR)9"/>
      <sheetName val="Netting_off9"/>
      <sheetName val="CM_Unallocated9"/>
      <sheetName val="LM_Unallocated9"/>
      <sheetName val="Airtel_Network9"/>
      <sheetName val="SMS_-IW9"/>
      <sheetName val="cover_page8"/>
      <sheetName val="Revenue_Summary_8"/>
      <sheetName val="USD_Summary8"/>
      <sheetName val="LC_Summary8"/>
      <sheetName val="Penetration_&amp;_Customers8"/>
      <sheetName val="Mins_&amp;_Voice_Rev8"/>
      <sheetName val="Non_Voice_Rev8"/>
      <sheetName val="Device_&amp;_Activation_Revenue8"/>
      <sheetName val="Site_Sharing8"/>
      <sheetName val="SL_5"/>
      <sheetName val="DAILY_SUMMARY5"/>
      <sheetName val="ACTUAL_-_MTD5"/>
      <sheetName val="MONTHLY_TREND5"/>
      <sheetName val="BO_Summary5"/>
      <sheetName val="CWN_Standardization5"/>
      <sheetName val="CWN_Standardization_(DoD)5"/>
      <sheetName val="MOU_5"/>
      <sheetName val="Amortization_Table13"/>
      <sheetName val="List_RO12"/>
      <sheetName val="M_1_112"/>
      <sheetName val="M_1_212"/>
      <sheetName val="M_1_3_12"/>
      <sheetName val="M_1_412"/>
      <sheetName val="M_1_512"/>
      <sheetName val="M_1_612"/>
      <sheetName val="M_1_712"/>
      <sheetName val="M_1_812"/>
      <sheetName val="M_1_912"/>
      <sheetName val="D_2_112"/>
      <sheetName val="N_3_112"/>
      <sheetName val="N_3_212"/>
      <sheetName val="C_4_112"/>
      <sheetName val="C_4_212"/>
      <sheetName val="H_5_1_12"/>
      <sheetName val="F_1_122"/>
      <sheetName val="F_1_212"/>
      <sheetName val="F_1_312"/>
      <sheetName val="F_1_412"/>
      <sheetName val="F_1_512"/>
      <sheetName val="F_1_612"/>
      <sheetName val="F_1_712"/>
      <sheetName val="F_1_812"/>
      <sheetName val="F_1_912"/>
      <sheetName val="F_1_1012"/>
      <sheetName val="F_1_1112"/>
      <sheetName val="F_2_112"/>
      <sheetName val="F_2_1_A12"/>
      <sheetName val="F_2_212"/>
      <sheetName val="F_2_312"/>
      <sheetName val="F_2_412"/>
      <sheetName val="F_2_512"/>
      <sheetName val="F_2_5_A12"/>
      <sheetName val="F_2_612"/>
      <sheetName val="F_2_712"/>
      <sheetName val="F_2_7_A12"/>
      <sheetName val="F_2_812"/>
      <sheetName val="F_2_912"/>
      <sheetName val="F_3_012"/>
      <sheetName val="F_3_112"/>
      <sheetName val="F_3_212"/>
      <sheetName val="F_3_312"/>
      <sheetName val="F_3_412"/>
      <sheetName val="F_3_512"/>
      <sheetName val="F_3_612"/>
      <sheetName val="F_3_712"/>
      <sheetName val="F_3_812"/>
      <sheetName val="TZ_F_4_012"/>
      <sheetName val="TZ_F_4_112"/>
      <sheetName val="TZ_F_4_1_(1)12"/>
      <sheetName val="TZ_F_4_1_(2)12"/>
      <sheetName val="F_4_112"/>
      <sheetName val="F_4_212"/>
      <sheetName val="F_4_312"/>
      <sheetName val="F_4_412"/>
      <sheetName val="F_4_512"/>
      <sheetName val="F_4_612"/>
      <sheetName val="F_4_712"/>
      <sheetName val="F_4_812"/>
      <sheetName val="F_4_912"/>
      <sheetName val="F_5_112"/>
      <sheetName val="F_5_212"/>
      <sheetName val="SA_MSC12"/>
      <sheetName val="Hist__Trading12"/>
      <sheetName val="Nov_Flash12"/>
      <sheetName val="OPEX_SLIDES12"/>
      <sheetName val="Marketing_Expenses12"/>
      <sheetName val="Marketing_details12"/>
      <sheetName val="AOP_OPCO12"/>
      <sheetName val="Nov_Flash_(2)12"/>
      <sheetName val="Feb_Flash12"/>
      <sheetName val="May_Flash12"/>
      <sheetName val="Dec_Flash_(4)12"/>
      <sheetName val="Var_detail12"/>
      <sheetName val="Summary_Report11"/>
      <sheetName val="&lt;Rapprochement_taux_2012_201111"/>
      <sheetName val="MACH_to_MACH10"/>
      <sheetName val="MACH_OB10"/>
      <sheetName val="MACH_CB10"/>
      <sheetName val="MACH_Aging10"/>
      <sheetName val="Prev_Month_Invoices10"/>
      <sheetName val="Actual_Revenue10"/>
      <sheetName val="Actual_Cost10"/>
      <sheetName val="Reciept_CM(USD)10"/>
      <sheetName val="Reciept_CM(EUR)10"/>
      <sheetName val="Netting_off10"/>
      <sheetName val="CM_Unallocated10"/>
      <sheetName val="LM_Unallocated10"/>
      <sheetName val="Airtel_Network10"/>
      <sheetName val="SMS_-IW10"/>
      <sheetName val="cover_page9"/>
      <sheetName val="Revenue_Summary_9"/>
      <sheetName val="USD_Summary9"/>
      <sheetName val="LC_Summary9"/>
      <sheetName val="Penetration_&amp;_Customers9"/>
      <sheetName val="Mins_&amp;_Voice_Rev9"/>
      <sheetName val="Non_Voice_Rev9"/>
      <sheetName val="Device_&amp;_Activation_Revenue9"/>
      <sheetName val="Site_Sharing9"/>
      <sheetName val="SL_6"/>
      <sheetName val="DAILY_SUMMARY6"/>
      <sheetName val="ACTUAL_-_MTD6"/>
      <sheetName val="MONTHLY_TREND6"/>
      <sheetName val="BO_Summary6"/>
      <sheetName val="CWN_Standardization6"/>
      <sheetName val="CWN_Standardization_(DoD)6"/>
      <sheetName val="MOU_6"/>
      <sheetName val="Amortization_Table14"/>
      <sheetName val="List_RO13"/>
      <sheetName val="M_1_113"/>
      <sheetName val="M_1_213"/>
      <sheetName val="M_1_3_13"/>
      <sheetName val="M_1_413"/>
      <sheetName val="M_1_513"/>
      <sheetName val="M_1_613"/>
      <sheetName val="M_1_713"/>
      <sheetName val="M_1_813"/>
      <sheetName val="M_1_913"/>
      <sheetName val="D_2_113"/>
      <sheetName val="N_3_113"/>
      <sheetName val="N_3_213"/>
      <sheetName val="C_4_113"/>
      <sheetName val="C_4_213"/>
      <sheetName val="H_5_1_13"/>
      <sheetName val="F_1_123"/>
      <sheetName val="F_1_213"/>
      <sheetName val="F_1_313"/>
      <sheetName val="F_1_413"/>
      <sheetName val="F_1_513"/>
      <sheetName val="F_1_613"/>
      <sheetName val="F_1_713"/>
      <sheetName val="F_1_813"/>
      <sheetName val="F_1_913"/>
      <sheetName val="F_1_1013"/>
      <sheetName val="F_1_1113"/>
      <sheetName val="F_2_113"/>
      <sheetName val="F_2_1_A13"/>
      <sheetName val="F_2_213"/>
      <sheetName val="F_2_313"/>
      <sheetName val="F_2_413"/>
      <sheetName val="F_2_513"/>
      <sheetName val="F_2_5_A13"/>
      <sheetName val="F_2_613"/>
      <sheetName val="F_2_713"/>
      <sheetName val="F_2_7_A13"/>
      <sheetName val="F_2_813"/>
      <sheetName val="F_2_913"/>
      <sheetName val="F_3_013"/>
      <sheetName val="F_3_113"/>
      <sheetName val="F_3_213"/>
      <sheetName val="F_3_313"/>
      <sheetName val="F_3_413"/>
      <sheetName val="F_3_513"/>
      <sheetName val="F_3_613"/>
      <sheetName val="F_3_713"/>
      <sheetName val="F_3_813"/>
      <sheetName val="TZ_F_4_013"/>
      <sheetName val="TZ_F_4_113"/>
      <sheetName val="TZ_F_4_1_(1)13"/>
      <sheetName val="TZ_F_4_1_(2)13"/>
      <sheetName val="F_4_113"/>
      <sheetName val="F_4_213"/>
      <sheetName val="F_4_313"/>
      <sheetName val="F_4_413"/>
      <sheetName val="F_4_513"/>
      <sheetName val="F_4_613"/>
      <sheetName val="F_4_713"/>
      <sheetName val="F_4_813"/>
      <sheetName val="F_4_913"/>
      <sheetName val="F_5_113"/>
      <sheetName val="F_5_213"/>
      <sheetName val="SA_MSC13"/>
      <sheetName val="Hist__Trading13"/>
      <sheetName val="Nov_Flash13"/>
      <sheetName val="OPEX_SLIDES13"/>
      <sheetName val="Marketing_Expenses13"/>
      <sheetName val="Marketing_details13"/>
      <sheetName val="AOP_OPCO13"/>
      <sheetName val="Nov_Flash_(2)13"/>
      <sheetName val="Feb_Flash13"/>
      <sheetName val="May_Flash13"/>
      <sheetName val="Dec_Flash_(4)13"/>
      <sheetName val="Var_detail13"/>
      <sheetName val="Summary_Report12"/>
      <sheetName val="&lt;Rapprochement_taux_2012_201112"/>
      <sheetName val="MACH_to_MACH11"/>
      <sheetName val="MACH_OB11"/>
      <sheetName val="MACH_CB11"/>
      <sheetName val="MACH_Aging11"/>
      <sheetName val="Prev_Month_Invoices11"/>
      <sheetName val="Actual_Revenue11"/>
      <sheetName val="Actual_Cost11"/>
      <sheetName val="Reciept_CM(USD)11"/>
      <sheetName val="Reciept_CM(EUR)11"/>
      <sheetName val="Netting_off11"/>
      <sheetName val="CM_Unallocated11"/>
      <sheetName val="LM_Unallocated11"/>
      <sheetName val="Airtel_Network11"/>
      <sheetName val="SMS_-IW11"/>
      <sheetName val="cover_page10"/>
      <sheetName val="Revenue_Summary_10"/>
      <sheetName val="USD_Summary10"/>
      <sheetName val="LC_Summary10"/>
      <sheetName val="Penetration_&amp;_Customers10"/>
      <sheetName val="Mins_&amp;_Voice_Rev10"/>
      <sheetName val="Non_Voice_Rev10"/>
      <sheetName val="Device_&amp;_Activation_Revenue10"/>
      <sheetName val="Site_Sharing10"/>
      <sheetName val="SL_7"/>
      <sheetName val="DAILY_SUMMARY7"/>
      <sheetName val="ACTUAL_-_MTD7"/>
      <sheetName val="MONTHLY_TREND7"/>
      <sheetName val="BO_Summary7"/>
      <sheetName val="CWN_Standardization7"/>
      <sheetName val="CWN_Standardization_(DoD)7"/>
      <sheetName val="MOU_7"/>
      <sheetName val="Amortization_Table15"/>
      <sheetName val="List_RO14"/>
      <sheetName val="M_1_114"/>
      <sheetName val="M_1_214"/>
      <sheetName val="M_1_3_14"/>
      <sheetName val="M_1_414"/>
      <sheetName val="M_1_514"/>
      <sheetName val="M_1_614"/>
      <sheetName val="M_1_714"/>
      <sheetName val="M_1_814"/>
      <sheetName val="M_1_914"/>
      <sheetName val="D_2_114"/>
      <sheetName val="N_3_114"/>
      <sheetName val="N_3_214"/>
      <sheetName val="C_4_114"/>
      <sheetName val="C_4_214"/>
      <sheetName val="H_5_1_14"/>
      <sheetName val="F_1_124"/>
      <sheetName val="F_1_214"/>
      <sheetName val="F_1_314"/>
      <sheetName val="F_1_414"/>
      <sheetName val="F_1_514"/>
      <sheetName val="F_1_614"/>
      <sheetName val="F_1_714"/>
      <sheetName val="F_1_814"/>
      <sheetName val="F_1_914"/>
      <sheetName val="F_1_1014"/>
      <sheetName val="F_1_1114"/>
      <sheetName val="F_2_114"/>
      <sheetName val="F_2_1_A14"/>
      <sheetName val="F_2_214"/>
      <sheetName val="F_2_314"/>
      <sheetName val="F_2_414"/>
      <sheetName val="F_2_514"/>
      <sheetName val="F_2_5_A14"/>
      <sheetName val="F_2_614"/>
      <sheetName val="F_2_714"/>
      <sheetName val="F_2_7_A14"/>
      <sheetName val="F_2_814"/>
      <sheetName val="F_2_914"/>
      <sheetName val="F_3_014"/>
      <sheetName val="F_3_114"/>
      <sheetName val="F_3_214"/>
      <sheetName val="F_3_314"/>
      <sheetName val="F_3_414"/>
      <sheetName val="F_3_514"/>
      <sheetName val="F_3_614"/>
      <sheetName val="F_3_714"/>
      <sheetName val="F_3_814"/>
      <sheetName val="TZ_F_4_014"/>
      <sheetName val="TZ_F_4_114"/>
      <sheetName val="TZ_F_4_1_(1)14"/>
      <sheetName val="TZ_F_4_1_(2)14"/>
      <sheetName val="F_4_114"/>
      <sheetName val="F_4_214"/>
      <sheetName val="F_4_314"/>
      <sheetName val="F_4_414"/>
      <sheetName val="F_4_514"/>
      <sheetName val="F_4_614"/>
      <sheetName val="F_4_714"/>
      <sheetName val="F_4_814"/>
      <sheetName val="F_4_914"/>
      <sheetName val="F_5_114"/>
      <sheetName val="F_5_214"/>
      <sheetName val="SA_MSC14"/>
      <sheetName val="Hist__Trading14"/>
      <sheetName val="Nov_Flash14"/>
      <sheetName val="OPEX_SLIDES14"/>
      <sheetName val="Marketing_Expenses14"/>
      <sheetName val="Marketing_details14"/>
      <sheetName val="AOP_OPCO14"/>
      <sheetName val="Nov_Flash_(2)14"/>
      <sheetName val="Feb_Flash14"/>
      <sheetName val="May_Flash14"/>
      <sheetName val="Dec_Flash_(4)14"/>
      <sheetName val="Var_detail14"/>
      <sheetName val="Summary_Report13"/>
      <sheetName val="&lt;Rapprochement_taux_2012_201113"/>
      <sheetName val="MACH_to_MACH12"/>
      <sheetName val="MACH_OB12"/>
      <sheetName val="MACH_CB12"/>
      <sheetName val="MACH_Aging12"/>
      <sheetName val="Prev_Month_Invoices12"/>
      <sheetName val="Actual_Revenue12"/>
      <sheetName val="Actual_Cost12"/>
      <sheetName val="Reciept_CM(USD)12"/>
      <sheetName val="Reciept_CM(EUR)12"/>
      <sheetName val="Netting_off12"/>
      <sheetName val="CM_Unallocated12"/>
      <sheetName val="LM_Unallocated12"/>
      <sheetName val="Airtel_Network12"/>
      <sheetName val="SMS_-IW12"/>
      <sheetName val="cover_page11"/>
      <sheetName val="Revenue_Summary_11"/>
      <sheetName val="USD_Summary11"/>
      <sheetName val="LC_Summary11"/>
      <sheetName val="Penetration_&amp;_Customers11"/>
      <sheetName val="Mins_&amp;_Voice_Rev11"/>
      <sheetName val="Non_Voice_Rev11"/>
      <sheetName val="Device_&amp;_Activation_Revenue11"/>
      <sheetName val="Site_Sharing11"/>
      <sheetName val="SL_8"/>
      <sheetName val="DAILY_SUMMARY8"/>
      <sheetName val="ACTUAL_-_MTD8"/>
      <sheetName val="MONTHLY_TREND8"/>
      <sheetName val="BO_Summary8"/>
      <sheetName val="CWN_Standardization8"/>
      <sheetName val="CWN_Standardization_(DoD)8"/>
      <sheetName val="MOU_8"/>
      <sheetName val="Amortization_Table16"/>
      <sheetName val="List_RO15"/>
      <sheetName val="M_1_115"/>
      <sheetName val="M_1_215"/>
      <sheetName val="M_1_3_15"/>
      <sheetName val="M_1_415"/>
      <sheetName val="M_1_515"/>
      <sheetName val="M_1_615"/>
      <sheetName val="M_1_715"/>
      <sheetName val="M_1_815"/>
      <sheetName val="M_1_915"/>
      <sheetName val="D_2_115"/>
      <sheetName val="N_3_115"/>
      <sheetName val="N_3_215"/>
      <sheetName val="C_4_115"/>
      <sheetName val="C_4_215"/>
      <sheetName val="H_5_1_15"/>
      <sheetName val="F_1_125"/>
      <sheetName val="F_1_215"/>
      <sheetName val="F_1_315"/>
      <sheetName val="F_1_415"/>
      <sheetName val="F_1_515"/>
      <sheetName val="F_1_615"/>
      <sheetName val="F_1_715"/>
      <sheetName val="F_1_815"/>
      <sheetName val="F_1_915"/>
      <sheetName val="F_1_1015"/>
      <sheetName val="F_1_1115"/>
      <sheetName val="F_2_115"/>
      <sheetName val="F_2_1_A15"/>
      <sheetName val="F_2_215"/>
      <sheetName val="F_2_315"/>
      <sheetName val="F_2_415"/>
      <sheetName val="F_2_515"/>
      <sheetName val="F_2_5_A15"/>
      <sheetName val="F_2_615"/>
      <sheetName val="F_2_715"/>
      <sheetName val="F_2_7_A15"/>
      <sheetName val="F_2_815"/>
      <sheetName val="F_2_915"/>
      <sheetName val="F_3_015"/>
      <sheetName val="F_3_115"/>
      <sheetName val="F_3_215"/>
      <sheetName val="F_3_315"/>
      <sheetName val="F_3_415"/>
      <sheetName val="F_3_515"/>
      <sheetName val="F_3_615"/>
      <sheetName val="F_3_715"/>
      <sheetName val="F_3_815"/>
      <sheetName val="TZ_F_4_015"/>
      <sheetName val="TZ_F_4_115"/>
      <sheetName val="TZ_F_4_1_(1)15"/>
      <sheetName val="TZ_F_4_1_(2)15"/>
      <sheetName val="F_4_115"/>
      <sheetName val="F_4_215"/>
      <sheetName val="F_4_315"/>
      <sheetName val="F_4_415"/>
      <sheetName val="F_4_515"/>
      <sheetName val="F_4_615"/>
      <sheetName val="F_4_715"/>
      <sheetName val="F_4_815"/>
      <sheetName val="F_4_915"/>
      <sheetName val="F_5_115"/>
      <sheetName val="F_5_215"/>
      <sheetName val="SA_MSC15"/>
      <sheetName val="Hist__Trading15"/>
      <sheetName val="Nov_Flash15"/>
      <sheetName val="OPEX_SLIDES15"/>
      <sheetName val="Marketing_Expenses15"/>
      <sheetName val="Marketing_details15"/>
      <sheetName val="AOP_OPCO15"/>
      <sheetName val="Nov_Flash_(2)15"/>
      <sheetName val="Feb_Flash15"/>
      <sheetName val="May_Flash15"/>
      <sheetName val="Dec_Flash_(4)15"/>
      <sheetName val="Var_detail15"/>
      <sheetName val="Summary_Report14"/>
      <sheetName val="&lt;Rapprochement_taux_2012_201114"/>
      <sheetName val="MACH_to_MACH13"/>
      <sheetName val="MACH_OB13"/>
      <sheetName val="MACH_CB13"/>
      <sheetName val="MACH_Aging13"/>
      <sheetName val="Prev_Month_Invoices13"/>
      <sheetName val="Actual_Revenue13"/>
      <sheetName val="Actual_Cost13"/>
      <sheetName val="Reciept_CM(USD)13"/>
      <sheetName val="Reciept_CM(EUR)13"/>
      <sheetName val="Netting_off13"/>
      <sheetName val="CM_Unallocated13"/>
      <sheetName val="LM_Unallocated13"/>
      <sheetName val="Airtel_Network13"/>
      <sheetName val="SMS_-IW13"/>
      <sheetName val="cover_page12"/>
      <sheetName val="Revenue_Summary_12"/>
      <sheetName val="USD_Summary12"/>
      <sheetName val="LC_Summary12"/>
      <sheetName val="Penetration_&amp;_Customers12"/>
      <sheetName val="Mins_&amp;_Voice_Rev12"/>
      <sheetName val="Non_Voice_Rev12"/>
      <sheetName val="Device_&amp;_Activation_Revenue12"/>
      <sheetName val="Site_Sharing12"/>
      <sheetName val="SL_9"/>
      <sheetName val="DAILY_SUMMARY9"/>
      <sheetName val="ACTUAL_-_MTD9"/>
      <sheetName val="MONTHLY_TREND9"/>
      <sheetName val="BO_Summary9"/>
      <sheetName val="CWN_Standardization9"/>
      <sheetName val="CWN_Standardization_(DoD)9"/>
      <sheetName val="MOU_9"/>
      <sheetName val="Amortization_Table21"/>
      <sheetName val="List_RO20"/>
      <sheetName val="M_1_120"/>
      <sheetName val="M_1_220"/>
      <sheetName val="M_1_3_20"/>
      <sheetName val="M_1_420"/>
      <sheetName val="M_1_520"/>
      <sheetName val="M_1_620"/>
      <sheetName val="M_1_720"/>
      <sheetName val="M_1_820"/>
      <sheetName val="M_1_920"/>
      <sheetName val="D_2_120"/>
      <sheetName val="N_3_120"/>
      <sheetName val="N_3_220"/>
      <sheetName val="C_4_120"/>
      <sheetName val="C_4_220"/>
      <sheetName val="H_5_1_20"/>
      <sheetName val="F_1_130"/>
      <sheetName val="F_1_220"/>
      <sheetName val="F_1_320"/>
      <sheetName val="F_1_420"/>
      <sheetName val="F_1_520"/>
      <sheetName val="F_1_620"/>
      <sheetName val="F_1_720"/>
      <sheetName val="F_1_820"/>
      <sheetName val="F_1_920"/>
      <sheetName val="F_1_1020"/>
      <sheetName val="F_1_1120"/>
      <sheetName val="F_2_120"/>
      <sheetName val="F_2_1_A20"/>
      <sheetName val="F_2_220"/>
      <sheetName val="F_2_320"/>
      <sheetName val="F_2_420"/>
      <sheetName val="F_2_520"/>
      <sheetName val="F_2_5_A20"/>
      <sheetName val="F_2_620"/>
      <sheetName val="F_2_720"/>
      <sheetName val="F_2_7_A20"/>
      <sheetName val="F_2_820"/>
      <sheetName val="F_2_920"/>
      <sheetName val="F_3_020"/>
      <sheetName val="F_3_120"/>
      <sheetName val="F_3_220"/>
      <sheetName val="F_3_320"/>
      <sheetName val="F_3_420"/>
      <sheetName val="F_3_520"/>
      <sheetName val="F_3_620"/>
      <sheetName val="F_3_720"/>
      <sheetName val="F_3_820"/>
      <sheetName val="TZ_F_4_020"/>
      <sheetName val="TZ_F_4_120"/>
      <sheetName val="TZ_F_4_1_(1)20"/>
      <sheetName val="TZ_F_4_1_(2)20"/>
      <sheetName val="F_4_120"/>
      <sheetName val="F_4_220"/>
      <sheetName val="F_4_320"/>
      <sheetName val="F_4_420"/>
      <sheetName val="F_4_520"/>
      <sheetName val="F_4_620"/>
      <sheetName val="F_4_720"/>
      <sheetName val="F_4_820"/>
      <sheetName val="F_4_920"/>
      <sheetName val="F_5_120"/>
      <sheetName val="F_5_220"/>
      <sheetName val="SA_MSC20"/>
      <sheetName val="Hist__Trading20"/>
      <sheetName val="Nov_Flash20"/>
      <sheetName val="OPEX_SLIDES20"/>
      <sheetName val="Marketing_Expenses20"/>
      <sheetName val="Marketing_details20"/>
      <sheetName val="AOP_OPCO20"/>
      <sheetName val="Nov_Flash_(2)20"/>
      <sheetName val="Feb_Flash20"/>
      <sheetName val="May_Flash20"/>
      <sheetName val="Dec_Flash_(4)20"/>
      <sheetName val="Var_detail20"/>
      <sheetName val="Summary_Report19"/>
      <sheetName val="&lt;Rapprochement_taux_2012_201119"/>
      <sheetName val="MACH_to_MACH18"/>
      <sheetName val="MACH_OB18"/>
      <sheetName val="MACH_CB18"/>
      <sheetName val="MACH_Aging18"/>
      <sheetName val="Prev_Month_Invoices18"/>
      <sheetName val="Actual_Revenue18"/>
      <sheetName val="Actual_Cost18"/>
      <sheetName val="Reciept_CM(USD)18"/>
      <sheetName val="Reciept_CM(EUR)18"/>
      <sheetName val="Netting_off18"/>
      <sheetName val="CM_Unallocated18"/>
      <sheetName val="LM_Unallocated18"/>
      <sheetName val="Airtel_Network18"/>
      <sheetName val="SMS_-IW18"/>
      <sheetName val="cover_page17"/>
      <sheetName val="Revenue_Summary_17"/>
      <sheetName val="USD_Summary17"/>
      <sheetName val="LC_Summary17"/>
      <sheetName val="Penetration_&amp;_Customers17"/>
      <sheetName val="Mins_&amp;_Voice_Rev17"/>
      <sheetName val="Non_Voice_Rev17"/>
      <sheetName val="Device_&amp;_Activation_Revenue17"/>
      <sheetName val="Site_Sharing17"/>
      <sheetName val="SL_14"/>
      <sheetName val="DAILY_SUMMARY14"/>
      <sheetName val="ACTUAL_-_MTD14"/>
      <sheetName val="MONTHLY_TREND14"/>
      <sheetName val="BO_Summary14"/>
      <sheetName val="CWN_Standardization14"/>
      <sheetName val="CWN_Standardization_(DoD)14"/>
      <sheetName val="MOU_14"/>
      <sheetName val="Amortization_Table17"/>
      <sheetName val="List_RO16"/>
      <sheetName val="M_1_116"/>
      <sheetName val="M_1_216"/>
      <sheetName val="M_1_3_16"/>
      <sheetName val="M_1_416"/>
      <sheetName val="M_1_516"/>
      <sheetName val="M_1_616"/>
      <sheetName val="M_1_716"/>
      <sheetName val="M_1_816"/>
      <sheetName val="M_1_916"/>
      <sheetName val="D_2_116"/>
      <sheetName val="N_3_116"/>
      <sheetName val="N_3_216"/>
      <sheetName val="C_4_116"/>
      <sheetName val="C_4_216"/>
      <sheetName val="H_5_1_16"/>
      <sheetName val="F_1_126"/>
      <sheetName val="F_1_216"/>
      <sheetName val="F_1_316"/>
      <sheetName val="F_1_416"/>
      <sheetName val="F_1_516"/>
      <sheetName val="F_1_616"/>
      <sheetName val="F_1_716"/>
      <sheetName val="F_1_816"/>
      <sheetName val="F_1_916"/>
      <sheetName val="F_1_1016"/>
      <sheetName val="F_1_1116"/>
      <sheetName val="F_2_116"/>
      <sheetName val="F_2_1_A16"/>
      <sheetName val="F_2_216"/>
      <sheetName val="F_2_316"/>
      <sheetName val="F_2_416"/>
      <sheetName val="F_2_516"/>
      <sheetName val="F_2_5_A16"/>
      <sheetName val="F_2_616"/>
      <sheetName val="F_2_716"/>
      <sheetName val="F_2_7_A16"/>
      <sheetName val="F_2_816"/>
      <sheetName val="F_2_916"/>
      <sheetName val="F_3_016"/>
      <sheetName val="F_3_116"/>
      <sheetName val="F_3_216"/>
      <sheetName val="F_3_316"/>
      <sheetName val="F_3_416"/>
      <sheetName val="F_3_516"/>
      <sheetName val="F_3_616"/>
      <sheetName val="F_3_716"/>
      <sheetName val="F_3_816"/>
      <sheetName val="TZ_F_4_016"/>
      <sheetName val="TZ_F_4_116"/>
      <sheetName val="TZ_F_4_1_(1)16"/>
      <sheetName val="TZ_F_4_1_(2)16"/>
      <sheetName val="F_4_116"/>
      <sheetName val="F_4_216"/>
      <sheetName val="F_4_316"/>
      <sheetName val="F_4_416"/>
      <sheetName val="F_4_516"/>
      <sheetName val="F_4_616"/>
      <sheetName val="F_4_716"/>
      <sheetName val="F_4_816"/>
      <sheetName val="F_4_916"/>
      <sheetName val="F_5_116"/>
      <sheetName val="F_5_216"/>
      <sheetName val="SA_MSC16"/>
      <sheetName val="Hist__Trading16"/>
      <sheetName val="Nov_Flash16"/>
      <sheetName val="OPEX_SLIDES16"/>
      <sheetName val="Marketing_Expenses16"/>
      <sheetName val="Marketing_details16"/>
      <sheetName val="AOP_OPCO16"/>
      <sheetName val="Nov_Flash_(2)16"/>
      <sheetName val="Feb_Flash16"/>
      <sheetName val="May_Flash16"/>
      <sheetName val="Dec_Flash_(4)16"/>
      <sheetName val="Var_detail16"/>
      <sheetName val="Summary_Report15"/>
      <sheetName val="&lt;Rapprochement_taux_2012_201115"/>
      <sheetName val="MACH_to_MACH14"/>
      <sheetName val="MACH_OB14"/>
      <sheetName val="MACH_CB14"/>
      <sheetName val="MACH_Aging14"/>
      <sheetName val="Prev_Month_Invoices14"/>
      <sheetName val="Actual_Revenue14"/>
      <sheetName val="Actual_Cost14"/>
      <sheetName val="Reciept_CM(USD)14"/>
      <sheetName val="Reciept_CM(EUR)14"/>
      <sheetName val="Netting_off14"/>
      <sheetName val="CM_Unallocated14"/>
      <sheetName val="LM_Unallocated14"/>
      <sheetName val="Airtel_Network14"/>
      <sheetName val="SMS_-IW14"/>
      <sheetName val="cover_page13"/>
      <sheetName val="Revenue_Summary_13"/>
      <sheetName val="USD_Summary13"/>
      <sheetName val="LC_Summary13"/>
      <sheetName val="Penetration_&amp;_Customers13"/>
      <sheetName val="Mins_&amp;_Voice_Rev13"/>
      <sheetName val="Non_Voice_Rev13"/>
      <sheetName val="Device_&amp;_Activation_Revenue13"/>
      <sheetName val="Site_Sharing13"/>
      <sheetName val="SL_10"/>
      <sheetName val="DAILY_SUMMARY10"/>
      <sheetName val="ACTUAL_-_MTD10"/>
      <sheetName val="MONTHLY_TREND10"/>
      <sheetName val="BO_Summary10"/>
      <sheetName val="CWN_Standardization10"/>
      <sheetName val="CWN_Standardization_(DoD)10"/>
      <sheetName val="MOU_10"/>
      <sheetName val="Amortization_Table18"/>
      <sheetName val="List_RO17"/>
      <sheetName val="M_1_117"/>
      <sheetName val="M_1_217"/>
      <sheetName val="M_1_3_17"/>
      <sheetName val="M_1_417"/>
      <sheetName val="M_1_517"/>
      <sheetName val="M_1_617"/>
      <sheetName val="M_1_717"/>
      <sheetName val="M_1_817"/>
      <sheetName val="M_1_917"/>
      <sheetName val="D_2_117"/>
      <sheetName val="N_3_117"/>
      <sheetName val="N_3_217"/>
      <sheetName val="C_4_117"/>
      <sheetName val="C_4_217"/>
      <sheetName val="H_5_1_17"/>
      <sheetName val="F_1_127"/>
      <sheetName val="F_1_217"/>
      <sheetName val="F_1_317"/>
      <sheetName val="F_1_417"/>
      <sheetName val="F_1_517"/>
      <sheetName val="F_1_617"/>
      <sheetName val="F_1_717"/>
      <sheetName val="F_1_817"/>
      <sheetName val="F_1_917"/>
      <sheetName val="F_1_1017"/>
      <sheetName val="F_1_1117"/>
      <sheetName val="F_2_117"/>
      <sheetName val="F_2_1_A17"/>
      <sheetName val="F_2_217"/>
      <sheetName val="F_2_317"/>
      <sheetName val="F_2_417"/>
      <sheetName val="F_2_517"/>
      <sheetName val="F_2_5_A17"/>
      <sheetName val="F_2_617"/>
      <sheetName val="F_2_717"/>
      <sheetName val="F_2_7_A17"/>
      <sheetName val="F_2_817"/>
      <sheetName val="F_2_917"/>
      <sheetName val="F_3_017"/>
      <sheetName val="F_3_117"/>
      <sheetName val="F_3_217"/>
      <sheetName val="F_3_317"/>
      <sheetName val="F_3_417"/>
      <sheetName val="F_3_517"/>
      <sheetName val="F_3_617"/>
      <sheetName val="F_3_717"/>
      <sheetName val="F_3_817"/>
      <sheetName val="TZ_F_4_017"/>
      <sheetName val="TZ_F_4_117"/>
      <sheetName val="TZ_F_4_1_(1)17"/>
      <sheetName val="TZ_F_4_1_(2)17"/>
      <sheetName val="F_4_117"/>
      <sheetName val="F_4_217"/>
      <sheetName val="F_4_317"/>
      <sheetName val="F_4_417"/>
      <sheetName val="F_4_517"/>
      <sheetName val="F_4_617"/>
      <sheetName val="F_4_717"/>
      <sheetName val="F_4_817"/>
      <sheetName val="F_4_917"/>
      <sheetName val="F_5_117"/>
      <sheetName val="F_5_217"/>
      <sheetName val="SA_MSC17"/>
      <sheetName val="Hist__Trading17"/>
      <sheetName val="Nov_Flash17"/>
      <sheetName val="OPEX_SLIDES17"/>
      <sheetName val="Marketing_Expenses17"/>
      <sheetName val="Marketing_details17"/>
      <sheetName val="AOP_OPCO17"/>
      <sheetName val="Nov_Flash_(2)17"/>
      <sheetName val="Feb_Flash17"/>
      <sheetName val="May_Flash17"/>
      <sheetName val="Dec_Flash_(4)17"/>
      <sheetName val="Var_detail17"/>
      <sheetName val="Summary_Report16"/>
      <sheetName val="&lt;Rapprochement_taux_2012_201116"/>
      <sheetName val="MACH_to_MACH15"/>
      <sheetName val="MACH_OB15"/>
      <sheetName val="MACH_CB15"/>
      <sheetName val="MACH_Aging15"/>
      <sheetName val="Prev_Month_Invoices15"/>
      <sheetName val="Actual_Revenue15"/>
      <sheetName val="Actual_Cost15"/>
      <sheetName val="Reciept_CM(USD)15"/>
      <sheetName val="Reciept_CM(EUR)15"/>
      <sheetName val="Netting_off15"/>
      <sheetName val="CM_Unallocated15"/>
      <sheetName val="LM_Unallocated15"/>
      <sheetName val="Airtel_Network15"/>
      <sheetName val="SMS_-IW15"/>
      <sheetName val="cover_page14"/>
      <sheetName val="Revenue_Summary_14"/>
      <sheetName val="USD_Summary14"/>
      <sheetName val="LC_Summary14"/>
      <sheetName val="Penetration_&amp;_Customers14"/>
      <sheetName val="Mins_&amp;_Voice_Rev14"/>
      <sheetName val="Non_Voice_Rev14"/>
      <sheetName val="Device_&amp;_Activation_Revenue14"/>
      <sheetName val="Site_Sharing14"/>
      <sheetName val="SL_11"/>
      <sheetName val="DAILY_SUMMARY11"/>
      <sheetName val="ACTUAL_-_MTD11"/>
      <sheetName val="MONTHLY_TREND11"/>
      <sheetName val="BO_Summary11"/>
      <sheetName val="CWN_Standardization11"/>
      <sheetName val="CWN_Standardization_(DoD)11"/>
      <sheetName val="MOU_11"/>
      <sheetName val="Amortization_Table19"/>
      <sheetName val="List_RO18"/>
      <sheetName val="M_1_118"/>
      <sheetName val="M_1_218"/>
      <sheetName val="M_1_3_18"/>
      <sheetName val="M_1_418"/>
      <sheetName val="M_1_518"/>
      <sheetName val="M_1_618"/>
      <sheetName val="M_1_718"/>
      <sheetName val="M_1_818"/>
      <sheetName val="M_1_918"/>
      <sheetName val="D_2_118"/>
      <sheetName val="N_3_118"/>
      <sheetName val="N_3_218"/>
      <sheetName val="C_4_118"/>
      <sheetName val="C_4_218"/>
      <sheetName val="H_5_1_18"/>
      <sheetName val="F_1_128"/>
      <sheetName val="F_1_218"/>
      <sheetName val="F_1_318"/>
      <sheetName val="F_1_418"/>
      <sheetName val="F_1_518"/>
      <sheetName val="F_1_618"/>
      <sheetName val="F_1_718"/>
      <sheetName val="F_1_818"/>
      <sheetName val="F_1_918"/>
      <sheetName val="F_1_1018"/>
      <sheetName val="F_1_1118"/>
      <sheetName val="F_2_118"/>
      <sheetName val="F_2_1_A18"/>
      <sheetName val="F_2_218"/>
      <sheetName val="F_2_318"/>
      <sheetName val="F_2_418"/>
      <sheetName val="F_2_518"/>
      <sheetName val="F_2_5_A18"/>
      <sheetName val="F_2_618"/>
      <sheetName val="F_2_718"/>
      <sheetName val="F_2_7_A18"/>
      <sheetName val="F_2_818"/>
      <sheetName val="F_2_918"/>
      <sheetName val="F_3_018"/>
      <sheetName val="F_3_118"/>
      <sheetName val="F_3_218"/>
      <sheetName val="F_3_318"/>
      <sheetName val="F_3_418"/>
      <sheetName val="F_3_518"/>
      <sheetName val="F_3_618"/>
      <sheetName val="F_3_718"/>
      <sheetName val="F_3_818"/>
      <sheetName val="TZ_F_4_018"/>
      <sheetName val="TZ_F_4_118"/>
      <sheetName val="TZ_F_4_1_(1)18"/>
      <sheetName val="TZ_F_4_1_(2)18"/>
      <sheetName val="F_4_118"/>
      <sheetName val="F_4_218"/>
      <sheetName val="F_4_318"/>
      <sheetName val="F_4_418"/>
      <sheetName val="F_4_518"/>
      <sheetName val="F_4_618"/>
      <sheetName val="F_4_718"/>
      <sheetName val="F_4_818"/>
      <sheetName val="F_4_918"/>
      <sheetName val="F_5_118"/>
      <sheetName val="F_5_218"/>
      <sheetName val="SA_MSC18"/>
      <sheetName val="Hist__Trading18"/>
      <sheetName val="Nov_Flash18"/>
      <sheetName val="OPEX_SLIDES18"/>
      <sheetName val="Marketing_Expenses18"/>
      <sheetName val="Marketing_details18"/>
      <sheetName val="AOP_OPCO18"/>
      <sheetName val="Nov_Flash_(2)18"/>
      <sheetName val="Feb_Flash18"/>
      <sheetName val="May_Flash18"/>
      <sheetName val="Dec_Flash_(4)18"/>
      <sheetName val="Var_detail18"/>
      <sheetName val="Summary_Report17"/>
      <sheetName val="&lt;Rapprochement_taux_2012_201117"/>
      <sheetName val="MACH_to_MACH16"/>
      <sheetName val="MACH_OB16"/>
      <sheetName val="MACH_CB16"/>
      <sheetName val="MACH_Aging16"/>
      <sheetName val="Prev_Month_Invoices16"/>
      <sheetName val="Actual_Revenue16"/>
      <sheetName val="Actual_Cost16"/>
      <sheetName val="Reciept_CM(USD)16"/>
      <sheetName val="Reciept_CM(EUR)16"/>
      <sheetName val="Netting_off16"/>
      <sheetName val="CM_Unallocated16"/>
      <sheetName val="LM_Unallocated16"/>
      <sheetName val="Airtel_Network16"/>
      <sheetName val="SMS_-IW16"/>
      <sheetName val="cover_page15"/>
      <sheetName val="Revenue_Summary_15"/>
      <sheetName val="USD_Summary15"/>
      <sheetName val="LC_Summary15"/>
      <sheetName val="Penetration_&amp;_Customers15"/>
      <sheetName val="Mins_&amp;_Voice_Rev15"/>
      <sheetName val="Non_Voice_Rev15"/>
      <sheetName val="Device_&amp;_Activation_Revenue15"/>
      <sheetName val="Site_Sharing15"/>
      <sheetName val="SL_12"/>
      <sheetName val="DAILY_SUMMARY12"/>
      <sheetName val="ACTUAL_-_MTD12"/>
      <sheetName val="MONTHLY_TREND12"/>
      <sheetName val="BO_Summary12"/>
      <sheetName val="CWN_Standardization12"/>
      <sheetName val="CWN_Standardization_(DoD)12"/>
      <sheetName val="MOU_12"/>
      <sheetName val="Amortization_Table20"/>
      <sheetName val="List_RO19"/>
      <sheetName val="M_1_119"/>
      <sheetName val="M_1_219"/>
      <sheetName val="M_1_3_19"/>
      <sheetName val="M_1_419"/>
      <sheetName val="M_1_519"/>
      <sheetName val="M_1_619"/>
      <sheetName val="M_1_719"/>
      <sheetName val="M_1_819"/>
      <sheetName val="M_1_919"/>
      <sheetName val="D_2_119"/>
      <sheetName val="N_3_119"/>
      <sheetName val="N_3_219"/>
      <sheetName val="C_4_119"/>
      <sheetName val="C_4_219"/>
      <sheetName val="H_5_1_19"/>
      <sheetName val="F_1_129"/>
      <sheetName val="F_1_219"/>
      <sheetName val="F_1_319"/>
      <sheetName val="F_1_419"/>
      <sheetName val="F_1_519"/>
      <sheetName val="F_1_619"/>
      <sheetName val="F_1_719"/>
      <sheetName val="F_1_819"/>
      <sheetName val="F_1_919"/>
      <sheetName val="F_1_1019"/>
      <sheetName val="F_1_1119"/>
      <sheetName val="F_2_119"/>
      <sheetName val="F_2_1_A19"/>
      <sheetName val="F_2_219"/>
      <sheetName val="F_2_319"/>
      <sheetName val="F_2_419"/>
      <sheetName val="F_2_519"/>
      <sheetName val="F_2_5_A19"/>
      <sheetName val="F_2_619"/>
      <sheetName val="F_2_719"/>
      <sheetName val="F_2_7_A19"/>
      <sheetName val="F_2_819"/>
      <sheetName val="F_2_919"/>
      <sheetName val="F_3_019"/>
      <sheetName val="F_3_119"/>
      <sheetName val="F_3_219"/>
      <sheetName val="F_3_319"/>
      <sheetName val="F_3_419"/>
      <sheetName val="F_3_519"/>
      <sheetName val="F_3_619"/>
      <sheetName val="F_3_719"/>
      <sheetName val="F_3_819"/>
      <sheetName val="TZ_F_4_019"/>
      <sheetName val="TZ_F_4_119"/>
      <sheetName val="TZ_F_4_1_(1)19"/>
      <sheetName val="TZ_F_4_1_(2)19"/>
      <sheetName val="F_4_119"/>
      <sheetName val="F_4_219"/>
      <sheetName val="F_4_319"/>
      <sheetName val="F_4_419"/>
      <sheetName val="F_4_519"/>
      <sheetName val="F_4_619"/>
      <sheetName val="F_4_719"/>
      <sheetName val="F_4_819"/>
      <sheetName val="F_4_919"/>
      <sheetName val="F_5_119"/>
      <sheetName val="F_5_219"/>
      <sheetName val="SA_MSC19"/>
      <sheetName val="Hist__Trading19"/>
      <sheetName val="Nov_Flash19"/>
      <sheetName val="OPEX_SLIDES19"/>
      <sheetName val="Marketing_Expenses19"/>
      <sheetName val="Marketing_details19"/>
      <sheetName val="AOP_OPCO19"/>
      <sheetName val="Nov_Flash_(2)19"/>
      <sheetName val="Feb_Flash19"/>
      <sheetName val="May_Flash19"/>
      <sheetName val="Dec_Flash_(4)19"/>
      <sheetName val="Var_detail19"/>
      <sheetName val="Summary_Report18"/>
      <sheetName val="&lt;Rapprochement_taux_2012_201118"/>
      <sheetName val="MACH_to_MACH17"/>
      <sheetName val="MACH_OB17"/>
      <sheetName val="MACH_CB17"/>
      <sheetName val="MACH_Aging17"/>
      <sheetName val="Prev_Month_Invoices17"/>
      <sheetName val="Actual_Revenue17"/>
      <sheetName val="Actual_Cost17"/>
      <sheetName val="Reciept_CM(USD)17"/>
      <sheetName val="Reciept_CM(EUR)17"/>
      <sheetName val="Netting_off17"/>
      <sheetName val="CM_Unallocated17"/>
      <sheetName val="LM_Unallocated17"/>
      <sheetName val="Airtel_Network17"/>
      <sheetName val="SMS_-IW17"/>
      <sheetName val="cover_page16"/>
      <sheetName val="Revenue_Summary_16"/>
      <sheetName val="USD_Summary16"/>
      <sheetName val="LC_Summary16"/>
      <sheetName val="Penetration_&amp;_Customers16"/>
      <sheetName val="Mins_&amp;_Voice_Rev16"/>
      <sheetName val="Non_Voice_Rev16"/>
      <sheetName val="Device_&amp;_Activation_Revenue16"/>
      <sheetName val="Site_Sharing16"/>
      <sheetName val="SL_13"/>
      <sheetName val="DAILY_SUMMARY13"/>
      <sheetName val="ACTUAL_-_MTD13"/>
      <sheetName val="MONTHLY_TREND13"/>
      <sheetName val="BO_Summary13"/>
      <sheetName val="CWN_Standardization13"/>
      <sheetName val="CWN_Standardization_(DoD)13"/>
      <sheetName val="MOU_13"/>
      <sheetName val="Amortization_Table22"/>
      <sheetName val="List_RO21"/>
      <sheetName val="M_1_121"/>
      <sheetName val="M_1_221"/>
      <sheetName val="M_1_3_21"/>
      <sheetName val="M_1_421"/>
      <sheetName val="M_1_521"/>
      <sheetName val="M_1_621"/>
      <sheetName val="M_1_721"/>
      <sheetName val="M_1_821"/>
      <sheetName val="M_1_921"/>
      <sheetName val="D_2_121"/>
      <sheetName val="N_3_121"/>
      <sheetName val="N_3_221"/>
      <sheetName val="C_4_121"/>
      <sheetName val="C_4_221"/>
      <sheetName val="H_5_1_21"/>
      <sheetName val="F_1_131"/>
      <sheetName val="F_1_221"/>
      <sheetName val="F_1_321"/>
      <sheetName val="F_1_421"/>
      <sheetName val="F_1_521"/>
      <sheetName val="F_1_621"/>
      <sheetName val="F_1_721"/>
      <sheetName val="F_1_821"/>
      <sheetName val="F_1_921"/>
      <sheetName val="F_1_1021"/>
      <sheetName val="F_1_1121"/>
      <sheetName val="F_2_121"/>
      <sheetName val="F_2_1_A21"/>
      <sheetName val="F_2_221"/>
      <sheetName val="F_2_321"/>
      <sheetName val="F_2_421"/>
      <sheetName val="F_2_521"/>
      <sheetName val="F_2_5_A21"/>
      <sheetName val="F_2_621"/>
      <sheetName val="F_2_721"/>
      <sheetName val="F_2_7_A21"/>
      <sheetName val="F_2_821"/>
      <sheetName val="F_2_921"/>
      <sheetName val="F_3_021"/>
      <sheetName val="F_3_121"/>
      <sheetName val="F_3_221"/>
      <sheetName val="F_3_321"/>
      <sheetName val="F_3_421"/>
      <sheetName val="F_3_521"/>
      <sheetName val="F_3_621"/>
      <sheetName val="F_3_721"/>
      <sheetName val="F_3_821"/>
      <sheetName val="TZ_F_4_021"/>
      <sheetName val="TZ_F_4_121"/>
      <sheetName val="TZ_F_4_1_(1)21"/>
      <sheetName val="TZ_F_4_1_(2)21"/>
      <sheetName val="F_4_121"/>
      <sheetName val="F_4_221"/>
      <sheetName val="F_4_321"/>
      <sheetName val="F_4_421"/>
      <sheetName val="F_4_521"/>
      <sheetName val="F_4_621"/>
      <sheetName val="F_4_721"/>
      <sheetName val="F_4_821"/>
      <sheetName val="F_4_921"/>
      <sheetName val="F_5_121"/>
      <sheetName val="F_5_221"/>
      <sheetName val="SA_MSC21"/>
      <sheetName val="Hist__Trading21"/>
      <sheetName val="Nov_Flash21"/>
      <sheetName val="OPEX_SLIDES21"/>
      <sheetName val="Marketing_Expenses21"/>
      <sheetName val="Marketing_details21"/>
      <sheetName val="AOP_OPCO21"/>
      <sheetName val="Nov_Flash_(2)21"/>
      <sheetName val="Feb_Flash21"/>
      <sheetName val="May_Flash21"/>
      <sheetName val="Dec_Flash_(4)21"/>
      <sheetName val="Var_detail21"/>
      <sheetName val="Summary_Report20"/>
      <sheetName val="&lt;Rapprochement_taux_2012_201120"/>
      <sheetName val="MACH_to_MACH19"/>
      <sheetName val="MACH_OB19"/>
      <sheetName val="MACH_CB19"/>
      <sheetName val="MACH_Aging19"/>
      <sheetName val="Prev_Month_Invoices19"/>
      <sheetName val="Actual_Revenue19"/>
      <sheetName val="Actual_Cost19"/>
      <sheetName val="Reciept_CM(USD)19"/>
      <sheetName val="Reciept_CM(EUR)19"/>
      <sheetName val="Netting_off19"/>
      <sheetName val="CM_Unallocated19"/>
      <sheetName val="LM_Unallocated19"/>
      <sheetName val="Airtel_Network19"/>
      <sheetName val="SMS_-IW19"/>
      <sheetName val="cover_page18"/>
      <sheetName val="Revenue_Summary_18"/>
      <sheetName val="USD_Summary18"/>
      <sheetName val="LC_Summary18"/>
      <sheetName val="Penetration_&amp;_Customers18"/>
      <sheetName val="Mins_&amp;_Voice_Rev18"/>
      <sheetName val="Non_Voice_Rev18"/>
      <sheetName val="Device_&amp;_Activation_Revenue18"/>
      <sheetName val="Site_Sharing18"/>
      <sheetName val="SL_15"/>
      <sheetName val="DAILY_SUMMARY15"/>
      <sheetName val="ACTUAL_-_MTD15"/>
      <sheetName val="MONTHLY_TREND15"/>
      <sheetName val="BO_Summary15"/>
      <sheetName val="CWN_Standardization15"/>
      <sheetName val="CWN_Standardization_(DoD)15"/>
      <sheetName val="MOU_15"/>
      <sheetName val="Amortization_Table24"/>
      <sheetName val="List_RO23"/>
      <sheetName val="M_1_123"/>
      <sheetName val="M_1_223"/>
      <sheetName val="M_1_3_23"/>
      <sheetName val="M_1_423"/>
      <sheetName val="M_1_523"/>
      <sheetName val="M_1_623"/>
      <sheetName val="M_1_723"/>
      <sheetName val="M_1_823"/>
      <sheetName val="M_1_923"/>
      <sheetName val="D_2_123"/>
      <sheetName val="N_3_123"/>
      <sheetName val="N_3_223"/>
      <sheetName val="C_4_123"/>
      <sheetName val="C_4_223"/>
      <sheetName val="H_5_1_23"/>
      <sheetName val="F_1_133"/>
      <sheetName val="F_1_223"/>
      <sheetName val="F_1_323"/>
      <sheetName val="F_1_423"/>
      <sheetName val="F_1_523"/>
      <sheetName val="F_1_623"/>
      <sheetName val="F_1_723"/>
      <sheetName val="F_1_823"/>
      <sheetName val="F_1_923"/>
      <sheetName val="F_1_1023"/>
      <sheetName val="F_1_1123"/>
      <sheetName val="F_2_123"/>
      <sheetName val="F_2_1_A23"/>
      <sheetName val="F_2_223"/>
      <sheetName val="F_2_323"/>
      <sheetName val="F_2_423"/>
      <sheetName val="F_2_523"/>
      <sheetName val="F_2_5_A23"/>
      <sheetName val="F_2_623"/>
      <sheetName val="F_2_723"/>
      <sheetName val="F_2_7_A23"/>
      <sheetName val="F_2_823"/>
      <sheetName val="F_2_923"/>
      <sheetName val="F_3_023"/>
      <sheetName val="F_3_123"/>
      <sheetName val="F_3_223"/>
      <sheetName val="F_3_323"/>
      <sheetName val="F_3_423"/>
      <sheetName val="F_3_523"/>
      <sheetName val="F_3_623"/>
      <sheetName val="F_3_723"/>
      <sheetName val="F_3_823"/>
      <sheetName val="TZ_F_4_023"/>
      <sheetName val="TZ_F_4_123"/>
      <sheetName val="TZ_F_4_1_(1)23"/>
      <sheetName val="TZ_F_4_1_(2)23"/>
      <sheetName val="F_4_123"/>
      <sheetName val="F_4_223"/>
      <sheetName val="F_4_323"/>
      <sheetName val="F_4_423"/>
      <sheetName val="F_4_523"/>
      <sheetName val="F_4_623"/>
      <sheetName val="F_4_723"/>
      <sheetName val="F_4_823"/>
      <sheetName val="F_4_923"/>
      <sheetName val="F_5_123"/>
      <sheetName val="F_5_223"/>
      <sheetName val="SA_MSC23"/>
      <sheetName val="Hist__Trading23"/>
      <sheetName val="Nov_Flash23"/>
      <sheetName val="OPEX_SLIDES23"/>
      <sheetName val="Marketing_Expenses23"/>
      <sheetName val="Marketing_details23"/>
      <sheetName val="AOP_OPCO23"/>
      <sheetName val="Nov_Flash_(2)23"/>
      <sheetName val="Feb_Flash23"/>
      <sheetName val="May_Flash23"/>
      <sheetName val="Dec_Flash_(4)23"/>
      <sheetName val="Var_detail23"/>
      <sheetName val="Summary_Report22"/>
      <sheetName val="&lt;Rapprochement_taux_2012_201122"/>
      <sheetName val="MACH_to_MACH21"/>
      <sheetName val="MACH_OB21"/>
      <sheetName val="MACH_CB21"/>
      <sheetName val="MACH_Aging21"/>
      <sheetName val="Prev_Month_Invoices21"/>
      <sheetName val="Actual_Revenue21"/>
      <sheetName val="Actual_Cost21"/>
      <sheetName val="Reciept_CM(USD)21"/>
      <sheetName val="Reciept_CM(EUR)21"/>
      <sheetName val="Netting_off21"/>
      <sheetName val="CM_Unallocated21"/>
      <sheetName val="LM_Unallocated21"/>
      <sheetName val="Airtel_Network21"/>
      <sheetName val="SMS_-IW21"/>
      <sheetName val="cover_page20"/>
      <sheetName val="Revenue_Summary_20"/>
      <sheetName val="USD_Summary20"/>
      <sheetName val="LC_Summary20"/>
      <sheetName val="Penetration_&amp;_Customers20"/>
      <sheetName val="Mins_&amp;_Voice_Rev20"/>
      <sheetName val="Non_Voice_Rev20"/>
      <sheetName val="Device_&amp;_Activation_Revenue20"/>
      <sheetName val="Site_Sharing20"/>
      <sheetName val="SL_17"/>
      <sheetName val="DAILY_SUMMARY17"/>
      <sheetName val="ACTUAL_-_MTD17"/>
      <sheetName val="MONTHLY_TREND17"/>
      <sheetName val="BO_Summary17"/>
      <sheetName val="CWN_Standardization17"/>
      <sheetName val="CWN_Standardization_(DoD)17"/>
      <sheetName val="MOU_17"/>
      <sheetName val="Amortization_Table23"/>
      <sheetName val="List_RO22"/>
      <sheetName val="M_1_122"/>
      <sheetName val="M_1_222"/>
      <sheetName val="M_1_3_22"/>
      <sheetName val="M_1_422"/>
      <sheetName val="M_1_522"/>
      <sheetName val="M_1_622"/>
      <sheetName val="M_1_722"/>
      <sheetName val="M_1_822"/>
      <sheetName val="M_1_922"/>
      <sheetName val="D_2_122"/>
      <sheetName val="N_3_122"/>
      <sheetName val="N_3_222"/>
      <sheetName val="C_4_122"/>
      <sheetName val="C_4_222"/>
      <sheetName val="H_5_1_22"/>
      <sheetName val="F_1_132"/>
      <sheetName val="F_1_222"/>
      <sheetName val="F_1_322"/>
      <sheetName val="F_1_422"/>
      <sheetName val="F_1_522"/>
      <sheetName val="F_1_622"/>
      <sheetName val="F_1_722"/>
      <sheetName val="F_1_822"/>
      <sheetName val="F_1_922"/>
      <sheetName val="F_1_1022"/>
      <sheetName val="F_1_1122"/>
      <sheetName val="F_2_122"/>
      <sheetName val="F_2_1_A22"/>
      <sheetName val="F_2_222"/>
      <sheetName val="F_2_322"/>
      <sheetName val="F_2_422"/>
      <sheetName val="F_2_522"/>
      <sheetName val="F_2_5_A22"/>
      <sheetName val="F_2_622"/>
      <sheetName val="F_2_722"/>
      <sheetName val="F_2_7_A22"/>
      <sheetName val="F_2_822"/>
      <sheetName val="F_2_922"/>
      <sheetName val="F_3_022"/>
      <sheetName val="F_3_122"/>
      <sheetName val="F_3_222"/>
      <sheetName val="F_3_322"/>
      <sheetName val="F_3_422"/>
      <sheetName val="F_3_522"/>
      <sheetName val="F_3_622"/>
      <sheetName val="F_3_722"/>
      <sheetName val="F_3_822"/>
      <sheetName val="TZ_F_4_022"/>
      <sheetName val="TZ_F_4_122"/>
      <sheetName val="TZ_F_4_1_(1)22"/>
      <sheetName val="TZ_F_4_1_(2)22"/>
      <sheetName val="F_4_122"/>
      <sheetName val="F_4_222"/>
      <sheetName val="F_4_322"/>
      <sheetName val="F_4_422"/>
      <sheetName val="F_4_522"/>
      <sheetName val="F_4_622"/>
      <sheetName val="F_4_722"/>
      <sheetName val="F_4_822"/>
      <sheetName val="F_4_922"/>
      <sheetName val="F_5_122"/>
      <sheetName val="F_5_222"/>
      <sheetName val="SA_MSC22"/>
      <sheetName val="Hist__Trading22"/>
      <sheetName val="Nov_Flash22"/>
      <sheetName val="OPEX_SLIDES22"/>
      <sheetName val="Marketing_Expenses22"/>
      <sheetName val="Marketing_details22"/>
      <sheetName val="AOP_OPCO22"/>
      <sheetName val="Nov_Flash_(2)22"/>
      <sheetName val="Feb_Flash22"/>
      <sheetName val="May_Flash22"/>
      <sheetName val="Dec_Flash_(4)22"/>
      <sheetName val="Var_detail22"/>
      <sheetName val="Summary_Report21"/>
      <sheetName val="&lt;Rapprochement_taux_2012_201121"/>
      <sheetName val="MACH_to_MACH20"/>
      <sheetName val="MACH_OB20"/>
      <sheetName val="MACH_CB20"/>
      <sheetName val="MACH_Aging20"/>
      <sheetName val="Prev_Month_Invoices20"/>
      <sheetName val="Actual_Revenue20"/>
      <sheetName val="Actual_Cost20"/>
      <sheetName val="Reciept_CM(USD)20"/>
      <sheetName val="Reciept_CM(EUR)20"/>
      <sheetName val="Netting_off20"/>
      <sheetName val="CM_Unallocated20"/>
      <sheetName val="LM_Unallocated20"/>
      <sheetName val="Airtel_Network20"/>
      <sheetName val="SMS_-IW20"/>
      <sheetName val="cover_page19"/>
      <sheetName val="Revenue_Summary_19"/>
      <sheetName val="USD_Summary19"/>
      <sheetName val="LC_Summary19"/>
      <sheetName val="Penetration_&amp;_Customers19"/>
      <sheetName val="Mins_&amp;_Voice_Rev19"/>
      <sheetName val="Non_Voice_Rev19"/>
      <sheetName val="Device_&amp;_Activation_Revenue19"/>
      <sheetName val="Site_Sharing19"/>
      <sheetName val="SL_16"/>
      <sheetName val="DAILY_SUMMARY16"/>
      <sheetName val="ACTUAL_-_MTD16"/>
      <sheetName val="MONTHLY_TREND16"/>
      <sheetName val="BO_Summary16"/>
      <sheetName val="CWN_Standardization16"/>
      <sheetName val="CWN_Standardization_(DoD)16"/>
      <sheetName val="MOU_16"/>
      <sheetName val="Input"/>
      <sheetName val="Amortization_Table25"/>
      <sheetName val="List_RO24"/>
      <sheetName val="M_1_124"/>
      <sheetName val="M_1_224"/>
      <sheetName val="M_1_3_24"/>
      <sheetName val="M_1_424"/>
      <sheetName val="M_1_524"/>
      <sheetName val="M_1_624"/>
      <sheetName val="M_1_724"/>
      <sheetName val="M_1_824"/>
      <sheetName val="M_1_924"/>
      <sheetName val="D_2_124"/>
      <sheetName val="N_3_124"/>
      <sheetName val="N_3_224"/>
      <sheetName val="C_4_124"/>
      <sheetName val="C_4_224"/>
      <sheetName val="H_5_1_24"/>
      <sheetName val="F_1_134"/>
      <sheetName val="F_1_224"/>
      <sheetName val="F_1_324"/>
      <sheetName val="F_1_424"/>
      <sheetName val="F_1_524"/>
      <sheetName val="F_1_624"/>
      <sheetName val="F_1_724"/>
      <sheetName val="F_1_824"/>
      <sheetName val="F_1_924"/>
      <sheetName val="F_1_1024"/>
      <sheetName val="F_1_1124"/>
      <sheetName val="F_2_124"/>
      <sheetName val="F_2_1_A24"/>
      <sheetName val="F_2_224"/>
      <sheetName val="F_2_324"/>
      <sheetName val="F_2_424"/>
      <sheetName val="F_2_524"/>
      <sheetName val="F_2_5_A24"/>
      <sheetName val="F_2_624"/>
      <sheetName val="F_2_724"/>
      <sheetName val="F_2_7_A24"/>
      <sheetName val="F_2_824"/>
      <sheetName val="F_2_924"/>
      <sheetName val="F_3_024"/>
      <sheetName val="F_3_124"/>
      <sheetName val="F_3_224"/>
      <sheetName val="F_3_324"/>
      <sheetName val="F_3_424"/>
      <sheetName val="F_3_524"/>
      <sheetName val="F_3_624"/>
      <sheetName val="F_3_724"/>
      <sheetName val="F_3_824"/>
      <sheetName val="TZ_F_4_024"/>
      <sheetName val="TZ_F_4_124"/>
      <sheetName val="TZ_F_4_1_(1)24"/>
      <sheetName val="TZ_F_4_1_(2)24"/>
      <sheetName val="F_4_124"/>
      <sheetName val="F_4_224"/>
      <sheetName val="F_4_324"/>
      <sheetName val="F_4_424"/>
      <sheetName val="F_4_524"/>
      <sheetName val="F_4_624"/>
      <sheetName val="F_4_724"/>
      <sheetName val="F_4_824"/>
      <sheetName val="F_4_924"/>
      <sheetName val="F_5_124"/>
      <sheetName val="F_5_224"/>
      <sheetName val="SA_MSC24"/>
      <sheetName val="Hist__Trading24"/>
      <sheetName val="Nov_Flash24"/>
      <sheetName val="OPEX_SLIDES24"/>
      <sheetName val="Marketing_Expenses24"/>
      <sheetName val="Marketing_details24"/>
      <sheetName val="AOP_OPCO24"/>
      <sheetName val="Nov_Flash_(2)24"/>
      <sheetName val="Feb_Flash24"/>
      <sheetName val="May_Flash24"/>
      <sheetName val="Dec_Flash_(4)24"/>
      <sheetName val="Var_detail24"/>
      <sheetName val="Summary_Report23"/>
      <sheetName val="&lt;Rapprochement_taux_2012_201123"/>
      <sheetName val="MACH_to_MACH22"/>
      <sheetName val="MACH_OB22"/>
      <sheetName val="MACH_CB22"/>
      <sheetName val="MACH_Aging22"/>
      <sheetName val="Prev_Month_Invoices22"/>
      <sheetName val="Actual_Revenue22"/>
      <sheetName val="Actual_Cost22"/>
      <sheetName val="Reciept_CM(USD)22"/>
      <sheetName val="Reciept_CM(EUR)22"/>
      <sheetName val="Netting_off22"/>
      <sheetName val="CM_Unallocated22"/>
      <sheetName val="LM_Unallocated22"/>
      <sheetName val="Airtel_Network22"/>
      <sheetName val="SMS_-IW22"/>
      <sheetName val="cover_page21"/>
      <sheetName val="Revenue_Summary_21"/>
      <sheetName val="USD_Summary21"/>
      <sheetName val="LC_Summary21"/>
      <sheetName val="Penetration_&amp;_Customers21"/>
      <sheetName val="Mins_&amp;_Voice_Rev21"/>
      <sheetName val="Non_Voice_Rev21"/>
      <sheetName val="Device_&amp;_Activation_Revenue21"/>
      <sheetName val="Site_Sharing21"/>
      <sheetName val="SL_18"/>
      <sheetName val="DAILY_SUMMARY18"/>
      <sheetName val="ACTUAL_-_MTD18"/>
      <sheetName val="MONTHLY_TREND18"/>
      <sheetName val="BO_Summary18"/>
      <sheetName val="CWN_Standardization18"/>
      <sheetName val="CWN_Standardization_(DoD)18"/>
      <sheetName val="MOU_18"/>
      <sheetName val="final list 2005"/>
      <sheetName val="F. Asset old&amp; new No."/>
      <sheetName val="WORKSHEET"/>
      <sheetName val="BHAND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>
        <row r="4">
          <cell r="E4">
            <v>759</v>
          </cell>
        </row>
      </sheetData>
      <sheetData sheetId="99">
        <row r="4">
          <cell r="E4">
            <v>759</v>
          </cell>
        </row>
      </sheetData>
      <sheetData sheetId="100">
        <row r="4">
          <cell r="E4">
            <v>759</v>
          </cell>
        </row>
      </sheetData>
      <sheetData sheetId="101">
        <row r="4">
          <cell r="E4">
            <v>759</v>
          </cell>
        </row>
      </sheetData>
      <sheetData sheetId="102">
        <row r="4">
          <cell r="E4">
            <v>759</v>
          </cell>
        </row>
      </sheetData>
      <sheetData sheetId="103">
        <row r="4">
          <cell r="E4">
            <v>759</v>
          </cell>
        </row>
      </sheetData>
      <sheetData sheetId="104">
        <row r="4">
          <cell r="E4">
            <v>759</v>
          </cell>
        </row>
      </sheetData>
      <sheetData sheetId="105">
        <row r="4">
          <cell r="E4">
            <v>759</v>
          </cell>
        </row>
      </sheetData>
      <sheetData sheetId="106">
        <row r="4">
          <cell r="E4">
            <v>759</v>
          </cell>
        </row>
      </sheetData>
      <sheetData sheetId="107">
        <row r="4">
          <cell r="E4">
            <v>759</v>
          </cell>
        </row>
      </sheetData>
      <sheetData sheetId="108">
        <row r="4">
          <cell r="E4">
            <v>759</v>
          </cell>
        </row>
      </sheetData>
      <sheetData sheetId="109">
        <row r="4">
          <cell r="E4">
            <v>759</v>
          </cell>
        </row>
      </sheetData>
      <sheetData sheetId="110">
        <row r="4">
          <cell r="E4">
            <v>759</v>
          </cell>
        </row>
      </sheetData>
      <sheetData sheetId="111">
        <row r="4">
          <cell r="E4">
            <v>759</v>
          </cell>
        </row>
      </sheetData>
      <sheetData sheetId="112">
        <row r="4">
          <cell r="E4">
            <v>759</v>
          </cell>
        </row>
      </sheetData>
      <sheetData sheetId="113">
        <row r="4">
          <cell r="E4">
            <v>759</v>
          </cell>
        </row>
      </sheetData>
      <sheetData sheetId="114">
        <row r="4">
          <cell r="E4">
            <v>759</v>
          </cell>
        </row>
      </sheetData>
      <sheetData sheetId="115">
        <row r="4">
          <cell r="E4">
            <v>759</v>
          </cell>
        </row>
      </sheetData>
      <sheetData sheetId="116">
        <row r="4">
          <cell r="E4">
            <v>759</v>
          </cell>
        </row>
      </sheetData>
      <sheetData sheetId="117">
        <row r="4">
          <cell r="E4">
            <v>759</v>
          </cell>
        </row>
      </sheetData>
      <sheetData sheetId="118">
        <row r="4">
          <cell r="E4">
            <v>759</v>
          </cell>
        </row>
      </sheetData>
      <sheetData sheetId="119">
        <row r="4">
          <cell r="E4">
            <v>759</v>
          </cell>
        </row>
      </sheetData>
      <sheetData sheetId="120">
        <row r="4">
          <cell r="E4">
            <v>759</v>
          </cell>
        </row>
      </sheetData>
      <sheetData sheetId="121">
        <row r="4">
          <cell r="E4">
            <v>759</v>
          </cell>
        </row>
      </sheetData>
      <sheetData sheetId="122">
        <row r="4">
          <cell r="E4">
            <v>759</v>
          </cell>
        </row>
      </sheetData>
      <sheetData sheetId="123">
        <row r="4">
          <cell r="E4">
            <v>759</v>
          </cell>
        </row>
      </sheetData>
      <sheetData sheetId="124">
        <row r="4">
          <cell r="E4">
            <v>759</v>
          </cell>
        </row>
      </sheetData>
      <sheetData sheetId="125">
        <row r="4">
          <cell r="E4">
            <v>759</v>
          </cell>
        </row>
      </sheetData>
      <sheetData sheetId="126">
        <row r="4">
          <cell r="E4">
            <v>759</v>
          </cell>
        </row>
      </sheetData>
      <sheetData sheetId="127">
        <row r="4">
          <cell r="E4">
            <v>759</v>
          </cell>
        </row>
      </sheetData>
      <sheetData sheetId="128">
        <row r="4">
          <cell r="E4">
            <v>759</v>
          </cell>
        </row>
      </sheetData>
      <sheetData sheetId="129">
        <row r="4">
          <cell r="E4">
            <v>759</v>
          </cell>
        </row>
      </sheetData>
      <sheetData sheetId="130">
        <row r="4">
          <cell r="E4">
            <v>759</v>
          </cell>
        </row>
      </sheetData>
      <sheetData sheetId="131">
        <row r="4">
          <cell r="E4">
            <v>759</v>
          </cell>
        </row>
      </sheetData>
      <sheetData sheetId="132">
        <row r="4">
          <cell r="E4">
            <v>759</v>
          </cell>
        </row>
      </sheetData>
      <sheetData sheetId="133">
        <row r="4">
          <cell r="E4">
            <v>759</v>
          </cell>
        </row>
      </sheetData>
      <sheetData sheetId="134">
        <row r="4">
          <cell r="E4">
            <v>759</v>
          </cell>
        </row>
      </sheetData>
      <sheetData sheetId="135">
        <row r="4">
          <cell r="E4">
            <v>759</v>
          </cell>
        </row>
      </sheetData>
      <sheetData sheetId="136">
        <row r="4">
          <cell r="E4">
            <v>759</v>
          </cell>
        </row>
      </sheetData>
      <sheetData sheetId="137">
        <row r="4">
          <cell r="E4">
            <v>759</v>
          </cell>
        </row>
      </sheetData>
      <sheetData sheetId="138">
        <row r="4">
          <cell r="E4">
            <v>759</v>
          </cell>
        </row>
      </sheetData>
      <sheetData sheetId="139">
        <row r="4">
          <cell r="E4">
            <v>759</v>
          </cell>
        </row>
      </sheetData>
      <sheetData sheetId="140">
        <row r="4">
          <cell r="E4">
            <v>759</v>
          </cell>
        </row>
      </sheetData>
      <sheetData sheetId="141">
        <row r="4">
          <cell r="E4">
            <v>759</v>
          </cell>
        </row>
      </sheetData>
      <sheetData sheetId="142">
        <row r="4">
          <cell r="E4">
            <v>759</v>
          </cell>
        </row>
      </sheetData>
      <sheetData sheetId="143">
        <row r="4">
          <cell r="E4">
            <v>759</v>
          </cell>
        </row>
      </sheetData>
      <sheetData sheetId="144">
        <row r="4">
          <cell r="E4">
            <v>759</v>
          </cell>
        </row>
      </sheetData>
      <sheetData sheetId="145">
        <row r="4">
          <cell r="E4">
            <v>759</v>
          </cell>
        </row>
      </sheetData>
      <sheetData sheetId="146">
        <row r="4">
          <cell r="E4">
            <v>759</v>
          </cell>
        </row>
      </sheetData>
      <sheetData sheetId="147">
        <row r="4">
          <cell r="E4">
            <v>759</v>
          </cell>
        </row>
      </sheetData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>
        <row r="4">
          <cell r="E4">
            <v>759</v>
          </cell>
        </row>
      </sheetData>
      <sheetData sheetId="167">
        <row r="4">
          <cell r="E4">
            <v>759</v>
          </cell>
        </row>
      </sheetData>
      <sheetData sheetId="168">
        <row r="4">
          <cell r="E4">
            <v>759</v>
          </cell>
        </row>
      </sheetData>
      <sheetData sheetId="169">
        <row r="4">
          <cell r="E4">
            <v>759</v>
          </cell>
        </row>
      </sheetData>
      <sheetData sheetId="170">
        <row r="4">
          <cell r="E4">
            <v>759</v>
          </cell>
        </row>
      </sheetData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>
        <row r="4">
          <cell r="E4">
            <v>450000</v>
          </cell>
        </row>
      </sheetData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>
        <row r="4">
          <cell r="E4">
            <v>450000</v>
          </cell>
        </row>
      </sheetData>
      <sheetData sheetId="285">
        <row r="4">
          <cell r="E4">
            <v>450000</v>
          </cell>
        </row>
      </sheetData>
      <sheetData sheetId="286">
        <row r="4">
          <cell r="E4">
            <v>450000</v>
          </cell>
        </row>
      </sheetData>
      <sheetData sheetId="287">
        <row r="4">
          <cell r="E4">
            <v>759</v>
          </cell>
        </row>
      </sheetData>
      <sheetData sheetId="288">
        <row r="4">
          <cell r="E4">
            <v>759</v>
          </cell>
        </row>
      </sheetData>
      <sheetData sheetId="289">
        <row r="4">
          <cell r="E4">
            <v>759</v>
          </cell>
        </row>
      </sheetData>
      <sheetData sheetId="290">
        <row r="4">
          <cell r="E4">
            <v>759</v>
          </cell>
        </row>
      </sheetData>
      <sheetData sheetId="291">
        <row r="4">
          <cell r="E4">
            <v>759</v>
          </cell>
        </row>
      </sheetData>
      <sheetData sheetId="292">
        <row r="4">
          <cell r="E4">
            <v>759</v>
          </cell>
        </row>
      </sheetData>
      <sheetData sheetId="293">
        <row r="4">
          <cell r="E4">
            <v>450000</v>
          </cell>
        </row>
      </sheetData>
      <sheetData sheetId="294">
        <row r="4">
          <cell r="E4">
            <v>450000</v>
          </cell>
        </row>
      </sheetData>
      <sheetData sheetId="295">
        <row r="4">
          <cell r="E4">
            <v>450000</v>
          </cell>
        </row>
      </sheetData>
      <sheetData sheetId="296">
        <row r="4">
          <cell r="E4">
            <v>450000</v>
          </cell>
        </row>
      </sheetData>
      <sheetData sheetId="297">
        <row r="4">
          <cell r="E4">
            <v>450000</v>
          </cell>
        </row>
      </sheetData>
      <sheetData sheetId="298">
        <row r="4">
          <cell r="E4">
            <v>450000</v>
          </cell>
        </row>
      </sheetData>
      <sheetData sheetId="299">
        <row r="4">
          <cell r="E4">
            <v>759</v>
          </cell>
        </row>
      </sheetData>
      <sheetData sheetId="300">
        <row r="4">
          <cell r="E4">
            <v>759</v>
          </cell>
        </row>
      </sheetData>
      <sheetData sheetId="301">
        <row r="4">
          <cell r="E4">
            <v>759</v>
          </cell>
        </row>
      </sheetData>
      <sheetData sheetId="302">
        <row r="4">
          <cell r="E4">
            <v>759</v>
          </cell>
        </row>
      </sheetData>
      <sheetData sheetId="303">
        <row r="4">
          <cell r="E4">
            <v>759</v>
          </cell>
        </row>
      </sheetData>
      <sheetData sheetId="304">
        <row r="4">
          <cell r="E4">
            <v>759</v>
          </cell>
        </row>
      </sheetData>
      <sheetData sheetId="305">
        <row r="4">
          <cell r="E4">
            <v>450000</v>
          </cell>
        </row>
      </sheetData>
      <sheetData sheetId="306">
        <row r="4">
          <cell r="E4">
            <v>450000</v>
          </cell>
        </row>
      </sheetData>
      <sheetData sheetId="307">
        <row r="4">
          <cell r="E4">
            <v>450000</v>
          </cell>
        </row>
      </sheetData>
      <sheetData sheetId="308">
        <row r="4">
          <cell r="E4">
            <v>450000</v>
          </cell>
        </row>
      </sheetData>
      <sheetData sheetId="309">
        <row r="4">
          <cell r="E4">
            <v>450000</v>
          </cell>
        </row>
      </sheetData>
      <sheetData sheetId="310">
        <row r="4">
          <cell r="E4">
            <v>759</v>
          </cell>
        </row>
      </sheetData>
      <sheetData sheetId="311">
        <row r="4">
          <cell r="E4">
            <v>759</v>
          </cell>
        </row>
      </sheetData>
      <sheetData sheetId="312">
        <row r="4">
          <cell r="E4">
            <v>759</v>
          </cell>
        </row>
      </sheetData>
      <sheetData sheetId="313">
        <row r="4">
          <cell r="E4">
            <v>759</v>
          </cell>
        </row>
      </sheetData>
      <sheetData sheetId="314">
        <row r="4">
          <cell r="E4">
            <v>759</v>
          </cell>
        </row>
      </sheetData>
      <sheetData sheetId="315">
        <row r="4">
          <cell r="E4">
            <v>759</v>
          </cell>
        </row>
      </sheetData>
      <sheetData sheetId="316">
        <row r="4">
          <cell r="E4">
            <v>759</v>
          </cell>
        </row>
      </sheetData>
      <sheetData sheetId="317">
        <row r="4">
          <cell r="E4">
            <v>759</v>
          </cell>
        </row>
      </sheetData>
      <sheetData sheetId="318">
        <row r="4">
          <cell r="E4">
            <v>759</v>
          </cell>
        </row>
      </sheetData>
      <sheetData sheetId="319">
        <row r="4">
          <cell r="E4">
            <v>759</v>
          </cell>
        </row>
      </sheetData>
      <sheetData sheetId="320">
        <row r="4">
          <cell r="E4">
            <v>759</v>
          </cell>
        </row>
      </sheetData>
      <sheetData sheetId="321">
        <row r="4">
          <cell r="E4">
            <v>759</v>
          </cell>
        </row>
      </sheetData>
      <sheetData sheetId="322">
        <row r="4">
          <cell r="E4">
            <v>759</v>
          </cell>
        </row>
      </sheetData>
      <sheetData sheetId="323">
        <row r="4">
          <cell r="E4">
            <v>759</v>
          </cell>
        </row>
      </sheetData>
      <sheetData sheetId="324">
        <row r="4">
          <cell r="E4">
            <v>759</v>
          </cell>
        </row>
      </sheetData>
      <sheetData sheetId="325">
        <row r="4">
          <cell r="E4">
            <v>759</v>
          </cell>
        </row>
      </sheetData>
      <sheetData sheetId="326">
        <row r="4">
          <cell r="E4">
            <v>759</v>
          </cell>
        </row>
      </sheetData>
      <sheetData sheetId="327">
        <row r="4">
          <cell r="E4">
            <v>759</v>
          </cell>
        </row>
      </sheetData>
      <sheetData sheetId="328">
        <row r="4">
          <cell r="E4">
            <v>759</v>
          </cell>
        </row>
      </sheetData>
      <sheetData sheetId="329">
        <row r="4">
          <cell r="E4">
            <v>759</v>
          </cell>
        </row>
      </sheetData>
      <sheetData sheetId="330">
        <row r="4">
          <cell r="E4">
            <v>759</v>
          </cell>
        </row>
      </sheetData>
      <sheetData sheetId="331">
        <row r="4">
          <cell r="E4">
            <v>759</v>
          </cell>
        </row>
      </sheetData>
      <sheetData sheetId="332">
        <row r="4">
          <cell r="E4">
            <v>759</v>
          </cell>
        </row>
      </sheetData>
      <sheetData sheetId="333">
        <row r="4">
          <cell r="E4">
            <v>759</v>
          </cell>
        </row>
      </sheetData>
      <sheetData sheetId="334">
        <row r="4">
          <cell r="E4">
            <v>759</v>
          </cell>
        </row>
      </sheetData>
      <sheetData sheetId="335">
        <row r="4">
          <cell r="E4">
            <v>759</v>
          </cell>
        </row>
      </sheetData>
      <sheetData sheetId="336">
        <row r="4">
          <cell r="E4">
            <v>759</v>
          </cell>
        </row>
      </sheetData>
      <sheetData sheetId="337">
        <row r="4">
          <cell r="E4">
            <v>759</v>
          </cell>
        </row>
      </sheetData>
      <sheetData sheetId="338">
        <row r="4">
          <cell r="E4">
            <v>759</v>
          </cell>
        </row>
      </sheetData>
      <sheetData sheetId="339">
        <row r="4">
          <cell r="E4">
            <v>759</v>
          </cell>
        </row>
      </sheetData>
      <sheetData sheetId="340">
        <row r="4">
          <cell r="E4">
            <v>759</v>
          </cell>
        </row>
      </sheetData>
      <sheetData sheetId="341">
        <row r="4">
          <cell r="E4">
            <v>759</v>
          </cell>
        </row>
      </sheetData>
      <sheetData sheetId="342">
        <row r="4">
          <cell r="E4">
            <v>759</v>
          </cell>
        </row>
      </sheetData>
      <sheetData sheetId="343">
        <row r="4">
          <cell r="E4">
            <v>759</v>
          </cell>
        </row>
      </sheetData>
      <sheetData sheetId="344">
        <row r="4">
          <cell r="E4">
            <v>759</v>
          </cell>
        </row>
      </sheetData>
      <sheetData sheetId="345">
        <row r="4">
          <cell r="E4">
            <v>759</v>
          </cell>
        </row>
      </sheetData>
      <sheetData sheetId="346">
        <row r="4">
          <cell r="E4">
            <v>759</v>
          </cell>
        </row>
      </sheetData>
      <sheetData sheetId="347">
        <row r="4">
          <cell r="E4">
            <v>759</v>
          </cell>
        </row>
      </sheetData>
      <sheetData sheetId="348">
        <row r="4">
          <cell r="E4">
            <v>759</v>
          </cell>
        </row>
      </sheetData>
      <sheetData sheetId="349">
        <row r="4">
          <cell r="E4">
            <v>759</v>
          </cell>
        </row>
      </sheetData>
      <sheetData sheetId="350">
        <row r="4">
          <cell r="E4">
            <v>759</v>
          </cell>
        </row>
      </sheetData>
      <sheetData sheetId="351">
        <row r="4">
          <cell r="E4">
            <v>759</v>
          </cell>
        </row>
      </sheetData>
      <sheetData sheetId="352">
        <row r="4">
          <cell r="E4">
            <v>759</v>
          </cell>
        </row>
      </sheetData>
      <sheetData sheetId="353">
        <row r="4">
          <cell r="E4">
            <v>759</v>
          </cell>
        </row>
      </sheetData>
      <sheetData sheetId="354">
        <row r="4">
          <cell r="E4">
            <v>759</v>
          </cell>
        </row>
      </sheetData>
      <sheetData sheetId="355">
        <row r="4">
          <cell r="E4">
            <v>759</v>
          </cell>
        </row>
      </sheetData>
      <sheetData sheetId="356">
        <row r="4">
          <cell r="E4">
            <v>759</v>
          </cell>
        </row>
      </sheetData>
      <sheetData sheetId="357">
        <row r="4">
          <cell r="E4">
            <v>759</v>
          </cell>
        </row>
      </sheetData>
      <sheetData sheetId="358">
        <row r="4">
          <cell r="E4">
            <v>759</v>
          </cell>
        </row>
      </sheetData>
      <sheetData sheetId="359">
        <row r="4">
          <cell r="E4">
            <v>759</v>
          </cell>
        </row>
      </sheetData>
      <sheetData sheetId="360">
        <row r="4">
          <cell r="E4">
            <v>759</v>
          </cell>
        </row>
      </sheetData>
      <sheetData sheetId="361">
        <row r="4">
          <cell r="E4">
            <v>759</v>
          </cell>
        </row>
      </sheetData>
      <sheetData sheetId="362">
        <row r="4">
          <cell r="E4">
            <v>759</v>
          </cell>
        </row>
      </sheetData>
      <sheetData sheetId="363">
        <row r="4">
          <cell r="E4">
            <v>759</v>
          </cell>
        </row>
      </sheetData>
      <sheetData sheetId="364">
        <row r="4">
          <cell r="E4">
            <v>759</v>
          </cell>
        </row>
      </sheetData>
      <sheetData sheetId="365">
        <row r="4">
          <cell r="E4">
            <v>759</v>
          </cell>
        </row>
      </sheetData>
      <sheetData sheetId="366">
        <row r="4">
          <cell r="E4">
            <v>759</v>
          </cell>
        </row>
      </sheetData>
      <sheetData sheetId="367">
        <row r="4">
          <cell r="E4">
            <v>759</v>
          </cell>
        </row>
      </sheetData>
      <sheetData sheetId="368">
        <row r="4">
          <cell r="E4">
            <v>759</v>
          </cell>
        </row>
      </sheetData>
      <sheetData sheetId="369">
        <row r="4">
          <cell r="E4">
            <v>759</v>
          </cell>
        </row>
      </sheetData>
      <sheetData sheetId="370">
        <row r="4">
          <cell r="E4">
            <v>759</v>
          </cell>
        </row>
      </sheetData>
      <sheetData sheetId="371">
        <row r="4">
          <cell r="E4">
            <v>759</v>
          </cell>
        </row>
      </sheetData>
      <sheetData sheetId="372">
        <row r="4">
          <cell r="E4">
            <v>759</v>
          </cell>
        </row>
      </sheetData>
      <sheetData sheetId="373">
        <row r="4">
          <cell r="E4">
            <v>759</v>
          </cell>
        </row>
      </sheetData>
      <sheetData sheetId="374">
        <row r="4">
          <cell r="E4">
            <v>759</v>
          </cell>
        </row>
      </sheetData>
      <sheetData sheetId="375">
        <row r="4">
          <cell r="E4">
            <v>759</v>
          </cell>
        </row>
      </sheetData>
      <sheetData sheetId="376">
        <row r="4">
          <cell r="E4">
            <v>450000</v>
          </cell>
        </row>
      </sheetData>
      <sheetData sheetId="377">
        <row r="4">
          <cell r="E4">
            <v>759</v>
          </cell>
        </row>
      </sheetData>
      <sheetData sheetId="378">
        <row r="4">
          <cell r="E4">
            <v>759</v>
          </cell>
        </row>
      </sheetData>
      <sheetData sheetId="379">
        <row r="4">
          <cell r="E4">
            <v>759</v>
          </cell>
        </row>
      </sheetData>
      <sheetData sheetId="380">
        <row r="4">
          <cell r="E4">
            <v>759</v>
          </cell>
        </row>
      </sheetData>
      <sheetData sheetId="381">
        <row r="4">
          <cell r="E4">
            <v>759</v>
          </cell>
        </row>
      </sheetData>
      <sheetData sheetId="382">
        <row r="4">
          <cell r="E4">
            <v>759</v>
          </cell>
        </row>
      </sheetData>
      <sheetData sheetId="383">
        <row r="4">
          <cell r="E4">
            <v>759</v>
          </cell>
        </row>
      </sheetData>
      <sheetData sheetId="384">
        <row r="4">
          <cell r="E4">
            <v>759</v>
          </cell>
        </row>
      </sheetData>
      <sheetData sheetId="385" refreshError="1"/>
      <sheetData sheetId="386">
        <row r="4">
          <cell r="E4">
            <v>450000</v>
          </cell>
        </row>
      </sheetData>
      <sheetData sheetId="387">
        <row r="4">
          <cell r="E4">
            <v>450000</v>
          </cell>
        </row>
      </sheetData>
      <sheetData sheetId="388">
        <row r="4">
          <cell r="E4">
            <v>450000</v>
          </cell>
        </row>
      </sheetData>
      <sheetData sheetId="389">
        <row r="4">
          <cell r="E4">
            <v>450000</v>
          </cell>
        </row>
      </sheetData>
      <sheetData sheetId="390">
        <row r="4">
          <cell r="E4">
            <v>450000</v>
          </cell>
        </row>
      </sheetData>
      <sheetData sheetId="391">
        <row r="4">
          <cell r="E4">
            <v>450000</v>
          </cell>
        </row>
      </sheetData>
      <sheetData sheetId="392">
        <row r="4">
          <cell r="E4">
            <v>450000</v>
          </cell>
        </row>
      </sheetData>
      <sheetData sheetId="393">
        <row r="4">
          <cell r="E4">
            <v>450000</v>
          </cell>
        </row>
      </sheetData>
      <sheetData sheetId="394">
        <row r="4">
          <cell r="E4">
            <v>450000</v>
          </cell>
        </row>
      </sheetData>
      <sheetData sheetId="395">
        <row r="4">
          <cell r="E4">
            <v>450000</v>
          </cell>
        </row>
      </sheetData>
      <sheetData sheetId="396">
        <row r="4">
          <cell r="E4">
            <v>450000</v>
          </cell>
        </row>
      </sheetData>
      <sheetData sheetId="397">
        <row r="4">
          <cell r="E4">
            <v>450000</v>
          </cell>
        </row>
      </sheetData>
      <sheetData sheetId="398">
        <row r="4">
          <cell r="E4">
            <v>450000</v>
          </cell>
        </row>
      </sheetData>
      <sheetData sheetId="399">
        <row r="4">
          <cell r="E4">
            <v>450000</v>
          </cell>
        </row>
      </sheetData>
      <sheetData sheetId="400">
        <row r="4">
          <cell r="E4">
            <v>450000</v>
          </cell>
        </row>
      </sheetData>
      <sheetData sheetId="401">
        <row r="4">
          <cell r="E4">
            <v>450000</v>
          </cell>
        </row>
      </sheetData>
      <sheetData sheetId="402">
        <row r="4">
          <cell r="E4">
            <v>450000</v>
          </cell>
        </row>
      </sheetData>
      <sheetData sheetId="403">
        <row r="4">
          <cell r="E4">
            <v>450000</v>
          </cell>
        </row>
      </sheetData>
      <sheetData sheetId="404">
        <row r="4">
          <cell r="E4">
            <v>450000</v>
          </cell>
        </row>
      </sheetData>
      <sheetData sheetId="405">
        <row r="4">
          <cell r="E4">
            <v>450000</v>
          </cell>
        </row>
      </sheetData>
      <sheetData sheetId="406">
        <row r="4">
          <cell r="E4">
            <v>759</v>
          </cell>
        </row>
      </sheetData>
      <sheetData sheetId="407">
        <row r="4">
          <cell r="E4">
            <v>450000</v>
          </cell>
        </row>
      </sheetData>
      <sheetData sheetId="408">
        <row r="4">
          <cell r="E4">
            <v>450000</v>
          </cell>
        </row>
      </sheetData>
      <sheetData sheetId="409">
        <row r="4">
          <cell r="E4">
            <v>450000</v>
          </cell>
        </row>
      </sheetData>
      <sheetData sheetId="410">
        <row r="4">
          <cell r="E4">
            <v>450000</v>
          </cell>
        </row>
      </sheetData>
      <sheetData sheetId="411">
        <row r="4">
          <cell r="E4">
            <v>450000</v>
          </cell>
        </row>
      </sheetData>
      <sheetData sheetId="412">
        <row r="4">
          <cell r="E4">
            <v>450000</v>
          </cell>
        </row>
      </sheetData>
      <sheetData sheetId="413">
        <row r="4">
          <cell r="E4">
            <v>450000</v>
          </cell>
        </row>
      </sheetData>
      <sheetData sheetId="414">
        <row r="4">
          <cell r="E4">
            <v>450000</v>
          </cell>
        </row>
      </sheetData>
      <sheetData sheetId="415">
        <row r="4">
          <cell r="E4">
            <v>450000</v>
          </cell>
        </row>
      </sheetData>
      <sheetData sheetId="416">
        <row r="4">
          <cell r="E4">
            <v>450000</v>
          </cell>
        </row>
      </sheetData>
      <sheetData sheetId="417">
        <row r="4">
          <cell r="E4">
            <v>450000</v>
          </cell>
        </row>
      </sheetData>
      <sheetData sheetId="418">
        <row r="4">
          <cell r="E4">
            <v>450000</v>
          </cell>
        </row>
      </sheetData>
      <sheetData sheetId="419">
        <row r="4">
          <cell r="E4">
            <v>450000</v>
          </cell>
        </row>
      </sheetData>
      <sheetData sheetId="420">
        <row r="4">
          <cell r="E4">
            <v>450000</v>
          </cell>
        </row>
      </sheetData>
      <sheetData sheetId="421">
        <row r="4">
          <cell r="E4">
            <v>450000</v>
          </cell>
        </row>
      </sheetData>
      <sheetData sheetId="422">
        <row r="4">
          <cell r="E4">
            <v>450000</v>
          </cell>
        </row>
      </sheetData>
      <sheetData sheetId="423">
        <row r="4">
          <cell r="E4">
            <v>450000</v>
          </cell>
        </row>
      </sheetData>
      <sheetData sheetId="424">
        <row r="4">
          <cell r="E4">
            <v>450000</v>
          </cell>
        </row>
      </sheetData>
      <sheetData sheetId="425">
        <row r="4">
          <cell r="E4">
            <v>450000</v>
          </cell>
        </row>
      </sheetData>
      <sheetData sheetId="426">
        <row r="4">
          <cell r="E4">
            <v>450000</v>
          </cell>
        </row>
      </sheetData>
      <sheetData sheetId="427">
        <row r="4">
          <cell r="E4">
            <v>450000</v>
          </cell>
        </row>
      </sheetData>
      <sheetData sheetId="428">
        <row r="4">
          <cell r="E4">
            <v>450000</v>
          </cell>
        </row>
      </sheetData>
      <sheetData sheetId="429">
        <row r="4">
          <cell r="E4">
            <v>450000</v>
          </cell>
        </row>
      </sheetData>
      <sheetData sheetId="430">
        <row r="4">
          <cell r="E4">
            <v>450000</v>
          </cell>
        </row>
      </sheetData>
      <sheetData sheetId="431">
        <row r="4">
          <cell r="E4">
            <v>450000</v>
          </cell>
        </row>
      </sheetData>
      <sheetData sheetId="432">
        <row r="4">
          <cell r="E4">
            <v>450000</v>
          </cell>
        </row>
      </sheetData>
      <sheetData sheetId="433">
        <row r="4">
          <cell r="E4">
            <v>450000</v>
          </cell>
        </row>
      </sheetData>
      <sheetData sheetId="434">
        <row r="4">
          <cell r="E4">
            <v>450000</v>
          </cell>
        </row>
      </sheetData>
      <sheetData sheetId="435">
        <row r="4">
          <cell r="E4">
            <v>450000</v>
          </cell>
        </row>
      </sheetData>
      <sheetData sheetId="436">
        <row r="4">
          <cell r="E4">
            <v>450000</v>
          </cell>
        </row>
      </sheetData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>
        <row r="4">
          <cell r="E4">
            <v>759</v>
          </cell>
        </row>
      </sheetData>
      <sheetData sheetId="456">
        <row r="4">
          <cell r="E4">
            <v>759</v>
          </cell>
        </row>
      </sheetData>
      <sheetData sheetId="457">
        <row r="4">
          <cell r="E4">
            <v>759</v>
          </cell>
        </row>
      </sheetData>
      <sheetData sheetId="458">
        <row r="4">
          <cell r="E4">
            <v>759</v>
          </cell>
        </row>
      </sheetData>
      <sheetData sheetId="459">
        <row r="4">
          <cell r="E4">
            <v>759</v>
          </cell>
        </row>
      </sheetData>
      <sheetData sheetId="460">
        <row r="4">
          <cell r="E4">
            <v>759</v>
          </cell>
        </row>
      </sheetData>
      <sheetData sheetId="461">
        <row r="4">
          <cell r="E4">
            <v>759</v>
          </cell>
        </row>
      </sheetData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>
        <row r="4">
          <cell r="E4">
            <v>450000</v>
          </cell>
        </row>
      </sheetData>
      <sheetData sheetId="486">
        <row r="4">
          <cell r="E4">
            <v>450000</v>
          </cell>
        </row>
      </sheetData>
      <sheetData sheetId="487">
        <row r="4">
          <cell r="E4">
            <v>450000</v>
          </cell>
        </row>
      </sheetData>
      <sheetData sheetId="488">
        <row r="4">
          <cell r="E4">
            <v>450000</v>
          </cell>
        </row>
      </sheetData>
      <sheetData sheetId="489">
        <row r="4">
          <cell r="E4">
            <v>450000</v>
          </cell>
        </row>
      </sheetData>
      <sheetData sheetId="490">
        <row r="4">
          <cell r="E4">
            <v>450000</v>
          </cell>
        </row>
      </sheetData>
      <sheetData sheetId="491">
        <row r="4">
          <cell r="E4">
            <v>450000</v>
          </cell>
        </row>
      </sheetData>
      <sheetData sheetId="492">
        <row r="4">
          <cell r="E4">
            <v>450000</v>
          </cell>
        </row>
      </sheetData>
      <sheetData sheetId="493">
        <row r="4">
          <cell r="E4">
            <v>450000</v>
          </cell>
        </row>
      </sheetData>
      <sheetData sheetId="494">
        <row r="4">
          <cell r="E4">
            <v>450000</v>
          </cell>
        </row>
      </sheetData>
      <sheetData sheetId="495">
        <row r="4">
          <cell r="E4">
            <v>450000</v>
          </cell>
        </row>
      </sheetData>
      <sheetData sheetId="496">
        <row r="4">
          <cell r="E4">
            <v>450000</v>
          </cell>
        </row>
      </sheetData>
      <sheetData sheetId="497">
        <row r="4">
          <cell r="E4">
            <v>450000</v>
          </cell>
        </row>
      </sheetData>
      <sheetData sheetId="498">
        <row r="4">
          <cell r="E4">
            <v>450000</v>
          </cell>
        </row>
      </sheetData>
      <sheetData sheetId="499">
        <row r="4">
          <cell r="E4">
            <v>450000</v>
          </cell>
        </row>
      </sheetData>
      <sheetData sheetId="500">
        <row r="4">
          <cell r="E4">
            <v>450000</v>
          </cell>
        </row>
      </sheetData>
      <sheetData sheetId="501">
        <row r="4">
          <cell r="E4">
            <v>450000</v>
          </cell>
        </row>
      </sheetData>
      <sheetData sheetId="502">
        <row r="4">
          <cell r="E4">
            <v>450000</v>
          </cell>
        </row>
      </sheetData>
      <sheetData sheetId="503">
        <row r="4">
          <cell r="E4">
            <v>450000</v>
          </cell>
        </row>
      </sheetData>
      <sheetData sheetId="504">
        <row r="4">
          <cell r="E4">
            <v>450000</v>
          </cell>
        </row>
      </sheetData>
      <sheetData sheetId="505">
        <row r="4">
          <cell r="E4">
            <v>450000</v>
          </cell>
        </row>
      </sheetData>
      <sheetData sheetId="506">
        <row r="4">
          <cell r="E4">
            <v>450000</v>
          </cell>
        </row>
      </sheetData>
      <sheetData sheetId="507">
        <row r="4">
          <cell r="E4">
            <v>450000</v>
          </cell>
        </row>
      </sheetData>
      <sheetData sheetId="508">
        <row r="4">
          <cell r="E4">
            <v>450000</v>
          </cell>
        </row>
      </sheetData>
      <sheetData sheetId="509">
        <row r="4">
          <cell r="E4">
            <v>450000</v>
          </cell>
        </row>
      </sheetData>
      <sheetData sheetId="510">
        <row r="4">
          <cell r="E4">
            <v>450000</v>
          </cell>
        </row>
      </sheetData>
      <sheetData sheetId="511">
        <row r="4">
          <cell r="E4">
            <v>450000</v>
          </cell>
        </row>
      </sheetData>
      <sheetData sheetId="512">
        <row r="4">
          <cell r="E4">
            <v>450000</v>
          </cell>
        </row>
      </sheetData>
      <sheetData sheetId="513">
        <row r="4">
          <cell r="E4">
            <v>450000</v>
          </cell>
        </row>
      </sheetData>
      <sheetData sheetId="514">
        <row r="4">
          <cell r="E4">
            <v>450000</v>
          </cell>
        </row>
      </sheetData>
      <sheetData sheetId="515">
        <row r="4">
          <cell r="E4">
            <v>450000</v>
          </cell>
        </row>
      </sheetData>
      <sheetData sheetId="516">
        <row r="4">
          <cell r="E4">
            <v>450000</v>
          </cell>
        </row>
      </sheetData>
      <sheetData sheetId="517">
        <row r="4">
          <cell r="E4">
            <v>450000</v>
          </cell>
        </row>
      </sheetData>
      <sheetData sheetId="518">
        <row r="4">
          <cell r="E4">
            <v>450000</v>
          </cell>
        </row>
      </sheetData>
      <sheetData sheetId="519">
        <row r="4">
          <cell r="E4">
            <v>450000</v>
          </cell>
        </row>
      </sheetData>
      <sheetData sheetId="520">
        <row r="4">
          <cell r="E4">
            <v>450000</v>
          </cell>
        </row>
      </sheetData>
      <sheetData sheetId="521">
        <row r="4">
          <cell r="E4">
            <v>450000</v>
          </cell>
        </row>
      </sheetData>
      <sheetData sheetId="522">
        <row r="4">
          <cell r="E4">
            <v>450000</v>
          </cell>
        </row>
      </sheetData>
      <sheetData sheetId="523">
        <row r="4">
          <cell r="E4">
            <v>450000</v>
          </cell>
        </row>
      </sheetData>
      <sheetData sheetId="524">
        <row r="4">
          <cell r="E4">
            <v>450000</v>
          </cell>
        </row>
      </sheetData>
      <sheetData sheetId="525">
        <row r="4">
          <cell r="E4">
            <v>450000</v>
          </cell>
        </row>
      </sheetData>
      <sheetData sheetId="526">
        <row r="4">
          <cell r="E4">
            <v>450000</v>
          </cell>
        </row>
      </sheetData>
      <sheetData sheetId="527">
        <row r="4">
          <cell r="E4">
            <v>450000</v>
          </cell>
        </row>
      </sheetData>
      <sheetData sheetId="528">
        <row r="4">
          <cell r="E4">
            <v>450000</v>
          </cell>
        </row>
      </sheetData>
      <sheetData sheetId="529">
        <row r="4">
          <cell r="E4">
            <v>450000</v>
          </cell>
        </row>
      </sheetData>
      <sheetData sheetId="530">
        <row r="4">
          <cell r="E4">
            <v>450000</v>
          </cell>
        </row>
      </sheetData>
      <sheetData sheetId="531">
        <row r="4">
          <cell r="E4">
            <v>450000</v>
          </cell>
        </row>
      </sheetData>
      <sheetData sheetId="532">
        <row r="4">
          <cell r="E4">
            <v>450000</v>
          </cell>
        </row>
      </sheetData>
      <sheetData sheetId="533">
        <row r="4">
          <cell r="E4">
            <v>759</v>
          </cell>
        </row>
      </sheetData>
      <sheetData sheetId="534">
        <row r="4">
          <cell r="E4">
            <v>759</v>
          </cell>
        </row>
      </sheetData>
      <sheetData sheetId="535">
        <row r="4">
          <cell r="E4">
            <v>759</v>
          </cell>
        </row>
      </sheetData>
      <sheetData sheetId="536">
        <row r="4">
          <cell r="E4">
            <v>759</v>
          </cell>
        </row>
      </sheetData>
      <sheetData sheetId="537">
        <row r="4">
          <cell r="E4">
            <v>759</v>
          </cell>
        </row>
      </sheetData>
      <sheetData sheetId="538">
        <row r="4">
          <cell r="E4">
            <v>759</v>
          </cell>
        </row>
      </sheetData>
      <sheetData sheetId="539">
        <row r="4">
          <cell r="E4">
            <v>759</v>
          </cell>
        </row>
      </sheetData>
      <sheetData sheetId="540">
        <row r="4">
          <cell r="E4">
            <v>759</v>
          </cell>
        </row>
      </sheetData>
      <sheetData sheetId="541">
        <row r="4">
          <cell r="E4">
            <v>759</v>
          </cell>
        </row>
      </sheetData>
      <sheetData sheetId="542">
        <row r="4">
          <cell r="E4">
            <v>759</v>
          </cell>
        </row>
      </sheetData>
      <sheetData sheetId="543">
        <row r="4">
          <cell r="E4">
            <v>759</v>
          </cell>
        </row>
      </sheetData>
      <sheetData sheetId="544">
        <row r="4">
          <cell r="E4">
            <v>759</v>
          </cell>
        </row>
      </sheetData>
      <sheetData sheetId="545">
        <row r="4">
          <cell r="E4">
            <v>759</v>
          </cell>
        </row>
      </sheetData>
      <sheetData sheetId="546">
        <row r="4">
          <cell r="E4">
            <v>759</v>
          </cell>
        </row>
      </sheetData>
      <sheetData sheetId="547">
        <row r="4">
          <cell r="E4">
            <v>759</v>
          </cell>
        </row>
      </sheetData>
      <sheetData sheetId="548">
        <row r="4">
          <cell r="E4">
            <v>759</v>
          </cell>
        </row>
      </sheetData>
      <sheetData sheetId="549">
        <row r="4">
          <cell r="E4">
            <v>759</v>
          </cell>
        </row>
      </sheetData>
      <sheetData sheetId="550">
        <row r="4">
          <cell r="E4">
            <v>759</v>
          </cell>
        </row>
      </sheetData>
      <sheetData sheetId="551">
        <row r="4">
          <cell r="E4">
            <v>759</v>
          </cell>
        </row>
      </sheetData>
      <sheetData sheetId="552">
        <row r="4">
          <cell r="E4">
            <v>759</v>
          </cell>
        </row>
      </sheetData>
      <sheetData sheetId="553">
        <row r="4">
          <cell r="E4">
            <v>759</v>
          </cell>
        </row>
      </sheetData>
      <sheetData sheetId="554">
        <row r="4">
          <cell r="E4">
            <v>759</v>
          </cell>
        </row>
      </sheetData>
      <sheetData sheetId="555">
        <row r="4">
          <cell r="E4">
            <v>759</v>
          </cell>
        </row>
      </sheetData>
      <sheetData sheetId="556">
        <row r="4">
          <cell r="E4">
            <v>759</v>
          </cell>
        </row>
      </sheetData>
      <sheetData sheetId="557">
        <row r="4">
          <cell r="E4">
            <v>759</v>
          </cell>
        </row>
      </sheetData>
      <sheetData sheetId="558">
        <row r="4">
          <cell r="E4">
            <v>759</v>
          </cell>
        </row>
      </sheetData>
      <sheetData sheetId="559">
        <row r="4">
          <cell r="E4">
            <v>759</v>
          </cell>
        </row>
      </sheetData>
      <sheetData sheetId="560">
        <row r="4">
          <cell r="E4">
            <v>759</v>
          </cell>
        </row>
      </sheetData>
      <sheetData sheetId="561">
        <row r="4">
          <cell r="E4">
            <v>759</v>
          </cell>
        </row>
      </sheetData>
      <sheetData sheetId="562">
        <row r="4">
          <cell r="E4">
            <v>759</v>
          </cell>
        </row>
      </sheetData>
      <sheetData sheetId="563">
        <row r="4">
          <cell r="E4">
            <v>759</v>
          </cell>
        </row>
      </sheetData>
      <sheetData sheetId="564">
        <row r="4">
          <cell r="E4">
            <v>759</v>
          </cell>
        </row>
      </sheetData>
      <sheetData sheetId="565">
        <row r="4">
          <cell r="E4">
            <v>759</v>
          </cell>
        </row>
      </sheetData>
      <sheetData sheetId="566">
        <row r="4">
          <cell r="E4">
            <v>759</v>
          </cell>
        </row>
      </sheetData>
      <sheetData sheetId="567">
        <row r="4">
          <cell r="E4">
            <v>759</v>
          </cell>
        </row>
      </sheetData>
      <sheetData sheetId="568">
        <row r="4">
          <cell r="E4">
            <v>759</v>
          </cell>
        </row>
      </sheetData>
      <sheetData sheetId="569">
        <row r="4">
          <cell r="E4">
            <v>759</v>
          </cell>
        </row>
      </sheetData>
      <sheetData sheetId="570">
        <row r="4">
          <cell r="E4">
            <v>759</v>
          </cell>
        </row>
      </sheetData>
      <sheetData sheetId="571">
        <row r="4">
          <cell r="E4">
            <v>759</v>
          </cell>
        </row>
      </sheetData>
      <sheetData sheetId="572">
        <row r="4">
          <cell r="E4">
            <v>759</v>
          </cell>
        </row>
      </sheetData>
      <sheetData sheetId="573">
        <row r="4">
          <cell r="E4">
            <v>759</v>
          </cell>
        </row>
      </sheetData>
      <sheetData sheetId="574">
        <row r="4">
          <cell r="E4">
            <v>759</v>
          </cell>
        </row>
      </sheetData>
      <sheetData sheetId="575">
        <row r="4">
          <cell r="E4">
            <v>759</v>
          </cell>
        </row>
      </sheetData>
      <sheetData sheetId="576">
        <row r="4">
          <cell r="E4">
            <v>759</v>
          </cell>
        </row>
      </sheetData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>
        <row r="4">
          <cell r="E4">
            <v>450000</v>
          </cell>
        </row>
      </sheetData>
      <sheetData sheetId="592">
        <row r="4">
          <cell r="E4">
            <v>450000</v>
          </cell>
        </row>
      </sheetData>
      <sheetData sheetId="593">
        <row r="4">
          <cell r="E4">
            <v>450000</v>
          </cell>
        </row>
      </sheetData>
      <sheetData sheetId="594">
        <row r="4">
          <cell r="E4">
            <v>450000</v>
          </cell>
        </row>
      </sheetData>
      <sheetData sheetId="595">
        <row r="4">
          <cell r="E4">
            <v>450000</v>
          </cell>
        </row>
      </sheetData>
      <sheetData sheetId="596">
        <row r="4">
          <cell r="E4">
            <v>450000</v>
          </cell>
        </row>
      </sheetData>
      <sheetData sheetId="597">
        <row r="4">
          <cell r="E4">
            <v>450000</v>
          </cell>
        </row>
      </sheetData>
      <sheetData sheetId="598">
        <row r="4">
          <cell r="E4">
            <v>450000</v>
          </cell>
        </row>
      </sheetData>
      <sheetData sheetId="599">
        <row r="4">
          <cell r="E4">
            <v>450000</v>
          </cell>
        </row>
      </sheetData>
      <sheetData sheetId="600">
        <row r="4">
          <cell r="E4">
            <v>450000</v>
          </cell>
        </row>
      </sheetData>
      <sheetData sheetId="601">
        <row r="4">
          <cell r="E4">
            <v>450000</v>
          </cell>
        </row>
      </sheetData>
      <sheetData sheetId="602">
        <row r="4">
          <cell r="E4">
            <v>450000</v>
          </cell>
        </row>
      </sheetData>
      <sheetData sheetId="603">
        <row r="4">
          <cell r="E4">
            <v>450000</v>
          </cell>
        </row>
      </sheetData>
      <sheetData sheetId="604">
        <row r="4">
          <cell r="E4">
            <v>450000</v>
          </cell>
        </row>
      </sheetData>
      <sheetData sheetId="605">
        <row r="4">
          <cell r="E4">
            <v>450000</v>
          </cell>
        </row>
      </sheetData>
      <sheetData sheetId="606">
        <row r="4">
          <cell r="E4">
            <v>450000</v>
          </cell>
        </row>
      </sheetData>
      <sheetData sheetId="607">
        <row r="4">
          <cell r="E4">
            <v>450000</v>
          </cell>
        </row>
      </sheetData>
      <sheetData sheetId="608">
        <row r="4">
          <cell r="E4">
            <v>759</v>
          </cell>
        </row>
      </sheetData>
      <sheetData sheetId="609">
        <row r="4">
          <cell r="E4">
            <v>759</v>
          </cell>
        </row>
      </sheetData>
      <sheetData sheetId="610">
        <row r="4">
          <cell r="E4">
            <v>759</v>
          </cell>
        </row>
      </sheetData>
      <sheetData sheetId="611">
        <row r="4">
          <cell r="E4">
            <v>759</v>
          </cell>
        </row>
      </sheetData>
      <sheetData sheetId="612">
        <row r="4">
          <cell r="E4">
            <v>450000</v>
          </cell>
        </row>
      </sheetData>
      <sheetData sheetId="613">
        <row r="4">
          <cell r="E4">
            <v>450000</v>
          </cell>
        </row>
      </sheetData>
      <sheetData sheetId="614">
        <row r="4">
          <cell r="E4">
            <v>450000</v>
          </cell>
        </row>
      </sheetData>
      <sheetData sheetId="615">
        <row r="4">
          <cell r="E4">
            <v>450000</v>
          </cell>
        </row>
      </sheetData>
      <sheetData sheetId="616">
        <row r="4">
          <cell r="E4">
            <v>450000</v>
          </cell>
        </row>
      </sheetData>
      <sheetData sheetId="617">
        <row r="4">
          <cell r="E4">
            <v>450000</v>
          </cell>
        </row>
      </sheetData>
      <sheetData sheetId="618">
        <row r="4">
          <cell r="E4">
            <v>450000</v>
          </cell>
        </row>
      </sheetData>
      <sheetData sheetId="619">
        <row r="4">
          <cell r="E4">
            <v>759</v>
          </cell>
        </row>
      </sheetData>
      <sheetData sheetId="620">
        <row r="4">
          <cell r="E4">
            <v>759</v>
          </cell>
        </row>
      </sheetData>
      <sheetData sheetId="621">
        <row r="4">
          <cell r="E4">
            <v>759</v>
          </cell>
        </row>
      </sheetData>
      <sheetData sheetId="622">
        <row r="4">
          <cell r="E4">
            <v>759</v>
          </cell>
        </row>
      </sheetData>
      <sheetData sheetId="623">
        <row r="4">
          <cell r="E4">
            <v>450000</v>
          </cell>
        </row>
      </sheetData>
      <sheetData sheetId="624">
        <row r="4">
          <cell r="E4">
            <v>450000</v>
          </cell>
        </row>
      </sheetData>
      <sheetData sheetId="625">
        <row r="4">
          <cell r="E4">
            <v>450000</v>
          </cell>
        </row>
      </sheetData>
      <sheetData sheetId="626">
        <row r="4">
          <cell r="E4">
            <v>450000</v>
          </cell>
        </row>
      </sheetData>
      <sheetData sheetId="627">
        <row r="4">
          <cell r="E4">
            <v>759</v>
          </cell>
        </row>
      </sheetData>
      <sheetData sheetId="628">
        <row r="4">
          <cell r="E4">
            <v>759</v>
          </cell>
        </row>
      </sheetData>
      <sheetData sheetId="629">
        <row r="4">
          <cell r="E4">
            <v>759</v>
          </cell>
        </row>
      </sheetData>
      <sheetData sheetId="630">
        <row r="4">
          <cell r="E4">
            <v>759</v>
          </cell>
        </row>
      </sheetData>
      <sheetData sheetId="631">
        <row r="4">
          <cell r="E4">
            <v>759</v>
          </cell>
        </row>
      </sheetData>
      <sheetData sheetId="632">
        <row r="4">
          <cell r="E4">
            <v>759</v>
          </cell>
        </row>
      </sheetData>
      <sheetData sheetId="633">
        <row r="4">
          <cell r="E4">
            <v>759</v>
          </cell>
        </row>
      </sheetData>
      <sheetData sheetId="634">
        <row r="4">
          <cell r="E4">
            <v>759</v>
          </cell>
        </row>
      </sheetData>
      <sheetData sheetId="635">
        <row r="4">
          <cell r="E4">
            <v>759</v>
          </cell>
        </row>
      </sheetData>
      <sheetData sheetId="636">
        <row r="4">
          <cell r="E4">
            <v>759</v>
          </cell>
        </row>
      </sheetData>
      <sheetData sheetId="637">
        <row r="4">
          <cell r="E4">
            <v>759</v>
          </cell>
        </row>
      </sheetData>
      <sheetData sheetId="638">
        <row r="4">
          <cell r="E4">
            <v>759</v>
          </cell>
        </row>
      </sheetData>
      <sheetData sheetId="639">
        <row r="4">
          <cell r="E4">
            <v>759</v>
          </cell>
        </row>
      </sheetData>
      <sheetData sheetId="640">
        <row r="4">
          <cell r="E4">
            <v>759</v>
          </cell>
        </row>
      </sheetData>
      <sheetData sheetId="641">
        <row r="4">
          <cell r="E4">
            <v>759</v>
          </cell>
        </row>
      </sheetData>
      <sheetData sheetId="642">
        <row r="4">
          <cell r="E4">
            <v>759</v>
          </cell>
        </row>
      </sheetData>
      <sheetData sheetId="643">
        <row r="4">
          <cell r="E4">
            <v>759</v>
          </cell>
        </row>
      </sheetData>
      <sheetData sheetId="644">
        <row r="4">
          <cell r="E4">
            <v>759</v>
          </cell>
        </row>
      </sheetData>
      <sheetData sheetId="645">
        <row r="4">
          <cell r="E4">
            <v>759</v>
          </cell>
        </row>
      </sheetData>
      <sheetData sheetId="646">
        <row r="4">
          <cell r="E4">
            <v>759</v>
          </cell>
        </row>
      </sheetData>
      <sheetData sheetId="647">
        <row r="4">
          <cell r="E4">
            <v>759</v>
          </cell>
        </row>
      </sheetData>
      <sheetData sheetId="648">
        <row r="4">
          <cell r="E4">
            <v>759</v>
          </cell>
        </row>
      </sheetData>
      <sheetData sheetId="649">
        <row r="4">
          <cell r="E4">
            <v>759</v>
          </cell>
        </row>
      </sheetData>
      <sheetData sheetId="650">
        <row r="4">
          <cell r="E4">
            <v>759</v>
          </cell>
        </row>
      </sheetData>
      <sheetData sheetId="651">
        <row r="4">
          <cell r="E4">
            <v>759</v>
          </cell>
        </row>
      </sheetData>
      <sheetData sheetId="652">
        <row r="4">
          <cell r="E4">
            <v>759</v>
          </cell>
        </row>
      </sheetData>
      <sheetData sheetId="653">
        <row r="4">
          <cell r="E4">
            <v>759</v>
          </cell>
        </row>
      </sheetData>
      <sheetData sheetId="654">
        <row r="4">
          <cell r="E4">
            <v>759</v>
          </cell>
        </row>
      </sheetData>
      <sheetData sheetId="655">
        <row r="4">
          <cell r="E4">
            <v>759</v>
          </cell>
        </row>
      </sheetData>
      <sheetData sheetId="656">
        <row r="4">
          <cell r="E4">
            <v>759</v>
          </cell>
        </row>
      </sheetData>
      <sheetData sheetId="657">
        <row r="4">
          <cell r="E4">
            <v>759</v>
          </cell>
        </row>
      </sheetData>
      <sheetData sheetId="658">
        <row r="4">
          <cell r="E4">
            <v>759</v>
          </cell>
        </row>
      </sheetData>
      <sheetData sheetId="659">
        <row r="4">
          <cell r="E4">
            <v>759</v>
          </cell>
        </row>
      </sheetData>
      <sheetData sheetId="660">
        <row r="4">
          <cell r="E4">
            <v>759</v>
          </cell>
        </row>
      </sheetData>
      <sheetData sheetId="661">
        <row r="4">
          <cell r="E4">
            <v>759</v>
          </cell>
        </row>
      </sheetData>
      <sheetData sheetId="662">
        <row r="4">
          <cell r="E4">
            <v>759</v>
          </cell>
        </row>
      </sheetData>
      <sheetData sheetId="663">
        <row r="4">
          <cell r="E4">
            <v>759</v>
          </cell>
        </row>
      </sheetData>
      <sheetData sheetId="664">
        <row r="4">
          <cell r="E4">
            <v>759</v>
          </cell>
        </row>
      </sheetData>
      <sheetData sheetId="665">
        <row r="4">
          <cell r="E4">
            <v>759</v>
          </cell>
        </row>
      </sheetData>
      <sheetData sheetId="666">
        <row r="4">
          <cell r="E4">
            <v>759</v>
          </cell>
        </row>
      </sheetData>
      <sheetData sheetId="667">
        <row r="4">
          <cell r="E4">
            <v>759</v>
          </cell>
        </row>
      </sheetData>
      <sheetData sheetId="668">
        <row r="4">
          <cell r="E4">
            <v>759</v>
          </cell>
        </row>
      </sheetData>
      <sheetData sheetId="669">
        <row r="4">
          <cell r="E4">
            <v>759</v>
          </cell>
        </row>
      </sheetData>
      <sheetData sheetId="670">
        <row r="4">
          <cell r="E4">
            <v>759</v>
          </cell>
        </row>
      </sheetData>
      <sheetData sheetId="671">
        <row r="4">
          <cell r="E4">
            <v>759</v>
          </cell>
        </row>
      </sheetData>
      <sheetData sheetId="672">
        <row r="4">
          <cell r="E4">
            <v>759</v>
          </cell>
        </row>
      </sheetData>
      <sheetData sheetId="673">
        <row r="4">
          <cell r="E4">
            <v>759</v>
          </cell>
        </row>
      </sheetData>
      <sheetData sheetId="674">
        <row r="4">
          <cell r="E4">
            <v>759</v>
          </cell>
        </row>
      </sheetData>
      <sheetData sheetId="675">
        <row r="4">
          <cell r="E4">
            <v>759</v>
          </cell>
        </row>
      </sheetData>
      <sheetData sheetId="676">
        <row r="4">
          <cell r="E4">
            <v>759</v>
          </cell>
        </row>
      </sheetData>
      <sheetData sheetId="677">
        <row r="4">
          <cell r="E4">
            <v>759</v>
          </cell>
        </row>
      </sheetData>
      <sheetData sheetId="678">
        <row r="4">
          <cell r="E4">
            <v>759</v>
          </cell>
        </row>
      </sheetData>
      <sheetData sheetId="679">
        <row r="4">
          <cell r="E4">
            <v>759</v>
          </cell>
        </row>
      </sheetData>
      <sheetData sheetId="680">
        <row r="4">
          <cell r="E4">
            <v>759</v>
          </cell>
        </row>
      </sheetData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>
        <row r="4">
          <cell r="E4">
            <v>450000</v>
          </cell>
        </row>
      </sheetData>
      <sheetData sheetId="802">
        <row r="4">
          <cell r="E4">
            <v>450000</v>
          </cell>
        </row>
      </sheetData>
      <sheetData sheetId="803">
        <row r="4">
          <cell r="E4">
            <v>759</v>
          </cell>
        </row>
      </sheetData>
      <sheetData sheetId="804">
        <row r="4">
          <cell r="E4">
            <v>759</v>
          </cell>
        </row>
      </sheetData>
      <sheetData sheetId="805">
        <row r="4">
          <cell r="E4">
            <v>759</v>
          </cell>
        </row>
      </sheetData>
      <sheetData sheetId="806">
        <row r="4">
          <cell r="E4">
            <v>759</v>
          </cell>
        </row>
      </sheetData>
      <sheetData sheetId="807">
        <row r="4">
          <cell r="E4">
            <v>759</v>
          </cell>
        </row>
      </sheetData>
      <sheetData sheetId="808">
        <row r="4">
          <cell r="E4">
            <v>450000</v>
          </cell>
        </row>
      </sheetData>
      <sheetData sheetId="809">
        <row r="4">
          <cell r="E4">
            <v>759</v>
          </cell>
        </row>
      </sheetData>
      <sheetData sheetId="810">
        <row r="4">
          <cell r="E4">
            <v>759</v>
          </cell>
        </row>
      </sheetData>
      <sheetData sheetId="811">
        <row r="4">
          <cell r="E4">
            <v>759</v>
          </cell>
        </row>
      </sheetData>
      <sheetData sheetId="812">
        <row r="4">
          <cell r="E4">
            <v>759</v>
          </cell>
        </row>
      </sheetData>
      <sheetData sheetId="813">
        <row r="4">
          <cell r="E4">
            <v>450000</v>
          </cell>
        </row>
      </sheetData>
      <sheetData sheetId="814">
        <row r="4">
          <cell r="E4">
            <v>450000</v>
          </cell>
        </row>
      </sheetData>
      <sheetData sheetId="815">
        <row r="4">
          <cell r="E4">
            <v>450000</v>
          </cell>
        </row>
      </sheetData>
      <sheetData sheetId="816">
        <row r="4">
          <cell r="E4">
            <v>759</v>
          </cell>
        </row>
      </sheetData>
      <sheetData sheetId="817">
        <row r="4">
          <cell r="E4">
            <v>759</v>
          </cell>
        </row>
      </sheetData>
      <sheetData sheetId="818">
        <row r="4">
          <cell r="E4">
            <v>450000</v>
          </cell>
        </row>
      </sheetData>
      <sheetData sheetId="819">
        <row r="4">
          <cell r="E4">
            <v>450000</v>
          </cell>
        </row>
      </sheetData>
      <sheetData sheetId="820">
        <row r="4">
          <cell r="E4">
            <v>450000</v>
          </cell>
        </row>
      </sheetData>
      <sheetData sheetId="821">
        <row r="4">
          <cell r="E4">
            <v>759</v>
          </cell>
        </row>
      </sheetData>
      <sheetData sheetId="822">
        <row r="4">
          <cell r="E4">
            <v>759</v>
          </cell>
        </row>
      </sheetData>
      <sheetData sheetId="823">
        <row r="4">
          <cell r="E4">
            <v>759</v>
          </cell>
        </row>
      </sheetData>
      <sheetData sheetId="824">
        <row r="4">
          <cell r="E4">
            <v>759</v>
          </cell>
        </row>
      </sheetData>
      <sheetData sheetId="825">
        <row r="4">
          <cell r="E4">
            <v>759</v>
          </cell>
        </row>
      </sheetData>
      <sheetData sheetId="826">
        <row r="4">
          <cell r="E4">
            <v>759</v>
          </cell>
        </row>
      </sheetData>
      <sheetData sheetId="827">
        <row r="4">
          <cell r="E4">
            <v>759</v>
          </cell>
        </row>
      </sheetData>
      <sheetData sheetId="828">
        <row r="4">
          <cell r="E4">
            <v>759</v>
          </cell>
        </row>
      </sheetData>
      <sheetData sheetId="829">
        <row r="4">
          <cell r="E4">
            <v>759</v>
          </cell>
        </row>
      </sheetData>
      <sheetData sheetId="830">
        <row r="4">
          <cell r="E4">
            <v>759</v>
          </cell>
        </row>
      </sheetData>
      <sheetData sheetId="831">
        <row r="4">
          <cell r="E4">
            <v>759</v>
          </cell>
        </row>
      </sheetData>
      <sheetData sheetId="832">
        <row r="4">
          <cell r="E4">
            <v>450000</v>
          </cell>
        </row>
      </sheetData>
      <sheetData sheetId="833">
        <row r="4">
          <cell r="E4">
            <v>759</v>
          </cell>
        </row>
      </sheetData>
      <sheetData sheetId="834">
        <row r="4">
          <cell r="E4">
            <v>759</v>
          </cell>
        </row>
      </sheetData>
      <sheetData sheetId="835">
        <row r="4">
          <cell r="E4">
            <v>759</v>
          </cell>
        </row>
      </sheetData>
      <sheetData sheetId="836">
        <row r="4">
          <cell r="E4">
            <v>450000</v>
          </cell>
        </row>
      </sheetData>
      <sheetData sheetId="837">
        <row r="4">
          <cell r="E4">
            <v>450000</v>
          </cell>
        </row>
      </sheetData>
      <sheetData sheetId="838">
        <row r="4">
          <cell r="E4">
            <v>759</v>
          </cell>
        </row>
      </sheetData>
      <sheetData sheetId="839">
        <row r="4">
          <cell r="E4">
            <v>759</v>
          </cell>
        </row>
      </sheetData>
      <sheetData sheetId="840">
        <row r="4">
          <cell r="E4">
            <v>759</v>
          </cell>
        </row>
      </sheetData>
      <sheetData sheetId="841">
        <row r="4">
          <cell r="E4">
            <v>759</v>
          </cell>
        </row>
      </sheetData>
      <sheetData sheetId="842">
        <row r="4">
          <cell r="E4">
            <v>759</v>
          </cell>
        </row>
      </sheetData>
      <sheetData sheetId="843">
        <row r="4">
          <cell r="E4">
            <v>759</v>
          </cell>
        </row>
      </sheetData>
      <sheetData sheetId="844">
        <row r="4">
          <cell r="E4">
            <v>759</v>
          </cell>
        </row>
      </sheetData>
      <sheetData sheetId="845">
        <row r="4">
          <cell r="E4">
            <v>759</v>
          </cell>
        </row>
      </sheetData>
      <sheetData sheetId="846">
        <row r="4">
          <cell r="E4">
            <v>759</v>
          </cell>
        </row>
      </sheetData>
      <sheetData sheetId="847">
        <row r="4">
          <cell r="E4">
            <v>759</v>
          </cell>
        </row>
      </sheetData>
      <sheetData sheetId="848">
        <row r="4">
          <cell r="E4">
            <v>759</v>
          </cell>
        </row>
      </sheetData>
      <sheetData sheetId="849">
        <row r="4">
          <cell r="E4">
            <v>450000</v>
          </cell>
        </row>
      </sheetData>
      <sheetData sheetId="850">
        <row r="4">
          <cell r="E4">
            <v>759</v>
          </cell>
        </row>
      </sheetData>
      <sheetData sheetId="851">
        <row r="4">
          <cell r="E4">
            <v>759</v>
          </cell>
        </row>
      </sheetData>
      <sheetData sheetId="852">
        <row r="4">
          <cell r="E4">
            <v>759</v>
          </cell>
        </row>
      </sheetData>
      <sheetData sheetId="853">
        <row r="4">
          <cell r="E4">
            <v>759</v>
          </cell>
        </row>
      </sheetData>
      <sheetData sheetId="854">
        <row r="4">
          <cell r="E4">
            <v>759</v>
          </cell>
        </row>
      </sheetData>
      <sheetData sheetId="855">
        <row r="4">
          <cell r="E4">
            <v>759</v>
          </cell>
        </row>
      </sheetData>
      <sheetData sheetId="856">
        <row r="4">
          <cell r="E4">
            <v>759</v>
          </cell>
        </row>
      </sheetData>
      <sheetData sheetId="857">
        <row r="4">
          <cell r="E4">
            <v>759</v>
          </cell>
        </row>
      </sheetData>
      <sheetData sheetId="858">
        <row r="4">
          <cell r="E4">
            <v>759</v>
          </cell>
        </row>
      </sheetData>
      <sheetData sheetId="859">
        <row r="4">
          <cell r="E4">
            <v>759</v>
          </cell>
        </row>
      </sheetData>
      <sheetData sheetId="860">
        <row r="4">
          <cell r="E4">
            <v>759</v>
          </cell>
        </row>
      </sheetData>
      <sheetData sheetId="861">
        <row r="4">
          <cell r="E4">
            <v>759</v>
          </cell>
        </row>
      </sheetData>
      <sheetData sheetId="862">
        <row r="4">
          <cell r="E4">
            <v>759</v>
          </cell>
        </row>
      </sheetData>
      <sheetData sheetId="863">
        <row r="4">
          <cell r="E4">
            <v>759</v>
          </cell>
        </row>
      </sheetData>
      <sheetData sheetId="864">
        <row r="4">
          <cell r="E4">
            <v>759</v>
          </cell>
        </row>
      </sheetData>
      <sheetData sheetId="865">
        <row r="4">
          <cell r="E4">
            <v>759</v>
          </cell>
        </row>
      </sheetData>
      <sheetData sheetId="866">
        <row r="4">
          <cell r="E4">
            <v>759</v>
          </cell>
        </row>
      </sheetData>
      <sheetData sheetId="867">
        <row r="4">
          <cell r="E4">
            <v>759</v>
          </cell>
        </row>
      </sheetData>
      <sheetData sheetId="868">
        <row r="4">
          <cell r="E4">
            <v>0</v>
          </cell>
        </row>
      </sheetData>
      <sheetData sheetId="869">
        <row r="4">
          <cell r="E4">
            <v>759</v>
          </cell>
        </row>
      </sheetData>
      <sheetData sheetId="870">
        <row r="4">
          <cell r="E4">
            <v>759</v>
          </cell>
        </row>
      </sheetData>
      <sheetData sheetId="871">
        <row r="4">
          <cell r="E4">
            <v>759</v>
          </cell>
        </row>
      </sheetData>
      <sheetData sheetId="872">
        <row r="4">
          <cell r="E4">
            <v>759</v>
          </cell>
        </row>
      </sheetData>
      <sheetData sheetId="873">
        <row r="4">
          <cell r="E4">
            <v>759</v>
          </cell>
        </row>
      </sheetData>
      <sheetData sheetId="874">
        <row r="4">
          <cell r="E4">
            <v>759</v>
          </cell>
        </row>
      </sheetData>
      <sheetData sheetId="875">
        <row r="4">
          <cell r="E4">
            <v>759</v>
          </cell>
        </row>
      </sheetData>
      <sheetData sheetId="876">
        <row r="4">
          <cell r="E4">
            <v>759</v>
          </cell>
        </row>
      </sheetData>
      <sheetData sheetId="877">
        <row r="4">
          <cell r="E4">
            <v>759</v>
          </cell>
        </row>
      </sheetData>
      <sheetData sheetId="878">
        <row r="4">
          <cell r="E4">
            <v>759</v>
          </cell>
        </row>
      </sheetData>
      <sheetData sheetId="879">
        <row r="4">
          <cell r="E4">
            <v>759</v>
          </cell>
        </row>
      </sheetData>
      <sheetData sheetId="880">
        <row r="4">
          <cell r="E4">
            <v>759</v>
          </cell>
        </row>
      </sheetData>
      <sheetData sheetId="881">
        <row r="4">
          <cell r="E4">
            <v>759</v>
          </cell>
        </row>
      </sheetData>
      <sheetData sheetId="882">
        <row r="4">
          <cell r="E4">
            <v>759</v>
          </cell>
        </row>
      </sheetData>
      <sheetData sheetId="883">
        <row r="4">
          <cell r="E4">
            <v>759</v>
          </cell>
        </row>
      </sheetData>
      <sheetData sheetId="884">
        <row r="4">
          <cell r="E4">
            <v>759</v>
          </cell>
        </row>
      </sheetData>
      <sheetData sheetId="885">
        <row r="4">
          <cell r="E4">
            <v>0</v>
          </cell>
        </row>
      </sheetData>
      <sheetData sheetId="886">
        <row r="4">
          <cell r="E4">
            <v>759</v>
          </cell>
        </row>
      </sheetData>
      <sheetData sheetId="887">
        <row r="4">
          <cell r="E4">
            <v>450000</v>
          </cell>
        </row>
      </sheetData>
      <sheetData sheetId="888">
        <row r="4">
          <cell r="E4">
            <v>759</v>
          </cell>
        </row>
      </sheetData>
      <sheetData sheetId="889">
        <row r="4">
          <cell r="E4">
            <v>759</v>
          </cell>
        </row>
      </sheetData>
      <sheetData sheetId="890">
        <row r="4">
          <cell r="E4">
            <v>759</v>
          </cell>
        </row>
      </sheetData>
      <sheetData sheetId="891">
        <row r="4">
          <cell r="E4">
            <v>759</v>
          </cell>
        </row>
      </sheetData>
      <sheetData sheetId="892">
        <row r="4">
          <cell r="E4">
            <v>759</v>
          </cell>
        </row>
      </sheetData>
      <sheetData sheetId="893">
        <row r="4">
          <cell r="E4">
            <v>450000</v>
          </cell>
        </row>
      </sheetData>
      <sheetData sheetId="894">
        <row r="4">
          <cell r="E4">
            <v>759</v>
          </cell>
        </row>
      </sheetData>
      <sheetData sheetId="895">
        <row r="4">
          <cell r="E4">
            <v>759</v>
          </cell>
        </row>
      </sheetData>
      <sheetData sheetId="896">
        <row r="4">
          <cell r="E4">
            <v>759</v>
          </cell>
        </row>
      </sheetData>
      <sheetData sheetId="897">
        <row r="4">
          <cell r="E4">
            <v>759</v>
          </cell>
        </row>
      </sheetData>
      <sheetData sheetId="898">
        <row r="4">
          <cell r="E4">
            <v>759</v>
          </cell>
        </row>
      </sheetData>
      <sheetData sheetId="899">
        <row r="4">
          <cell r="E4">
            <v>759</v>
          </cell>
        </row>
      </sheetData>
      <sheetData sheetId="900">
        <row r="4">
          <cell r="E4">
            <v>759</v>
          </cell>
        </row>
      </sheetData>
      <sheetData sheetId="901">
        <row r="4">
          <cell r="E4">
            <v>759</v>
          </cell>
        </row>
      </sheetData>
      <sheetData sheetId="902">
        <row r="4">
          <cell r="E4">
            <v>0</v>
          </cell>
        </row>
      </sheetData>
      <sheetData sheetId="903">
        <row r="4">
          <cell r="E4">
            <v>450000</v>
          </cell>
        </row>
      </sheetData>
      <sheetData sheetId="904">
        <row r="4">
          <cell r="E4">
            <v>450000</v>
          </cell>
        </row>
      </sheetData>
      <sheetData sheetId="905">
        <row r="4">
          <cell r="E4">
            <v>450000</v>
          </cell>
        </row>
      </sheetData>
      <sheetData sheetId="906">
        <row r="4">
          <cell r="E4">
            <v>450000</v>
          </cell>
        </row>
      </sheetData>
      <sheetData sheetId="907">
        <row r="4">
          <cell r="E4">
            <v>450000</v>
          </cell>
        </row>
      </sheetData>
      <sheetData sheetId="908">
        <row r="4">
          <cell r="E4">
            <v>450000</v>
          </cell>
        </row>
      </sheetData>
      <sheetData sheetId="909">
        <row r="4">
          <cell r="E4">
            <v>759</v>
          </cell>
        </row>
      </sheetData>
      <sheetData sheetId="910">
        <row r="4">
          <cell r="E4">
            <v>450000</v>
          </cell>
        </row>
      </sheetData>
      <sheetData sheetId="911">
        <row r="4">
          <cell r="E4">
            <v>450000</v>
          </cell>
        </row>
      </sheetData>
      <sheetData sheetId="912">
        <row r="4">
          <cell r="E4">
            <v>759</v>
          </cell>
        </row>
      </sheetData>
      <sheetData sheetId="913">
        <row r="4">
          <cell r="E4">
            <v>759</v>
          </cell>
        </row>
      </sheetData>
      <sheetData sheetId="914">
        <row r="4">
          <cell r="E4">
            <v>759</v>
          </cell>
        </row>
      </sheetData>
      <sheetData sheetId="915">
        <row r="4">
          <cell r="E4">
            <v>759</v>
          </cell>
        </row>
      </sheetData>
      <sheetData sheetId="916">
        <row r="4">
          <cell r="E4">
            <v>759</v>
          </cell>
        </row>
      </sheetData>
      <sheetData sheetId="917">
        <row r="4">
          <cell r="E4">
            <v>450000</v>
          </cell>
        </row>
      </sheetData>
      <sheetData sheetId="918">
        <row r="4">
          <cell r="E4">
            <v>759</v>
          </cell>
        </row>
      </sheetData>
      <sheetData sheetId="919">
        <row r="4">
          <cell r="E4">
            <v>759</v>
          </cell>
        </row>
      </sheetData>
      <sheetData sheetId="920">
        <row r="4">
          <cell r="E4">
            <v>759</v>
          </cell>
        </row>
      </sheetData>
      <sheetData sheetId="921">
        <row r="4">
          <cell r="E4">
            <v>759</v>
          </cell>
        </row>
      </sheetData>
      <sheetData sheetId="922">
        <row r="4">
          <cell r="E4">
            <v>450000</v>
          </cell>
        </row>
      </sheetData>
      <sheetData sheetId="923">
        <row r="4">
          <cell r="E4">
            <v>450000</v>
          </cell>
        </row>
      </sheetData>
      <sheetData sheetId="924">
        <row r="4">
          <cell r="E4">
            <v>450000</v>
          </cell>
        </row>
      </sheetData>
      <sheetData sheetId="925">
        <row r="4">
          <cell r="E4">
            <v>759</v>
          </cell>
        </row>
      </sheetData>
      <sheetData sheetId="926">
        <row r="4">
          <cell r="E4">
            <v>759</v>
          </cell>
        </row>
      </sheetData>
      <sheetData sheetId="927">
        <row r="4">
          <cell r="E4">
            <v>450000</v>
          </cell>
        </row>
      </sheetData>
      <sheetData sheetId="928">
        <row r="4">
          <cell r="E4">
            <v>450000</v>
          </cell>
        </row>
      </sheetData>
      <sheetData sheetId="929">
        <row r="4">
          <cell r="E4">
            <v>450000</v>
          </cell>
        </row>
      </sheetData>
      <sheetData sheetId="930">
        <row r="4">
          <cell r="E4">
            <v>759</v>
          </cell>
        </row>
      </sheetData>
      <sheetData sheetId="931">
        <row r="4">
          <cell r="E4">
            <v>759</v>
          </cell>
        </row>
      </sheetData>
      <sheetData sheetId="932">
        <row r="4">
          <cell r="E4">
            <v>759</v>
          </cell>
        </row>
      </sheetData>
      <sheetData sheetId="933">
        <row r="4">
          <cell r="E4">
            <v>759</v>
          </cell>
        </row>
      </sheetData>
      <sheetData sheetId="934">
        <row r="4">
          <cell r="E4">
            <v>759</v>
          </cell>
        </row>
      </sheetData>
      <sheetData sheetId="935">
        <row r="4">
          <cell r="E4">
            <v>759</v>
          </cell>
        </row>
      </sheetData>
      <sheetData sheetId="936">
        <row r="4">
          <cell r="E4">
            <v>759</v>
          </cell>
        </row>
      </sheetData>
      <sheetData sheetId="937">
        <row r="4">
          <cell r="E4">
            <v>759</v>
          </cell>
        </row>
      </sheetData>
      <sheetData sheetId="938">
        <row r="4">
          <cell r="E4">
            <v>759</v>
          </cell>
        </row>
      </sheetData>
      <sheetData sheetId="939">
        <row r="4">
          <cell r="E4">
            <v>759</v>
          </cell>
        </row>
      </sheetData>
      <sheetData sheetId="940">
        <row r="4">
          <cell r="E4">
            <v>759</v>
          </cell>
        </row>
      </sheetData>
      <sheetData sheetId="941">
        <row r="4">
          <cell r="E4">
            <v>450000</v>
          </cell>
        </row>
      </sheetData>
      <sheetData sheetId="942">
        <row r="4">
          <cell r="E4">
            <v>759</v>
          </cell>
        </row>
      </sheetData>
      <sheetData sheetId="943">
        <row r="4">
          <cell r="E4">
            <v>759</v>
          </cell>
        </row>
      </sheetData>
      <sheetData sheetId="944">
        <row r="4">
          <cell r="E4">
            <v>759</v>
          </cell>
        </row>
      </sheetData>
      <sheetData sheetId="945">
        <row r="4">
          <cell r="E4">
            <v>450000</v>
          </cell>
        </row>
      </sheetData>
      <sheetData sheetId="946">
        <row r="4">
          <cell r="E4">
            <v>450000</v>
          </cell>
        </row>
      </sheetData>
      <sheetData sheetId="947">
        <row r="4">
          <cell r="E4">
            <v>759</v>
          </cell>
        </row>
      </sheetData>
      <sheetData sheetId="948">
        <row r="4">
          <cell r="E4">
            <v>759</v>
          </cell>
        </row>
      </sheetData>
      <sheetData sheetId="949">
        <row r="4">
          <cell r="E4">
            <v>759</v>
          </cell>
        </row>
      </sheetData>
      <sheetData sheetId="950">
        <row r="4">
          <cell r="E4">
            <v>759</v>
          </cell>
        </row>
      </sheetData>
      <sheetData sheetId="951">
        <row r="4">
          <cell r="E4">
            <v>759</v>
          </cell>
        </row>
      </sheetData>
      <sheetData sheetId="952">
        <row r="4">
          <cell r="E4">
            <v>759</v>
          </cell>
        </row>
      </sheetData>
      <sheetData sheetId="953">
        <row r="4">
          <cell r="E4">
            <v>759</v>
          </cell>
        </row>
      </sheetData>
      <sheetData sheetId="954">
        <row r="4">
          <cell r="E4">
            <v>759</v>
          </cell>
        </row>
      </sheetData>
      <sheetData sheetId="955">
        <row r="4">
          <cell r="E4">
            <v>759</v>
          </cell>
        </row>
      </sheetData>
      <sheetData sheetId="956">
        <row r="4">
          <cell r="E4">
            <v>759</v>
          </cell>
        </row>
      </sheetData>
      <sheetData sheetId="957">
        <row r="4">
          <cell r="E4">
            <v>759</v>
          </cell>
        </row>
      </sheetData>
      <sheetData sheetId="958">
        <row r="4">
          <cell r="E4">
            <v>450000</v>
          </cell>
        </row>
      </sheetData>
      <sheetData sheetId="959">
        <row r="4">
          <cell r="E4">
            <v>759</v>
          </cell>
        </row>
      </sheetData>
      <sheetData sheetId="960">
        <row r="4">
          <cell r="E4">
            <v>759</v>
          </cell>
        </row>
      </sheetData>
      <sheetData sheetId="961">
        <row r="4">
          <cell r="E4">
            <v>759</v>
          </cell>
        </row>
      </sheetData>
      <sheetData sheetId="962">
        <row r="4">
          <cell r="E4">
            <v>759</v>
          </cell>
        </row>
      </sheetData>
      <sheetData sheetId="963">
        <row r="4">
          <cell r="E4">
            <v>759</v>
          </cell>
        </row>
      </sheetData>
      <sheetData sheetId="964">
        <row r="4">
          <cell r="E4">
            <v>759</v>
          </cell>
        </row>
      </sheetData>
      <sheetData sheetId="965">
        <row r="4">
          <cell r="E4">
            <v>759</v>
          </cell>
        </row>
      </sheetData>
      <sheetData sheetId="966">
        <row r="4">
          <cell r="E4">
            <v>759</v>
          </cell>
        </row>
      </sheetData>
      <sheetData sheetId="967">
        <row r="4">
          <cell r="E4">
            <v>759</v>
          </cell>
        </row>
      </sheetData>
      <sheetData sheetId="968">
        <row r="4">
          <cell r="E4">
            <v>759</v>
          </cell>
        </row>
      </sheetData>
      <sheetData sheetId="969">
        <row r="4">
          <cell r="E4">
            <v>759</v>
          </cell>
        </row>
      </sheetData>
      <sheetData sheetId="970">
        <row r="4">
          <cell r="E4">
            <v>759</v>
          </cell>
        </row>
      </sheetData>
      <sheetData sheetId="971">
        <row r="4">
          <cell r="E4">
            <v>759</v>
          </cell>
        </row>
      </sheetData>
      <sheetData sheetId="972">
        <row r="4">
          <cell r="E4">
            <v>759</v>
          </cell>
        </row>
      </sheetData>
      <sheetData sheetId="973">
        <row r="4">
          <cell r="E4">
            <v>759</v>
          </cell>
        </row>
      </sheetData>
      <sheetData sheetId="974">
        <row r="4">
          <cell r="E4">
            <v>759</v>
          </cell>
        </row>
      </sheetData>
      <sheetData sheetId="975">
        <row r="4">
          <cell r="E4">
            <v>759</v>
          </cell>
        </row>
      </sheetData>
      <sheetData sheetId="976">
        <row r="4">
          <cell r="E4">
            <v>759</v>
          </cell>
        </row>
      </sheetData>
      <sheetData sheetId="977">
        <row r="4">
          <cell r="E4">
            <v>0</v>
          </cell>
        </row>
      </sheetData>
      <sheetData sheetId="978">
        <row r="4">
          <cell r="E4">
            <v>759</v>
          </cell>
        </row>
      </sheetData>
      <sheetData sheetId="979">
        <row r="4">
          <cell r="E4">
            <v>759</v>
          </cell>
        </row>
      </sheetData>
      <sheetData sheetId="980">
        <row r="4">
          <cell r="E4">
            <v>759</v>
          </cell>
        </row>
      </sheetData>
      <sheetData sheetId="981">
        <row r="4">
          <cell r="E4">
            <v>759</v>
          </cell>
        </row>
      </sheetData>
      <sheetData sheetId="982">
        <row r="4">
          <cell r="E4">
            <v>759</v>
          </cell>
        </row>
      </sheetData>
      <sheetData sheetId="983">
        <row r="4">
          <cell r="E4">
            <v>759</v>
          </cell>
        </row>
      </sheetData>
      <sheetData sheetId="984">
        <row r="4">
          <cell r="E4">
            <v>759</v>
          </cell>
        </row>
      </sheetData>
      <sheetData sheetId="985">
        <row r="4">
          <cell r="E4">
            <v>759</v>
          </cell>
        </row>
      </sheetData>
      <sheetData sheetId="986">
        <row r="4">
          <cell r="E4">
            <v>759</v>
          </cell>
        </row>
      </sheetData>
      <sheetData sheetId="987">
        <row r="4">
          <cell r="E4">
            <v>759</v>
          </cell>
        </row>
      </sheetData>
      <sheetData sheetId="988">
        <row r="4">
          <cell r="E4">
            <v>759</v>
          </cell>
        </row>
      </sheetData>
      <sheetData sheetId="989">
        <row r="4">
          <cell r="E4">
            <v>759</v>
          </cell>
        </row>
      </sheetData>
      <sheetData sheetId="990">
        <row r="4">
          <cell r="E4">
            <v>759</v>
          </cell>
        </row>
      </sheetData>
      <sheetData sheetId="991">
        <row r="4">
          <cell r="E4">
            <v>759</v>
          </cell>
        </row>
      </sheetData>
      <sheetData sheetId="992">
        <row r="4">
          <cell r="E4">
            <v>759</v>
          </cell>
        </row>
      </sheetData>
      <sheetData sheetId="993">
        <row r="4">
          <cell r="E4">
            <v>759</v>
          </cell>
        </row>
      </sheetData>
      <sheetData sheetId="994">
        <row r="4">
          <cell r="E4">
            <v>0</v>
          </cell>
        </row>
      </sheetData>
      <sheetData sheetId="995">
        <row r="4">
          <cell r="E4">
            <v>759</v>
          </cell>
        </row>
      </sheetData>
      <sheetData sheetId="996">
        <row r="4">
          <cell r="E4">
            <v>450000</v>
          </cell>
        </row>
      </sheetData>
      <sheetData sheetId="997">
        <row r="4">
          <cell r="E4">
            <v>759</v>
          </cell>
        </row>
      </sheetData>
      <sheetData sheetId="998">
        <row r="4">
          <cell r="E4">
            <v>759</v>
          </cell>
        </row>
      </sheetData>
      <sheetData sheetId="999">
        <row r="4">
          <cell r="E4">
            <v>759</v>
          </cell>
        </row>
      </sheetData>
      <sheetData sheetId="1000">
        <row r="4">
          <cell r="E4">
            <v>759</v>
          </cell>
        </row>
      </sheetData>
      <sheetData sheetId="1001">
        <row r="4">
          <cell r="E4">
            <v>759</v>
          </cell>
        </row>
      </sheetData>
      <sheetData sheetId="1002">
        <row r="4">
          <cell r="E4">
            <v>450000</v>
          </cell>
        </row>
      </sheetData>
      <sheetData sheetId="1003">
        <row r="4">
          <cell r="E4">
            <v>759</v>
          </cell>
        </row>
      </sheetData>
      <sheetData sheetId="1004">
        <row r="4">
          <cell r="E4">
            <v>759</v>
          </cell>
        </row>
      </sheetData>
      <sheetData sheetId="1005">
        <row r="4">
          <cell r="E4">
            <v>759</v>
          </cell>
        </row>
      </sheetData>
      <sheetData sheetId="1006">
        <row r="4">
          <cell r="E4">
            <v>759</v>
          </cell>
        </row>
      </sheetData>
      <sheetData sheetId="1007">
        <row r="4">
          <cell r="E4">
            <v>759</v>
          </cell>
        </row>
      </sheetData>
      <sheetData sheetId="1008">
        <row r="4">
          <cell r="E4">
            <v>759</v>
          </cell>
        </row>
      </sheetData>
      <sheetData sheetId="1009">
        <row r="4">
          <cell r="E4">
            <v>759</v>
          </cell>
        </row>
      </sheetData>
      <sheetData sheetId="1010">
        <row r="4">
          <cell r="E4">
            <v>759</v>
          </cell>
        </row>
      </sheetData>
      <sheetData sheetId="1011">
        <row r="4">
          <cell r="E4">
            <v>0</v>
          </cell>
        </row>
      </sheetData>
      <sheetData sheetId="1012">
        <row r="4">
          <cell r="E4">
            <v>450000</v>
          </cell>
        </row>
      </sheetData>
      <sheetData sheetId="1013">
        <row r="4">
          <cell r="E4">
            <v>450000</v>
          </cell>
        </row>
      </sheetData>
      <sheetData sheetId="1014">
        <row r="4">
          <cell r="E4">
            <v>450000</v>
          </cell>
        </row>
      </sheetData>
      <sheetData sheetId="1015">
        <row r="4">
          <cell r="E4">
            <v>450000</v>
          </cell>
        </row>
      </sheetData>
      <sheetData sheetId="1016">
        <row r="4">
          <cell r="E4">
            <v>450000</v>
          </cell>
        </row>
      </sheetData>
      <sheetData sheetId="1017">
        <row r="4">
          <cell r="E4">
            <v>450000</v>
          </cell>
        </row>
      </sheetData>
      <sheetData sheetId="1018">
        <row r="4">
          <cell r="E4">
            <v>759</v>
          </cell>
        </row>
      </sheetData>
      <sheetData sheetId="1019" refreshError="1"/>
      <sheetData sheetId="1020" refreshError="1"/>
      <sheetData sheetId="1021">
        <row r="4">
          <cell r="E4">
            <v>759</v>
          </cell>
        </row>
      </sheetData>
      <sheetData sheetId="1022">
        <row r="4">
          <cell r="E4">
            <v>759</v>
          </cell>
        </row>
      </sheetData>
      <sheetData sheetId="1023">
        <row r="4">
          <cell r="E4">
            <v>759</v>
          </cell>
        </row>
      </sheetData>
      <sheetData sheetId="1024">
        <row r="4">
          <cell r="E4">
            <v>759</v>
          </cell>
        </row>
      </sheetData>
      <sheetData sheetId="1025">
        <row r="4">
          <cell r="E4">
            <v>759</v>
          </cell>
        </row>
      </sheetData>
      <sheetData sheetId="1026">
        <row r="4">
          <cell r="E4">
            <v>450000</v>
          </cell>
        </row>
      </sheetData>
      <sheetData sheetId="1027">
        <row r="4">
          <cell r="E4">
            <v>759</v>
          </cell>
        </row>
      </sheetData>
      <sheetData sheetId="1028">
        <row r="4">
          <cell r="E4">
            <v>759</v>
          </cell>
        </row>
      </sheetData>
      <sheetData sheetId="1029">
        <row r="4">
          <cell r="E4">
            <v>759</v>
          </cell>
        </row>
      </sheetData>
      <sheetData sheetId="1030">
        <row r="4">
          <cell r="E4">
            <v>759</v>
          </cell>
        </row>
      </sheetData>
      <sheetData sheetId="1031">
        <row r="4">
          <cell r="E4">
            <v>450000</v>
          </cell>
        </row>
      </sheetData>
      <sheetData sheetId="1032">
        <row r="4">
          <cell r="E4">
            <v>450000</v>
          </cell>
        </row>
      </sheetData>
      <sheetData sheetId="1033">
        <row r="4">
          <cell r="E4">
            <v>450000</v>
          </cell>
        </row>
      </sheetData>
      <sheetData sheetId="1034">
        <row r="4">
          <cell r="E4">
            <v>759</v>
          </cell>
        </row>
      </sheetData>
      <sheetData sheetId="1035">
        <row r="4">
          <cell r="E4">
            <v>759</v>
          </cell>
        </row>
      </sheetData>
      <sheetData sheetId="1036">
        <row r="4">
          <cell r="E4">
            <v>450000</v>
          </cell>
        </row>
      </sheetData>
      <sheetData sheetId="1037">
        <row r="4">
          <cell r="E4">
            <v>450000</v>
          </cell>
        </row>
      </sheetData>
      <sheetData sheetId="1038">
        <row r="4">
          <cell r="E4">
            <v>450000</v>
          </cell>
        </row>
      </sheetData>
      <sheetData sheetId="1039">
        <row r="4">
          <cell r="E4">
            <v>759</v>
          </cell>
        </row>
      </sheetData>
      <sheetData sheetId="1040">
        <row r="4">
          <cell r="E4">
            <v>759</v>
          </cell>
        </row>
      </sheetData>
      <sheetData sheetId="1041">
        <row r="4">
          <cell r="E4">
            <v>759</v>
          </cell>
        </row>
      </sheetData>
      <sheetData sheetId="1042">
        <row r="4">
          <cell r="E4">
            <v>759</v>
          </cell>
        </row>
      </sheetData>
      <sheetData sheetId="1043">
        <row r="4">
          <cell r="E4">
            <v>759</v>
          </cell>
        </row>
      </sheetData>
      <sheetData sheetId="1044">
        <row r="4">
          <cell r="E4">
            <v>759</v>
          </cell>
        </row>
      </sheetData>
      <sheetData sheetId="1045">
        <row r="4">
          <cell r="E4">
            <v>759</v>
          </cell>
        </row>
      </sheetData>
      <sheetData sheetId="1046">
        <row r="4">
          <cell r="E4">
            <v>759</v>
          </cell>
        </row>
      </sheetData>
      <sheetData sheetId="1047">
        <row r="4">
          <cell r="E4">
            <v>759</v>
          </cell>
        </row>
      </sheetData>
      <sheetData sheetId="1048">
        <row r="4">
          <cell r="E4">
            <v>759</v>
          </cell>
        </row>
      </sheetData>
      <sheetData sheetId="1049">
        <row r="4">
          <cell r="E4">
            <v>759</v>
          </cell>
        </row>
      </sheetData>
      <sheetData sheetId="1050">
        <row r="4">
          <cell r="E4">
            <v>450000</v>
          </cell>
        </row>
      </sheetData>
      <sheetData sheetId="1051">
        <row r="4">
          <cell r="E4">
            <v>759</v>
          </cell>
        </row>
      </sheetData>
      <sheetData sheetId="1052">
        <row r="4">
          <cell r="E4">
            <v>759</v>
          </cell>
        </row>
      </sheetData>
      <sheetData sheetId="1053">
        <row r="4">
          <cell r="E4">
            <v>759</v>
          </cell>
        </row>
      </sheetData>
      <sheetData sheetId="1054">
        <row r="4">
          <cell r="E4">
            <v>450000</v>
          </cell>
        </row>
      </sheetData>
      <sheetData sheetId="1055">
        <row r="4">
          <cell r="E4">
            <v>450000</v>
          </cell>
        </row>
      </sheetData>
      <sheetData sheetId="1056">
        <row r="4">
          <cell r="E4">
            <v>759</v>
          </cell>
        </row>
      </sheetData>
      <sheetData sheetId="1057">
        <row r="4">
          <cell r="E4">
            <v>759</v>
          </cell>
        </row>
      </sheetData>
      <sheetData sheetId="1058">
        <row r="4">
          <cell r="E4">
            <v>759</v>
          </cell>
        </row>
      </sheetData>
      <sheetData sheetId="1059">
        <row r="4">
          <cell r="E4">
            <v>759</v>
          </cell>
        </row>
      </sheetData>
      <sheetData sheetId="1060">
        <row r="4">
          <cell r="E4">
            <v>759</v>
          </cell>
        </row>
      </sheetData>
      <sheetData sheetId="1061">
        <row r="4">
          <cell r="E4">
            <v>759</v>
          </cell>
        </row>
      </sheetData>
      <sheetData sheetId="1062">
        <row r="4">
          <cell r="E4">
            <v>759</v>
          </cell>
        </row>
      </sheetData>
      <sheetData sheetId="1063">
        <row r="4">
          <cell r="E4">
            <v>759</v>
          </cell>
        </row>
      </sheetData>
      <sheetData sheetId="1064">
        <row r="4">
          <cell r="E4">
            <v>759</v>
          </cell>
        </row>
      </sheetData>
      <sheetData sheetId="1065">
        <row r="4">
          <cell r="E4">
            <v>759</v>
          </cell>
        </row>
      </sheetData>
      <sheetData sheetId="1066">
        <row r="4">
          <cell r="E4">
            <v>759</v>
          </cell>
        </row>
      </sheetData>
      <sheetData sheetId="1067">
        <row r="4">
          <cell r="E4">
            <v>450000</v>
          </cell>
        </row>
      </sheetData>
      <sheetData sheetId="1068">
        <row r="4">
          <cell r="E4">
            <v>759</v>
          </cell>
        </row>
      </sheetData>
      <sheetData sheetId="1069">
        <row r="4">
          <cell r="E4">
            <v>759</v>
          </cell>
        </row>
      </sheetData>
      <sheetData sheetId="1070">
        <row r="4">
          <cell r="E4">
            <v>759</v>
          </cell>
        </row>
      </sheetData>
      <sheetData sheetId="1071">
        <row r="4">
          <cell r="E4">
            <v>759</v>
          </cell>
        </row>
      </sheetData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>
        <row r="4">
          <cell r="E4">
            <v>759</v>
          </cell>
        </row>
      </sheetData>
      <sheetData sheetId="1091">
        <row r="4">
          <cell r="E4">
            <v>759</v>
          </cell>
        </row>
      </sheetData>
      <sheetData sheetId="1092">
        <row r="4">
          <cell r="E4">
            <v>759</v>
          </cell>
        </row>
      </sheetData>
      <sheetData sheetId="1093">
        <row r="4">
          <cell r="E4">
            <v>759</v>
          </cell>
        </row>
      </sheetData>
      <sheetData sheetId="1094">
        <row r="4">
          <cell r="E4">
            <v>759</v>
          </cell>
        </row>
      </sheetData>
      <sheetData sheetId="1095">
        <row r="4">
          <cell r="E4">
            <v>759</v>
          </cell>
        </row>
      </sheetData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>
        <row r="4">
          <cell r="E4">
            <v>450000</v>
          </cell>
        </row>
      </sheetData>
      <sheetData sheetId="1112">
        <row r="4">
          <cell r="E4">
            <v>759</v>
          </cell>
        </row>
      </sheetData>
      <sheetData sheetId="1113">
        <row r="4">
          <cell r="E4">
            <v>759</v>
          </cell>
        </row>
      </sheetData>
      <sheetData sheetId="1114">
        <row r="4">
          <cell r="E4">
            <v>759</v>
          </cell>
        </row>
      </sheetData>
      <sheetData sheetId="1115">
        <row r="4">
          <cell r="E4">
            <v>759</v>
          </cell>
        </row>
      </sheetData>
      <sheetData sheetId="1116">
        <row r="4">
          <cell r="E4">
            <v>759</v>
          </cell>
        </row>
      </sheetData>
      <sheetData sheetId="1117">
        <row r="4">
          <cell r="E4">
            <v>759</v>
          </cell>
        </row>
      </sheetData>
      <sheetData sheetId="1118">
        <row r="4">
          <cell r="E4">
            <v>759</v>
          </cell>
        </row>
      </sheetData>
      <sheetData sheetId="1119">
        <row r="4">
          <cell r="E4">
            <v>759</v>
          </cell>
        </row>
      </sheetData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>
        <row r="4">
          <cell r="E4">
            <v>450000</v>
          </cell>
        </row>
      </sheetData>
      <sheetData sheetId="1129">
        <row r="4">
          <cell r="E4">
            <v>759</v>
          </cell>
        </row>
      </sheetData>
      <sheetData sheetId="1130">
        <row r="4">
          <cell r="E4">
            <v>759</v>
          </cell>
        </row>
      </sheetData>
      <sheetData sheetId="1131">
        <row r="4">
          <cell r="E4">
            <v>759</v>
          </cell>
        </row>
      </sheetData>
      <sheetData sheetId="1132">
        <row r="4">
          <cell r="E4">
            <v>759</v>
          </cell>
        </row>
      </sheetData>
      <sheetData sheetId="1133">
        <row r="4">
          <cell r="E4">
            <v>759</v>
          </cell>
        </row>
      </sheetData>
      <sheetData sheetId="1134">
        <row r="4">
          <cell r="E4">
            <v>759</v>
          </cell>
        </row>
      </sheetData>
      <sheetData sheetId="1135">
        <row r="4">
          <cell r="E4">
            <v>450000</v>
          </cell>
        </row>
      </sheetData>
      <sheetData sheetId="1136">
        <row r="4">
          <cell r="E4">
            <v>759</v>
          </cell>
        </row>
      </sheetData>
      <sheetData sheetId="1137">
        <row r="4">
          <cell r="E4">
            <v>759</v>
          </cell>
        </row>
      </sheetData>
      <sheetData sheetId="1138">
        <row r="4">
          <cell r="E4">
            <v>759</v>
          </cell>
        </row>
      </sheetData>
      <sheetData sheetId="1139">
        <row r="4">
          <cell r="E4">
            <v>759</v>
          </cell>
        </row>
      </sheetData>
      <sheetData sheetId="1140">
        <row r="4">
          <cell r="E4">
            <v>450000</v>
          </cell>
        </row>
      </sheetData>
      <sheetData sheetId="1141">
        <row r="4">
          <cell r="E4">
            <v>450000</v>
          </cell>
        </row>
      </sheetData>
      <sheetData sheetId="1142">
        <row r="4">
          <cell r="E4">
            <v>450000</v>
          </cell>
        </row>
      </sheetData>
      <sheetData sheetId="1143">
        <row r="4">
          <cell r="E4">
            <v>759</v>
          </cell>
        </row>
      </sheetData>
      <sheetData sheetId="1144">
        <row r="4">
          <cell r="E4">
            <v>759</v>
          </cell>
        </row>
      </sheetData>
      <sheetData sheetId="1145">
        <row r="4">
          <cell r="E4">
            <v>450000</v>
          </cell>
        </row>
      </sheetData>
      <sheetData sheetId="1146">
        <row r="4">
          <cell r="E4">
            <v>450000</v>
          </cell>
        </row>
      </sheetData>
      <sheetData sheetId="1147">
        <row r="4">
          <cell r="E4">
            <v>450000</v>
          </cell>
        </row>
      </sheetData>
      <sheetData sheetId="1148">
        <row r="4">
          <cell r="E4">
            <v>759</v>
          </cell>
        </row>
      </sheetData>
      <sheetData sheetId="1149">
        <row r="4">
          <cell r="E4">
            <v>759</v>
          </cell>
        </row>
      </sheetData>
      <sheetData sheetId="1150">
        <row r="4">
          <cell r="E4">
            <v>759</v>
          </cell>
        </row>
      </sheetData>
      <sheetData sheetId="1151">
        <row r="4">
          <cell r="E4">
            <v>759</v>
          </cell>
        </row>
      </sheetData>
      <sheetData sheetId="1152">
        <row r="4">
          <cell r="E4">
            <v>759</v>
          </cell>
        </row>
      </sheetData>
      <sheetData sheetId="1153">
        <row r="4">
          <cell r="E4">
            <v>759</v>
          </cell>
        </row>
      </sheetData>
      <sheetData sheetId="1154">
        <row r="4">
          <cell r="E4">
            <v>759</v>
          </cell>
        </row>
      </sheetData>
      <sheetData sheetId="1155">
        <row r="4">
          <cell r="E4">
            <v>759</v>
          </cell>
        </row>
      </sheetData>
      <sheetData sheetId="1156">
        <row r="4">
          <cell r="E4">
            <v>759</v>
          </cell>
        </row>
      </sheetData>
      <sheetData sheetId="1157">
        <row r="4">
          <cell r="E4">
            <v>759</v>
          </cell>
        </row>
      </sheetData>
      <sheetData sheetId="1158">
        <row r="4">
          <cell r="E4">
            <v>759</v>
          </cell>
        </row>
      </sheetData>
      <sheetData sheetId="1159">
        <row r="4">
          <cell r="E4">
            <v>450000</v>
          </cell>
        </row>
      </sheetData>
      <sheetData sheetId="1160">
        <row r="4">
          <cell r="E4">
            <v>759</v>
          </cell>
        </row>
      </sheetData>
      <sheetData sheetId="1161">
        <row r="4">
          <cell r="E4">
            <v>759</v>
          </cell>
        </row>
      </sheetData>
      <sheetData sheetId="1162">
        <row r="4">
          <cell r="E4">
            <v>759</v>
          </cell>
        </row>
      </sheetData>
      <sheetData sheetId="1163">
        <row r="4">
          <cell r="E4">
            <v>450000</v>
          </cell>
        </row>
      </sheetData>
      <sheetData sheetId="1164">
        <row r="4">
          <cell r="E4">
            <v>450000</v>
          </cell>
        </row>
      </sheetData>
      <sheetData sheetId="1165">
        <row r="4">
          <cell r="E4">
            <v>759</v>
          </cell>
        </row>
      </sheetData>
      <sheetData sheetId="1166">
        <row r="4">
          <cell r="E4">
            <v>759</v>
          </cell>
        </row>
      </sheetData>
      <sheetData sheetId="1167">
        <row r="4">
          <cell r="E4">
            <v>759</v>
          </cell>
        </row>
      </sheetData>
      <sheetData sheetId="1168">
        <row r="4">
          <cell r="E4">
            <v>759</v>
          </cell>
        </row>
      </sheetData>
      <sheetData sheetId="1169">
        <row r="4">
          <cell r="E4">
            <v>759</v>
          </cell>
        </row>
      </sheetData>
      <sheetData sheetId="1170">
        <row r="4">
          <cell r="E4">
            <v>759</v>
          </cell>
        </row>
      </sheetData>
      <sheetData sheetId="1171">
        <row r="4">
          <cell r="E4">
            <v>759</v>
          </cell>
        </row>
      </sheetData>
      <sheetData sheetId="1172">
        <row r="4">
          <cell r="E4">
            <v>759</v>
          </cell>
        </row>
      </sheetData>
      <sheetData sheetId="1173">
        <row r="4">
          <cell r="E4">
            <v>759</v>
          </cell>
        </row>
      </sheetData>
      <sheetData sheetId="1174">
        <row r="4">
          <cell r="E4">
            <v>759</v>
          </cell>
        </row>
      </sheetData>
      <sheetData sheetId="1175">
        <row r="4">
          <cell r="E4">
            <v>759</v>
          </cell>
        </row>
      </sheetData>
      <sheetData sheetId="1176">
        <row r="4">
          <cell r="E4">
            <v>450000</v>
          </cell>
        </row>
      </sheetData>
      <sheetData sheetId="1177">
        <row r="4">
          <cell r="E4">
            <v>759</v>
          </cell>
        </row>
      </sheetData>
      <sheetData sheetId="1178">
        <row r="4">
          <cell r="E4">
            <v>759</v>
          </cell>
        </row>
      </sheetData>
      <sheetData sheetId="1179">
        <row r="4">
          <cell r="E4">
            <v>759</v>
          </cell>
        </row>
      </sheetData>
      <sheetData sheetId="1180">
        <row r="4">
          <cell r="E4">
            <v>759</v>
          </cell>
        </row>
      </sheetData>
      <sheetData sheetId="1181">
        <row r="4">
          <cell r="E4">
            <v>759</v>
          </cell>
        </row>
      </sheetData>
      <sheetData sheetId="1182">
        <row r="4">
          <cell r="E4">
            <v>759</v>
          </cell>
        </row>
      </sheetData>
      <sheetData sheetId="1183">
        <row r="4">
          <cell r="E4">
            <v>759</v>
          </cell>
        </row>
      </sheetData>
      <sheetData sheetId="1184">
        <row r="4">
          <cell r="E4">
            <v>759</v>
          </cell>
        </row>
      </sheetData>
      <sheetData sheetId="1185">
        <row r="4">
          <cell r="E4">
            <v>759</v>
          </cell>
        </row>
      </sheetData>
      <sheetData sheetId="1186">
        <row r="4">
          <cell r="E4">
            <v>759</v>
          </cell>
        </row>
      </sheetData>
      <sheetData sheetId="1187">
        <row r="4">
          <cell r="E4">
            <v>759</v>
          </cell>
        </row>
      </sheetData>
      <sheetData sheetId="1188">
        <row r="4">
          <cell r="E4">
            <v>759</v>
          </cell>
        </row>
      </sheetData>
      <sheetData sheetId="1189">
        <row r="4">
          <cell r="E4">
            <v>759</v>
          </cell>
        </row>
      </sheetData>
      <sheetData sheetId="1190">
        <row r="4">
          <cell r="E4">
            <v>759</v>
          </cell>
        </row>
      </sheetData>
      <sheetData sheetId="1191">
        <row r="4">
          <cell r="E4">
            <v>759</v>
          </cell>
        </row>
      </sheetData>
      <sheetData sheetId="1192">
        <row r="4">
          <cell r="E4">
            <v>759</v>
          </cell>
        </row>
      </sheetData>
      <sheetData sheetId="1193">
        <row r="4">
          <cell r="E4">
            <v>759</v>
          </cell>
        </row>
      </sheetData>
      <sheetData sheetId="1194"/>
      <sheetData sheetId="1195"/>
      <sheetData sheetId="1196">
        <row r="4">
          <cell r="E4">
            <v>759</v>
          </cell>
        </row>
      </sheetData>
      <sheetData sheetId="1197">
        <row r="4">
          <cell r="E4">
            <v>759</v>
          </cell>
        </row>
      </sheetData>
      <sheetData sheetId="1198">
        <row r="4">
          <cell r="E4">
            <v>759</v>
          </cell>
        </row>
      </sheetData>
      <sheetData sheetId="1199">
        <row r="4">
          <cell r="E4">
            <v>759</v>
          </cell>
        </row>
      </sheetData>
      <sheetData sheetId="1200">
        <row r="4">
          <cell r="E4">
            <v>759</v>
          </cell>
        </row>
      </sheetData>
      <sheetData sheetId="1201">
        <row r="4">
          <cell r="E4">
            <v>759</v>
          </cell>
        </row>
      </sheetData>
      <sheetData sheetId="1202">
        <row r="4">
          <cell r="E4">
            <v>759</v>
          </cell>
        </row>
      </sheetData>
      <sheetData sheetId="1203">
        <row r="4">
          <cell r="E4">
            <v>759</v>
          </cell>
        </row>
      </sheetData>
      <sheetData sheetId="1204">
        <row r="4">
          <cell r="E4">
            <v>759</v>
          </cell>
        </row>
      </sheetData>
      <sheetData sheetId="1205">
        <row r="4">
          <cell r="E4">
            <v>759</v>
          </cell>
        </row>
      </sheetData>
      <sheetData sheetId="1206">
        <row r="4">
          <cell r="E4">
            <v>759</v>
          </cell>
        </row>
      </sheetData>
      <sheetData sheetId="1207">
        <row r="4">
          <cell r="E4">
            <v>759</v>
          </cell>
        </row>
      </sheetData>
      <sheetData sheetId="1208">
        <row r="4">
          <cell r="E4">
            <v>759</v>
          </cell>
        </row>
      </sheetData>
      <sheetData sheetId="1209">
        <row r="4">
          <cell r="E4">
            <v>759</v>
          </cell>
        </row>
      </sheetData>
      <sheetData sheetId="1210">
        <row r="4">
          <cell r="E4">
            <v>759</v>
          </cell>
        </row>
      </sheetData>
      <sheetData sheetId="1211">
        <row r="4">
          <cell r="E4">
            <v>759</v>
          </cell>
        </row>
      </sheetData>
      <sheetData sheetId="1212">
        <row r="4">
          <cell r="E4">
            <v>0</v>
          </cell>
        </row>
      </sheetData>
      <sheetData sheetId="1213">
        <row r="4">
          <cell r="E4">
            <v>759</v>
          </cell>
        </row>
      </sheetData>
      <sheetData sheetId="1214">
        <row r="4">
          <cell r="E4">
            <v>759</v>
          </cell>
        </row>
      </sheetData>
      <sheetData sheetId="1215">
        <row r="4">
          <cell r="E4">
            <v>759</v>
          </cell>
        </row>
      </sheetData>
      <sheetData sheetId="1216">
        <row r="4">
          <cell r="E4">
            <v>759</v>
          </cell>
        </row>
      </sheetData>
      <sheetData sheetId="1217">
        <row r="4">
          <cell r="E4">
            <v>759</v>
          </cell>
        </row>
      </sheetData>
      <sheetData sheetId="1218">
        <row r="4">
          <cell r="E4">
            <v>759</v>
          </cell>
        </row>
      </sheetData>
      <sheetData sheetId="1219"/>
      <sheetData sheetId="1220">
        <row r="4">
          <cell r="E4">
            <v>759</v>
          </cell>
        </row>
      </sheetData>
      <sheetData sheetId="1221">
        <row r="4">
          <cell r="E4">
            <v>759</v>
          </cell>
        </row>
      </sheetData>
      <sheetData sheetId="1222">
        <row r="4">
          <cell r="E4">
            <v>759</v>
          </cell>
        </row>
      </sheetData>
      <sheetData sheetId="1223">
        <row r="4">
          <cell r="E4">
            <v>759</v>
          </cell>
        </row>
      </sheetData>
      <sheetData sheetId="1224">
        <row r="4">
          <cell r="E4">
            <v>759</v>
          </cell>
        </row>
      </sheetData>
      <sheetData sheetId="1225">
        <row r="4">
          <cell r="E4">
            <v>759</v>
          </cell>
        </row>
      </sheetData>
      <sheetData sheetId="1226">
        <row r="4">
          <cell r="E4">
            <v>759</v>
          </cell>
        </row>
      </sheetData>
      <sheetData sheetId="1227">
        <row r="4">
          <cell r="E4">
            <v>759</v>
          </cell>
        </row>
      </sheetData>
      <sheetData sheetId="1228">
        <row r="4">
          <cell r="E4">
            <v>759</v>
          </cell>
        </row>
      </sheetData>
      <sheetData sheetId="1229">
        <row r="4">
          <cell r="E4">
            <v>0</v>
          </cell>
        </row>
      </sheetData>
      <sheetData sheetId="1230">
        <row r="4">
          <cell r="E4">
            <v>450000</v>
          </cell>
        </row>
      </sheetData>
      <sheetData sheetId="1231">
        <row r="4">
          <cell r="E4">
            <v>450000</v>
          </cell>
        </row>
      </sheetData>
      <sheetData sheetId="1232">
        <row r="4">
          <cell r="E4">
            <v>450000</v>
          </cell>
        </row>
      </sheetData>
      <sheetData sheetId="1233">
        <row r="4">
          <cell r="E4">
            <v>450000</v>
          </cell>
        </row>
      </sheetData>
      <sheetData sheetId="1234">
        <row r="4">
          <cell r="E4">
            <v>450000</v>
          </cell>
        </row>
      </sheetData>
      <sheetData sheetId="1235">
        <row r="4">
          <cell r="E4">
            <v>450000</v>
          </cell>
        </row>
      </sheetData>
      <sheetData sheetId="1236">
        <row r="4">
          <cell r="E4">
            <v>759</v>
          </cell>
        </row>
      </sheetData>
      <sheetData sheetId="1237">
        <row r="4">
          <cell r="E4">
            <v>450000</v>
          </cell>
        </row>
      </sheetData>
      <sheetData sheetId="1238">
        <row r="4">
          <cell r="E4">
            <v>759</v>
          </cell>
        </row>
      </sheetData>
      <sheetData sheetId="1239">
        <row r="4">
          <cell r="E4">
            <v>759</v>
          </cell>
        </row>
      </sheetData>
      <sheetData sheetId="1240">
        <row r="4">
          <cell r="E4">
            <v>759</v>
          </cell>
        </row>
      </sheetData>
      <sheetData sheetId="1241">
        <row r="4">
          <cell r="E4">
            <v>759</v>
          </cell>
        </row>
      </sheetData>
      <sheetData sheetId="1242">
        <row r="4">
          <cell r="E4">
            <v>759</v>
          </cell>
        </row>
      </sheetData>
      <sheetData sheetId="1243">
        <row r="4">
          <cell r="E4">
            <v>759</v>
          </cell>
        </row>
      </sheetData>
      <sheetData sheetId="1244">
        <row r="4">
          <cell r="E4">
            <v>450000</v>
          </cell>
        </row>
      </sheetData>
      <sheetData sheetId="1245">
        <row r="4">
          <cell r="E4">
            <v>759</v>
          </cell>
        </row>
      </sheetData>
      <sheetData sheetId="1246">
        <row r="4">
          <cell r="E4">
            <v>759</v>
          </cell>
        </row>
      </sheetData>
      <sheetData sheetId="1247">
        <row r="4">
          <cell r="E4">
            <v>759</v>
          </cell>
        </row>
      </sheetData>
      <sheetData sheetId="1248">
        <row r="4">
          <cell r="E4">
            <v>759</v>
          </cell>
        </row>
      </sheetData>
      <sheetData sheetId="1249">
        <row r="4">
          <cell r="E4">
            <v>450000</v>
          </cell>
        </row>
      </sheetData>
      <sheetData sheetId="1250">
        <row r="4">
          <cell r="E4">
            <v>450000</v>
          </cell>
        </row>
      </sheetData>
      <sheetData sheetId="1251">
        <row r="4">
          <cell r="E4">
            <v>450000</v>
          </cell>
        </row>
      </sheetData>
      <sheetData sheetId="1252">
        <row r="4">
          <cell r="E4">
            <v>759</v>
          </cell>
        </row>
      </sheetData>
      <sheetData sheetId="1253">
        <row r="4">
          <cell r="E4">
            <v>759</v>
          </cell>
        </row>
      </sheetData>
      <sheetData sheetId="1254">
        <row r="4">
          <cell r="E4">
            <v>759</v>
          </cell>
        </row>
      </sheetData>
      <sheetData sheetId="1255">
        <row r="4">
          <cell r="E4">
            <v>450000</v>
          </cell>
        </row>
      </sheetData>
      <sheetData sheetId="1256">
        <row r="4">
          <cell r="E4">
            <v>450000</v>
          </cell>
        </row>
      </sheetData>
      <sheetData sheetId="1257">
        <row r="4">
          <cell r="E4">
            <v>759</v>
          </cell>
        </row>
      </sheetData>
      <sheetData sheetId="1258">
        <row r="4">
          <cell r="E4">
            <v>759</v>
          </cell>
        </row>
      </sheetData>
      <sheetData sheetId="1259">
        <row r="4">
          <cell r="E4">
            <v>759</v>
          </cell>
        </row>
      </sheetData>
      <sheetData sheetId="1260">
        <row r="4">
          <cell r="E4">
            <v>759</v>
          </cell>
        </row>
      </sheetData>
      <sheetData sheetId="1261">
        <row r="4">
          <cell r="E4">
            <v>759</v>
          </cell>
        </row>
      </sheetData>
      <sheetData sheetId="1262">
        <row r="4">
          <cell r="E4">
            <v>759</v>
          </cell>
        </row>
      </sheetData>
      <sheetData sheetId="1263">
        <row r="4">
          <cell r="E4">
            <v>759</v>
          </cell>
        </row>
      </sheetData>
      <sheetData sheetId="1264">
        <row r="4">
          <cell r="E4">
            <v>759</v>
          </cell>
        </row>
      </sheetData>
      <sheetData sheetId="1265">
        <row r="4">
          <cell r="E4">
            <v>759</v>
          </cell>
        </row>
      </sheetData>
      <sheetData sheetId="1266">
        <row r="4">
          <cell r="E4">
            <v>759</v>
          </cell>
        </row>
      </sheetData>
      <sheetData sheetId="1267">
        <row r="4">
          <cell r="E4">
            <v>759</v>
          </cell>
        </row>
      </sheetData>
      <sheetData sheetId="1268">
        <row r="4">
          <cell r="E4">
            <v>450000</v>
          </cell>
        </row>
      </sheetData>
      <sheetData sheetId="1269">
        <row r="4">
          <cell r="E4">
            <v>759</v>
          </cell>
        </row>
      </sheetData>
      <sheetData sheetId="1270">
        <row r="4">
          <cell r="E4">
            <v>759</v>
          </cell>
        </row>
      </sheetData>
      <sheetData sheetId="1271">
        <row r="4">
          <cell r="E4">
            <v>759</v>
          </cell>
        </row>
      </sheetData>
      <sheetData sheetId="1272">
        <row r="4">
          <cell r="E4">
            <v>450000</v>
          </cell>
        </row>
      </sheetData>
      <sheetData sheetId="1273">
        <row r="4">
          <cell r="E4">
            <v>450000</v>
          </cell>
        </row>
      </sheetData>
      <sheetData sheetId="1274">
        <row r="4">
          <cell r="E4">
            <v>759</v>
          </cell>
        </row>
      </sheetData>
      <sheetData sheetId="1275">
        <row r="4">
          <cell r="E4">
            <v>759</v>
          </cell>
        </row>
      </sheetData>
      <sheetData sheetId="1276">
        <row r="4">
          <cell r="E4">
            <v>759</v>
          </cell>
        </row>
      </sheetData>
      <sheetData sheetId="1277">
        <row r="4">
          <cell r="E4">
            <v>759</v>
          </cell>
        </row>
      </sheetData>
      <sheetData sheetId="1278">
        <row r="4">
          <cell r="E4">
            <v>759</v>
          </cell>
        </row>
      </sheetData>
      <sheetData sheetId="1279">
        <row r="4">
          <cell r="E4">
            <v>759</v>
          </cell>
        </row>
      </sheetData>
      <sheetData sheetId="1280">
        <row r="4">
          <cell r="E4">
            <v>759</v>
          </cell>
        </row>
      </sheetData>
      <sheetData sheetId="1281">
        <row r="4">
          <cell r="E4">
            <v>759</v>
          </cell>
        </row>
      </sheetData>
      <sheetData sheetId="1282">
        <row r="4">
          <cell r="E4">
            <v>759</v>
          </cell>
        </row>
      </sheetData>
      <sheetData sheetId="1283">
        <row r="4">
          <cell r="E4">
            <v>759</v>
          </cell>
        </row>
      </sheetData>
      <sheetData sheetId="1284">
        <row r="4">
          <cell r="E4">
            <v>759</v>
          </cell>
        </row>
      </sheetData>
      <sheetData sheetId="1285">
        <row r="4">
          <cell r="E4">
            <v>450000</v>
          </cell>
        </row>
      </sheetData>
      <sheetData sheetId="1286">
        <row r="4">
          <cell r="E4">
            <v>759</v>
          </cell>
        </row>
      </sheetData>
      <sheetData sheetId="1287">
        <row r="4">
          <cell r="E4">
            <v>759</v>
          </cell>
        </row>
      </sheetData>
      <sheetData sheetId="1288">
        <row r="4">
          <cell r="E4">
            <v>759</v>
          </cell>
        </row>
      </sheetData>
      <sheetData sheetId="1289">
        <row r="4">
          <cell r="E4">
            <v>759</v>
          </cell>
        </row>
      </sheetData>
      <sheetData sheetId="1290">
        <row r="4">
          <cell r="E4">
            <v>759</v>
          </cell>
        </row>
      </sheetData>
      <sheetData sheetId="1291">
        <row r="4">
          <cell r="E4">
            <v>759</v>
          </cell>
        </row>
      </sheetData>
      <sheetData sheetId="1292">
        <row r="4">
          <cell r="E4">
            <v>759</v>
          </cell>
        </row>
      </sheetData>
      <sheetData sheetId="1293">
        <row r="4">
          <cell r="E4">
            <v>759</v>
          </cell>
        </row>
      </sheetData>
      <sheetData sheetId="1294">
        <row r="4">
          <cell r="E4">
            <v>759</v>
          </cell>
        </row>
      </sheetData>
      <sheetData sheetId="1295">
        <row r="4">
          <cell r="E4">
            <v>759</v>
          </cell>
        </row>
      </sheetData>
      <sheetData sheetId="1296">
        <row r="4">
          <cell r="E4">
            <v>759</v>
          </cell>
        </row>
      </sheetData>
      <sheetData sheetId="1297">
        <row r="4">
          <cell r="E4">
            <v>759</v>
          </cell>
        </row>
      </sheetData>
      <sheetData sheetId="1298">
        <row r="4">
          <cell r="E4">
            <v>759</v>
          </cell>
        </row>
      </sheetData>
      <sheetData sheetId="1299">
        <row r="4">
          <cell r="E4">
            <v>759</v>
          </cell>
        </row>
      </sheetData>
      <sheetData sheetId="1300">
        <row r="4">
          <cell r="E4">
            <v>759</v>
          </cell>
        </row>
      </sheetData>
      <sheetData sheetId="1301">
        <row r="4">
          <cell r="E4">
            <v>759</v>
          </cell>
        </row>
      </sheetData>
      <sheetData sheetId="1302">
        <row r="4">
          <cell r="E4">
            <v>759</v>
          </cell>
        </row>
      </sheetData>
      <sheetData sheetId="1303">
        <row r="4">
          <cell r="E4">
            <v>759</v>
          </cell>
        </row>
      </sheetData>
      <sheetData sheetId="1304">
        <row r="4">
          <cell r="E4">
            <v>0</v>
          </cell>
        </row>
      </sheetData>
      <sheetData sheetId="1305">
        <row r="4">
          <cell r="E4">
            <v>759</v>
          </cell>
        </row>
      </sheetData>
      <sheetData sheetId="1306">
        <row r="4">
          <cell r="E4">
            <v>759</v>
          </cell>
        </row>
      </sheetData>
      <sheetData sheetId="1307">
        <row r="4">
          <cell r="E4">
            <v>759</v>
          </cell>
        </row>
      </sheetData>
      <sheetData sheetId="1308">
        <row r="4">
          <cell r="E4">
            <v>759</v>
          </cell>
        </row>
      </sheetData>
      <sheetData sheetId="1309">
        <row r="4">
          <cell r="E4">
            <v>759</v>
          </cell>
        </row>
      </sheetData>
      <sheetData sheetId="1310">
        <row r="4">
          <cell r="E4">
            <v>759</v>
          </cell>
        </row>
      </sheetData>
      <sheetData sheetId="1311">
        <row r="4">
          <cell r="E4">
            <v>759</v>
          </cell>
        </row>
      </sheetData>
      <sheetData sheetId="1312">
        <row r="4">
          <cell r="E4">
            <v>759</v>
          </cell>
        </row>
      </sheetData>
      <sheetData sheetId="1313">
        <row r="4">
          <cell r="E4">
            <v>759</v>
          </cell>
        </row>
      </sheetData>
      <sheetData sheetId="1314">
        <row r="4">
          <cell r="E4">
            <v>759</v>
          </cell>
        </row>
      </sheetData>
      <sheetData sheetId="1315">
        <row r="4">
          <cell r="E4">
            <v>759</v>
          </cell>
        </row>
      </sheetData>
      <sheetData sheetId="1316">
        <row r="4">
          <cell r="E4">
            <v>759</v>
          </cell>
        </row>
      </sheetData>
      <sheetData sheetId="1317">
        <row r="4">
          <cell r="E4">
            <v>759</v>
          </cell>
        </row>
      </sheetData>
      <sheetData sheetId="1318">
        <row r="4">
          <cell r="E4">
            <v>759</v>
          </cell>
        </row>
      </sheetData>
      <sheetData sheetId="1319">
        <row r="4">
          <cell r="E4">
            <v>759</v>
          </cell>
        </row>
      </sheetData>
      <sheetData sheetId="1320">
        <row r="4">
          <cell r="E4">
            <v>759</v>
          </cell>
        </row>
      </sheetData>
      <sheetData sheetId="1321">
        <row r="4">
          <cell r="E4">
            <v>0</v>
          </cell>
        </row>
      </sheetData>
      <sheetData sheetId="1322">
        <row r="4">
          <cell r="E4">
            <v>759</v>
          </cell>
        </row>
      </sheetData>
      <sheetData sheetId="1323">
        <row r="4">
          <cell r="E4">
            <v>759</v>
          </cell>
        </row>
      </sheetData>
      <sheetData sheetId="1324">
        <row r="4">
          <cell r="E4">
            <v>759</v>
          </cell>
        </row>
      </sheetData>
      <sheetData sheetId="1325">
        <row r="4">
          <cell r="E4">
            <v>759</v>
          </cell>
        </row>
      </sheetData>
      <sheetData sheetId="1326">
        <row r="4">
          <cell r="E4">
            <v>759</v>
          </cell>
        </row>
      </sheetData>
      <sheetData sheetId="1327">
        <row r="4">
          <cell r="E4">
            <v>759</v>
          </cell>
        </row>
      </sheetData>
      <sheetData sheetId="1328">
        <row r="4">
          <cell r="E4">
            <v>759</v>
          </cell>
        </row>
      </sheetData>
      <sheetData sheetId="1329">
        <row r="4">
          <cell r="E4">
            <v>759</v>
          </cell>
        </row>
      </sheetData>
      <sheetData sheetId="1330">
        <row r="4">
          <cell r="E4">
            <v>759</v>
          </cell>
        </row>
      </sheetData>
      <sheetData sheetId="1331">
        <row r="4">
          <cell r="E4">
            <v>759</v>
          </cell>
        </row>
      </sheetData>
      <sheetData sheetId="1332">
        <row r="4">
          <cell r="E4">
            <v>759</v>
          </cell>
        </row>
      </sheetData>
      <sheetData sheetId="1333">
        <row r="4">
          <cell r="E4">
            <v>759</v>
          </cell>
        </row>
      </sheetData>
      <sheetData sheetId="1334">
        <row r="4">
          <cell r="E4">
            <v>759</v>
          </cell>
        </row>
      </sheetData>
      <sheetData sheetId="1335">
        <row r="4">
          <cell r="E4">
            <v>759</v>
          </cell>
        </row>
      </sheetData>
      <sheetData sheetId="1336">
        <row r="4">
          <cell r="E4">
            <v>759</v>
          </cell>
        </row>
      </sheetData>
      <sheetData sheetId="1337">
        <row r="4">
          <cell r="E4">
            <v>759</v>
          </cell>
        </row>
      </sheetData>
      <sheetData sheetId="1338">
        <row r="4">
          <cell r="E4">
            <v>0</v>
          </cell>
        </row>
      </sheetData>
      <sheetData sheetId="1339">
        <row r="4">
          <cell r="E4">
            <v>450000</v>
          </cell>
        </row>
      </sheetData>
      <sheetData sheetId="1340">
        <row r="4">
          <cell r="E4">
            <v>450000</v>
          </cell>
        </row>
      </sheetData>
      <sheetData sheetId="1341">
        <row r="4">
          <cell r="E4">
            <v>450000</v>
          </cell>
        </row>
      </sheetData>
      <sheetData sheetId="1342">
        <row r="4">
          <cell r="E4">
            <v>450000</v>
          </cell>
        </row>
      </sheetData>
      <sheetData sheetId="1343">
        <row r="4">
          <cell r="E4">
            <v>450000</v>
          </cell>
        </row>
      </sheetData>
      <sheetData sheetId="1344">
        <row r="4">
          <cell r="E4">
            <v>450000</v>
          </cell>
        </row>
      </sheetData>
      <sheetData sheetId="1345">
        <row r="4">
          <cell r="E4">
            <v>759</v>
          </cell>
        </row>
      </sheetData>
      <sheetData sheetId="1346">
        <row r="4">
          <cell r="E4">
            <v>450000</v>
          </cell>
        </row>
      </sheetData>
      <sheetData sheetId="1347">
        <row r="4">
          <cell r="E4">
            <v>759</v>
          </cell>
        </row>
      </sheetData>
      <sheetData sheetId="1348">
        <row r="4">
          <cell r="E4">
            <v>759</v>
          </cell>
        </row>
      </sheetData>
      <sheetData sheetId="1349">
        <row r="4">
          <cell r="E4">
            <v>759</v>
          </cell>
        </row>
      </sheetData>
      <sheetData sheetId="1350">
        <row r="4">
          <cell r="E4">
            <v>450000</v>
          </cell>
        </row>
      </sheetData>
      <sheetData sheetId="1351">
        <row r="4">
          <cell r="E4">
            <v>450000</v>
          </cell>
        </row>
      </sheetData>
      <sheetData sheetId="1352">
        <row r="4">
          <cell r="E4">
            <v>450000</v>
          </cell>
        </row>
      </sheetData>
      <sheetData sheetId="1353">
        <row r="4">
          <cell r="E4">
            <v>450000</v>
          </cell>
        </row>
      </sheetData>
      <sheetData sheetId="1354">
        <row r="4">
          <cell r="E4">
            <v>759</v>
          </cell>
        </row>
      </sheetData>
      <sheetData sheetId="1355">
        <row r="4">
          <cell r="E4">
            <v>759</v>
          </cell>
        </row>
      </sheetData>
      <sheetData sheetId="1356">
        <row r="4">
          <cell r="E4">
            <v>759</v>
          </cell>
        </row>
      </sheetData>
      <sheetData sheetId="1357">
        <row r="4">
          <cell r="E4">
            <v>759</v>
          </cell>
        </row>
      </sheetData>
      <sheetData sheetId="1358">
        <row r="4">
          <cell r="E4">
            <v>450000</v>
          </cell>
        </row>
      </sheetData>
      <sheetData sheetId="1359">
        <row r="4">
          <cell r="E4">
            <v>450000</v>
          </cell>
        </row>
      </sheetData>
      <sheetData sheetId="1360">
        <row r="4">
          <cell r="E4">
            <v>450000</v>
          </cell>
        </row>
      </sheetData>
      <sheetData sheetId="1361">
        <row r="4">
          <cell r="E4">
            <v>759</v>
          </cell>
        </row>
      </sheetData>
      <sheetData sheetId="1362">
        <row r="4">
          <cell r="E4">
            <v>759</v>
          </cell>
        </row>
      </sheetData>
      <sheetData sheetId="1363">
        <row r="4">
          <cell r="E4">
            <v>759</v>
          </cell>
        </row>
      </sheetData>
      <sheetData sheetId="1364">
        <row r="4">
          <cell r="E4">
            <v>450000</v>
          </cell>
        </row>
      </sheetData>
      <sheetData sheetId="1365">
        <row r="4">
          <cell r="E4">
            <v>450000</v>
          </cell>
        </row>
      </sheetData>
      <sheetData sheetId="1366">
        <row r="4">
          <cell r="E4">
            <v>759</v>
          </cell>
        </row>
      </sheetData>
      <sheetData sheetId="1367">
        <row r="4">
          <cell r="E4">
            <v>759</v>
          </cell>
        </row>
      </sheetData>
      <sheetData sheetId="1368">
        <row r="4">
          <cell r="E4">
            <v>759</v>
          </cell>
        </row>
      </sheetData>
      <sheetData sheetId="1369">
        <row r="4">
          <cell r="E4">
            <v>759</v>
          </cell>
        </row>
      </sheetData>
      <sheetData sheetId="1370">
        <row r="4">
          <cell r="E4">
            <v>759</v>
          </cell>
        </row>
      </sheetData>
      <sheetData sheetId="1371">
        <row r="4">
          <cell r="E4">
            <v>759</v>
          </cell>
        </row>
      </sheetData>
      <sheetData sheetId="1372">
        <row r="4">
          <cell r="E4">
            <v>759</v>
          </cell>
        </row>
      </sheetData>
      <sheetData sheetId="1373">
        <row r="4">
          <cell r="E4">
            <v>759</v>
          </cell>
        </row>
      </sheetData>
      <sheetData sheetId="1374">
        <row r="4">
          <cell r="E4">
            <v>759</v>
          </cell>
        </row>
      </sheetData>
      <sheetData sheetId="1375">
        <row r="4">
          <cell r="E4">
            <v>759</v>
          </cell>
        </row>
      </sheetData>
      <sheetData sheetId="1376">
        <row r="4">
          <cell r="E4">
            <v>759</v>
          </cell>
        </row>
      </sheetData>
      <sheetData sheetId="1377">
        <row r="4">
          <cell r="E4">
            <v>450000</v>
          </cell>
        </row>
      </sheetData>
      <sheetData sheetId="1378">
        <row r="4">
          <cell r="E4">
            <v>759</v>
          </cell>
        </row>
      </sheetData>
      <sheetData sheetId="1379">
        <row r="4">
          <cell r="E4">
            <v>759</v>
          </cell>
        </row>
      </sheetData>
      <sheetData sheetId="1380">
        <row r="4">
          <cell r="E4">
            <v>759</v>
          </cell>
        </row>
      </sheetData>
      <sheetData sheetId="1381">
        <row r="4">
          <cell r="E4">
            <v>450000</v>
          </cell>
        </row>
      </sheetData>
      <sheetData sheetId="1382">
        <row r="4">
          <cell r="E4">
            <v>450000</v>
          </cell>
        </row>
      </sheetData>
      <sheetData sheetId="1383">
        <row r="4">
          <cell r="E4">
            <v>759</v>
          </cell>
        </row>
      </sheetData>
      <sheetData sheetId="1384">
        <row r="4">
          <cell r="E4">
            <v>759</v>
          </cell>
        </row>
      </sheetData>
      <sheetData sheetId="1385">
        <row r="4">
          <cell r="E4">
            <v>759</v>
          </cell>
        </row>
      </sheetData>
      <sheetData sheetId="1386">
        <row r="4">
          <cell r="E4">
            <v>759</v>
          </cell>
        </row>
      </sheetData>
      <sheetData sheetId="1387">
        <row r="4">
          <cell r="E4">
            <v>759</v>
          </cell>
        </row>
      </sheetData>
      <sheetData sheetId="1388">
        <row r="4">
          <cell r="E4">
            <v>759</v>
          </cell>
        </row>
      </sheetData>
      <sheetData sheetId="1389">
        <row r="4">
          <cell r="E4">
            <v>759</v>
          </cell>
        </row>
      </sheetData>
      <sheetData sheetId="1390">
        <row r="4">
          <cell r="E4">
            <v>759</v>
          </cell>
        </row>
      </sheetData>
      <sheetData sheetId="1391">
        <row r="4">
          <cell r="E4">
            <v>759</v>
          </cell>
        </row>
      </sheetData>
      <sheetData sheetId="1392">
        <row r="4">
          <cell r="E4">
            <v>759</v>
          </cell>
        </row>
      </sheetData>
      <sheetData sheetId="1393">
        <row r="4">
          <cell r="E4">
            <v>759</v>
          </cell>
        </row>
      </sheetData>
      <sheetData sheetId="1394">
        <row r="4">
          <cell r="E4">
            <v>450000</v>
          </cell>
        </row>
      </sheetData>
      <sheetData sheetId="1395">
        <row r="4">
          <cell r="E4">
            <v>759</v>
          </cell>
        </row>
      </sheetData>
      <sheetData sheetId="1396">
        <row r="4">
          <cell r="E4">
            <v>759</v>
          </cell>
        </row>
      </sheetData>
      <sheetData sheetId="1397">
        <row r="4">
          <cell r="E4">
            <v>759</v>
          </cell>
        </row>
      </sheetData>
      <sheetData sheetId="1398">
        <row r="4">
          <cell r="E4">
            <v>759</v>
          </cell>
        </row>
      </sheetData>
      <sheetData sheetId="1399">
        <row r="4">
          <cell r="E4">
            <v>759</v>
          </cell>
        </row>
      </sheetData>
      <sheetData sheetId="1400">
        <row r="4">
          <cell r="E4">
            <v>759</v>
          </cell>
        </row>
      </sheetData>
      <sheetData sheetId="1401">
        <row r="4">
          <cell r="E4">
            <v>759</v>
          </cell>
        </row>
      </sheetData>
      <sheetData sheetId="1402">
        <row r="4">
          <cell r="E4">
            <v>759</v>
          </cell>
        </row>
      </sheetData>
      <sheetData sheetId="1403">
        <row r="4">
          <cell r="E4">
            <v>759</v>
          </cell>
        </row>
      </sheetData>
      <sheetData sheetId="1404">
        <row r="4">
          <cell r="E4">
            <v>759</v>
          </cell>
        </row>
      </sheetData>
      <sheetData sheetId="1405">
        <row r="4">
          <cell r="E4">
            <v>759</v>
          </cell>
        </row>
      </sheetData>
      <sheetData sheetId="1406">
        <row r="4">
          <cell r="E4">
            <v>759</v>
          </cell>
        </row>
      </sheetData>
      <sheetData sheetId="1407">
        <row r="4">
          <cell r="E4">
            <v>759</v>
          </cell>
        </row>
      </sheetData>
      <sheetData sheetId="1408">
        <row r="4">
          <cell r="E4">
            <v>759</v>
          </cell>
        </row>
      </sheetData>
      <sheetData sheetId="1409">
        <row r="4">
          <cell r="E4">
            <v>759</v>
          </cell>
        </row>
      </sheetData>
      <sheetData sheetId="1410">
        <row r="4">
          <cell r="E4">
            <v>759</v>
          </cell>
        </row>
      </sheetData>
      <sheetData sheetId="1411">
        <row r="4">
          <cell r="E4">
            <v>759</v>
          </cell>
        </row>
      </sheetData>
      <sheetData sheetId="1412">
        <row r="4">
          <cell r="E4">
            <v>759</v>
          </cell>
        </row>
      </sheetData>
      <sheetData sheetId="1413">
        <row r="4">
          <cell r="E4">
            <v>0</v>
          </cell>
        </row>
      </sheetData>
      <sheetData sheetId="1414">
        <row r="4">
          <cell r="E4">
            <v>759</v>
          </cell>
        </row>
      </sheetData>
      <sheetData sheetId="1415">
        <row r="4">
          <cell r="E4">
            <v>759</v>
          </cell>
        </row>
      </sheetData>
      <sheetData sheetId="1416">
        <row r="4">
          <cell r="E4">
            <v>759</v>
          </cell>
        </row>
      </sheetData>
      <sheetData sheetId="1417">
        <row r="4">
          <cell r="E4">
            <v>759</v>
          </cell>
        </row>
      </sheetData>
      <sheetData sheetId="1418">
        <row r="4">
          <cell r="E4">
            <v>759</v>
          </cell>
        </row>
      </sheetData>
      <sheetData sheetId="1419">
        <row r="4">
          <cell r="E4">
            <v>759</v>
          </cell>
        </row>
      </sheetData>
      <sheetData sheetId="1420">
        <row r="4">
          <cell r="E4">
            <v>759</v>
          </cell>
        </row>
      </sheetData>
      <sheetData sheetId="1421">
        <row r="4">
          <cell r="E4">
            <v>759</v>
          </cell>
        </row>
      </sheetData>
      <sheetData sheetId="1422">
        <row r="4">
          <cell r="E4">
            <v>759</v>
          </cell>
        </row>
      </sheetData>
      <sheetData sheetId="1423">
        <row r="4">
          <cell r="E4">
            <v>759</v>
          </cell>
        </row>
      </sheetData>
      <sheetData sheetId="1424">
        <row r="4">
          <cell r="E4">
            <v>759</v>
          </cell>
        </row>
      </sheetData>
      <sheetData sheetId="1425">
        <row r="4">
          <cell r="E4">
            <v>759</v>
          </cell>
        </row>
      </sheetData>
      <sheetData sheetId="1426">
        <row r="4">
          <cell r="E4">
            <v>759</v>
          </cell>
        </row>
      </sheetData>
      <sheetData sheetId="1427">
        <row r="4">
          <cell r="E4">
            <v>759</v>
          </cell>
        </row>
      </sheetData>
      <sheetData sheetId="1428">
        <row r="4">
          <cell r="E4">
            <v>759</v>
          </cell>
        </row>
      </sheetData>
      <sheetData sheetId="1429">
        <row r="4">
          <cell r="E4">
            <v>759</v>
          </cell>
        </row>
      </sheetData>
      <sheetData sheetId="1430">
        <row r="4">
          <cell r="E4">
            <v>0</v>
          </cell>
        </row>
      </sheetData>
      <sheetData sheetId="1431">
        <row r="4">
          <cell r="E4">
            <v>759</v>
          </cell>
        </row>
      </sheetData>
      <sheetData sheetId="1432">
        <row r="4">
          <cell r="E4">
            <v>759</v>
          </cell>
        </row>
      </sheetData>
      <sheetData sheetId="1433">
        <row r="4">
          <cell r="E4">
            <v>759</v>
          </cell>
        </row>
      </sheetData>
      <sheetData sheetId="1434">
        <row r="4">
          <cell r="E4">
            <v>759</v>
          </cell>
        </row>
      </sheetData>
      <sheetData sheetId="1435">
        <row r="4">
          <cell r="E4">
            <v>759</v>
          </cell>
        </row>
      </sheetData>
      <sheetData sheetId="1436">
        <row r="4">
          <cell r="E4">
            <v>759</v>
          </cell>
        </row>
      </sheetData>
      <sheetData sheetId="1437">
        <row r="4">
          <cell r="E4">
            <v>759</v>
          </cell>
        </row>
      </sheetData>
      <sheetData sheetId="1438">
        <row r="4">
          <cell r="E4">
            <v>759</v>
          </cell>
        </row>
      </sheetData>
      <sheetData sheetId="1439">
        <row r="4">
          <cell r="E4">
            <v>759</v>
          </cell>
        </row>
      </sheetData>
      <sheetData sheetId="1440">
        <row r="4">
          <cell r="E4">
            <v>759</v>
          </cell>
        </row>
      </sheetData>
      <sheetData sheetId="1441">
        <row r="4">
          <cell r="E4">
            <v>759</v>
          </cell>
        </row>
      </sheetData>
      <sheetData sheetId="1442">
        <row r="4">
          <cell r="E4">
            <v>759</v>
          </cell>
        </row>
      </sheetData>
      <sheetData sheetId="1443">
        <row r="4">
          <cell r="E4">
            <v>759</v>
          </cell>
        </row>
      </sheetData>
      <sheetData sheetId="1444">
        <row r="4">
          <cell r="E4">
            <v>759</v>
          </cell>
        </row>
      </sheetData>
      <sheetData sheetId="1445">
        <row r="4">
          <cell r="E4">
            <v>759</v>
          </cell>
        </row>
      </sheetData>
      <sheetData sheetId="1446">
        <row r="4">
          <cell r="E4">
            <v>759</v>
          </cell>
        </row>
      </sheetData>
      <sheetData sheetId="1447">
        <row r="4">
          <cell r="E4">
            <v>0</v>
          </cell>
        </row>
      </sheetData>
      <sheetData sheetId="1448">
        <row r="4">
          <cell r="E4">
            <v>450000</v>
          </cell>
        </row>
      </sheetData>
      <sheetData sheetId="1449">
        <row r="4">
          <cell r="E4">
            <v>450000</v>
          </cell>
        </row>
      </sheetData>
      <sheetData sheetId="1450">
        <row r="4">
          <cell r="E4">
            <v>450000</v>
          </cell>
        </row>
      </sheetData>
      <sheetData sheetId="1451">
        <row r="4">
          <cell r="E4">
            <v>450000</v>
          </cell>
        </row>
      </sheetData>
      <sheetData sheetId="1452">
        <row r="4">
          <cell r="E4">
            <v>450000</v>
          </cell>
        </row>
      </sheetData>
      <sheetData sheetId="1453">
        <row r="4">
          <cell r="E4">
            <v>450000</v>
          </cell>
        </row>
      </sheetData>
      <sheetData sheetId="1454">
        <row r="4">
          <cell r="E4">
            <v>759</v>
          </cell>
        </row>
      </sheetData>
      <sheetData sheetId="1455">
        <row r="4">
          <cell r="E4">
            <v>450000</v>
          </cell>
        </row>
      </sheetData>
      <sheetData sheetId="1456">
        <row r="4">
          <cell r="E4">
            <v>759</v>
          </cell>
        </row>
      </sheetData>
      <sheetData sheetId="1457">
        <row r="4">
          <cell r="E4">
            <v>759</v>
          </cell>
        </row>
      </sheetData>
      <sheetData sheetId="1458">
        <row r="4">
          <cell r="E4">
            <v>759</v>
          </cell>
        </row>
      </sheetData>
      <sheetData sheetId="1459">
        <row r="4">
          <cell r="E4">
            <v>450000</v>
          </cell>
        </row>
      </sheetData>
      <sheetData sheetId="1460">
        <row r="4">
          <cell r="E4">
            <v>450000</v>
          </cell>
        </row>
      </sheetData>
      <sheetData sheetId="1461">
        <row r="4">
          <cell r="E4">
            <v>450000</v>
          </cell>
        </row>
      </sheetData>
      <sheetData sheetId="1462">
        <row r="4">
          <cell r="E4">
            <v>450000</v>
          </cell>
        </row>
      </sheetData>
      <sheetData sheetId="1463">
        <row r="4">
          <cell r="E4">
            <v>759</v>
          </cell>
        </row>
      </sheetData>
      <sheetData sheetId="1464">
        <row r="4">
          <cell r="E4">
            <v>759</v>
          </cell>
        </row>
      </sheetData>
      <sheetData sheetId="1465">
        <row r="4">
          <cell r="E4">
            <v>759</v>
          </cell>
        </row>
      </sheetData>
      <sheetData sheetId="1466">
        <row r="4">
          <cell r="E4">
            <v>759</v>
          </cell>
        </row>
      </sheetData>
      <sheetData sheetId="1467">
        <row r="4">
          <cell r="E4">
            <v>450000</v>
          </cell>
        </row>
      </sheetData>
      <sheetData sheetId="1468">
        <row r="4">
          <cell r="E4">
            <v>450000</v>
          </cell>
        </row>
      </sheetData>
      <sheetData sheetId="1469">
        <row r="4">
          <cell r="E4">
            <v>450000</v>
          </cell>
        </row>
      </sheetData>
      <sheetData sheetId="1470">
        <row r="4">
          <cell r="E4">
            <v>759</v>
          </cell>
        </row>
      </sheetData>
      <sheetData sheetId="1471">
        <row r="4">
          <cell r="E4">
            <v>759</v>
          </cell>
        </row>
      </sheetData>
      <sheetData sheetId="1472">
        <row r="4">
          <cell r="E4">
            <v>759</v>
          </cell>
        </row>
      </sheetData>
      <sheetData sheetId="1473">
        <row r="4">
          <cell r="E4">
            <v>450000</v>
          </cell>
        </row>
      </sheetData>
      <sheetData sheetId="1474">
        <row r="4">
          <cell r="E4">
            <v>450000</v>
          </cell>
        </row>
      </sheetData>
      <sheetData sheetId="1475">
        <row r="4">
          <cell r="E4">
            <v>759</v>
          </cell>
        </row>
      </sheetData>
      <sheetData sheetId="1476">
        <row r="4">
          <cell r="E4">
            <v>759</v>
          </cell>
        </row>
      </sheetData>
      <sheetData sheetId="1477">
        <row r="4">
          <cell r="E4">
            <v>759</v>
          </cell>
        </row>
      </sheetData>
      <sheetData sheetId="1478">
        <row r="4">
          <cell r="E4">
            <v>759</v>
          </cell>
        </row>
      </sheetData>
      <sheetData sheetId="1479">
        <row r="4">
          <cell r="E4">
            <v>759</v>
          </cell>
        </row>
      </sheetData>
      <sheetData sheetId="1480">
        <row r="4">
          <cell r="E4">
            <v>759</v>
          </cell>
        </row>
      </sheetData>
      <sheetData sheetId="1481">
        <row r="4">
          <cell r="E4">
            <v>759</v>
          </cell>
        </row>
      </sheetData>
      <sheetData sheetId="1482">
        <row r="4">
          <cell r="E4">
            <v>759</v>
          </cell>
        </row>
      </sheetData>
      <sheetData sheetId="1483">
        <row r="4">
          <cell r="E4">
            <v>759</v>
          </cell>
        </row>
      </sheetData>
      <sheetData sheetId="1484">
        <row r="4">
          <cell r="E4">
            <v>759</v>
          </cell>
        </row>
      </sheetData>
      <sheetData sheetId="1485">
        <row r="4">
          <cell r="E4">
            <v>759</v>
          </cell>
        </row>
      </sheetData>
      <sheetData sheetId="1486">
        <row r="4">
          <cell r="E4">
            <v>450000</v>
          </cell>
        </row>
      </sheetData>
      <sheetData sheetId="1487">
        <row r="4">
          <cell r="E4">
            <v>759</v>
          </cell>
        </row>
      </sheetData>
      <sheetData sheetId="1488">
        <row r="4">
          <cell r="E4">
            <v>759</v>
          </cell>
        </row>
      </sheetData>
      <sheetData sheetId="1489">
        <row r="4">
          <cell r="E4">
            <v>759</v>
          </cell>
        </row>
      </sheetData>
      <sheetData sheetId="1490">
        <row r="4">
          <cell r="E4">
            <v>450000</v>
          </cell>
        </row>
      </sheetData>
      <sheetData sheetId="1491">
        <row r="4">
          <cell r="E4">
            <v>450000</v>
          </cell>
        </row>
      </sheetData>
      <sheetData sheetId="1492">
        <row r="4">
          <cell r="E4">
            <v>759</v>
          </cell>
        </row>
      </sheetData>
      <sheetData sheetId="1493">
        <row r="4">
          <cell r="E4">
            <v>759</v>
          </cell>
        </row>
      </sheetData>
      <sheetData sheetId="1494">
        <row r="4">
          <cell r="E4">
            <v>759</v>
          </cell>
        </row>
      </sheetData>
      <sheetData sheetId="1495">
        <row r="4">
          <cell r="E4">
            <v>759</v>
          </cell>
        </row>
      </sheetData>
      <sheetData sheetId="1496">
        <row r="4">
          <cell r="E4">
            <v>759</v>
          </cell>
        </row>
      </sheetData>
      <sheetData sheetId="1497">
        <row r="4">
          <cell r="E4">
            <v>759</v>
          </cell>
        </row>
      </sheetData>
      <sheetData sheetId="1498">
        <row r="4">
          <cell r="E4">
            <v>759</v>
          </cell>
        </row>
      </sheetData>
      <sheetData sheetId="1499">
        <row r="4">
          <cell r="E4">
            <v>759</v>
          </cell>
        </row>
      </sheetData>
      <sheetData sheetId="1500">
        <row r="4">
          <cell r="E4">
            <v>759</v>
          </cell>
        </row>
      </sheetData>
      <sheetData sheetId="1501">
        <row r="4">
          <cell r="E4">
            <v>759</v>
          </cell>
        </row>
      </sheetData>
      <sheetData sheetId="1502">
        <row r="4">
          <cell r="E4">
            <v>759</v>
          </cell>
        </row>
      </sheetData>
      <sheetData sheetId="1503">
        <row r="4">
          <cell r="E4">
            <v>759</v>
          </cell>
        </row>
      </sheetData>
      <sheetData sheetId="1504">
        <row r="4">
          <cell r="E4">
            <v>759</v>
          </cell>
        </row>
      </sheetData>
      <sheetData sheetId="1505">
        <row r="4">
          <cell r="E4">
            <v>759</v>
          </cell>
        </row>
      </sheetData>
      <sheetData sheetId="1506">
        <row r="4">
          <cell r="E4">
            <v>759</v>
          </cell>
        </row>
      </sheetData>
      <sheetData sheetId="1507">
        <row r="4">
          <cell r="E4">
            <v>759</v>
          </cell>
        </row>
      </sheetData>
      <sheetData sheetId="1508">
        <row r="4">
          <cell r="E4">
            <v>759</v>
          </cell>
        </row>
      </sheetData>
      <sheetData sheetId="1509">
        <row r="4">
          <cell r="E4">
            <v>759</v>
          </cell>
        </row>
      </sheetData>
      <sheetData sheetId="1510">
        <row r="4">
          <cell r="E4">
            <v>759</v>
          </cell>
        </row>
      </sheetData>
      <sheetData sheetId="1511">
        <row r="4">
          <cell r="E4">
            <v>759</v>
          </cell>
        </row>
      </sheetData>
      <sheetData sheetId="1512">
        <row r="4">
          <cell r="E4">
            <v>759</v>
          </cell>
        </row>
      </sheetData>
      <sheetData sheetId="1513">
        <row r="4">
          <cell r="E4">
            <v>759</v>
          </cell>
        </row>
      </sheetData>
      <sheetData sheetId="1514">
        <row r="4">
          <cell r="E4">
            <v>759</v>
          </cell>
        </row>
      </sheetData>
      <sheetData sheetId="1515">
        <row r="4">
          <cell r="E4">
            <v>759</v>
          </cell>
        </row>
      </sheetData>
      <sheetData sheetId="1516">
        <row r="4">
          <cell r="E4">
            <v>759</v>
          </cell>
        </row>
      </sheetData>
      <sheetData sheetId="1517">
        <row r="4">
          <cell r="E4">
            <v>759</v>
          </cell>
        </row>
      </sheetData>
      <sheetData sheetId="1518">
        <row r="4">
          <cell r="E4">
            <v>759</v>
          </cell>
        </row>
      </sheetData>
      <sheetData sheetId="1519">
        <row r="4">
          <cell r="E4">
            <v>759</v>
          </cell>
        </row>
      </sheetData>
      <sheetData sheetId="1520">
        <row r="4">
          <cell r="E4">
            <v>759</v>
          </cell>
        </row>
      </sheetData>
      <sheetData sheetId="1521">
        <row r="4">
          <cell r="E4">
            <v>759</v>
          </cell>
        </row>
      </sheetData>
      <sheetData sheetId="1522">
        <row r="4">
          <cell r="E4">
            <v>0</v>
          </cell>
        </row>
      </sheetData>
      <sheetData sheetId="1523">
        <row r="4">
          <cell r="E4">
            <v>759</v>
          </cell>
        </row>
      </sheetData>
      <sheetData sheetId="1524">
        <row r="4">
          <cell r="E4">
            <v>759</v>
          </cell>
        </row>
      </sheetData>
      <sheetData sheetId="1525">
        <row r="4">
          <cell r="E4">
            <v>759</v>
          </cell>
        </row>
      </sheetData>
      <sheetData sheetId="1526">
        <row r="4">
          <cell r="E4">
            <v>759</v>
          </cell>
        </row>
      </sheetData>
      <sheetData sheetId="1527">
        <row r="4">
          <cell r="E4">
            <v>759</v>
          </cell>
        </row>
      </sheetData>
      <sheetData sheetId="1528">
        <row r="4">
          <cell r="E4">
            <v>759</v>
          </cell>
        </row>
      </sheetData>
      <sheetData sheetId="1529">
        <row r="4">
          <cell r="E4">
            <v>759</v>
          </cell>
        </row>
      </sheetData>
      <sheetData sheetId="1530">
        <row r="4">
          <cell r="E4">
            <v>759</v>
          </cell>
        </row>
      </sheetData>
      <sheetData sheetId="1531">
        <row r="4">
          <cell r="E4">
            <v>759</v>
          </cell>
        </row>
      </sheetData>
      <sheetData sheetId="1532">
        <row r="4">
          <cell r="E4">
            <v>759</v>
          </cell>
        </row>
      </sheetData>
      <sheetData sheetId="1533">
        <row r="4">
          <cell r="E4">
            <v>759</v>
          </cell>
        </row>
      </sheetData>
      <sheetData sheetId="1534">
        <row r="4">
          <cell r="E4">
            <v>759</v>
          </cell>
        </row>
      </sheetData>
      <sheetData sheetId="1535">
        <row r="4">
          <cell r="E4">
            <v>759</v>
          </cell>
        </row>
      </sheetData>
      <sheetData sheetId="1536">
        <row r="4">
          <cell r="E4">
            <v>759</v>
          </cell>
        </row>
      </sheetData>
      <sheetData sheetId="1537">
        <row r="4">
          <cell r="E4">
            <v>759</v>
          </cell>
        </row>
      </sheetData>
      <sheetData sheetId="1538">
        <row r="4">
          <cell r="E4">
            <v>759</v>
          </cell>
        </row>
      </sheetData>
      <sheetData sheetId="1539">
        <row r="4">
          <cell r="E4">
            <v>0</v>
          </cell>
        </row>
      </sheetData>
      <sheetData sheetId="1540">
        <row r="4">
          <cell r="E4">
            <v>759</v>
          </cell>
        </row>
      </sheetData>
      <sheetData sheetId="1541">
        <row r="4">
          <cell r="E4">
            <v>759</v>
          </cell>
        </row>
      </sheetData>
      <sheetData sheetId="1542">
        <row r="4">
          <cell r="E4">
            <v>759</v>
          </cell>
        </row>
      </sheetData>
      <sheetData sheetId="1543">
        <row r="4">
          <cell r="E4">
            <v>759</v>
          </cell>
        </row>
      </sheetData>
      <sheetData sheetId="1544">
        <row r="4">
          <cell r="E4">
            <v>759</v>
          </cell>
        </row>
      </sheetData>
      <sheetData sheetId="1545">
        <row r="4">
          <cell r="E4">
            <v>759</v>
          </cell>
        </row>
      </sheetData>
      <sheetData sheetId="1546">
        <row r="4">
          <cell r="E4">
            <v>759</v>
          </cell>
        </row>
      </sheetData>
      <sheetData sheetId="1547">
        <row r="4">
          <cell r="E4">
            <v>759</v>
          </cell>
        </row>
      </sheetData>
      <sheetData sheetId="1548">
        <row r="4">
          <cell r="E4">
            <v>759</v>
          </cell>
        </row>
      </sheetData>
      <sheetData sheetId="1549">
        <row r="4">
          <cell r="E4">
            <v>759</v>
          </cell>
        </row>
      </sheetData>
      <sheetData sheetId="1550">
        <row r="4">
          <cell r="E4">
            <v>759</v>
          </cell>
        </row>
      </sheetData>
      <sheetData sheetId="1551">
        <row r="4">
          <cell r="E4">
            <v>759</v>
          </cell>
        </row>
      </sheetData>
      <sheetData sheetId="1552">
        <row r="4">
          <cell r="E4">
            <v>759</v>
          </cell>
        </row>
      </sheetData>
      <sheetData sheetId="1553">
        <row r="4">
          <cell r="E4">
            <v>759</v>
          </cell>
        </row>
      </sheetData>
      <sheetData sheetId="1554">
        <row r="4">
          <cell r="E4">
            <v>759</v>
          </cell>
        </row>
      </sheetData>
      <sheetData sheetId="1555">
        <row r="4">
          <cell r="E4">
            <v>759</v>
          </cell>
        </row>
      </sheetData>
      <sheetData sheetId="1556">
        <row r="4">
          <cell r="E4">
            <v>0</v>
          </cell>
        </row>
      </sheetData>
      <sheetData sheetId="1557">
        <row r="4">
          <cell r="E4">
            <v>450000</v>
          </cell>
        </row>
      </sheetData>
      <sheetData sheetId="1558">
        <row r="4">
          <cell r="E4">
            <v>450000</v>
          </cell>
        </row>
      </sheetData>
      <sheetData sheetId="1559">
        <row r="4">
          <cell r="E4">
            <v>450000</v>
          </cell>
        </row>
      </sheetData>
      <sheetData sheetId="1560">
        <row r="4">
          <cell r="E4">
            <v>450000</v>
          </cell>
        </row>
      </sheetData>
      <sheetData sheetId="1561">
        <row r="4">
          <cell r="E4">
            <v>450000</v>
          </cell>
        </row>
      </sheetData>
      <sheetData sheetId="1562">
        <row r="4">
          <cell r="E4">
            <v>450000</v>
          </cell>
        </row>
      </sheetData>
      <sheetData sheetId="1563">
        <row r="4">
          <cell r="E4">
            <v>759</v>
          </cell>
        </row>
      </sheetData>
      <sheetData sheetId="1564">
        <row r="4">
          <cell r="E4">
            <v>450000</v>
          </cell>
        </row>
      </sheetData>
      <sheetData sheetId="1565">
        <row r="4">
          <cell r="E4">
            <v>759</v>
          </cell>
        </row>
      </sheetData>
      <sheetData sheetId="1566">
        <row r="4">
          <cell r="E4">
            <v>759</v>
          </cell>
        </row>
      </sheetData>
      <sheetData sheetId="1567">
        <row r="4">
          <cell r="E4">
            <v>759</v>
          </cell>
        </row>
      </sheetData>
      <sheetData sheetId="1568">
        <row r="4">
          <cell r="E4">
            <v>450000</v>
          </cell>
        </row>
      </sheetData>
      <sheetData sheetId="1569">
        <row r="4">
          <cell r="E4">
            <v>450000</v>
          </cell>
        </row>
      </sheetData>
      <sheetData sheetId="1570">
        <row r="4">
          <cell r="E4">
            <v>450000</v>
          </cell>
        </row>
      </sheetData>
      <sheetData sheetId="1571">
        <row r="4">
          <cell r="E4">
            <v>450000</v>
          </cell>
        </row>
      </sheetData>
      <sheetData sheetId="1572">
        <row r="4">
          <cell r="E4">
            <v>759</v>
          </cell>
        </row>
      </sheetData>
      <sheetData sheetId="1573">
        <row r="4">
          <cell r="E4">
            <v>759</v>
          </cell>
        </row>
      </sheetData>
      <sheetData sheetId="1574">
        <row r="4">
          <cell r="E4">
            <v>759</v>
          </cell>
        </row>
      </sheetData>
      <sheetData sheetId="1575">
        <row r="4">
          <cell r="E4">
            <v>759</v>
          </cell>
        </row>
      </sheetData>
      <sheetData sheetId="1576">
        <row r="4">
          <cell r="E4">
            <v>450000</v>
          </cell>
        </row>
      </sheetData>
      <sheetData sheetId="1577">
        <row r="4">
          <cell r="E4">
            <v>450000</v>
          </cell>
        </row>
      </sheetData>
      <sheetData sheetId="1578">
        <row r="4">
          <cell r="E4">
            <v>450000</v>
          </cell>
        </row>
      </sheetData>
      <sheetData sheetId="1579">
        <row r="4">
          <cell r="E4">
            <v>759</v>
          </cell>
        </row>
      </sheetData>
      <sheetData sheetId="1580">
        <row r="4">
          <cell r="E4">
            <v>759</v>
          </cell>
        </row>
      </sheetData>
      <sheetData sheetId="1581">
        <row r="4">
          <cell r="E4">
            <v>759</v>
          </cell>
        </row>
      </sheetData>
      <sheetData sheetId="1582">
        <row r="4">
          <cell r="E4">
            <v>450000</v>
          </cell>
        </row>
      </sheetData>
      <sheetData sheetId="1583">
        <row r="4">
          <cell r="E4">
            <v>450000</v>
          </cell>
        </row>
      </sheetData>
      <sheetData sheetId="1584">
        <row r="4">
          <cell r="E4">
            <v>759</v>
          </cell>
        </row>
      </sheetData>
      <sheetData sheetId="1585">
        <row r="4">
          <cell r="E4">
            <v>450000</v>
          </cell>
        </row>
      </sheetData>
      <sheetData sheetId="1586">
        <row r="4">
          <cell r="E4">
            <v>450000</v>
          </cell>
        </row>
      </sheetData>
      <sheetData sheetId="1587">
        <row r="4">
          <cell r="E4">
            <v>450000</v>
          </cell>
        </row>
      </sheetData>
      <sheetData sheetId="1588">
        <row r="4">
          <cell r="E4">
            <v>450000</v>
          </cell>
        </row>
      </sheetData>
      <sheetData sheetId="1589">
        <row r="4">
          <cell r="E4">
            <v>759</v>
          </cell>
        </row>
      </sheetData>
      <sheetData sheetId="1590">
        <row r="4">
          <cell r="E4">
            <v>759</v>
          </cell>
        </row>
      </sheetData>
      <sheetData sheetId="1591">
        <row r="4">
          <cell r="E4">
            <v>759</v>
          </cell>
        </row>
      </sheetData>
      <sheetData sheetId="1592">
        <row r="4">
          <cell r="E4">
            <v>759</v>
          </cell>
        </row>
      </sheetData>
      <sheetData sheetId="1593">
        <row r="4">
          <cell r="E4">
            <v>759</v>
          </cell>
        </row>
      </sheetData>
      <sheetData sheetId="1594">
        <row r="4">
          <cell r="E4">
            <v>759</v>
          </cell>
        </row>
      </sheetData>
      <sheetData sheetId="1595">
        <row r="4">
          <cell r="E4">
            <v>450000</v>
          </cell>
        </row>
      </sheetData>
      <sheetData sheetId="1596">
        <row r="4">
          <cell r="E4">
            <v>759</v>
          </cell>
        </row>
      </sheetData>
      <sheetData sheetId="1597">
        <row r="4">
          <cell r="E4">
            <v>759</v>
          </cell>
        </row>
      </sheetData>
      <sheetData sheetId="1598">
        <row r="4">
          <cell r="E4">
            <v>759</v>
          </cell>
        </row>
      </sheetData>
      <sheetData sheetId="1599">
        <row r="4">
          <cell r="E4">
            <v>450000</v>
          </cell>
        </row>
      </sheetData>
      <sheetData sheetId="1600">
        <row r="4">
          <cell r="E4">
            <v>450000</v>
          </cell>
        </row>
      </sheetData>
      <sheetData sheetId="1601">
        <row r="4">
          <cell r="E4">
            <v>759</v>
          </cell>
        </row>
      </sheetData>
      <sheetData sheetId="1602">
        <row r="4">
          <cell r="E4">
            <v>759</v>
          </cell>
        </row>
      </sheetData>
      <sheetData sheetId="1603">
        <row r="4">
          <cell r="E4">
            <v>759</v>
          </cell>
        </row>
      </sheetData>
      <sheetData sheetId="1604">
        <row r="4">
          <cell r="E4">
            <v>759</v>
          </cell>
        </row>
      </sheetData>
      <sheetData sheetId="1605">
        <row r="4">
          <cell r="E4">
            <v>759</v>
          </cell>
        </row>
      </sheetData>
      <sheetData sheetId="1606">
        <row r="4">
          <cell r="E4">
            <v>759</v>
          </cell>
        </row>
      </sheetData>
      <sheetData sheetId="1607">
        <row r="4">
          <cell r="E4">
            <v>759</v>
          </cell>
        </row>
      </sheetData>
      <sheetData sheetId="1608">
        <row r="4">
          <cell r="E4">
            <v>759</v>
          </cell>
        </row>
      </sheetData>
      <sheetData sheetId="1609">
        <row r="4">
          <cell r="E4">
            <v>759</v>
          </cell>
        </row>
      </sheetData>
      <sheetData sheetId="1610">
        <row r="4">
          <cell r="E4">
            <v>759</v>
          </cell>
        </row>
      </sheetData>
      <sheetData sheetId="1611">
        <row r="4">
          <cell r="E4">
            <v>759</v>
          </cell>
        </row>
      </sheetData>
      <sheetData sheetId="1612">
        <row r="4">
          <cell r="E4">
            <v>450000</v>
          </cell>
        </row>
      </sheetData>
      <sheetData sheetId="1613">
        <row r="4">
          <cell r="E4">
            <v>759</v>
          </cell>
        </row>
      </sheetData>
      <sheetData sheetId="1614">
        <row r="4">
          <cell r="E4">
            <v>759</v>
          </cell>
        </row>
      </sheetData>
      <sheetData sheetId="1615">
        <row r="4">
          <cell r="E4">
            <v>759</v>
          </cell>
        </row>
      </sheetData>
      <sheetData sheetId="1616">
        <row r="4">
          <cell r="E4">
            <v>759</v>
          </cell>
        </row>
      </sheetData>
      <sheetData sheetId="1617">
        <row r="4">
          <cell r="E4">
            <v>759</v>
          </cell>
        </row>
      </sheetData>
      <sheetData sheetId="1618">
        <row r="4">
          <cell r="E4">
            <v>759</v>
          </cell>
        </row>
      </sheetData>
      <sheetData sheetId="1619">
        <row r="4">
          <cell r="E4">
            <v>759</v>
          </cell>
        </row>
      </sheetData>
      <sheetData sheetId="1620">
        <row r="4">
          <cell r="E4">
            <v>759</v>
          </cell>
        </row>
      </sheetData>
      <sheetData sheetId="1621">
        <row r="4">
          <cell r="E4">
            <v>759</v>
          </cell>
        </row>
      </sheetData>
      <sheetData sheetId="1622">
        <row r="4">
          <cell r="E4">
            <v>759</v>
          </cell>
        </row>
      </sheetData>
      <sheetData sheetId="1623">
        <row r="4">
          <cell r="E4">
            <v>759</v>
          </cell>
        </row>
      </sheetData>
      <sheetData sheetId="1624">
        <row r="4">
          <cell r="E4">
            <v>759</v>
          </cell>
        </row>
      </sheetData>
      <sheetData sheetId="1625">
        <row r="4">
          <cell r="E4">
            <v>759</v>
          </cell>
        </row>
      </sheetData>
      <sheetData sheetId="1626">
        <row r="4">
          <cell r="E4">
            <v>759</v>
          </cell>
        </row>
      </sheetData>
      <sheetData sheetId="1627">
        <row r="4">
          <cell r="E4">
            <v>759</v>
          </cell>
        </row>
      </sheetData>
      <sheetData sheetId="1628">
        <row r="4">
          <cell r="E4">
            <v>759</v>
          </cell>
        </row>
      </sheetData>
      <sheetData sheetId="1629">
        <row r="4">
          <cell r="E4">
            <v>759</v>
          </cell>
        </row>
      </sheetData>
      <sheetData sheetId="1630">
        <row r="4">
          <cell r="E4">
            <v>759</v>
          </cell>
        </row>
      </sheetData>
      <sheetData sheetId="1631">
        <row r="4">
          <cell r="E4">
            <v>0</v>
          </cell>
        </row>
      </sheetData>
      <sheetData sheetId="1632">
        <row r="4">
          <cell r="E4">
            <v>759</v>
          </cell>
        </row>
      </sheetData>
      <sheetData sheetId="1633">
        <row r="4">
          <cell r="E4">
            <v>759</v>
          </cell>
        </row>
      </sheetData>
      <sheetData sheetId="1634">
        <row r="4">
          <cell r="E4">
            <v>759</v>
          </cell>
        </row>
      </sheetData>
      <sheetData sheetId="1635">
        <row r="4">
          <cell r="E4">
            <v>759</v>
          </cell>
        </row>
      </sheetData>
      <sheetData sheetId="1636">
        <row r="4">
          <cell r="E4">
            <v>759</v>
          </cell>
        </row>
      </sheetData>
      <sheetData sheetId="1637">
        <row r="4">
          <cell r="E4">
            <v>759</v>
          </cell>
        </row>
      </sheetData>
      <sheetData sheetId="1638">
        <row r="4">
          <cell r="E4">
            <v>759</v>
          </cell>
        </row>
      </sheetData>
      <sheetData sheetId="1639">
        <row r="4">
          <cell r="E4">
            <v>759</v>
          </cell>
        </row>
      </sheetData>
      <sheetData sheetId="1640">
        <row r="4">
          <cell r="E4">
            <v>759</v>
          </cell>
        </row>
      </sheetData>
      <sheetData sheetId="1641">
        <row r="4">
          <cell r="E4">
            <v>759</v>
          </cell>
        </row>
      </sheetData>
      <sheetData sheetId="1642">
        <row r="4">
          <cell r="E4">
            <v>759</v>
          </cell>
        </row>
      </sheetData>
      <sheetData sheetId="1643">
        <row r="4">
          <cell r="E4">
            <v>759</v>
          </cell>
        </row>
      </sheetData>
      <sheetData sheetId="1644">
        <row r="4">
          <cell r="E4">
            <v>759</v>
          </cell>
        </row>
      </sheetData>
      <sheetData sheetId="1645">
        <row r="4">
          <cell r="E4">
            <v>759</v>
          </cell>
        </row>
      </sheetData>
      <sheetData sheetId="1646">
        <row r="4">
          <cell r="E4">
            <v>759</v>
          </cell>
        </row>
      </sheetData>
      <sheetData sheetId="1647">
        <row r="4">
          <cell r="E4">
            <v>759</v>
          </cell>
        </row>
      </sheetData>
      <sheetData sheetId="1648">
        <row r="4">
          <cell r="E4">
            <v>759</v>
          </cell>
        </row>
      </sheetData>
      <sheetData sheetId="1649">
        <row r="4">
          <cell r="E4">
            <v>759</v>
          </cell>
        </row>
      </sheetData>
      <sheetData sheetId="1650">
        <row r="4">
          <cell r="E4">
            <v>759</v>
          </cell>
        </row>
      </sheetData>
      <sheetData sheetId="1651">
        <row r="4">
          <cell r="E4">
            <v>759</v>
          </cell>
        </row>
      </sheetData>
      <sheetData sheetId="1652">
        <row r="4">
          <cell r="E4">
            <v>759</v>
          </cell>
        </row>
      </sheetData>
      <sheetData sheetId="1653">
        <row r="4">
          <cell r="E4">
            <v>759</v>
          </cell>
        </row>
      </sheetData>
      <sheetData sheetId="1654">
        <row r="4">
          <cell r="E4">
            <v>759</v>
          </cell>
        </row>
      </sheetData>
      <sheetData sheetId="1655">
        <row r="4">
          <cell r="E4">
            <v>759</v>
          </cell>
        </row>
      </sheetData>
      <sheetData sheetId="1656" refreshError="1"/>
      <sheetData sheetId="1657" refreshError="1"/>
      <sheetData sheetId="1658">
        <row r="4">
          <cell r="E4">
            <v>759</v>
          </cell>
        </row>
      </sheetData>
      <sheetData sheetId="1659">
        <row r="4">
          <cell r="E4">
            <v>759</v>
          </cell>
        </row>
      </sheetData>
      <sheetData sheetId="1660">
        <row r="4">
          <cell r="E4">
            <v>759</v>
          </cell>
        </row>
      </sheetData>
      <sheetData sheetId="1661">
        <row r="4">
          <cell r="E4">
            <v>759</v>
          </cell>
        </row>
      </sheetData>
      <sheetData sheetId="1662">
        <row r="4">
          <cell r="E4">
            <v>759</v>
          </cell>
        </row>
      </sheetData>
      <sheetData sheetId="1663">
        <row r="4">
          <cell r="E4">
            <v>759</v>
          </cell>
        </row>
      </sheetData>
      <sheetData sheetId="1664">
        <row r="4">
          <cell r="E4">
            <v>759</v>
          </cell>
        </row>
      </sheetData>
      <sheetData sheetId="1665">
        <row r="4">
          <cell r="E4">
            <v>0</v>
          </cell>
        </row>
      </sheetData>
      <sheetData sheetId="1666">
        <row r="4">
          <cell r="E4">
            <v>450000</v>
          </cell>
        </row>
      </sheetData>
      <sheetData sheetId="1667">
        <row r="4">
          <cell r="E4">
            <v>450000</v>
          </cell>
        </row>
      </sheetData>
      <sheetData sheetId="1668">
        <row r="4">
          <cell r="E4">
            <v>450000</v>
          </cell>
        </row>
      </sheetData>
      <sheetData sheetId="1669">
        <row r="4">
          <cell r="E4">
            <v>450000</v>
          </cell>
        </row>
      </sheetData>
      <sheetData sheetId="1670">
        <row r="4">
          <cell r="E4">
            <v>450000</v>
          </cell>
        </row>
      </sheetData>
      <sheetData sheetId="1671">
        <row r="4">
          <cell r="E4">
            <v>450000</v>
          </cell>
        </row>
      </sheetData>
      <sheetData sheetId="1672">
        <row r="4">
          <cell r="E4">
            <v>759</v>
          </cell>
        </row>
      </sheetData>
      <sheetData sheetId="1673">
        <row r="4">
          <cell r="E4">
            <v>450000</v>
          </cell>
        </row>
      </sheetData>
      <sheetData sheetId="1674">
        <row r="4">
          <cell r="E4">
            <v>450000</v>
          </cell>
        </row>
      </sheetData>
      <sheetData sheetId="1675">
        <row r="4">
          <cell r="E4">
            <v>450000</v>
          </cell>
        </row>
      </sheetData>
      <sheetData sheetId="1676"/>
      <sheetData sheetId="1677">
        <row r="4">
          <cell r="E4">
            <v>450000</v>
          </cell>
        </row>
      </sheetData>
      <sheetData sheetId="1678">
        <row r="4">
          <cell r="E4">
            <v>450000</v>
          </cell>
        </row>
      </sheetData>
      <sheetData sheetId="1679">
        <row r="4">
          <cell r="E4">
            <v>450000</v>
          </cell>
        </row>
      </sheetData>
      <sheetData sheetId="1680">
        <row r="4">
          <cell r="E4">
            <v>450000</v>
          </cell>
        </row>
      </sheetData>
      <sheetData sheetId="1681">
        <row r="4">
          <cell r="E4">
            <v>759</v>
          </cell>
        </row>
      </sheetData>
      <sheetData sheetId="1682">
        <row r="4">
          <cell r="E4">
            <v>759</v>
          </cell>
        </row>
      </sheetData>
      <sheetData sheetId="1683">
        <row r="4">
          <cell r="E4">
            <v>759</v>
          </cell>
        </row>
      </sheetData>
      <sheetData sheetId="1684">
        <row r="4">
          <cell r="E4">
            <v>759</v>
          </cell>
        </row>
      </sheetData>
      <sheetData sheetId="1685">
        <row r="4">
          <cell r="E4">
            <v>450000</v>
          </cell>
        </row>
      </sheetData>
      <sheetData sheetId="1686">
        <row r="4">
          <cell r="E4">
            <v>450000</v>
          </cell>
        </row>
      </sheetData>
      <sheetData sheetId="1687"/>
      <sheetData sheetId="1688"/>
      <sheetData sheetId="1689">
        <row r="4">
          <cell r="E4">
            <v>759</v>
          </cell>
        </row>
      </sheetData>
      <sheetData sheetId="1690">
        <row r="4">
          <cell r="E4">
            <v>759</v>
          </cell>
        </row>
      </sheetData>
      <sheetData sheetId="1691">
        <row r="4">
          <cell r="E4">
            <v>450000</v>
          </cell>
        </row>
      </sheetData>
      <sheetData sheetId="1692">
        <row r="4">
          <cell r="E4">
            <v>450000</v>
          </cell>
        </row>
      </sheetData>
      <sheetData sheetId="1693">
        <row r="4">
          <cell r="E4">
            <v>759</v>
          </cell>
        </row>
      </sheetData>
      <sheetData sheetId="1694">
        <row r="4">
          <cell r="E4">
            <v>450000</v>
          </cell>
        </row>
      </sheetData>
      <sheetData sheetId="1695">
        <row r="4">
          <cell r="E4">
            <v>450000</v>
          </cell>
        </row>
      </sheetData>
      <sheetData sheetId="1696">
        <row r="4">
          <cell r="E4">
            <v>450000</v>
          </cell>
        </row>
      </sheetData>
      <sheetData sheetId="1697">
        <row r="4">
          <cell r="E4">
            <v>450000</v>
          </cell>
        </row>
      </sheetData>
      <sheetData sheetId="1698">
        <row r="4">
          <cell r="E4">
            <v>759</v>
          </cell>
        </row>
      </sheetData>
      <sheetData sheetId="1699">
        <row r="4">
          <cell r="E4">
            <v>759</v>
          </cell>
        </row>
      </sheetData>
      <sheetData sheetId="1700">
        <row r="4">
          <cell r="E4">
            <v>759</v>
          </cell>
        </row>
      </sheetData>
      <sheetData sheetId="1701">
        <row r="4">
          <cell r="E4">
            <v>759</v>
          </cell>
        </row>
      </sheetData>
      <sheetData sheetId="1702">
        <row r="4">
          <cell r="E4">
            <v>759</v>
          </cell>
        </row>
      </sheetData>
      <sheetData sheetId="1703">
        <row r="4">
          <cell r="E4">
            <v>759</v>
          </cell>
        </row>
      </sheetData>
      <sheetData sheetId="1704">
        <row r="4">
          <cell r="E4">
            <v>450000</v>
          </cell>
        </row>
      </sheetData>
      <sheetData sheetId="1705">
        <row r="4">
          <cell r="E4">
            <v>759</v>
          </cell>
        </row>
      </sheetData>
      <sheetData sheetId="1706">
        <row r="4">
          <cell r="E4">
            <v>759</v>
          </cell>
        </row>
      </sheetData>
      <sheetData sheetId="1707">
        <row r="4">
          <cell r="E4">
            <v>759</v>
          </cell>
        </row>
      </sheetData>
      <sheetData sheetId="1708">
        <row r="4">
          <cell r="E4">
            <v>450000</v>
          </cell>
        </row>
      </sheetData>
      <sheetData sheetId="1709">
        <row r="4">
          <cell r="E4">
            <v>450000</v>
          </cell>
        </row>
      </sheetData>
      <sheetData sheetId="1710">
        <row r="4">
          <cell r="E4">
            <v>759</v>
          </cell>
        </row>
      </sheetData>
      <sheetData sheetId="1711">
        <row r="4">
          <cell r="E4">
            <v>759</v>
          </cell>
        </row>
      </sheetData>
      <sheetData sheetId="1712">
        <row r="4">
          <cell r="E4">
            <v>759</v>
          </cell>
        </row>
      </sheetData>
      <sheetData sheetId="1713">
        <row r="4">
          <cell r="E4">
            <v>759</v>
          </cell>
        </row>
      </sheetData>
      <sheetData sheetId="1714">
        <row r="4">
          <cell r="E4">
            <v>759</v>
          </cell>
        </row>
      </sheetData>
      <sheetData sheetId="1715">
        <row r="4">
          <cell r="E4">
            <v>759</v>
          </cell>
        </row>
      </sheetData>
      <sheetData sheetId="1716">
        <row r="4">
          <cell r="E4">
            <v>759</v>
          </cell>
        </row>
      </sheetData>
      <sheetData sheetId="1717">
        <row r="4">
          <cell r="E4">
            <v>759</v>
          </cell>
        </row>
      </sheetData>
      <sheetData sheetId="1718">
        <row r="4">
          <cell r="E4">
            <v>759</v>
          </cell>
        </row>
      </sheetData>
      <sheetData sheetId="1719">
        <row r="4">
          <cell r="E4">
            <v>759</v>
          </cell>
        </row>
      </sheetData>
      <sheetData sheetId="1720">
        <row r="4">
          <cell r="E4">
            <v>759</v>
          </cell>
        </row>
      </sheetData>
      <sheetData sheetId="1721">
        <row r="4">
          <cell r="E4">
            <v>450000</v>
          </cell>
        </row>
      </sheetData>
      <sheetData sheetId="1722">
        <row r="4">
          <cell r="E4">
            <v>759</v>
          </cell>
        </row>
      </sheetData>
      <sheetData sheetId="1723">
        <row r="4">
          <cell r="E4">
            <v>759</v>
          </cell>
        </row>
      </sheetData>
      <sheetData sheetId="1724">
        <row r="4">
          <cell r="E4">
            <v>759</v>
          </cell>
        </row>
      </sheetData>
      <sheetData sheetId="1725">
        <row r="4">
          <cell r="E4">
            <v>759</v>
          </cell>
        </row>
      </sheetData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>
        <row r="4">
          <cell r="E4">
            <v>759</v>
          </cell>
        </row>
      </sheetData>
      <sheetData sheetId="1745">
        <row r="4">
          <cell r="E4">
            <v>759</v>
          </cell>
        </row>
      </sheetData>
      <sheetData sheetId="1746">
        <row r="4">
          <cell r="E4">
            <v>759</v>
          </cell>
        </row>
      </sheetData>
      <sheetData sheetId="1747">
        <row r="4">
          <cell r="E4">
            <v>759</v>
          </cell>
        </row>
      </sheetData>
      <sheetData sheetId="1748">
        <row r="4">
          <cell r="E4">
            <v>759</v>
          </cell>
        </row>
      </sheetData>
      <sheetData sheetId="1749">
        <row r="4">
          <cell r="E4">
            <v>759</v>
          </cell>
        </row>
      </sheetData>
      <sheetData sheetId="1750">
        <row r="4">
          <cell r="E4">
            <v>759</v>
          </cell>
        </row>
      </sheetData>
      <sheetData sheetId="1751">
        <row r="4">
          <cell r="E4">
            <v>759</v>
          </cell>
        </row>
      </sheetData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>
        <row r="4">
          <cell r="E4">
            <v>759</v>
          </cell>
        </row>
      </sheetData>
      <sheetData sheetId="1766">
        <row r="4">
          <cell r="E4">
            <v>759</v>
          </cell>
        </row>
      </sheetData>
      <sheetData sheetId="1767">
        <row r="4">
          <cell r="E4">
            <v>759</v>
          </cell>
        </row>
      </sheetData>
      <sheetData sheetId="1768">
        <row r="4">
          <cell r="E4">
            <v>759</v>
          </cell>
        </row>
      </sheetData>
      <sheetData sheetId="1769">
        <row r="4">
          <cell r="E4">
            <v>759</v>
          </cell>
        </row>
      </sheetData>
      <sheetData sheetId="1770">
        <row r="4">
          <cell r="E4">
            <v>759</v>
          </cell>
        </row>
      </sheetData>
      <sheetData sheetId="1771">
        <row r="4">
          <cell r="E4">
            <v>759</v>
          </cell>
        </row>
      </sheetData>
      <sheetData sheetId="1772">
        <row r="4">
          <cell r="E4">
            <v>759</v>
          </cell>
        </row>
      </sheetData>
      <sheetData sheetId="1773">
        <row r="4">
          <cell r="E4">
            <v>450000</v>
          </cell>
        </row>
      </sheetData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>
        <row r="4">
          <cell r="E4">
            <v>450000</v>
          </cell>
        </row>
      </sheetData>
      <sheetData sheetId="1783">
        <row r="4">
          <cell r="E4">
            <v>450000</v>
          </cell>
        </row>
      </sheetData>
      <sheetData sheetId="1784">
        <row r="4">
          <cell r="E4">
            <v>450000</v>
          </cell>
        </row>
      </sheetData>
      <sheetData sheetId="1785">
        <row r="4">
          <cell r="E4">
            <v>450000</v>
          </cell>
        </row>
      </sheetData>
      <sheetData sheetId="1786">
        <row r="4">
          <cell r="E4">
            <v>450000</v>
          </cell>
        </row>
      </sheetData>
      <sheetData sheetId="1787">
        <row r="4">
          <cell r="E4">
            <v>450000</v>
          </cell>
        </row>
      </sheetData>
      <sheetData sheetId="1788">
        <row r="4">
          <cell r="E4">
            <v>450000</v>
          </cell>
        </row>
      </sheetData>
      <sheetData sheetId="1789">
        <row r="4">
          <cell r="E4">
            <v>450000</v>
          </cell>
        </row>
      </sheetData>
      <sheetData sheetId="1790">
        <row r="4">
          <cell r="E4">
            <v>759</v>
          </cell>
        </row>
      </sheetData>
      <sheetData sheetId="1791">
        <row r="4">
          <cell r="E4">
            <v>759</v>
          </cell>
        </row>
      </sheetData>
      <sheetData sheetId="1792">
        <row r="4">
          <cell r="E4">
            <v>759</v>
          </cell>
        </row>
      </sheetData>
      <sheetData sheetId="1793">
        <row r="4">
          <cell r="E4">
            <v>759</v>
          </cell>
        </row>
      </sheetData>
      <sheetData sheetId="1794">
        <row r="4">
          <cell r="E4">
            <v>450000</v>
          </cell>
        </row>
      </sheetData>
      <sheetData sheetId="1795">
        <row r="4">
          <cell r="E4">
            <v>450000</v>
          </cell>
        </row>
      </sheetData>
      <sheetData sheetId="1796">
        <row r="4">
          <cell r="E4">
            <v>450000</v>
          </cell>
        </row>
      </sheetData>
      <sheetData sheetId="1797"/>
      <sheetData sheetId="1798">
        <row r="4">
          <cell r="E4">
            <v>759</v>
          </cell>
        </row>
      </sheetData>
      <sheetData sheetId="1799">
        <row r="4">
          <cell r="E4">
            <v>759</v>
          </cell>
        </row>
      </sheetData>
      <sheetData sheetId="1800">
        <row r="4">
          <cell r="E4">
            <v>450000</v>
          </cell>
        </row>
      </sheetData>
      <sheetData sheetId="1801">
        <row r="4">
          <cell r="E4">
            <v>450000</v>
          </cell>
        </row>
      </sheetData>
      <sheetData sheetId="1802">
        <row r="4">
          <cell r="E4">
            <v>759</v>
          </cell>
        </row>
      </sheetData>
      <sheetData sheetId="1803">
        <row r="4">
          <cell r="E4">
            <v>450000</v>
          </cell>
        </row>
      </sheetData>
      <sheetData sheetId="1804">
        <row r="4">
          <cell r="E4">
            <v>450000</v>
          </cell>
        </row>
      </sheetData>
      <sheetData sheetId="1805">
        <row r="4">
          <cell r="E4">
            <v>450000</v>
          </cell>
        </row>
      </sheetData>
      <sheetData sheetId="1806">
        <row r="4">
          <cell r="E4">
            <v>450000</v>
          </cell>
        </row>
      </sheetData>
      <sheetData sheetId="1807">
        <row r="4">
          <cell r="E4">
            <v>759</v>
          </cell>
        </row>
      </sheetData>
      <sheetData sheetId="1808">
        <row r="4">
          <cell r="E4">
            <v>759</v>
          </cell>
        </row>
      </sheetData>
      <sheetData sheetId="1809">
        <row r="4">
          <cell r="E4">
            <v>759</v>
          </cell>
        </row>
      </sheetData>
      <sheetData sheetId="1810">
        <row r="4">
          <cell r="E4">
            <v>759</v>
          </cell>
        </row>
      </sheetData>
      <sheetData sheetId="1811">
        <row r="4">
          <cell r="E4">
            <v>759</v>
          </cell>
        </row>
      </sheetData>
      <sheetData sheetId="1812">
        <row r="4">
          <cell r="E4">
            <v>759</v>
          </cell>
        </row>
      </sheetData>
      <sheetData sheetId="1813">
        <row r="4">
          <cell r="E4">
            <v>450000</v>
          </cell>
        </row>
      </sheetData>
      <sheetData sheetId="1814">
        <row r="4">
          <cell r="E4">
            <v>759</v>
          </cell>
        </row>
      </sheetData>
      <sheetData sheetId="1815">
        <row r="4">
          <cell r="E4">
            <v>759</v>
          </cell>
        </row>
      </sheetData>
      <sheetData sheetId="1816">
        <row r="4">
          <cell r="E4">
            <v>759</v>
          </cell>
        </row>
      </sheetData>
      <sheetData sheetId="1817">
        <row r="4">
          <cell r="E4">
            <v>450000</v>
          </cell>
        </row>
      </sheetData>
      <sheetData sheetId="1818">
        <row r="4">
          <cell r="E4">
            <v>450000</v>
          </cell>
        </row>
      </sheetData>
      <sheetData sheetId="1819">
        <row r="4">
          <cell r="E4">
            <v>759</v>
          </cell>
        </row>
      </sheetData>
      <sheetData sheetId="1820">
        <row r="4">
          <cell r="E4">
            <v>759</v>
          </cell>
        </row>
      </sheetData>
      <sheetData sheetId="1821">
        <row r="4">
          <cell r="E4">
            <v>759</v>
          </cell>
        </row>
      </sheetData>
      <sheetData sheetId="1822">
        <row r="4">
          <cell r="E4">
            <v>759</v>
          </cell>
        </row>
      </sheetData>
      <sheetData sheetId="1823">
        <row r="4">
          <cell r="E4">
            <v>759</v>
          </cell>
        </row>
      </sheetData>
      <sheetData sheetId="1824">
        <row r="4">
          <cell r="E4">
            <v>759</v>
          </cell>
        </row>
      </sheetData>
      <sheetData sheetId="1825">
        <row r="4">
          <cell r="E4">
            <v>759</v>
          </cell>
        </row>
      </sheetData>
      <sheetData sheetId="1826">
        <row r="4">
          <cell r="E4">
            <v>759</v>
          </cell>
        </row>
      </sheetData>
      <sheetData sheetId="1827">
        <row r="4">
          <cell r="E4">
            <v>759</v>
          </cell>
        </row>
      </sheetData>
      <sheetData sheetId="1828">
        <row r="4">
          <cell r="E4">
            <v>759</v>
          </cell>
        </row>
      </sheetData>
      <sheetData sheetId="1829">
        <row r="4">
          <cell r="E4">
            <v>759</v>
          </cell>
        </row>
      </sheetData>
      <sheetData sheetId="1830">
        <row r="4">
          <cell r="E4">
            <v>450000</v>
          </cell>
        </row>
      </sheetData>
      <sheetData sheetId="1831">
        <row r="4">
          <cell r="E4">
            <v>759</v>
          </cell>
        </row>
      </sheetData>
      <sheetData sheetId="1832">
        <row r="4">
          <cell r="E4">
            <v>759</v>
          </cell>
        </row>
      </sheetData>
      <sheetData sheetId="1833">
        <row r="4">
          <cell r="E4">
            <v>759</v>
          </cell>
        </row>
      </sheetData>
      <sheetData sheetId="1834">
        <row r="4">
          <cell r="E4">
            <v>759</v>
          </cell>
        </row>
      </sheetData>
      <sheetData sheetId="1835">
        <row r="4">
          <cell r="E4">
            <v>759</v>
          </cell>
        </row>
      </sheetData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>
        <row r="4">
          <cell r="E4">
            <v>759</v>
          </cell>
        </row>
      </sheetData>
      <sheetData sheetId="1854">
        <row r="4">
          <cell r="E4">
            <v>759</v>
          </cell>
        </row>
      </sheetData>
      <sheetData sheetId="1855">
        <row r="4">
          <cell r="E4">
            <v>759</v>
          </cell>
        </row>
      </sheetData>
      <sheetData sheetId="1856">
        <row r="4">
          <cell r="E4">
            <v>759</v>
          </cell>
        </row>
      </sheetData>
      <sheetData sheetId="1857">
        <row r="4">
          <cell r="E4">
            <v>759</v>
          </cell>
        </row>
      </sheetData>
      <sheetData sheetId="1858">
        <row r="4">
          <cell r="E4">
            <v>759</v>
          </cell>
        </row>
      </sheetData>
      <sheetData sheetId="1859">
        <row r="4">
          <cell r="E4">
            <v>759</v>
          </cell>
        </row>
      </sheetData>
      <sheetData sheetId="1860">
        <row r="4">
          <cell r="E4">
            <v>759</v>
          </cell>
        </row>
      </sheetData>
      <sheetData sheetId="1861">
        <row r="4">
          <cell r="E4">
            <v>759</v>
          </cell>
        </row>
      </sheetData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>
        <row r="4">
          <cell r="E4">
            <v>759</v>
          </cell>
        </row>
      </sheetData>
      <sheetData sheetId="1875">
        <row r="4">
          <cell r="E4">
            <v>759</v>
          </cell>
        </row>
      </sheetData>
      <sheetData sheetId="1876">
        <row r="4">
          <cell r="E4">
            <v>759</v>
          </cell>
        </row>
      </sheetData>
      <sheetData sheetId="1877">
        <row r="4">
          <cell r="E4">
            <v>759</v>
          </cell>
        </row>
      </sheetData>
      <sheetData sheetId="1878">
        <row r="4">
          <cell r="E4">
            <v>759</v>
          </cell>
        </row>
      </sheetData>
      <sheetData sheetId="1879">
        <row r="4">
          <cell r="E4">
            <v>759</v>
          </cell>
        </row>
      </sheetData>
      <sheetData sheetId="1880">
        <row r="4">
          <cell r="E4">
            <v>759</v>
          </cell>
        </row>
      </sheetData>
      <sheetData sheetId="1881">
        <row r="4">
          <cell r="E4">
            <v>759</v>
          </cell>
        </row>
      </sheetData>
      <sheetData sheetId="1882">
        <row r="4">
          <cell r="E4">
            <v>450000</v>
          </cell>
        </row>
      </sheetData>
      <sheetData sheetId="1883">
        <row r="4">
          <cell r="E4">
            <v>450000</v>
          </cell>
        </row>
      </sheetData>
      <sheetData sheetId="1884"/>
      <sheetData sheetId="1885"/>
      <sheetData sheetId="1886"/>
      <sheetData sheetId="1887"/>
      <sheetData sheetId="1888"/>
      <sheetData sheetId="1889"/>
      <sheetData sheetId="1890"/>
      <sheetData sheetId="1891">
        <row r="4">
          <cell r="E4">
            <v>450000</v>
          </cell>
        </row>
      </sheetData>
      <sheetData sheetId="1892">
        <row r="4">
          <cell r="E4">
            <v>450000</v>
          </cell>
        </row>
      </sheetData>
      <sheetData sheetId="1893">
        <row r="4">
          <cell r="E4">
            <v>450000</v>
          </cell>
        </row>
      </sheetData>
      <sheetData sheetId="1894">
        <row r="4">
          <cell r="E4">
            <v>450000</v>
          </cell>
        </row>
      </sheetData>
      <sheetData sheetId="1895">
        <row r="4">
          <cell r="E4">
            <v>450000</v>
          </cell>
        </row>
      </sheetData>
      <sheetData sheetId="1896">
        <row r="4">
          <cell r="E4">
            <v>450000</v>
          </cell>
        </row>
      </sheetData>
      <sheetData sheetId="1897">
        <row r="4">
          <cell r="E4">
            <v>450000</v>
          </cell>
        </row>
      </sheetData>
      <sheetData sheetId="1898">
        <row r="4">
          <cell r="E4">
            <v>450000</v>
          </cell>
        </row>
      </sheetData>
      <sheetData sheetId="1899">
        <row r="4">
          <cell r="E4">
            <v>759</v>
          </cell>
        </row>
      </sheetData>
      <sheetData sheetId="1900">
        <row r="4">
          <cell r="E4">
            <v>759</v>
          </cell>
        </row>
      </sheetData>
      <sheetData sheetId="1901">
        <row r="4">
          <cell r="E4">
            <v>759</v>
          </cell>
        </row>
      </sheetData>
      <sheetData sheetId="1902">
        <row r="4">
          <cell r="E4">
            <v>759</v>
          </cell>
        </row>
      </sheetData>
      <sheetData sheetId="1903">
        <row r="4">
          <cell r="E4">
            <v>450000</v>
          </cell>
        </row>
      </sheetData>
      <sheetData sheetId="1904">
        <row r="4">
          <cell r="E4">
            <v>450000</v>
          </cell>
        </row>
      </sheetData>
      <sheetData sheetId="1905"/>
      <sheetData sheetId="1906"/>
      <sheetData sheetId="1907">
        <row r="4">
          <cell r="E4">
            <v>759</v>
          </cell>
        </row>
      </sheetData>
      <sheetData sheetId="1908">
        <row r="4">
          <cell r="E4">
            <v>759</v>
          </cell>
        </row>
      </sheetData>
      <sheetData sheetId="1909">
        <row r="4">
          <cell r="E4">
            <v>450000</v>
          </cell>
        </row>
      </sheetData>
      <sheetData sheetId="1910">
        <row r="4">
          <cell r="E4">
            <v>450000</v>
          </cell>
        </row>
      </sheetData>
      <sheetData sheetId="1911">
        <row r="4">
          <cell r="E4">
            <v>759</v>
          </cell>
        </row>
      </sheetData>
      <sheetData sheetId="1912">
        <row r="4">
          <cell r="E4">
            <v>450000</v>
          </cell>
        </row>
      </sheetData>
      <sheetData sheetId="1913">
        <row r="4">
          <cell r="E4">
            <v>450000</v>
          </cell>
        </row>
      </sheetData>
      <sheetData sheetId="1914">
        <row r="4">
          <cell r="E4">
            <v>450000</v>
          </cell>
        </row>
      </sheetData>
      <sheetData sheetId="1915">
        <row r="4">
          <cell r="E4">
            <v>450000</v>
          </cell>
        </row>
      </sheetData>
      <sheetData sheetId="1916">
        <row r="4">
          <cell r="E4">
            <v>759</v>
          </cell>
        </row>
      </sheetData>
      <sheetData sheetId="1917">
        <row r="4">
          <cell r="E4">
            <v>759</v>
          </cell>
        </row>
      </sheetData>
      <sheetData sheetId="1918">
        <row r="4">
          <cell r="E4">
            <v>759</v>
          </cell>
        </row>
      </sheetData>
      <sheetData sheetId="1919">
        <row r="4">
          <cell r="E4">
            <v>759</v>
          </cell>
        </row>
      </sheetData>
      <sheetData sheetId="1920">
        <row r="4">
          <cell r="E4">
            <v>759</v>
          </cell>
        </row>
      </sheetData>
      <sheetData sheetId="1921">
        <row r="4">
          <cell r="E4">
            <v>759</v>
          </cell>
        </row>
      </sheetData>
      <sheetData sheetId="1922">
        <row r="4">
          <cell r="E4">
            <v>450000</v>
          </cell>
        </row>
      </sheetData>
      <sheetData sheetId="1923">
        <row r="4">
          <cell r="E4">
            <v>759</v>
          </cell>
        </row>
      </sheetData>
      <sheetData sheetId="1924">
        <row r="4">
          <cell r="E4">
            <v>759</v>
          </cell>
        </row>
      </sheetData>
      <sheetData sheetId="1925">
        <row r="4">
          <cell r="E4">
            <v>759</v>
          </cell>
        </row>
      </sheetData>
      <sheetData sheetId="1926">
        <row r="4">
          <cell r="E4">
            <v>450000</v>
          </cell>
        </row>
      </sheetData>
      <sheetData sheetId="1927">
        <row r="4">
          <cell r="E4">
            <v>450000</v>
          </cell>
        </row>
      </sheetData>
      <sheetData sheetId="1928">
        <row r="4">
          <cell r="E4">
            <v>759</v>
          </cell>
        </row>
      </sheetData>
      <sheetData sheetId="1929">
        <row r="4">
          <cell r="E4">
            <v>759</v>
          </cell>
        </row>
      </sheetData>
      <sheetData sheetId="1930">
        <row r="4">
          <cell r="E4">
            <v>759</v>
          </cell>
        </row>
      </sheetData>
      <sheetData sheetId="1931">
        <row r="4">
          <cell r="E4">
            <v>759</v>
          </cell>
        </row>
      </sheetData>
      <sheetData sheetId="1932">
        <row r="4">
          <cell r="E4">
            <v>759</v>
          </cell>
        </row>
      </sheetData>
      <sheetData sheetId="1933">
        <row r="4">
          <cell r="E4">
            <v>759</v>
          </cell>
        </row>
      </sheetData>
      <sheetData sheetId="1934">
        <row r="4">
          <cell r="E4">
            <v>759</v>
          </cell>
        </row>
      </sheetData>
      <sheetData sheetId="1935">
        <row r="4">
          <cell r="E4">
            <v>759</v>
          </cell>
        </row>
      </sheetData>
      <sheetData sheetId="1936">
        <row r="4">
          <cell r="E4">
            <v>759</v>
          </cell>
        </row>
      </sheetData>
      <sheetData sheetId="1937">
        <row r="4">
          <cell r="E4">
            <v>759</v>
          </cell>
        </row>
      </sheetData>
      <sheetData sheetId="1938">
        <row r="4">
          <cell r="E4">
            <v>759</v>
          </cell>
        </row>
      </sheetData>
      <sheetData sheetId="1939">
        <row r="4">
          <cell r="E4">
            <v>450000</v>
          </cell>
        </row>
      </sheetData>
      <sheetData sheetId="1940">
        <row r="4">
          <cell r="E4">
            <v>759</v>
          </cell>
        </row>
      </sheetData>
      <sheetData sheetId="1941">
        <row r="4">
          <cell r="E4">
            <v>759</v>
          </cell>
        </row>
      </sheetData>
      <sheetData sheetId="1942">
        <row r="4">
          <cell r="E4">
            <v>759</v>
          </cell>
        </row>
      </sheetData>
      <sheetData sheetId="1943">
        <row r="4">
          <cell r="E4">
            <v>759</v>
          </cell>
        </row>
      </sheetData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>
        <row r="4">
          <cell r="E4">
            <v>759</v>
          </cell>
        </row>
      </sheetData>
      <sheetData sheetId="1963">
        <row r="4">
          <cell r="E4">
            <v>759</v>
          </cell>
        </row>
      </sheetData>
      <sheetData sheetId="1964">
        <row r="4">
          <cell r="E4">
            <v>759</v>
          </cell>
        </row>
      </sheetData>
      <sheetData sheetId="1965">
        <row r="4">
          <cell r="E4">
            <v>759</v>
          </cell>
        </row>
      </sheetData>
      <sheetData sheetId="1966">
        <row r="4">
          <cell r="E4">
            <v>759</v>
          </cell>
        </row>
      </sheetData>
      <sheetData sheetId="1967">
        <row r="4">
          <cell r="E4">
            <v>759</v>
          </cell>
        </row>
      </sheetData>
      <sheetData sheetId="1968">
        <row r="4">
          <cell r="E4">
            <v>759</v>
          </cell>
        </row>
      </sheetData>
      <sheetData sheetId="1969">
        <row r="4">
          <cell r="E4">
            <v>759</v>
          </cell>
        </row>
      </sheetData>
      <sheetData sheetId="1970">
        <row r="4">
          <cell r="E4">
            <v>759</v>
          </cell>
        </row>
      </sheetData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>
        <row r="4">
          <cell r="E4">
            <v>759</v>
          </cell>
        </row>
      </sheetData>
      <sheetData sheetId="1984">
        <row r="4">
          <cell r="E4">
            <v>759</v>
          </cell>
        </row>
      </sheetData>
      <sheetData sheetId="1985">
        <row r="4">
          <cell r="E4">
            <v>759</v>
          </cell>
        </row>
      </sheetData>
      <sheetData sheetId="1986">
        <row r="4">
          <cell r="E4">
            <v>759</v>
          </cell>
        </row>
      </sheetData>
      <sheetData sheetId="1987">
        <row r="4">
          <cell r="E4">
            <v>759</v>
          </cell>
        </row>
      </sheetData>
      <sheetData sheetId="1988">
        <row r="4">
          <cell r="E4">
            <v>759</v>
          </cell>
        </row>
      </sheetData>
      <sheetData sheetId="1989">
        <row r="4">
          <cell r="E4">
            <v>759</v>
          </cell>
        </row>
      </sheetData>
      <sheetData sheetId="1990">
        <row r="4">
          <cell r="E4">
            <v>759</v>
          </cell>
        </row>
      </sheetData>
      <sheetData sheetId="1991">
        <row r="4">
          <cell r="E4">
            <v>450000</v>
          </cell>
        </row>
      </sheetData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>
        <row r="4">
          <cell r="E4">
            <v>450000</v>
          </cell>
        </row>
      </sheetData>
      <sheetData sheetId="2001">
        <row r="4">
          <cell r="E4">
            <v>450000</v>
          </cell>
        </row>
      </sheetData>
      <sheetData sheetId="2002">
        <row r="4">
          <cell r="E4">
            <v>450000</v>
          </cell>
        </row>
      </sheetData>
      <sheetData sheetId="2003">
        <row r="4">
          <cell r="E4">
            <v>450000</v>
          </cell>
        </row>
      </sheetData>
      <sheetData sheetId="2004">
        <row r="4">
          <cell r="E4">
            <v>450000</v>
          </cell>
        </row>
      </sheetData>
      <sheetData sheetId="2005">
        <row r="4">
          <cell r="E4">
            <v>450000</v>
          </cell>
        </row>
      </sheetData>
      <sheetData sheetId="2006">
        <row r="4">
          <cell r="E4">
            <v>450000</v>
          </cell>
        </row>
      </sheetData>
      <sheetData sheetId="2007">
        <row r="4">
          <cell r="E4">
            <v>450000</v>
          </cell>
        </row>
      </sheetData>
      <sheetData sheetId="2008">
        <row r="4">
          <cell r="E4">
            <v>759</v>
          </cell>
        </row>
      </sheetData>
      <sheetData sheetId="2009">
        <row r="4">
          <cell r="E4">
            <v>759</v>
          </cell>
        </row>
      </sheetData>
      <sheetData sheetId="2010">
        <row r="4">
          <cell r="E4">
            <v>759</v>
          </cell>
        </row>
      </sheetData>
      <sheetData sheetId="2011">
        <row r="4">
          <cell r="E4">
            <v>759</v>
          </cell>
        </row>
      </sheetData>
      <sheetData sheetId="2012">
        <row r="4">
          <cell r="E4">
            <v>450000</v>
          </cell>
        </row>
      </sheetData>
      <sheetData sheetId="2013">
        <row r="4">
          <cell r="E4">
            <v>450000</v>
          </cell>
        </row>
      </sheetData>
      <sheetData sheetId="2014">
        <row r="4">
          <cell r="E4">
            <v>450000</v>
          </cell>
        </row>
      </sheetData>
      <sheetData sheetId="2015"/>
      <sheetData sheetId="2016">
        <row r="4">
          <cell r="E4">
            <v>759</v>
          </cell>
        </row>
      </sheetData>
      <sheetData sheetId="2017">
        <row r="4">
          <cell r="E4">
            <v>759</v>
          </cell>
        </row>
      </sheetData>
      <sheetData sheetId="2018">
        <row r="4">
          <cell r="E4">
            <v>450000</v>
          </cell>
        </row>
      </sheetData>
      <sheetData sheetId="2019">
        <row r="4">
          <cell r="E4">
            <v>450000</v>
          </cell>
        </row>
      </sheetData>
      <sheetData sheetId="2020">
        <row r="4">
          <cell r="E4">
            <v>759</v>
          </cell>
        </row>
      </sheetData>
      <sheetData sheetId="2021">
        <row r="4">
          <cell r="E4">
            <v>450000</v>
          </cell>
        </row>
      </sheetData>
      <sheetData sheetId="2022">
        <row r="4">
          <cell r="E4">
            <v>450000</v>
          </cell>
        </row>
      </sheetData>
      <sheetData sheetId="2023">
        <row r="4">
          <cell r="E4">
            <v>450000</v>
          </cell>
        </row>
      </sheetData>
      <sheetData sheetId="2024">
        <row r="4">
          <cell r="E4">
            <v>450000</v>
          </cell>
        </row>
      </sheetData>
      <sheetData sheetId="2025">
        <row r="4">
          <cell r="E4">
            <v>759</v>
          </cell>
        </row>
      </sheetData>
      <sheetData sheetId="2026">
        <row r="4">
          <cell r="E4">
            <v>759</v>
          </cell>
        </row>
      </sheetData>
      <sheetData sheetId="2027">
        <row r="4">
          <cell r="E4">
            <v>759</v>
          </cell>
        </row>
      </sheetData>
      <sheetData sheetId="2028">
        <row r="4">
          <cell r="E4">
            <v>759</v>
          </cell>
        </row>
      </sheetData>
      <sheetData sheetId="2029">
        <row r="4">
          <cell r="E4">
            <v>759</v>
          </cell>
        </row>
      </sheetData>
      <sheetData sheetId="2030">
        <row r="4">
          <cell r="E4">
            <v>759</v>
          </cell>
        </row>
      </sheetData>
      <sheetData sheetId="2031">
        <row r="4">
          <cell r="E4">
            <v>450000</v>
          </cell>
        </row>
      </sheetData>
      <sheetData sheetId="2032">
        <row r="4">
          <cell r="E4">
            <v>759</v>
          </cell>
        </row>
      </sheetData>
      <sheetData sheetId="2033">
        <row r="4">
          <cell r="E4">
            <v>759</v>
          </cell>
        </row>
      </sheetData>
      <sheetData sheetId="2034">
        <row r="4">
          <cell r="E4">
            <v>759</v>
          </cell>
        </row>
      </sheetData>
      <sheetData sheetId="2035">
        <row r="4">
          <cell r="E4">
            <v>450000</v>
          </cell>
        </row>
      </sheetData>
      <sheetData sheetId="2036">
        <row r="4">
          <cell r="E4">
            <v>450000</v>
          </cell>
        </row>
      </sheetData>
      <sheetData sheetId="2037">
        <row r="4">
          <cell r="E4">
            <v>759</v>
          </cell>
        </row>
      </sheetData>
      <sheetData sheetId="2038">
        <row r="4">
          <cell r="E4">
            <v>759</v>
          </cell>
        </row>
      </sheetData>
      <sheetData sheetId="2039">
        <row r="4">
          <cell r="E4">
            <v>759</v>
          </cell>
        </row>
      </sheetData>
      <sheetData sheetId="2040">
        <row r="4">
          <cell r="E4">
            <v>759</v>
          </cell>
        </row>
      </sheetData>
      <sheetData sheetId="2041">
        <row r="4">
          <cell r="E4">
            <v>759</v>
          </cell>
        </row>
      </sheetData>
      <sheetData sheetId="2042">
        <row r="4">
          <cell r="E4">
            <v>759</v>
          </cell>
        </row>
      </sheetData>
      <sheetData sheetId="2043">
        <row r="4">
          <cell r="E4">
            <v>759</v>
          </cell>
        </row>
      </sheetData>
      <sheetData sheetId="2044">
        <row r="4">
          <cell r="E4">
            <v>759</v>
          </cell>
        </row>
      </sheetData>
      <sheetData sheetId="2045">
        <row r="4">
          <cell r="E4">
            <v>759</v>
          </cell>
        </row>
      </sheetData>
      <sheetData sheetId="2046">
        <row r="4">
          <cell r="E4">
            <v>759</v>
          </cell>
        </row>
      </sheetData>
      <sheetData sheetId="2047">
        <row r="4">
          <cell r="E4">
            <v>759</v>
          </cell>
        </row>
      </sheetData>
      <sheetData sheetId="2048">
        <row r="4">
          <cell r="E4">
            <v>450000</v>
          </cell>
        </row>
      </sheetData>
      <sheetData sheetId="2049">
        <row r="4">
          <cell r="E4">
            <v>759</v>
          </cell>
        </row>
      </sheetData>
      <sheetData sheetId="2050">
        <row r="4">
          <cell r="E4">
            <v>759</v>
          </cell>
        </row>
      </sheetData>
      <sheetData sheetId="2051">
        <row r="4">
          <cell r="E4">
            <v>759</v>
          </cell>
        </row>
      </sheetData>
      <sheetData sheetId="2052">
        <row r="4">
          <cell r="E4">
            <v>759</v>
          </cell>
        </row>
      </sheetData>
      <sheetData sheetId="2053">
        <row r="4">
          <cell r="E4">
            <v>759</v>
          </cell>
        </row>
      </sheetData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>
        <row r="4">
          <cell r="E4">
            <v>759</v>
          </cell>
        </row>
      </sheetData>
      <sheetData sheetId="2072">
        <row r="4">
          <cell r="E4">
            <v>759</v>
          </cell>
        </row>
      </sheetData>
      <sheetData sheetId="2073">
        <row r="4">
          <cell r="E4">
            <v>759</v>
          </cell>
        </row>
      </sheetData>
      <sheetData sheetId="2074">
        <row r="4">
          <cell r="E4">
            <v>759</v>
          </cell>
        </row>
      </sheetData>
      <sheetData sheetId="2075">
        <row r="4">
          <cell r="E4">
            <v>759</v>
          </cell>
        </row>
      </sheetData>
      <sheetData sheetId="2076">
        <row r="4">
          <cell r="E4">
            <v>759</v>
          </cell>
        </row>
      </sheetData>
      <sheetData sheetId="2077">
        <row r="4">
          <cell r="E4">
            <v>759</v>
          </cell>
        </row>
      </sheetData>
      <sheetData sheetId="2078">
        <row r="4">
          <cell r="E4">
            <v>759</v>
          </cell>
        </row>
      </sheetData>
      <sheetData sheetId="2079">
        <row r="4">
          <cell r="E4">
            <v>759</v>
          </cell>
        </row>
      </sheetData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>
        <row r="4">
          <cell r="E4">
            <v>759</v>
          </cell>
        </row>
      </sheetData>
      <sheetData sheetId="2093">
        <row r="4">
          <cell r="E4">
            <v>759</v>
          </cell>
        </row>
      </sheetData>
      <sheetData sheetId="2094">
        <row r="4">
          <cell r="E4">
            <v>759</v>
          </cell>
        </row>
      </sheetData>
      <sheetData sheetId="2095">
        <row r="4">
          <cell r="E4">
            <v>759</v>
          </cell>
        </row>
      </sheetData>
      <sheetData sheetId="2096">
        <row r="4">
          <cell r="E4">
            <v>759</v>
          </cell>
        </row>
      </sheetData>
      <sheetData sheetId="2097">
        <row r="4">
          <cell r="E4">
            <v>759</v>
          </cell>
        </row>
      </sheetData>
      <sheetData sheetId="2098">
        <row r="4">
          <cell r="E4">
            <v>759</v>
          </cell>
        </row>
      </sheetData>
      <sheetData sheetId="2099">
        <row r="4">
          <cell r="E4">
            <v>759</v>
          </cell>
        </row>
      </sheetData>
      <sheetData sheetId="2100">
        <row r="4">
          <cell r="E4">
            <v>450000</v>
          </cell>
        </row>
      </sheetData>
      <sheetData sheetId="2101">
        <row r="4">
          <cell r="E4">
            <v>450000</v>
          </cell>
        </row>
      </sheetData>
      <sheetData sheetId="2102"/>
      <sheetData sheetId="2103"/>
      <sheetData sheetId="2104"/>
      <sheetData sheetId="2105"/>
      <sheetData sheetId="2106"/>
      <sheetData sheetId="2107"/>
      <sheetData sheetId="2108"/>
      <sheetData sheetId="2109">
        <row r="4">
          <cell r="E4">
            <v>450000</v>
          </cell>
        </row>
      </sheetData>
      <sheetData sheetId="2110">
        <row r="4">
          <cell r="E4">
            <v>450000</v>
          </cell>
        </row>
      </sheetData>
      <sheetData sheetId="2111">
        <row r="4">
          <cell r="E4">
            <v>450000</v>
          </cell>
        </row>
      </sheetData>
      <sheetData sheetId="2112">
        <row r="4">
          <cell r="E4">
            <v>450000</v>
          </cell>
        </row>
      </sheetData>
      <sheetData sheetId="2113">
        <row r="4">
          <cell r="E4">
            <v>450000</v>
          </cell>
        </row>
      </sheetData>
      <sheetData sheetId="2114">
        <row r="4">
          <cell r="E4">
            <v>450000</v>
          </cell>
        </row>
      </sheetData>
      <sheetData sheetId="2115">
        <row r="4">
          <cell r="E4">
            <v>450000</v>
          </cell>
        </row>
      </sheetData>
      <sheetData sheetId="2116">
        <row r="4">
          <cell r="E4">
            <v>450000</v>
          </cell>
        </row>
      </sheetData>
      <sheetData sheetId="2117">
        <row r="4">
          <cell r="E4">
            <v>759</v>
          </cell>
        </row>
      </sheetData>
      <sheetData sheetId="2118">
        <row r="4">
          <cell r="E4">
            <v>759</v>
          </cell>
        </row>
      </sheetData>
      <sheetData sheetId="2119">
        <row r="4">
          <cell r="E4">
            <v>759</v>
          </cell>
        </row>
      </sheetData>
      <sheetData sheetId="2120">
        <row r="4">
          <cell r="E4">
            <v>759</v>
          </cell>
        </row>
      </sheetData>
      <sheetData sheetId="2121">
        <row r="4">
          <cell r="E4">
            <v>450000</v>
          </cell>
        </row>
      </sheetData>
      <sheetData sheetId="2122">
        <row r="4">
          <cell r="E4">
            <v>450000</v>
          </cell>
        </row>
      </sheetData>
      <sheetData sheetId="2123">
        <row r="4">
          <cell r="E4">
            <v>450000</v>
          </cell>
        </row>
      </sheetData>
      <sheetData sheetId="2124"/>
      <sheetData sheetId="2125">
        <row r="4">
          <cell r="E4">
            <v>759</v>
          </cell>
        </row>
      </sheetData>
      <sheetData sheetId="2126">
        <row r="4">
          <cell r="E4">
            <v>759</v>
          </cell>
        </row>
      </sheetData>
      <sheetData sheetId="2127">
        <row r="4">
          <cell r="E4">
            <v>450000</v>
          </cell>
        </row>
      </sheetData>
      <sheetData sheetId="2128">
        <row r="4">
          <cell r="E4">
            <v>450000</v>
          </cell>
        </row>
      </sheetData>
      <sheetData sheetId="2129">
        <row r="4">
          <cell r="E4">
            <v>759</v>
          </cell>
        </row>
      </sheetData>
      <sheetData sheetId="2130">
        <row r="4">
          <cell r="E4">
            <v>450000</v>
          </cell>
        </row>
      </sheetData>
      <sheetData sheetId="2131">
        <row r="4">
          <cell r="E4">
            <v>450000</v>
          </cell>
        </row>
      </sheetData>
      <sheetData sheetId="2132">
        <row r="4">
          <cell r="E4">
            <v>450000</v>
          </cell>
        </row>
      </sheetData>
      <sheetData sheetId="2133">
        <row r="4">
          <cell r="E4">
            <v>450000</v>
          </cell>
        </row>
      </sheetData>
      <sheetData sheetId="2134">
        <row r="4">
          <cell r="E4">
            <v>759</v>
          </cell>
        </row>
      </sheetData>
      <sheetData sheetId="2135">
        <row r="4">
          <cell r="E4">
            <v>759</v>
          </cell>
        </row>
      </sheetData>
      <sheetData sheetId="2136">
        <row r="4">
          <cell r="E4">
            <v>759</v>
          </cell>
        </row>
      </sheetData>
      <sheetData sheetId="2137">
        <row r="4">
          <cell r="E4">
            <v>759</v>
          </cell>
        </row>
      </sheetData>
      <sheetData sheetId="2138">
        <row r="4">
          <cell r="E4">
            <v>759</v>
          </cell>
        </row>
      </sheetData>
      <sheetData sheetId="2139">
        <row r="4">
          <cell r="E4">
            <v>759</v>
          </cell>
        </row>
      </sheetData>
      <sheetData sheetId="2140">
        <row r="4">
          <cell r="E4">
            <v>450000</v>
          </cell>
        </row>
      </sheetData>
      <sheetData sheetId="2141">
        <row r="4">
          <cell r="E4">
            <v>759</v>
          </cell>
        </row>
      </sheetData>
      <sheetData sheetId="2142">
        <row r="4">
          <cell r="E4">
            <v>759</v>
          </cell>
        </row>
      </sheetData>
      <sheetData sheetId="2143">
        <row r="4">
          <cell r="E4">
            <v>759</v>
          </cell>
        </row>
      </sheetData>
      <sheetData sheetId="2144">
        <row r="4">
          <cell r="E4">
            <v>450000</v>
          </cell>
        </row>
      </sheetData>
      <sheetData sheetId="2145">
        <row r="4">
          <cell r="E4">
            <v>450000</v>
          </cell>
        </row>
      </sheetData>
      <sheetData sheetId="2146">
        <row r="4">
          <cell r="E4">
            <v>759</v>
          </cell>
        </row>
      </sheetData>
      <sheetData sheetId="2147">
        <row r="4">
          <cell r="E4">
            <v>759</v>
          </cell>
        </row>
      </sheetData>
      <sheetData sheetId="2148">
        <row r="4">
          <cell r="E4">
            <v>759</v>
          </cell>
        </row>
      </sheetData>
      <sheetData sheetId="2149">
        <row r="4">
          <cell r="E4">
            <v>759</v>
          </cell>
        </row>
      </sheetData>
      <sheetData sheetId="2150">
        <row r="4">
          <cell r="E4">
            <v>759</v>
          </cell>
        </row>
      </sheetData>
      <sheetData sheetId="2151">
        <row r="4">
          <cell r="E4">
            <v>759</v>
          </cell>
        </row>
      </sheetData>
      <sheetData sheetId="2152">
        <row r="4">
          <cell r="E4">
            <v>759</v>
          </cell>
        </row>
      </sheetData>
      <sheetData sheetId="2153">
        <row r="4">
          <cell r="E4">
            <v>759</v>
          </cell>
        </row>
      </sheetData>
      <sheetData sheetId="2154">
        <row r="4">
          <cell r="E4">
            <v>759</v>
          </cell>
        </row>
      </sheetData>
      <sheetData sheetId="2155">
        <row r="4">
          <cell r="E4">
            <v>759</v>
          </cell>
        </row>
      </sheetData>
      <sheetData sheetId="2156">
        <row r="4">
          <cell r="E4">
            <v>759</v>
          </cell>
        </row>
      </sheetData>
      <sheetData sheetId="2157">
        <row r="4">
          <cell r="E4">
            <v>450000</v>
          </cell>
        </row>
      </sheetData>
      <sheetData sheetId="2158">
        <row r="4">
          <cell r="E4">
            <v>759</v>
          </cell>
        </row>
      </sheetData>
      <sheetData sheetId="2159">
        <row r="4">
          <cell r="E4">
            <v>759</v>
          </cell>
        </row>
      </sheetData>
      <sheetData sheetId="2160">
        <row r="4">
          <cell r="E4">
            <v>759</v>
          </cell>
        </row>
      </sheetData>
      <sheetData sheetId="2161">
        <row r="4">
          <cell r="E4">
            <v>759</v>
          </cell>
        </row>
      </sheetData>
      <sheetData sheetId="2162">
        <row r="4">
          <cell r="E4">
            <v>759</v>
          </cell>
        </row>
      </sheetData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>
        <row r="4">
          <cell r="E4">
            <v>759</v>
          </cell>
        </row>
      </sheetData>
      <sheetData sheetId="2181">
        <row r="4">
          <cell r="E4">
            <v>759</v>
          </cell>
        </row>
      </sheetData>
      <sheetData sheetId="2182">
        <row r="4">
          <cell r="E4">
            <v>759</v>
          </cell>
        </row>
      </sheetData>
      <sheetData sheetId="2183">
        <row r="4">
          <cell r="E4">
            <v>759</v>
          </cell>
        </row>
      </sheetData>
      <sheetData sheetId="2184">
        <row r="4">
          <cell r="E4">
            <v>759</v>
          </cell>
        </row>
      </sheetData>
      <sheetData sheetId="2185">
        <row r="4">
          <cell r="E4">
            <v>759</v>
          </cell>
        </row>
      </sheetData>
      <sheetData sheetId="2186">
        <row r="4">
          <cell r="E4">
            <v>759</v>
          </cell>
        </row>
      </sheetData>
      <sheetData sheetId="2187">
        <row r="4">
          <cell r="E4">
            <v>759</v>
          </cell>
        </row>
      </sheetData>
      <sheetData sheetId="2188">
        <row r="4">
          <cell r="E4">
            <v>759</v>
          </cell>
        </row>
      </sheetData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>
        <row r="4">
          <cell r="E4">
            <v>759</v>
          </cell>
        </row>
      </sheetData>
      <sheetData sheetId="2202">
        <row r="4">
          <cell r="E4">
            <v>759</v>
          </cell>
        </row>
      </sheetData>
      <sheetData sheetId="2203">
        <row r="4">
          <cell r="E4">
            <v>759</v>
          </cell>
        </row>
      </sheetData>
      <sheetData sheetId="2204">
        <row r="4">
          <cell r="E4">
            <v>759</v>
          </cell>
        </row>
      </sheetData>
      <sheetData sheetId="2205">
        <row r="4">
          <cell r="E4">
            <v>759</v>
          </cell>
        </row>
      </sheetData>
      <sheetData sheetId="2206">
        <row r="4">
          <cell r="E4">
            <v>759</v>
          </cell>
        </row>
      </sheetData>
      <sheetData sheetId="2207">
        <row r="4">
          <cell r="E4">
            <v>759</v>
          </cell>
        </row>
      </sheetData>
      <sheetData sheetId="2208">
        <row r="4">
          <cell r="E4">
            <v>759</v>
          </cell>
        </row>
      </sheetData>
      <sheetData sheetId="2209">
        <row r="4">
          <cell r="E4">
            <v>450000</v>
          </cell>
        </row>
      </sheetData>
      <sheetData sheetId="2210">
        <row r="4">
          <cell r="E4">
            <v>450000</v>
          </cell>
        </row>
      </sheetData>
      <sheetData sheetId="2211"/>
      <sheetData sheetId="2212"/>
      <sheetData sheetId="2213"/>
      <sheetData sheetId="2214"/>
      <sheetData sheetId="2215"/>
      <sheetData sheetId="2216"/>
      <sheetData sheetId="2217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>
        <row r="4">
          <cell r="E4">
            <v>450000</v>
          </cell>
        </row>
      </sheetData>
      <sheetData sheetId="2328">
        <row r="4">
          <cell r="E4">
            <v>450000</v>
          </cell>
        </row>
      </sheetData>
      <sheetData sheetId="2329">
        <row r="4">
          <cell r="E4">
            <v>450000</v>
          </cell>
        </row>
      </sheetData>
      <sheetData sheetId="2330">
        <row r="4">
          <cell r="E4">
            <v>450000</v>
          </cell>
        </row>
      </sheetData>
      <sheetData sheetId="2331">
        <row r="4">
          <cell r="E4">
            <v>450000</v>
          </cell>
        </row>
      </sheetData>
      <sheetData sheetId="2332">
        <row r="4">
          <cell r="E4">
            <v>450000</v>
          </cell>
        </row>
      </sheetData>
      <sheetData sheetId="2333">
        <row r="4">
          <cell r="E4">
            <v>450000</v>
          </cell>
        </row>
      </sheetData>
      <sheetData sheetId="2334">
        <row r="4">
          <cell r="E4">
            <v>450000</v>
          </cell>
        </row>
      </sheetData>
      <sheetData sheetId="2335">
        <row r="4">
          <cell r="E4">
            <v>759</v>
          </cell>
        </row>
      </sheetData>
      <sheetData sheetId="2336">
        <row r="4">
          <cell r="E4">
            <v>759</v>
          </cell>
        </row>
      </sheetData>
      <sheetData sheetId="2337">
        <row r="4">
          <cell r="E4">
            <v>759</v>
          </cell>
        </row>
      </sheetData>
      <sheetData sheetId="2338">
        <row r="4">
          <cell r="E4">
            <v>759</v>
          </cell>
        </row>
      </sheetData>
      <sheetData sheetId="2339">
        <row r="4">
          <cell r="E4">
            <v>450000</v>
          </cell>
        </row>
      </sheetData>
      <sheetData sheetId="2340">
        <row r="4">
          <cell r="E4">
            <v>450000</v>
          </cell>
        </row>
      </sheetData>
      <sheetData sheetId="2341"/>
      <sheetData sheetId="2342">
        <row r="4">
          <cell r="E4">
            <v>759</v>
          </cell>
        </row>
      </sheetData>
      <sheetData sheetId="2343">
        <row r="4">
          <cell r="E4">
            <v>759</v>
          </cell>
        </row>
      </sheetData>
      <sheetData sheetId="2344">
        <row r="4">
          <cell r="E4">
            <v>759</v>
          </cell>
        </row>
      </sheetData>
      <sheetData sheetId="2345">
        <row r="4">
          <cell r="E4">
            <v>450000</v>
          </cell>
        </row>
      </sheetData>
      <sheetData sheetId="2346">
        <row r="4">
          <cell r="E4">
            <v>450000</v>
          </cell>
        </row>
      </sheetData>
      <sheetData sheetId="2347">
        <row r="4">
          <cell r="E4">
            <v>759</v>
          </cell>
        </row>
      </sheetData>
      <sheetData sheetId="2348">
        <row r="4">
          <cell r="E4">
            <v>450000</v>
          </cell>
        </row>
      </sheetData>
      <sheetData sheetId="2349">
        <row r="4">
          <cell r="E4">
            <v>450000</v>
          </cell>
        </row>
      </sheetData>
      <sheetData sheetId="2350">
        <row r="4">
          <cell r="E4">
            <v>450000</v>
          </cell>
        </row>
      </sheetData>
      <sheetData sheetId="2351">
        <row r="4">
          <cell r="E4">
            <v>450000</v>
          </cell>
        </row>
      </sheetData>
      <sheetData sheetId="2352">
        <row r="4">
          <cell r="E4">
            <v>759</v>
          </cell>
        </row>
      </sheetData>
      <sheetData sheetId="2353">
        <row r="4">
          <cell r="E4">
            <v>759</v>
          </cell>
        </row>
      </sheetData>
      <sheetData sheetId="2354">
        <row r="4">
          <cell r="E4">
            <v>759</v>
          </cell>
        </row>
      </sheetData>
      <sheetData sheetId="2355">
        <row r="4">
          <cell r="E4">
            <v>759</v>
          </cell>
        </row>
      </sheetData>
      <sheetData sheetId="2356">
        <row r="4">
          <cell r="E4">
            <v>759</v>
          </cell>
        </row>
      </sheetData>
      <sheetData sheetId="2357">
        <row r="4">
          <cell r="E4">
            <v>759</v>
          </cell>
        </row>
      </sheetData>
      <sheetData sheetId="2358">
        <row r="4">
          <cell r="E4">
            <v>450000</v>
          </cell>
        </row>
      </sheetData>
      <sheetData sheetId="2359">
        <row r="4">
          <cell r="E4">
            <v>759</v>
          </cell>
        </row>
      </sheetData>
      <sheetData sheetId="2360">
        <row r="4">
          <cell r="E4">
            <v>759</v>
          </cell>
        </row>
      </sheetData>
      <sheetData sheetId="2361">
        <row r="4">
          <cell r="E4">
            <v>759</v>
          </cell>
        </row>
      </sheetData>
      <sheetData sheetId="2362">
        <row r="4">
          <cell r="E4">
            <v>450000</v>
          </cell>
        </row>
      </sheetData>
      <sheetData sheetId="2363">
        <row r="4">
          <cell r="E4">
            <v>450000</v>
          </cell>
        </row>
      </sheetData>
      <sheetData sheetId="2364">
        <row r="4">
          <cell r="E4">
            <v>759</v>
          </cell>
        </row>
      </sheetData>
      <sheetData sheetId="2365">
        <row r="4">
          <cell r="E4">
            <v>759</v>
          </cell>
        </row>
      </sheetData>
      <sheetData sheetId="2366">
        <row r="4">
          <cell r="E4">
            <v>759</v>
          </cell>
        </row>
      </sheetData>
      <sheetData sheetId="2367">
        <row r="4">
          <cell r="E4">
            <v>759</v>
          </cell>
        </row>
      </sheetData>
      <sheetData sheetId="2368">
        <row r="4">
          <cell r="E4">
            <v>759</v>
          </cell>
        </row>
      </sheetData>
      <sheetData sheetId="2369">
        <row r="4">
          <cell r="E4">
            <v>759</v>
          </cell>
        </row>
      </sheetData>
      <sheetData sheetId="2370">
        <row r="4">
          <cell r="E4">
            <v>759</v>
          </cell>
        </row>
      </sheetData>
      <sheetData sheetId="2371">
        <row r="4">
          <cell r="E4">
            <v>759</v>
          </cell>
        </row>
      </sheetData>
      <sheetData sheetId="2372">
        <row r="4">
          <cell r="E4">
            <v>759</v>
          </cell>
        </row>
      </sheetData>
      <sheetData sheetId="2373">
        <row r="4">
          <cell r="E4">
            <v>759</v>
          </cell>
        </row>
      </sheetData>
      <sheetData sheetId="2374">
        <row r="4">
          <cell r="E4">
            <v>759</v>
          </cell>
        </row>
      </sheetData>
      <sheetData sheetId="2375">
        <row r="4">
          <cell r="E4">
            <v>450000</v>
          </cell>
        </row>
      </sheetData>
      <sheetData sheetId="2376">
        <row r="4">
          <cell r="E4">
            <v>759</v>
          </cell>
        </row>
      </sheetData>
      <sheetData sheetId="2377">
        <row r="4">
          <cell r="E4">
            <v>759</v>
          </cell>
        </row>
      </sheetData>
      <sheetData sheetId="2378">
        <row r="4">
          <cell r="E4">
            <v>759</v>
          </cell>
        </row>
      </sheetData>
      <sheetData sheetId="2379">
        <row r="4">
          <cell r="E4">
            <v>759</v>
          </cell>
        </row>
      </sheetData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>
        <row r="4">
          <cell r="E4">
            <v>759</v>
          </cell>
        </row>
      </sheetData>
      <sheetData sheetId="2398">
        <row r="4">
          <cell r="E4">
            <v>759</v>
          </cell>
        </row>
      </sheetData>
      <sheetData sheetId="2399">
        <row r="4">
          <cell r="E4">
            <v>759</v>
          </cell>
        </row>
      </sheetData>
      <sheetData sheetId="2400">
        <row r="4">
          <cell r="E4">
            <v>759</v>
          </cell>
        </row>
      </sheetData>
      <sheetData sheetId="2401">
        <row r="4">
          <cell r="E4">
            <v>759</v>
          </cell>
        </row>
      </sheetData>
      <sheetData sheetId="2402">
        <row r="4">
          <cell r="E4">
            <v>759</v>
          </cell>
        </row>
      </sheetData>
      <sheetData sheetId="2403">
        <row r="4">
          <cell r="E4">
            <v>759</v>
          </cell>
        </row>
      </sheetData>
      <sheetData sheetId="2404">
        <row r="4">
          <cell r="E4">
            <v>759</v>
          </cell>
        </row>
      </sheetData>
      <sheetData sheetId="2405">
        <row r="4">
          <cell r="E4">
            <v>759</v>
          </cell>
        </row>
      </sheetData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>
        <row r="4">
          <cell r="E4">
            <v>450000</v>
          </cell>
        </row>
      </sheetData>
      <sheetData sheetId="2436">
        <row r="4">
          <cell r="E4">
            <v>450000</v>
          </cell>
        </row>
      </sheetData>
      <sheetData sheetId="2437">
        <row r="4">
          <cell r="E4">
            <v>450000</v>
          </cell>
        </row>
      </sheetData>
      <sheetData sheetId="2438">
        <row r="4">
          <cell r="E4">
            <v>450000</v>
          </cell>
        </row>
      </sheetData>
      <sheetData sheetId="2439">
        <row r="4">
          <cell r="E4">
            <v>450000</v>
          </cell>
        </row>
      </sheetData>
      <sheetData sheetId="2440">
        <row r="4">
          <cell r="E4">
            <v>450000</v>
          </cell>
        </row>
      </sheetData>
      <sheetData sheetId="2441">
        <row r="4">
          <cell r="E4">
            <v>450000</v>
          </cell>
        </row>
      </sheetData>
      <sheetData sheetId="2442">
        <row r="4">
          <cell r="E4">
            <v>450000</v>
          </cell>
        </row>
      </sheetData>
      <sheetData sheetId="2443">
        <row r="4">
          <cell r="E4">
            <v>450000</v>
          </cell>
        </row>
      </sheetData>
      <sheetData sheetId="2444">
        <row r="4">
          <cell r="E4">
            <v>759</v>
          </cell>
        </row>
      </sheetData>
      <sheetData sheetId="2445">
        <row r="4">
          <cell r="E4">
            <v>759</v>
          </cell>
        </row>
      </sheetData>
      <sheetData sheetId="2446">
        <row r="4">
          <cell r="E4">
            <v>759</v>
          </cell>
        </row>
      </sheetData>
      <sheetData sheetId="2447">
        <row r="4">
          <cell r="E4">
            <v>759</v>
          </cell>
        </row>
      </sheetData>
      <sheetData sheetId="2448">
        <row r="4">
          <cell r="E4">
            <v>450000</v>
          </cell>
        </row>
      </sheetData>
      <sheetData sheetId="2449">
        <row r="4">
          <cell r="E4">
            <v>450000</v>
          </cell>
        </row>
      </sheetData>
      <sheetData sheetId="2450">
        <row r="4">
          <cell r="E4">
            <v>450000</v>
          </cell>
        </row>
      </sheetData>
      <sheetData sheetId="2451">
        <row r="4">
          <cell r="E4">
            <v>759</v>
          </cell>
        </row>
      </sheetData>
      <sheetData sheetId="2452">
        <row r="4">
          <cell r="E4">
            <v>759</v>
          </cell>
        </row>
      </sheetData>
      <sheetData sheetId="2453">
        <row r="4">
          <cell r="E4">
            <v>759</v>
          </cell>
        </row>
      </sheetData>
      <sheetData sheetId="2454">
        <row r="4">
          <cell r="E4">
            <v>450000</v>
          </cell>
        </row>
      </sheetData>
      <sheetData sheetId="2455">
        <row r="4">
          <cell r="E4">
            <v>450000</v>
          </cell>
        </row>
      </sheetData>
      <sheetData sheetId="2456">
        <row r="4">
          <cell r="E4">
            <v>759</v>
          </cell>
        </row>
      </sheetData>
      <sheetData sheetId="2457">
        <row r="4">
          <cell r="E4">
            <v>450000</v>
          </cell>
        </row>
      </sheetData>
      <sheetData sheetId="2458">
        <row r="4">
          <cell r="E4">
            <v>450000</v>
          </cell>
        </row>
      </sheetData>
      <sheetData sheetId="2459">
        <row r="4">
          <cell r="E4">
            <v>450000</v>
          </cell>
        </row>
      </sheetData>
      <sheetData sheetId="2460">
        <row r="4">
          <cell r="E4">
            <v>450000</v>
          </cell>
        </row>
      </sheetData>
      <sheetData sheetId="2461">
        <row r="4">
          <cell r="E4">
            <v>759</v>
          </cell>
        </row>
      </sheetData>
      <sheetData sheetId="2462">
        <row r="4">
          <cell r="E4">
            <v>759</v>
          </cell>
        </row>
      </sheetData>
      <sheetData sheetId="2463">
        <row r="4">
          <cell r="E4">
            <v>759</v>
          </cell>
        </row>
      </sheetData>
      <sheetData sheetId="2464">
        <row r="4">
          <cell r="E4">
            <v>759</v>
          </cell>
        </row>
      </sheetData>
      <sheetData sheetId="2465">
        <row r="4">
          <cell r="E4">
            <v>759</v>
          </cell>
        </row>
      </sheetData>
      <sheetData sheetId="2466">
        <row r="4">
          <cell r="E4">
            <v>759</v>
          </cell>
        </row>
      </sheetData>
      <sheetData sheetId="2467">
        <row r="4">
          <cell r="E4">
            <v>450000</v>
          </cell>
        </row>
      </sheetData>
      <sheetData sheetId="2468">
        <row r="4">
          <cell r="E4">
            <v>759</v>
          </cell>
        </row>
      </sheetData>
      <sheetData sheetId="2469">
        <row r="4">
          <cell r="E4">
            <v>759</v>
          </cell>
        </row>
      </sheetData>
      <sheetData sheetId="2470">
        <row r="4">
          <cell r="E4">
            <v>759</v>
          </cell>
        </row>
      </sheetData>
      <sheetData sheetId="2471">
        <row r="4">
          <cell r="E4">
            <v>450000</v>
          </cell>
        </row>
      </sheetData>
      <sheetData sheetId="2472">
        <row r="4">
          <cell r="E4">
            <v>450000</v>
          </cell>
        </row>
      </sheetData>
      <sheetData sheetId="2473">
        <row r="4">
          <cell r="E4">
            <v>759</v>
          </cell>
        </row>
      </sheetData>
      <sheetData sheetId="2474">
        <row r="4">
          <cell r="E4">
            <v>759</v>
          </cell>
        </row>
      </sheetData>
      <sheetData sheetId="2475">
        <row r="4">
          <cell r="E4">
            <v>759</v>
          </cell>
        </row>
      </sheetData>
      <sheetData sheetId="2476">
        <row r="4">
          <cell r="E4">
            <v>759</v>
          </cell>
        </row>
      </sheetData>
      <sheetData sheetId="2477">
        <row r="4">
          <cell r="E4">
            <v>759</v>
          </cell>
        </row>
      </sheetData>
      <sheetData sheetId="2478">
        <row r="4">
          <cell r="E4">
            <v>759</v>
          </cell>
        </row>
      </sheetData>
      <sheetData sheetId="2479">
        <row r="4">
          <cell r="E4">
            <v>759</v>
          </cell>
        </row>
      </sheetData>
      <sheetData sheetId="2480">
        <row r="4">
          <cell r="E4">
            <v>759</v>
          </cell>
        </row>
      </sheetData>
      <sheetData sheetId="2481">
        <row r="4">
          <cell r="E4">
            <v>759</v>
          </cell>
        </row>
      </sheetData>
      <sheetData sheetId="2482">
        <row r="4">
          <cell r="E4">
            <v>759</v>
          </cell>
        </row>
      </sheetData>
      <sheetData sheetId="2483">
        <row r="4">
          <cell r="E4">
            <v>759</v>
          </cell>
        </row>
      </sheetData>
      <sheetData sheetId="2484">
        <row r="4">
          <cell r="E4">
            <v>450000</v>
          </cell>
        </row>
      </sheetData>
      <sheetData sheetId="2485">
        <row r="4">
          <cell r="E4">
            <v>759</v>
          </cell>
        </row>
      </sheetData>
      <sheetData sheetId="2486">
        <row r="4">
          <cell r="E4">
            <v>759</v>
          </cell>
        </row>
      </sheetData>
      <sheetData sheetId="2487">
        <row r="4">
          <cell r="E4">
            <v>759</v>
          </cell>
        </row>
      </sheetData>
      <sheetData sheetId="2488">
        <row r="4">
          <cell r="E4">
            <v>759</v>
          </cell>
        </row>
      </sheetData>
      <sheetData sheetId="2489">
        <row r="4">
          <cell r="E4">
            <v>759</v>
          </cell>
        </row>
      </sheetData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>
        <row r="4">
          <cell r="E4">
            <v>759</v>
          </cell>
        </row>
      </sheetData>
      <sheetData sheetId="2504">
        <row r="4">
          <cell r="E4">
            <v>759</v>
          </cell>
        </row>
      </sheetData>
      <sheetData sheetId="2505">
        <row r="4">
          <cell r="E4">
            <v>759</v>
          </cell>
        </row>
      </sheetData>
      <sheetData sheetId="2506">
        <row r="4">
          <cell r="E4">
            <v>759</v>
          </cell>
        </row>
      </sheetData>
      <sheetData sheetId="2507">
        <row r="4">
          <cell r="E4">
            <v>759</v>
          </cell>
        </row>
      </sheetData>
      <sheetData sheetId="2508">
        <row r="4">
          <cell r="E4">
            <v>759</v>
          </cell>
        </row>
      </sheetData>
      <sheetData sheetId="2509">
        <row r="4">
          <cell r="E4">
            <v>759</v>
          </cell>
        </row>
      </sheetData>
      <sheetData sheetId="2510">
        <row r="4">
          <cell r="E4">
            <v>759</v>
          </cell>
        </row>
      </sheetData>
      <sheetData sheetId="2511">
        <row r="4">
          <cell r="E4">
            <v>759</v>
          </cell>
        </row>
      </sheetData>
      <sheetData sheetId="2512">
        <row r="4">
          <cell r="E4">
            <v>759</v>
          </cell>
        </row>
      </sheetData>
      <sheetData sheetId="2513">
        <row r="4">
          <cell r="E4">
            <v>759</v>
          </cell>
        </row>
      </sheetData>
      <sheetData sheetId="2514">
        <row r="4">
          <cell r="E4">
            <v>759</v>
          </cell>
        </row>
      </sheetData>
      <sheetData sheetId="2515">
        <row r="4">
          <cell r="E4">
            <v>759</v>
          </cell>
        </row>
      </sheetData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>
        <row r="4">
          <cell r="E4">
            <v>450000</v>
          </cell>
        </row>
      </sheetData>
      <sheetData sheetId="2542">
        <row r="4">
          <cell r="E4">
            <v>450000</v>
          </cell>
        </row>
      </sheetData>
      <sheetData sheetId="2543">
        <row r="4">
          <cell r="E4">
            <v>450000</v>
          </cell>
        </row>
      </sheetData>
      <sheetData sheetId="2544">
        <row r="4">
          <cell r="E4">
            <v>450000</v>
          </cell>
        </row>
      </sheetData>
      <sheetData sheetId="2545">
        <row r="4">
          <cell r="E4">
            <v>450000</v>
          </cell>
        </row>
      </sheetData>
      <sheetData sheetId="2546">
        <row r="4">
          <cell r="E4">
            <v>450000</v>
          </cell>
        </row>
      </sheetData>
      <sheetData sheetId="2547">
        <row r="4">
          <cell r="E4">
            <v>450000</v>
          </cell>
        </row>
      </sheetData>
      <sheetData sheetId="2548">
        <row r="4">
          <cell r="E4">
            <v>450000</v>
          </cell>
        </row>
      </sheetData>
      <sheetData sheetId="2549">
        <row r="4">
          <cell r="E4">
            <v>450000</v>
          </cell>
        </row>
      </sheetData>
      <sheetData sheetId="2550">
        <row r="4">
          <cell r="E4">
            <v>450000</v>
          </cell>
        </row>
      </sheetData>
      <sheetData sheetId="2551">
        <row r="4">
          <cell r="E4">
            <v>450000</v>
          </cell>
        </row>
      </sheetData>
      <sheetData sheetId="2552">
        <row r="4">
          <cell r="E4">
            <v>450000</v>
          </cell>
        </row>
      </sheetData>
      <sheetData sheetId="2553">
        <row r="4">
          <cell r="E4">
            <v>759</v>
          </cell>
        </row>
      </sheetData>
      <sheetData sheetId="2554">
        <row r="4">
          <cell r="E4">
            <v>759</v>
          </cell>
        </row>
      </sheetData>
      <sheetData sheetId="2555">
        <row r="4">
          <cell r="E4">
            <v>759</v>
          </cell>
        </row>
      </sheetData>
      <sheetData sheetId="2556">
        <row r="4">
          <cell r="E4">
            <v>759</v>
          </cell>
        </row>
      </sheetData>
      <sheetData sheetId="2557">
        <row r="4">
          <cell r="E4">
            <v>450000</v>
          </cell>
        </row>
      </sheetData>
      <sheetData sheetId="2558">
        <row r="4">
          <cell r="E4">
            <v>450000</v>
          </cell>
        </row>
      </sheetData>
      <sheetData sheetId="2559">
        <row r="4">
          <cell r="E4">
            <v>450000</v>
          </cell>
        </row>
      </sheetData>
      <sheetData sheetId="2560">
        <row r="4">
          <cell r="E4">
            <v>759</v>
          </cell>
        </row>
      </sheetData>
      <sheetData sheetId="2561">
        <row r="4">
          <cell r="E4">
            <v>759</v>
          </cell>
        </row>
      </sheetData>
      <sheetData sheetId="2562">
        <row r="4">
          <cell r="E4">
            <v>759</v>
          </cell>
        </row>
      </sheetData>
      <sheetData sheetId="2563">
        <row r="4">
          <cell r="E4">
            <v>450000</v>
          </cell>
        </row>
      </sheetData>
      <sheetData sheetId="2564">
        <row r="4">
          <cell r="E4">
            <v>450000</v>
          </cell>
        </row>
      </sheetData>
      <sheetData sheetId="2565">
        <row r="4">
          <cell r="E4">
            <v>759</v>
          </cell>
        </row>
      </sheetData>
      <sheetData sheetId="2566">
        <row r="4">
          <cell r="E4">
            <v>450000</v>
          </cell>
        </row>
      </sheetData>
      <sheetData sheetId="2567">
        <row r="4">
          <cell r="E4">
            <v>450000</v>
          </cell>
        </row>
      </sheetData>
      <sheetData sheetId="2568">
        <row r="4">
          <cell r="E4">
            <v>450000</v>
          </cell>
        </row>
      </sheetData>
      <sheetData sheetId="2569">
        <row r="4">
          <cell r="E4">
            <v>450000</v>
          </cell>
        </row>
      </sheetData>
      <sheetData sheetId="2570">
        <row r="4">
          <cell r="E4">
            <v>759</v>
          </cell>
        </row>
      </sheetData>
      <sheetData sheetId="2571">
        <row r="4">
          <cell r="E4">
            <v>759</v>
          </cell>
        </row>
      </sheetData>
      <sheetData sheetId="2572">
        <row r="4">
          <cell r="E4">
            <v>759</v>
          </cell>
        </row>
      </sheetData>
      <sheetData sheetId="2573">
        <row r="4">
          <cell r="E4">
            <v>759</v>
          </cell>
        </row>
      </sheetData>
      <sheetData sheetId="2574">
        <row r="4">
          <cell r="E4">
            <v>759</v>
          </cell>
        </row>
      </sheetData>
      <sheetData sheetId="2575">
        <row r="4">
          <cell r="E4">
            <v>759</v>
          </cell>
        </row>
      </sheetData>
      <sheetData sheetId="2576">
        <row r="4">
          <cell r="E4">
            <v>450000</v>
          </cell>
        </row>
      </sheetData>
      <sheetData sheetId="2577">
        <row r="4">
          <cell r="E4">
            <v>759</v>
          </cell>
        </row>
      </sheetData>
      <sheetData sheetId="2578">
        <row r="4">
          <cell r="E4">
            <v>759</v>
          </cell>
        </row>
      </sheetData>
      <sheetData sheetId="2579">
        <row r="4">
          <cell r="E4">
            <v>759</v>
          </cell>
        </row>
      </sheetData>
      <sheetData sheetId="2580">
        <row r="4">
          <cell r="E4">
            <v>450000</v>
          </cell>
        </row>
      </sheetData>
      <sheetData sheetId="2581">
        <row r="4">
          <cell r="E4">
            <v>450000</v>
          </cell>
        </row>
      </sheetData>
      <sheetData sheetId="2582">
        <row r="4">
          <cell r="E4">
            <v>759</v>
          </cell>
        </row>
      </sheetData>
      <sheetData sheetId="2583">
        <row r="4">
          <cell r="E4">
            <v>759</v>
          </cell>
        </row>
      </sheetData>
      <sheetData sheetId="2584">
        <row r="4">
          <cell r="E4">
            <v>759</v>
          </cell>
        </row>
      </sheetData>
      <sheetData sheetId="2585">
        <row r="4">
          <cell r="E4">
            <v>759</v>
          </cell>
        </row>
      </sheetData>
      <sheetData sheetId="2586">
        <row r="4">
          <cell r="E4">
            <v>759</v>
          </cell>
        </row>
      </sheetData>
      <sheetData sheetId="2587">
        <row r="4">
          <cell r="E4">
            <v>759</v>
          </cell>
        </row>
      </sheetData>
      <sheetData sheetId="2588">
        <row r="4">
          <cell r="E4">
            <v>759</v>
          </cell>
        </row>
      </sheetData>
      <sheetData sheetId="2589">
        <row r="4">
          <cell r="E4">
            <v>759</v>
          </cell>
        </row>
      </sheetData>
      <sheetData sheetId="2590">
        <row r="4">
          <cell r="E4">
            <v>759</v>
          </cell>
        </row>
      </sheetData>
      <sheetData sheetId="2591">
        <row r="4">
          <cell r="E4">
            <v>759</v>
          </cell>
        </row>
      </sheetData>
      <sheetData sheetId="2592">
        <row r="4">
          <cell r="E4">
            <v>759</v>
          </cell>
        </row>
      </sheetData>
      <sheetData sheetId="2593">
        <row r="4">
          <cell r="E4">
            <v>450000</v>
          </cell>
        </row>
      </sheetData>
      <sheetData sheetId="2594">
        <row r="4">
          <cell r="E4">
            <v>759</v>
          </cell>
        </row>
      </sheetData>
      <sheetData sheetId="2595">
        <row r="4">
          <cell r="E4">
            <v>759</v>
          </cell>
        </row>
      </sheetData>
      <sheetData sheetId="2596">
        <row r="4">
          <cell r="E4">
            <v>759</v>
          </cell>
        </row>
      </sheetData>
      <sheetData sheetId="2597">
        <row r="4">
          <cell r="E4">
            <v>759</v>
          </cell>
        </row>
      </sheetData>
      <sheetData sheetId="2598">
        <row r="4">
          <cell r="E4">
            <v>759</v>
          </cell>
        </row>
      </sheetData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>
        <row r="4">
          <cell r="E4">
            <v>759</v>
          </cell>
        </row>
      </sheetData>
      <sheetData sheetId="2613">
        <row r="4">
          <cell r="E4">
            <v>759</v>
          </cell>
        </row>
      </sheetData>
      <sheetData sheetId="2614">
        <row r="4">
          <cell r="E4">
            <v>759</v>
          </cell>
        </row>
      </sheetData>
      <sheetData sheetId="2615">
        <row r="4">
          <cell r="E4">
            <v>759</v>
          </cell>
        </row>
      </sheetData>
      <sheetData sheetId="2616">
        <row r="4">
          <cell r="E4">
            <v>759</v>
          </cell>
        </row>
      </sheetData>
      <sheetData sheetId="2617">
        <row r="4">
          <cell r="E4">
            <v>759</v>
          </cell>
        </row>
      </sheetData>
      <sheetData sheetId="2618">
        <row r="4">
          <cell r="E4">
            <v>759</v>
          </cell>
        </row>
      </sheetData>
      <sheetData sheetId="2619">
        <row r="4">
          <cell r="E4">
            <v>759</v>
          </cell>
        </row>
      </sheetData>
      <sheetData sheetId="2620">
        <row r="4">
          <cell r="E4">
            <v>759</v>
          </cell>
        </row>
      </sheetData>
      <sheetData sheetId="2621">
        <row r="4">
          <cell r="E4">
            <v>759</v>
          </cell>
        </row>
      </sheetData>
      <sheetData sheetId="2622">
        <row r="4">
          <cell r="E4">
            <v>759</v>
          </cell>
        </row>
      </sheetData>
      <sheetData sheetId="2623">
        <row r="4">
          <cell r="E4">
            <v>759</v>
          </cell>
        </row>
      </sheetData>
      <sheetData sheetId="2624">
        <row r="4">
          <cell r="E4">
            <v>759</v>
          </cell>
        </row>
      </sheetData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 refreshError="1"/>
      <sheetData sheetId="2756" refreshError="1"/>
      <sheetData sheetId="2757" refreshError="1"/>
      <sheetData sheetId="2758" refreshError="1"/>
      <sheetData sheetId="2759" refreshError="1"/>
      <sheetData sheetId="2760" refreshError="1"/>
      <sheetData sheetId="2761" refreshError="1"/>
      <sheetData sheetId="2762" refreshError="1"/>
      <sheetData sheetId="2763" refreshError="1"/>
      <sheetData sheetId="2764" refreshError="1"/>
      <sheetData sheetId="2765" refreshError="1"/>
      <sheetData sheetId="2766" refreshError="1"/>
      <sheetData sheetId="276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Investments"/>
      <sheetName val="M fund"/>
      <sheetName val="Sheet2"/>
      <sheetName val="Sheet1"/>
      <sheetName val="BG"/>
      <sheetName val="Sheet6"/>
      <sheetName val="Sheet5"/>
      <sheetName val="INVESTMENT"/>
      <sheetName val="301-Register"/>
      <sheetName val="BANK GURANTEES"/>
      <sheetName val="Sheet4"/>
      <sheetName val="NAV-BTL"/>
      <sheetName val="QUNATATIVE DET (2)"/>
      <sheetName val="FBT Calculation"/>
      <sheetName val="Loans &amp; CL Grps"/>
      <sheetName val="TRIAL"/>
      <sheetName val="Cash Flow"/>
      <sheetName val="CF- Final"/>
      <sheetName val="BSABST"/>
      <sheetName val="Sheet7"/>
      <sheetName val="Fund Flow Statement"/>
      <sheetName val="P&amp;L,BS"/>
      <sheetName val="SCHDULES"/>
      <sheetName val="FIX.SCH-final"/>
      <sheetName val="SUB.SCH"/>
      <sheetName val="Prov for Tax"/>
      <sheetName val="Prov tax-1"/>
      <sheetName val="Deferred Tax-1"/>
      <sheetName val="Deferred Tax-2"/>
      <sheetName val="PREPAID DETAILS"/>
      <sheetName val="FBT"/>
      <sheetName val="INTEREST CALC"/>
      <sheetName val="QUNATATIVE DET"/>
      <sheetName val="Options"/>
      <sheetName val="Quant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60">
          <cell r="C60" t="str">
            <v>BHARTI INFOTEL PVT LTD (formerly Bharti Enterprises Pvt Ltd)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OUSANG"/>
      <sheetName val="JAEGOCHO"/>
      <sheetName val="SANGPUM"/>
      <sheetName val="SONGUB"/>
      <sheetName val="YOEMAG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rnings model"/>
      <sheetName val="Questions"/>
      <sheetName val="Halfye"/>
      <sheetName val="Sugar"/>
      <sheetName val="Text"/>
      <sheetName val="Final model"/>
      <sheetName val="BS Sch "/>
      <sheetName val="재무가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ne page bsheet"/>
      <sheetName val="ORION Trial Balance -SEP 05"/>
      <sheetName val="Trial Balance - Summary 1_13070"/>
      <sheetName val="Trial Balance - Summary 1_14070"/>
      <sheetName val="TRIAL BALANCE"/>
      <sheetName val="Balance Sheet"/>
      <sheetName val="SCHEDULE-B"/>
      <sheetName val="SCHEDULE-E "/>
      <sheetName val="SCHEDULE-G"/>
      <sheetName val="SCHEDULE-H"/>
      <sheetName val="INTRA-HOTELS"/>
      <sheetName val="SHOPS"/>
      <sheetName val="P&amp;L"/>
      <sheetName val="Notes"/>
      <sheetName val="flash- comparison"/>
      <sheetName val="STOCKS"/>
      <sheetName val="SUMMARY DEBTORS"/>
      <sheetName val="CHARGES"/>
      <sheetName val="variance-Final -pg sett"/>
      <sheetName val="F&amp;B consumption"/>
      <sheetName val="f&amp;b analysis"/>
      <sheetName val="fuel power analysis"/>
      <sheetName val="#7341 ANALYSIS"/>
      <sheetName val="variance"/>
      <sheetName val="Invoice"/>
      <sheetName val="F&amp;B"/>
      <sheetName val="os liabilities analysis"/>
      <sheetName val="Data"/>
      <sheetName val="Sheet1"/>
      <sheetName val="Intaccrual"/>
      <sheetName val="SBU"/>
      <sheetName val="tdint"/>
      <sheetName val="Cost summary"/>
      <sheetName val="Parameter"/>
      <sheetName val="#REF"/>
      <sheetName val="Maint"/>
      <sheetName val="Kitchen"/>
      <sheetName val="Housek"/>
      <sheetName val="accounts"/>
      <sheetName val="Timeoffice"/>
      <sheetName val="E150-4"/>
      <sheetName val="Currency"/>
      <sheetName val="Non-Statistical Sampling"/>
      <sheetName val="Assumptions"/>
      <sheetName val="Ratio"/>
      <sheetName val="1-8"/>
      <sheetName val="Other Inc"/>
      <sheetName val="Admin"/>
      <sheetName val="Room Rev"/>
      <sheetName val="Cost centre expenditure"/>
      <sheetName val="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505">
          <cell r="G505">
            <v>520387686</v>
          </cell>
        </row>
        <row r="510">
          <cell r="G510">
            <v>389044070</v>
          </cell>
        </row>
        <row r="512">
          <cell r="G512">
            <v>131343616</v>
          </cell>
        </row>
        <row r="514">
          <cell r="G514">
            <v>22796589</v>
          </cell>
        </row>
        <row r="518">
          <cell r="G518">
            <v>0</v>
          </cell>
        </row>
        <row r="519">
          <cell r="G519">
            <v>0</v>
          </cell>
        </row>
        <row r="521">
          <cell r="G521">
            <v>0</v>
          </cell>
        </row>
        <row r="522">
          <cell r="G522">
            <v>0</v>
          </cell>
        </row>
        <row r="523">
          <cell r="G523">
            <v>108547027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OVBU"/>
      <sheetName val="Software-not used"/>
      <sheetName val="Data_Summary"/>
      <sheetName val="Data_Detail"/>
      <sheetName val="Data_Detail historical"/>
      <sheetName val="Project Input"/>
      <sheetName val="Monthly SOLD History"/>
      <sheetName val="Total_OVBU"/>
      <sheetName val="Software-not_used"/>
      <sheetName val="Data_Detail_historical"/>
      <sheetName val="Project_Input"/>
      <sheetName val="Risk"/>
      <sheetName val="Lists"/>
      <sheetName val="SSDGrowth"/>
      <sheetName val="Alloc"/>
      <sheetName val="M5-6"/>
      <sheetName val="Q4 costs"/>
      <sheetName val="FY05 cost distr per AB Q3 keys"/>
      <sheetName val="FSC summary _ reformat HQ"/>
      <sheetName val="FSC summary _ reformat"/>
      <sheetName val="Allocations (old, incl. H)"/>
      <sheetName val="Drop Down Lists"/>
      <sheetName val="TEMPLATE"/>
      <sheetName val="Super Region"/>
      <sheetName val="YTD Actual"/>
      <sheetName val="Region"/>
      <sheetName val="Instructions"/>
      <sheetName val="List"/>
      <sheetName val="ICI"/>
      <sheetName val="Cover Sheet"/>
      <sheetName val=""/>
      <sheetName val="ES Asia Territory"/>
      <sheetName val="Resource Names"/>
      <sheetName val="Ref"/>
      <sheetName val="Reference"/>
      <sheetName val="Sheet1"/>
      <sheetName val="Latest Outlook"/>
      <sheetName val="DOI, Inv$ Quarterly"/>
      <sheetName val="Filters"/>
      <sheetName val="Control Panel"/>
      <sheetName val="FoF"/>
      <sheetName val="FY16 FoF"/>
      <sheetName val="Dimensions"/>
      <sheetName val="menu"/>
      <sheetName val="Elaine's Pull downs"/>
      <sheetName val="FoF-FY16"/>
      <sheetName val="FoF Mapping"/>
      <sheetName val="Data"/>
      <sheetName val="walk_categ"/>
      <sheetName val="Total_OVBU1"/>
      <sheetName val="Software-not_used1"/>
      <sheetName val="Data_Detail_historical1"/>
      <sheetName val="Project_Input1"/>
      <sheetName val="Monthly_SOLD_History"/>
      <sheetName val="Q4_costs"/>
      <sheetName val="FY05_cost_distr_per_AB_Q3_keys"/>
      <sheetName val="FSC_summary___reformat_HQ"/>
      <sheetName val="FSC_summary___reformat"/>
      <sheetName val="Allocations_(old,_incl__H)"/>
      <sheetName val="Drop_Down_Lists"/>
      <sheetName val="Super_Region"/>
      <sheetName val="YTD_Actual"/>
      <sheetName val="Cover_Sheet"/>
      <sheetName val="ES_Asia_Territory"/>
      <sheetName val="Resource_Names"/>
      <sheetName val="Latest_Outlook"/>
      <sheetName val="DOI,_Inv$_Quarterly"/>
      <sheetName val="Control_Panel"/>
      <sheetName val="FY16_FoF"/>
      <sheetName val="Elaine's_Pull_downs"/>
      <sheetName val="FoF_Mapping"/>
      <sheetName val="Values"/>
      <sheetName val="eFW"/>
      <sheetName val="Exp"/>
      <sheetName val="Total_OVBU2"/>
      <sheetName val="Software-not_used2"/>
      <sheetName val="Data_Detail_historical2"/>
      <sheetName val="Project_Input2"/>
      <sheetName val="Monthly_SOLD_History1"/>
      <sheetName val="Q4_costs1"/>
      <sheetName val="FY05_cost_distr_per_AB_Q3_keys1"/>
      <sheetName val="FSC_summary___reformat_HQ1"/>
      <sheetName val="FSC_summary___reformat1"/>
      <sheetName val="Allocations_(old,_incl__H)1"/>
      <sheetName val="Drop_Down_Lists1"/>
      <sheetName val="Super_Region1"/>
      <sheetName val="YTD_Actual1"/>
      <sheetName val="Cover_Sheet1"/>
      <sheetName val="ES_Asia_Territory1"/>
      <sheetName val="Resource_Names1"/>
      <sheetName val="Latest_Outlook1"/>
      <sheetName val="DOI,_Inv$_Quarterly1"/>
      <sheetName val="Control_Panel1"/>
      <sheetName val="FY16_FoF1"/>
      <sheetName val="Elaine's_Pull_downs1"/>
      <sheetName val="FoF_Mapping1"/>
      <sheetName val="HC Horizon"/>
      <sheetName val="Total_OVBU3"/>
      <sheetName val="Software-not_used3"/>
      <sheetName val="Data_Detail_historical3"/>
      <sheetName val="Project_Input3"/>
      <sheetName val="Monthly_SOLD_History2"/>
      <sheetName val="Q4_costs2"/>
      <sheetName val="FY05_cost_distr_per_AB_Q3_keys2"/>
      <sheetName val="FSC_summary___reformat_HQ2"/>
      <sheetName val="FSC_summary___reformat2"/>
      <sheetName val="Allocations_(old,_incl__H)2"/>
      <sheetName val="Drop_Down_Lists2"/>
      <sheetName val="Super_Region2"/>
      <sheetName val="YTD_Actual2"/>
      <sheetName val="Cover_Sheet2"/>
      <sheetName val="ES_Asia_Territory2"/>
      <sheetName val="Resource_Names2"/>
      <sheetName val="Latest_Outlook2"/>
      <sheetName val="DOI,_Inv$_Quarterly2"/>
      <sheetName val="Control_Panel2"/>
      <sheetName val="FY16_FoF2"/>
      <sheetName val="Elaine's_Pull_downs2"/>
      <sheetName val="FoF_Mapping2"/>
      <sheetName val="HC_Horizon"/>
      <sheetName val="mapping"/>
      <sheetName val="Total_OVBU4"/>
      <sheetName val="Software-not_used4"/>
      <sheetName val="Data_Detail_historical4"/>
      <sheetName val="Project_Input4"/>
      <sheetName val="Monthly_SOLD_History3"/>
      <sheetName val="Q4_costs3"/>
      <sheetName val="FY05_cost_distr_per_AB_Q3_keys3"/>
      <sheetName val="FSC_summary___reformat_HQ3"/>
      <sheetName val="FSC_summary___reformat3"/>
      <sheetName val="Allocations_(old,_incl__H)3"/>
      <sheetName val="Drop_Down_Lists3"/>
      <sheetName val="Super_Region3"/>
      <sheetName val="YTD_Actual3"/>
      <sheetName val="Cover_Sheet3"/>
      <sheetName val="ES_Asia_Territory3"/>
      <sheetName val="Resource_Names3"/>
      <sheetName val="Latest_Outlook3"/>
      <sheetName val="DOI,_Inv$_Quarterly3"/>
      <sheetName val="Control_Panel3"/>
      <sheetName val="FY16_FoF3"/>
      <sheetName val="Elaine's_Pull_downs3"/>
      <sheetName val="FoF_Mapping3"/>
      <sheetName val="HC_Horizon1"/>
      <sheetName val="Total_OVBU5"/>
      <sheetName val="Software-not_used5"/>
      <sheetName val="Data_Detail_historical5"/>
      <sheetName val="Project_Input5"/>
      <sheetName val="Monthly_SOLD_History4"/>
      <sheetName val="Q4_costs4"/>
      <sheetName val="FY05_cost_distr_per_AB_Q3_keys4"/>
      <sheetName val="FSC_summary___reformat_HQ4"/>
      <sheetName val="FSC_summary___reformat4"/>
      <sheetName val="Allocations_(old,_incl__H)4"/>
      <sheetName val="Drop_Down_Lists4"/>
      <sheetName val="Super_Region4"/>
      <sheetName val="YTD_Actual4"/>
      <sheetName val="Cover_Sheet4"/>
      <sheetName val="ES_Asia_Territory4"/>
      <sheetName val="Resource_Names4"/>
      <sheetName val="Latest_Outlook4"/>
      <sheetName val="DOI,_Inv$_Quarterly4"/>
      <sheetName val="Control_Panel4"/>
      <sheetName val="FY16_FoF4"/>
      <sheetName val="Elaine's_Pull_downs4"/>
      <sheetName val="FoF_Mapping4"/>
      <sheetName val="HC_Horizon2"/>
      <sheetName val="Total_OVBU6"/>
      <sheetName val="Software-not_used6"/>
      <sheetName val="Data_Detail_historical6"/>
      <sheetName val="Project_Input6"/>
      <sheetName val="Monthly_SOLD_History5"/>
      <sheetName val="Q4_costs5"/>
      <sheetName val="FY05_cost_distr_per_AB_Q3_keys5"/>
      <sheetName val="FSC_summary___reformat_HQ5"/>
      <sheetName val="FSC_summary___reformat5"/>
      <sheetName val="Allocations_(old,_incl__H)5"/>
      <sheetName val="Drop_Down_Lists5"/>
      <sheetName val="Super_Region5"/>
      <sheetName val="YTD_Actual5"/>
      <sheetName val="Cover_Sheet5"/>
      <sheetName val="ES_Asia_Territory5"/>
      <sheetName val="Resource_Names5"/>
      <sheetName val="Latest_Outlook5"/>
      <sheetName val="DOI,_Inv$_Quarterly5"/>
      <sheetName val="Control_Panel5"/>
      <sheetName val="FY16_FoF5"/>
      <sheetName val="Elaine's_Pull_downs5"/>
      <sheetName val="FoF_Mapping5"/>
      <sheetName val="HC_Horizon3"/>
      <sheetName val="Total_OVBU7"/>
      <sheetName val="Software-not_used7"/>
      <sheetName val="Data_Detail_historical7"/>
      <sheetName val="Project_Input7"/>
      <sheetName val="Monthly_SOLD_History6"/>
      <sheetName val="Q4_costs6"/>
      <sheetName val="FY05_cost_distr_per_AB_Q3_keys6"/>
      <sheetName val="FSC_summary___reformat_HQ6"/>
      <sheetName val="FSC_summary___reformat6"/>
      <sheetName val="Allocations_(old,_incl__H)6"/>
      <sheetName val="Drop_Down_Lists6"/>
      <sheetName val="Super_Region6"/>
      <sheetName val="YTD_Actual6"/>
      <sheetName val="Cover_Sheet6"/>
      <sheetName val="ES_Asia_Territory6"/>
      <sheetName val="Resource_Names6"/>
      <sheetName val="Latest_Outlook6"/>
      <sheetName val="DOI,_Inv$_Quarterly6"/>
      <sheetName val="Control_Panel6"/>
      <sheetName val="FY16_FoF6"/>
      <sheetName val="Elaine's_Pull_downs6"/>
      <sheetName val="FoF_Mapping6"/>
      <sheetName val="HC_Horizon4"/>
      <sheetName val="Total_OVBU8"/>
      <sheetName val="Software-not_used8"/>
      <sheetName val="Data_Detail_historical8"/>
      <sheetName val="Project_Input8"/>
      <sheetName val="Monthly_SOLD_History7"/>
      <sheetName val="Q4_costs7"/>
      <sheetName val="FY05_cost_distr_per_AB_Q3_keys7"/>
      <sheetName val="FSC_summary___reformat_HQ7"/>
      <sheetName val="FSC_summary___reformat7"/>
      <sheetName val="Allocations_(old,_incl__H)7"/>
      <sheetName val="Drop_Down_Lists7"/>
      <sheetName val="Super_Region7"/>
      <sheetName val="YTD_Actual7"/>
      <sheetName val="Cover_Sheet7"/>
      <sheetName val="ES_Asia_Territory7"/>
      <sheetName val="Resource_Names7"/>
      <sheetName val="Latest_Outlook7"/>
      <sheetName val="DOI,_Inv$_Quarterly7"/>
      <sheetName val="Control_Panel7"/>
      <sheetName val="FY16_FoF7"/>
      <sheetName val="Elaine's_Pull_downs7"/>
      <sheetName val="FoF_Mapping7"/>
      <sheetName val="HC_Horizon5"/>
      <sheetName val="Total_OVBU9"/>
      <sheetName val="Software-not_used9"/>
      <sheetName val="Data_Detail_historical9"/>
      <sheetName val="Project_Input9"/>
      <sheetName val="Monthly_SOLD_History8"/>
      <sheetName val="Q4_costs8"/>
      <sheetName val="FY05_cost_distr_per_AB_Q3_keys8"/>
      <sheetName val="FSC_summary___reformat_HQ8"/>
      <sheetName val="FSC_summary___reformat8"/>
      <sheetName val="Allocations_(old,_incl__H)8"/>
      <sheetName val="Drop_Down_Lists8"/>
      <sheetName val="Super_Region8"/>
      <sheetName val="YTD_Actual8"/>
      <sheetName val="Cover_Sheet8"/>
      <sheetName val="ES_Asia_Territory8"/>
      <sheetName val="Resource_Names8"/>
      <sheetName val="Latest_Outlook8"/>
      <sheetName val="DOI,_Inv$_Quarterly8"/>
      <sheetName val="Control_Panel8"/>
      <sheetName val="FY16_FoF8"/>
      <sheetName val="Elaine's_Pull_downs8"/>
      <sheetName val="FoF_Mapping8"/>
      <sheetName val="HC_Horizon6"/>
      <sheetName val="Total_OVBU10"/>
      <sheetName val="Software-not_used10"/>
      <sheetName val="Data_Detail_historical10"/>
      <sheetName val="Project_Input10"/>
      <sheetName val="Monthly_SOLD_History9"/>
      <sheetName val="Q4_costs9"/>
      <sheetName val="FY05_cost_distr_per_AB_Q3_keys9"/>
      <sheetName val="FSC_summary___reformat_HQ9"/>
      <sheetName val="FSC_summary___reformat9"/>
      <sheetName val="Allocations_(old,_incl__H)9"/>
      <sheetName val="Drop_Down_Lists9"/>
      <sheetName val="Super_Region9"/>
      <sheetName val="YTD_Actual9"/>
      <sheetName val="Cover_Sheet9"/>
      <sheetName val="ES_Asia_Territory9"/>
      <sheetName val="Resource_Names9"/>
      <sheetName val="Latest_Outlook9"/>
      <sheetName val="DOI,_Inv$_Quarterly9"/>
      <sheetName val="Control_Panel9"/>
      <sheetName val="FY16_FoF9"/>
      <sheetName val="Elaine's_Pull_downs9"/>
      <sheetName val="FoF_Mapping9"/>
      <sheetName val="HC_Horizon7"/>
      <sheetName val="Total_OVBU11"/>
      <sheetName val="Software-not_used11"/>
      <sheetName val="Data_Detail_historical11"/>
      <sheetName val="Project_Input11"/>
      <sheetName val="Monthly_SOLD_History10"/>
      <sheetName val="Q4_costs10"/>
      <sheetName val="FY05_cost_distr_per_AB_Q3_key10"/>
      <sheetName val="FSC_summary___reformat_HQ10"/>
      <sheetName val="FSC_summary___reformat10"/>
      <sheetName val="Allocations_(old,_incl__H)10"/>
      <sheetName val="Drop_Down_Lists10"/>
      <sheetName val="Super_Region10"/>
      <sheetName val="YTD_Actual10"/>
      <sheetName val="Cover_Sheet10"/>
      <sheetName val="ES_Asia_Territory10"/>
      <sheetName val="Resource_Names10"/>
      <sheetName val="Latest_Outlook10"/>
      <sheetName val="DOI,_Inv$_Quarterly10"/>
      <sheetName val="Control_Panel10"/>
      <sheetName val="FY16_FoF10"/>
      <sheetName val="Elaine's_Pull_downs10"/>
      <sheetName val="FoF_Mapping10"/>
      <sheetName val="HC_Horizon8"/>
      <sheetName val="Total_OVBU12"/>
      <sheetName val="Software-not_used12"/>
      <sheetName val="Data_Detail_historical12"/>
      <sheetName val="Project_Input12"/>
      <sheetName val="Monthly_SOLD_History11"/>
      <sheetName val="Q4_costs11"/>
      <sheetName val="FY05_cost_distr_per_AB_Q3_key11"/>
      <sheetName val="FSC_summary___reformat_HQ11"/>
      <sheetName val="FSC_summary___reformat11"/>
      <sheetName val="Allocations_(old,_incl__H)11"/>
      <sheetName val="Drop_Down_Lists11"/>
      <sheetName val="Super_Region11"/>
      <sheetName val="YTD_Actual11"/>
      <sheetName val="Cover_Sheet11"/>
      <sheetName val="ES_Asia_Territory11"/>
      <sheetName val="Resource_Names11"/>
      <sheetName val="Latest_Outlook11"/>
      <sheetName val="DOI,_Inv$_Quarterly11"/>
      <sheetName val="Control_Panel11"/>
      <sheetName val="FY16_FoF11"/>
      <sheetName val="Elaine's_Pull_downs11"/>
      <sheetName val="FoF_Mapping11"/>
      <sheetName val="HC_Horizon9"/>
      <sheetName val="financial reporting model-May 0"/>
      <sheetName val="financial_reporting_model-May_0"/>
      <sheetName val="financial_reporting_model-May_1"/>
      <sheetName val="financial_reporting_model-May_2"/>
      <sheetName val="Total_OVBU13"/>
      <sheetName val="Software-not_used13"/>
      <sheetName val="Data_Detail_historical13"/>
      <sheetName val="Monthly_SOLD_History12"/>
      <sheetName val="Project_Input13"/>
      <sheetName val="Q4_costs12"/>
      <sheetName val="FY05_cost_distr_per_AB_Q3_key12"/>
      <sheetName val="FSC_summary___reformat_HQ12"/>
      <sheetName val="FSC_summary___reformat12"/>
      <sheetName val="Allocations_(old,_incl__H)12"/>
      <sheetName val="Drop_Down_Lists12"/>
      <sheetName val="Super_Region12"/>
      <sheetName val="YTD_Actual12"/>
      <sheetName val="Cover_Sheet12"/>
      <sheetName val="ES_Asia_Territory12"/>
      <sheetName val="Resource_Names12"/>
      <sheetName val="Latest_Outlook12"/>
      <sheetName val="DOI,_Inv$_Quarterly12"/>
      <sheetName val="Control_Panel12"/>
      <sheetName val="FY16_FoF12"/>
      <sheetName val="Elaine's_Pull_downs12"/>
      <sheetName val="financial_reporting_model-May_3"/>
      <sheetName val="Total_OVBU14"/>
      <sheetName val="Software-not_used14"/>
      <sheetName val="Data_Detail_historical14"/>
      <sheetName val="Monthly_SOLD_History13"/>
      <sheetName val="Project_Input14"/>
      <sheetName val="Q4_costs13"/>
      <sheetName val="FY05_cost_distr_per_AB_Q3_key13"/>
      <sheetName val="FSC_summary___reformat_HQ13"/>
      <sheetName val="FSC_summary___reformat13"/>
      <sheetName val="Allocations_(old,_incl__H)13"/>
      <sheetName val="Drop_Down_Lists13"/>
      <sheetName val="Super_Region13"/>
      <sheetName val="YTD_Actual13"/>
      <sheetName val="Cover_Sheet13"/>
      <sheetName val="ES_Asia_Territory13"/>
      <sheetName val="Resource_Names13"/>
      <sheetName val="Latest_Outlook13"/>
      <sheetName val="DOI,_Inv$_Quarterly13"/>
      <sheetName val="Control_Panel13"/>
      <sheetName val="FY16_FoF13"/>
      <sheetName val="Elaine's_Pull_downs13"/>
      <sheetName val="financial_reporting_model-May_4"/>
      <sheetName val="Total_OVBU15"/>
      <sheetName val="Software-not_used15"/>
      <sheetName val="Data_Detail_historical15"/>
      <sheetName val="Monthly_SOLD_History14"/>
      <sheetName val="Project_Input15"/>
      <sheetName val="Q4_costs14"/>
      <sheetName val="FY05_cost_distr_per_AB_Q3_key14"/>
      <sheetName val="FSC_summary___reformat_HQ14"/>
      <sheetName val="FSC_summary___reformat14"/>
      <sheetName val="Allocations_(old,_incl__H)14"/>
      <sheetName val="Drop_Down_Lists14"/>
      <sheetName val="Super_Region14"/>
      <sheetName val="YTD_Actual14"/>
      <sheetName val="Cover_Sheet14"/>
      <sheetName val="ES_Asia_Territory14"/>
      <sheetName val="Resource_Names14"/>
      <sheetName val="Latest_Outlook14"/>
      <sheetName val="DOI,_Inv$_Quarterly14"/>
      <sheetName val="Control_Panel14"/>
      <sheetName val="FY16_FoF14"/>
      <sheetName val="Elaine's_Pull_downs14"/>
      <sheetName val="financial_reporting_model-May_5"/>
      <sheetName val="Total_OVBU16"/>
      <sheetName val="Software-not_used16"/>
      <sheetName val="Data_Detail_historical16"/>
      <sheetName val="Monthly_SOLD_History15"/>
      <sheetName val="Project_Input16"/>
      <sheetName val="Q4_costs15"/>
      <sheetName val="FY05_cost_distr_per_AB_Q3_key15"/>
      <sheetName val="FSC_summary___reformat_HQ15"/>
      <sheetName val="FSC_summary___reformat15"/>
      <sheetName val="Allocations_(old,_incl__H)15"/>
      <sheetName val="Drop_Down_Lists15"/>
      <sheetName val="Super_Region15"/>
      <sheetName val="YTD_Actual15"/>
      <sheetName val="Cover_Sheet15"/>
      <sheetName val="ES_Asia_Territory15"/>
      <sheetName val="Resource_Names15"/>
      <sheetName val="Latest_Outlook15"/>
      <sheetName val="DOI,_Inv$_Quarterly15"/>
      <sheetName val="Control_Panel15"/>
      <sheetName val="FY16_FoF15"/>
      <sheetName val="Elaine's_Pull_downs15"/>
      <sheetName val="financial_reporting_model-May_6"/>
      <sheetName val="Total_OVBU17"/>
      <sheetName val="Software-not_used17"/>
      <sheetName val="Data_Detail_historical17"/>
      <sheetName val="Monthly_SOLD_History16"/>
      <sheetName val="Project_Input17"/>
      <sheetName val="Q4_costs16"/>
      <sheetName val="FY05_cost_distr_per_AB_Q3_key16"/>
      <sheetName val="FSC_summary___reformat_HQ16"/>
      <sheetName val="FSC_summary___reformat16"/>
      <sheetName val="Allocations_(old,_incl__H)16"/>
      <sheetName val="Drop_Down_Lists16"/>
      <sheetName val="Super_Region16"/>
      <sheetName val="YTD_Actual16"/>
      <sheetName val="Cover_Sheet16"/>
      <sheetName val="ES_Asia_Territory16"/>
      <sheetName val="Resource_Names16"/>
      <sheetName val="Latest_Outlook16"/>
      <sheetName val="DOI,_Inv$_Quarterly16"/>
      <sheetName val="Control_Panel16"/>
      <sheetName val="FY16_FoF16"/>
      <sheetName val="Elaine's_Pull_downs16"/>
      <sheetName val="financial_reporting_model-May_7"/>
      <sheetName val="Total_OVBU18"/>
      <sheetName val="Software-not_used18"/>
      <sheetName val="Data_Detail_historical18"/>
      <sheetName val="Project_Input18"/>
      <sheetName val="Monthly_SOLD_History17"/>
      <sheetName val="Q4_costs17"/>
      <sheetName val="FY05_cost_distr_per_AB_Q3_key17"/>
      <sheetName val="FSC_summary___reformat_HQ17"/>
      <sheetName val="FSC_summary___reformat17"/>
      <sheetName val="Allocations_(old,_incl__H)17"/>
      <sheetName val="Drop_Down_Lists17"/>
      <sheetName val="Super_Region17"/>
      <sheetName val="YTD_Actual17"/>
      <sheetName val="Cover_Sheet17"/>
      <sheetName val="ES_Asia_Territory17"/>
      <sheetName val="Resource_Names17"/>
      <sheetName val="Latest_Outlook17"/>
      <sheetName val="DOI,_Inv$_Quarterly17"/>
      <sheetName val="Control_Panel17"/>
      <sheetName val="FY16_FoF17"/>
      <sheetName val="Elaine's_Pull_downs17"/>
      <sheetName val="FoF_Mapping12"/>
      <sheetName val="HC_Horizon10"/>
      <sheetName val="financial_reporting_model-May_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 refreshError="1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SE"/>
      <sheetName val="LEASE(REV)"/>
      <sheetName val="INTT PROJ."/>
      <sheetName val="FINANCE COST "/>
      <sheetName val="HO COST"/>
      <sheetName val="MKT COST"/>
      <sheetName val="CAA COST "/>
      <sheetName val="EV COST "/>
      <sheetName val="PTE COST "/>
      <sheetName val="C COST SUMMARY "/>
      <sheetName val="C COST %TO BILL"/>
      <sheetName val="STORE COST"/>
      <sheetName val="XWR"/>
      <sheetName val="A0744339"/>
      <sheetName val="Total Haryana POs AMC Sheet 3%"/>
      <sheetName val="delhi 03-04AMC @ 3%"/>
      <sheetName val="itemsdetails"/>
      <sheetName val="Module list"/>
      <sheetName val="MODEL"/>
      <sheetName val="POI_MASTER_1"/>
      <sheetName val="Component Pricing, Costs"/>
      <sheetName val="Performance Report"/>
      <sheetName val="Swap Accruals"/>
      <sheetName val="Variables"/>
      <sheetName val="Sheet1"/>
      <sheetName val="Other assumptions"/>
      <sheetName val="Page 1A - Proposal Strategy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"/>
      <sheetName val="summarywith exindia comparison"/>
      <sheetName val="datalcmar"/>
      <sheetName val="ex-india"/>
      <sheetName val="summary"/>
      <sheetName val="ebtreco"/>
      <sheetName val="DATA_INR"/>
      <sheetName val="Corp_EBTytd"/>
      <sheetName val="Global ytd"/>
      <sheetName val="Corp_Salesytd"/>
      <sheetName val="interco"/>
      <sheetName val="Sheet1"/>
      <sheetName val="Backup of global consolidation "/>
      <sheetName val="#REF"/>
      <sheetName val="KEY INPU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Valuemap calculationEMFL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P &amp; L"/>
      <sheetName val="SCH 1 - 4"/>
      <sheetName val="SCH 4 - 7"/>
      <sheetName val="SCH 8 - 9"/>
      <sheetName val="Trial Bal"/>
      <sheetName val="Sheet2"/>
      <sheetName val="Sheet1"/>
      <sheetName val="cbeam trial"/>
      <sheetName val="Annexure"/>
      <sheetName val="SCH  8"/>
      <sheetName val="Related party- Working"/>
      <sheetName val="cash flow - final"/>
      <sheetName val="Cash Flow-client"/>
      <sheetName val="Cash Flow Working"/>
      <sheetName val="Related party"/>
      <sheetName val="GT_Custom"/>
      <sheetName val="Design"/>
      <sheetName val="Shivaji"/>
      <sheetName val="Balance sheet"/>
      <sheetName val="Sch 1,2,3"/>
      <sheetName val="Sch 14,15,16"/>
      <sheetName val="profit &amp; loss account"/>
      <sheetName val="Data sheet"/>
      <sheetName val="Basement Budget"/>
      <sheetName val="Trial Balance"/>
      <sheetName val="LOM_MOD"/>
      <sheetName val="FORM7"/>
      <sheetName val="0-1"/>
      <sheetName val="EXIS-COMBINED"/>
      <sheetName val=""/>
      <sheetName val="ABPData"/>
      <sheetName val="balance sheet &amp; p&amp;l"/>
      <sheetName val="Ratio"/>
      <sheetName val="S &amp; A"/>
      <sheetName val="Sheet3"/>
      <sheetName val="madhu"/>
      <sheetName val="JOB WORK"/>
      <sheetName val="p"/>
      <sheetName val="ToolLife"/>
      <sheetName val="List"/>
      <sheetName val="??J"/>
      <sheetName val="office"/>
      <sheetName val="Lab"/>
      <sheetName val="Material&amp;equipment"/>
      <sheetName val="Balance sheet- info city CHD 31"/>
      <sheetName val="Cover sheet"/>
      <sheetName val="Hot"/>
      <sheetName val="월선수금"/>
      <sheetName val="P_&amp;_L"/>
      <sheetName val="SCH_1_-_4"/>
      <sheetName val="SCH_4_-_7"/>
      <sheetName val="SCH_8_-_9"/>
      <sheetName val="Trial_Bal"/>
      <sheetName val="cbeam_trial"/>
      <sheetName val="SCH__8"/>
      <sheetName val="Related_party-_Working"/>
      <sheetName val="cash_flow_-_final"/>
      <sheetName val="Cash_Flow-client"/>
      <sheetName val="Cash_Flow_Working"/>
      <sheetName val="Related_party"/>
      <sheetName val="Trial_Balance"/>
      <sheetName val="Balance_sheet"/>
      <sheetName val="Sch_1,2,3"/>
      <sheetName val="Sch_14,15,16"/>
      <sheetName val="profit_&amp;_loss_account"/>
      <sheetName val="Data_sheet"/>
      <sheetName val="Basement_Budget"/>
      <sheetName val="balance_sheet_&amp;_p&amp;l"/>
      <sheetName val="S_&amp;_A"/>
      <sheetName val="JOB_WORK"/>
      <sheetName val="Balance_sheet-_info_city_CHD_31"/>
      <sheetName val="Cover_sheet"/>
      <sheetName val="Input"/>
      <sheetName val="b"/>
      <sheetName val="Inputs"/>
      <sheetName val="Sales &amp; Revenue &amp; Sked"/>
      <sheetName val="Adj Memo - SHB lease"/>
      <sheetName val="MARCH04"/>
      <sheetName val="Fixed Assets-Last year"/>
      <sheetName val="BS Schdl- 1 &amp; 2"/>
      <sheetName val="P_&amp;_L1"/>
      <sheetName val="SCH_1_-_41"/>
      <sheetName val="SCH_4_-_71"/>
      <sheetName val="SCH_8_-_91"/>
      <sheetName val="Trial_Bal1"/>
      <sheetName val="cbeam_trial1"/>
      <sheetName val="SCH__81"/>
      <sheetName val="Related_party-_Working1"/>
      <sheetName val="cash_flow_-_final1"/>
      <sheetName val="Cash_Flow-client1"/>
      <sheetName val="Cash_Flow_Working1"/>
      <sheetName val="Related_party1"/>
      <sheetName val="Balance_sheet1"/>
      <sheetName val="Sch_1,2,31"/>
      <sheetName val="Sch_14,15,161"/>
      <sheetName val="profit_&amp;_loss_account1"/>
      <sheetName val="Data_sheet1"/>
      <sheetName val="Basement_Budget1"/>
      <sheetName val="Trial_Balance1"/>
      <sheetName val="balance_sheet_&amp;_p&amp;l1"/>
      <sheetName val="S_&amp;_A1"/>
      <sheetName val="JOB_WORK1"/>
      <sheetName val="Balance_sheet-_info_city_CHD_32"/>
      <sheetName val="Cover_sheet1"/>
      <sheetName val="Sales_&amp;_Revenue_&amp;_Sked"/>
      <sheetName val="Adj_Memo_-_SHB_lease"/>
      <sheetName val="Lead"/>
      <sheetName val="Non-Factory"/>
      <sheetName val="fa"/>
      <sheetName val="Break up Sheet"/>
      <sheetName val="FORM-16"/>
      <sheetName val="SALES-VAL"/>
      <sheetName val="PDN"/>
      <sheetName val="Wordsdata"/>
      <sheetName val="item"/>
      <sheetName val="U-4_Investments &amp; FD"/>
      <sheetName val="P&amp;L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-Final"/>
      <sheetName val="variance-Final -pg sett"/>
      <sheetName val="Ann 1"/>
      <sheetName val="Ann 2"/>
      <sheetName val="P&amp;L"/>
      <sheetName val="varianc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T INVESTMENT"/>
      <sheetName val="MONTHLY COLLN"/>
      <sheetName val="CUMULATIVE"/>
      <sheetName val="REPV2002"/>
      <sheetName val="AGEING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69SS (final)"/>
      <sheetName val="269T(final)"/>
      <sheetName val="269T_final_"/>
      <sheetName val="Data for Multiple &amp; ratios"/>
      <sheetName val="CONSOLIDATED"/>
      <sheetName val="Input"/>
      <sheetName val="Assumptions"/>
      <sheetName val="Anx-M"/>
      <sheetName val="bloomberg Data"/>
      <sheetName val="Prodn Report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b 9&amp;10"/>
      <sheetName val="wdr bldg"/>
      <sheetName val="vb 9_10"/>
      <sheetName val="#REF"/>
      <sheetName val="NOTES"/>
      <sheetName val="FUNDFLOW"/>
      <sheetName val="data_Page1_1_1"/>
      <sheetName val="Returns"/>
      <sheetName val="2000"/>
      <sheetName val="tb"/>
      <sheetName val="SCH4"/>
      <sheetName val="Cntmrs-Recruit"/>
      <sheetName val="EXPENSES"/>
      <sheetName val="FINAL"/>
      <sheetName val="EngHcGraph"/>
      <sheetName val="Headcount"/>
      <sheetName val="mp_rev"/>
      <sheetName val="tngst1"/>
      <sheetName val="TRIAL BALANCE"/>
      <sheetName val="B_S"/>
      <sheetName val="Sheet1"/>
      <sheetName val="Credit Limits"/>
      <sheetName val="CRITERIA1"/>
      <sheetName val="JUN 06 PAY REGISTER"/>
      <sheetName val="vb_9&amp;10"/>
      <sheetName val="vb_9_10"/>
      <sheetName val="wdr_bldg"/>
      <sheetName val="summary"/>
      <sheetName val="vb_9&amp;101"/>
      <sheetName val="vb_9_101"/>
      <sheetName val="wdr_bldg1"/>
      <sheetName val="TRIAL_BALANCE"/>
      <sheetName val="Credit_Limits"/>
      <sheetName val="LCM Headcount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T INVESTMENT"/>
      <sheetName val="MONTHLY COLLN"/>
      <sheetName val="CUMULATIVE"/>
      <sheetName val="REPV2002"/>
      <sheetName val="AGEING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2k2"/>
      <sheetName val="register"/>
    </sheetNames>
    <sheetDataSet>
      <sheetData sheetId="0" refreshError="1"/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8ordbkg"/>
      <sheetName val="topsh 9805"/>
      <sheetName val="regob "/>
      <sheetName val="98 Sales &amp; Purch. "/>
      <sheetName val="IDTI sales"/>
      <sheetName val="bklg "/>
      <sheetName val="SORT1 UPTO 9809"/>
      <sheetName val="Sheet1"/>
      <sheetName val="SORT1 (2)"/>
      <sheetName val="Adv.reco"/>
      <sheetName val="OLD regob"/>
      <sheetName val="WDV(P&amp;M)31.03.99"/>
      <sheetName val="WDV(OE)31.03.99"/>
      <sheetName val="P&amp;L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COPY (3)"/>
      <sheetName val="ORIGINAL"/>
      <sheetName val="INT.INV. "/>
      <sheetName val="BS"/>
      <sheetName val="PL"/>
      <sheetName val="Dep Sch"/>
      <sheetName val="BSSCH"/>
      <sheetName val="PLSCH"/>
      <sheetName val="Dep Cal"/>
      <sheetName val="Smry Dep"/>
      <sheetName val="Groupings"/>
      <sheetName val="Trial Bal HM 31-03-2004"/>
      <sheetName val="FA"/>
      <sheetName val="Summary"/>
      <sheetName val="Other"/>
      <sheetName val="entitlements"/>
      <sheetName val="Drilling"/>
      <sheetName val="Assum"/>
      <sheetName val="115JB"/>
      <sheetName val="Main"/>
      <sheetName val="TBCOPY_(3)"/>
      <sheetName val="INT_INV__"/>
      <sheetName val="Dep_Sch"/>
      <sheetName val="Dep_Cal"/>
      <sheetName val="Smry_Dep"/>
      <sheetName val="Trial_Bal_HM_31-03-2004"/>
      <sheetName val="Data"/>
      <sheetName val="TB-New"/>
      <sheetName val="Final Inc Tax computation"/>
      <sheetName val="RES"/>
      <sheetName val="P &amp; L"/>
      <sheetName val="Reserves &amp; Surplus"/>
      <sheetName val="Other Expenses"/>
      <sheetName val="200B"/>
      <sheetName val="INDORAMA Group June 02"/>
      <sheetName val="PGW"/>
      <sheetName val="BudgetVsActualFY2014"/>
      <sheetName val="Ann IS"/>
      <sheetName val="2.Valuation"/>
      <sheetName val="3.Summary"/>
      <sheetName val="HBI NCD"/>
      <sheetName val="Invest"/>
      <sheetName val="tower"/>
      <sheetName val="Macro"/>
      <sheetName val="DE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IAL BALANCE"/>
      <sheetName val="P&amp;L"/>
      <sheetName val="Balance Sheet"/>
      <sheetName val="SCHEDULE-B"/>
      <sheetName val="SCHEDULE-C"/>
      <sheetName val="SCHEDULE-D"/>
      <sheetName val="Sch E - Summary"/>
      <sheetName val="SCHEDULE-G"/>
      <sheetName val="SCHEDULE-H"/>
      <sheetName val="INTRA-HOTELS"/>
      <sheetName val="Annex- Sch -E-traf In"/>
      <sheetName val="Annex- Sch -E-traf out "/>
      <sheetName val="SHOPS"/>
      <sheetName val="S. Drs - Reco"/>
      <sheetName val="TCC-Presentation"/>
      <sheetName val="Kunals-FY-04-Qtr-I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BreakdownSummary"/>
      <sheetName val="CustomerSummary"/>
      <sheetName val="ExecutiveSummary"/>
      <sheetName val="ChangeOrderSummary"/>
      <sheetName val="CustomerBidForm"/>
      <sheetName val="GeneralInfo"/>
      <sheetName val="SupervisionProfitOHCont"/>
      <sheetName val="SubSelect"/>
      <sheetName val="Permit"/>
      <sheetName val="Lot"/>
      <sheetName val="PlansEngineering"/>
      <sheetName val="ConstructionLoan"/>
      <sheetName val="TemporaryUtilities"/>
      <sheetName val="Demolition"/>
      <sheetName val="Earthwork"/>
      <sheetName val="Footings"/>
      <sheetName val="WindowWell"/>
      <sheetName val="Foundation"/>
      <sheetName val="CMUFoundation"/>
      <sheetName val="Flatwork"/>
      <sheetName val="MiscSteel"/>
      <sheetName val="Damproofing"/>
      <sheetName val="UtilityLaterals"/>
      <sheetName val="SepticSystem"/>
      <sheetName val="PotableWaterWell"/>
      <sheetName val="FramingMaterial"/>
      <sheetName val="FramingLabor"/>
      <sheetName val="EntryDoor"/>
      <sheetName val="GarageDoor"/>
      <sheetName val="Windows"/>
      <sheetName val="Plumbing"/>
      <sheetName val="Heating"/>
      <sheetName val="AirConditioning"/>
      <sheetName val="Electrical"/>
      <sheetName val="LightFixtures"/>
      <sheetName val="Roofing"/>
      <sheetName val="Insulation"/>
      <sheetName val="Drywall"/>
      <sheetName val="FinishCarpentry"/>
      <sheetName val="FinishCarpentryLabor"/>
      <sheetName val="Painting"/>
      <sheetName val="TileMarble"/>
      <sheetName val="Fireplace"/>
      <sheetName val="FloorCoverings"/>
      <sheetName val="Cabinets"/>
      <sheetName val="Countertops"/>
      <sheetName val="Appliances"/>
      <sheetName val="HardwareMirror"/>
      <sheetName val="Siding"/>
      <sheetName val="SoffitFascia"/>
      <sheetName val="Gutter"/>
      <sheetName val="Deck"/>
      <sheetName val="ExtRailing"/>
      <sheetName val="FDNPlaster"/>
      <sheetName val="Cleanup"/>
      <sheetName val="Landscaping"/>
      <sheetName val="ZCustom1"/>
      <sheetName val="ZCustom2"/>
      <sheetName val="ZCustom3"/>
      <sheetName val="ZCustom4"/>
      <sheetName val="ZCustom5"/>
      <sheetName val="ZCustom6"/>
      <sheetName val="ZCustom7"/>
      <sheetName val="ZCustom8"/>
      <sheetName val="ZCustom9"/>
      <sheetName val="ZCustom10"/>
      <sheetName val="ZCustom11"/>
      <sheetName val="ZCustom12"/>
      <sheetName val="ZCustom13"/>
      <sheetName val="ZCustom14"/>
      <sheetName val="ZCustom15"/>
      <sheetName val="ZCustom16"/>
      <sheetName val="ZCustom17"/>
      <sheetName val="ZCustom18"/>
      <sheetName val="ZCustom19"/>
      <sheetName val="ZCustom20"/>
      <sheetName val="PurchaseOrder"/>
      <sheetName val="BasicPurchaseOrder"/>
      <sheetName val="DatabaseLinks"/>
      <sheetName val="Property Info"/>
      <sheetName val="P13"/>
      <sheetName val="TOC"/>
      <sheetName val="Draft closing statement"/>
      <sheetName val="protective advances since 9_1"/>
      <sheetName val="Expense thru April 2010 backup"/>
      <sheetName val="S&amp;U comparison"/>
      <sheetName val="Carry cost comparison"/>
      <sheetName val="Summary"/>
      <sheetName val="Development Cost Input"/>
      <sheetName val="Rom Telecom (fixed line)"/>
      <sheetName val="Project"/>
      <sheetName val="OTHER"/>
    </sheetNames>
    <sheetDataSet>
      <sheetData sheetId="0" refreshError="1">
        <row r="9">
          <cell r="F9">
            <v>0</v>
          </cell>
        </row>
        <row r="25">
          <cell r="F2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현금흐름표"/>
    </sheetNames>
    <sheetDataSet>
      <sheetData sheetId="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ance"/>
      <sheetName val="Leadsheet"/>
      <sheetName val="Service Tax payable"/>
      <sheetName val="JAN-MAR08"/>
      <sheetName val="APR-JUN 07"/>
      <sheetName val="JUL-SEP07"/>
      <sheetName val="OCT-DEC 07"/>
      <sheetName val="Prepaid"/>
      <sheetName val="Vendor with Dr. balance"/>
      <sheetName val="Down Payment Vendor NAP"/>
      <sheetName val="Ageing Down payment vendor"/>
      <sheetName val="Down payment vendor"/>
      <sheetName val="Employee adv others"/>
      <sheetName val="sec deposit"/>
      <sheetName val="DESCO"/>
      <sheetName val="DSCIL "/>
      <sheetName val="gain recoverable"/>
      <sheetName val="Income"/>
      <sheetName val="Excess Calc"/>
      <sheetName val="Threshold Calc"/>
      <sheetName val="XREF"/>
      <sheetName val="ASSETM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ance"/>
      <sheetName val="Leadsheet"/>
      <sheetName val="Analytic Testing"/>
      <sheetName val="Service Tax payable"/>
      <sheetName val="BP Misc. purchase"/>
      <sheetName val="BILLS PAYABLE DOMESTIC"/>
      <sheetName val="BILLS PAYABLE IMPORTS"/>
      <sheetName val="Exchange loss payable"/>
      <sheetName val="Excess Calc"/>
      <sheetName val="Threshold Calc"/>
      <sheetName val="XREF"/>
      <sheetName val="Tickmarks"/>
      <sheetName val="Ageing Down payment vendor"/>
      <sheetName val="Down payment vendor"/>
      <sheetName val="#REF"/>
    </sheetNames>
    <sheetDataSet>
      <sheetData sheetId="0" refreshError="1"/>
      <sheetData sheetId="1"/>
      <sheetData sheetId="2" refreshError="1"/>
      <sheetData sheetId="3">
        <row r="16">
          <cell r="B16">
            <v>-307146</v>
          </cell>
        </row>
      </sheetData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Tickmarks"/>
      <sheetName val="Variance"/>
      <sheetName val="separations"/>
      <sheetName val="additions"/>
      <sheetName val="additions for full year"/>
      <sheetName val="Separations for the year"/>
      <sheetName val="basic increments"/>
      <sheetName val="DA VDA increment"/>
      <sheetName val="Reconciliation"/>
      <sheetName val="Summary"/>
      <sheetName val="Provident fund"/>
      <sheetName val="PF ARP"/>
      <sheetName val="ESIC"/>
      <sheetName val="ESIC ARP"/>
      <sheetName val="gratuity expense"/>
      <sheetName val="leave salary- expense"/>
      <sheetName val="Officers"/>
      <sheetName val="Brew staff"/>
      <sheetName val="Panjim depot"/>
      <sheetName val="Margao depot"/>
      <sheetName val="Service Tax payable"/>
      <sheetName val="X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done"/>
      <sheetName val="Final Translation Reserve"/>
      <sheetName val="MF NAV&amp;MARKET VALUE 31.03.2006"/>
      <sheetName val="Tickmarks"/>
      <sheetName val="leave salary- expense"/>
      <sheetName val="EXCH"/>
      <sheetName val="VAR STORE_CONS"/>
      <sheetName val="Service Tax payable"/>
      <sheetName val="XREF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Tickmarks"/>
      <sheetName val="WS 1"/>
      <sheetName val="WS 2"/>
      <sheetName val="WS 3"/>
      <sheetName val=" WS 4"/>
      <sheetName val="WS 5"/>
      <sheetName val="WS 6"/>
      <sheetName val="WS 7"/>
      <sheetName val="WS 8"/>
      <sheetName val="WS 9"/>
      <sheetName val="WS 10"/>
      <sheetName val="WS 11"/>
      <sheetName val="WS 12"/>
      <sheetName val="gratuity expense"/>
      <sheetName val="PF ARP"/>
      <sheetName val="ESIC ARP"/>
      <sheetName val="leave salary- expense"/>
      <sheetName val="MF NAV&amp;MARKET VALUE 31.03.20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Verification"/>
      <sheetName val="Total Stock Summary"/>
      <sheetName val="Finished Goods NRV"/>
      <sheetName val="Ex-brewery Cost"/>
      <sheetName val="Packing Costs"/>
      <sheetName val="WIP Valuation"/>
      <sheetName val="WIP Quantity"/>
      <sheetName val="Summary VC"/>
      <sheetName val="FG Quantity"/>
      <sheetName val="FG Reconciliation"/>
      <sheetName val="Capacity"/>
      <sheetName val="RM Process"/>
      <sheetName val="RM Costs"/>
      <sheetName val="Sheet1"/>
      <sheetName val="Process costs"/>
      <sheetName val="Clean grind"/>
      <sheetName val="Consumption"/>
      <sheetName val="Expense - TB"/>
      <sheetName val="Overhead Allocation"/>
      <sheetName val="Cost Centerwise Allocation"/>
      <sheetName val="Salaries &amp; Spares"/>
      <sheetName val="Depreciation  Insu &amp; Repair"/>
      <sheetName val="Service Costs"/>
      <sheetName val="Process Wastage"/>
      <sheetName val="WS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1"/>
      <sheetName val="A2"/>
      <sheetName val="to do"/>
      <sheetName val="재고"/>
      <sheetName val="AR"/>
      <sheetName val="단가검증"/>
      <sheetName val="재고분석"/>
      <sheetName val="가공비배부"/>
      <sheetName val="제,원"/>
      <sheetName val="투자"/>
      <sheetName val="평가"/>
      <sheetName val="무형"/>
      <sheetName val="M"/>
      <sheetName val="M1-anl"/>
      <sheetName val="퇴충"/>
      <sheetName val="분석적검토"/>
      <sheetName val="자본"/>
      <sheetName val="스탁옵션"/>
      <sheetName val="원가"/>
      <sheetName val="제조원가"/>
      <sheetName val="월별제조"/>
      <sheetName val="영업외"/>
      <sheetName val="우발"/>
      <sheetName val="법인"/>
      <sheetName val="미지급법인세"/>
      <sheetName val="이연법인세"/>
      <sheetName val="BS일이후"/>
      <sheetName val="매입"/>
      <sheetName val="원재료평가"/>
      <sheetName val="제품평가"/>
      <sheetName val="cc"/>
      <sheetName val="조회"/>
      <sheetName val="총괄"/>
      <sheetName val="미수"/>
      <sheetName val="공통"/>
      <sheetName val="업무분장 "/>
      <sheetName val="B-90"/>
      <sheetName val="기말요약"/>
      <sheetName val="중요성기준"/>
      <sheetName val="A9-1~5 "/>
      <sheetName val="A9-3"/>
      <sheetName val="경영분석"/>
      <sheetName val="98경영"/>
      <sheetName val="A9-부2 "/>
      <sheetName val="A9"/>
      <sheetName val="A9-2(구)"/>
      <sheetName val="주석자료A7"/>
      <sheetName val="주총요약"/>
      <sheetName val="지급보증"/>
      <sheetName val="(법인,토지)등기부등본요약"/>
      <sheetName val="보험가입"/>
      <sheetName val="계속기업검토표"/>
      <sheetName val="A7"/>
      <sheetName val="등본요약"/>
      <sheetName val="계속기업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>
        <row r="45">
          <cell r="F45" t="str">
            <v>V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1"/>
      <sheetName val="A2"/>
      <sheetName val="to do"/>
      <sheetName val="재고"/>
      <sheetName val="AR"/>
      <sheetName val="단가검증"/>
      <sheetName val="재고분석"/>
      <sheetName val="가공비배부"/>
      <sheetName val="제,원"/>
      <sheetName val="투자"/>
      <sheetName val="평가"/>
      <sheetName val="무형"/>
      <sheetName val="M"/>
      <sheetName val="M1-anl"/>
      <sheetName val="퇴충"/>
      <sheetName val="분석적검토"/>
      <sheetName val="자본"/>
      <sheetName val="스탁옵션"/>
      <sheetName val="원가"/>
      <sheetName val="제조원가"/>
      <sheetName val="월별제조"/>
      <sheetName val="영업외"/>
      <sheetName val="우발"/>
      <sheetName val="법인"/>
      <sheetName val="미지급법인세"/>
      <sheetName val="이연법인세"/>
      <sheetName val="BS일이후"/>
      <sheetName val="매입"/>
      <sheetName val="원재료평가"/>
      <sheetName val="제품평가"/>
      <sheetName val="cc"/>
      <sheetName val="조회"/>
      <sheetName val="총괄"/>
      <sheetName val="미수"/>
      <sheetName val="공통"/>
      <sheetName val="업무분장 "/>
      <sheetName val="B-90"/>
      <sheetName val="기말요약"/>
      <sheetName val="중요성기준"/>
      <sheetName val="A9-1~5 "/>
      <sheetName val="A9-3"/>
      <sheetName val="경영분석"/>
      <sheetName val="98경영"/>
      <sheetName val="A9-부2 "/>
      <sheetName val="A9"/>
      <sheetName val="A9-2(구)"/>
      <sheetName val="주석자료A7"/>
      <sheetName val="주총요약"/>
      <sheetName val="지급보증"/>
      <sheetName val="(법인,토지)등기부등본요약"/>
      <sheetName val="보험가입"/>
      <sheetName val="계속기업검토표"/>
      <sheetName val="A7"/>
      <sheetName val="등본요약"/>
      <sheetName val="계속기업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메모"/>
      <sheetName val="입출금메모"/>
      <sheetName val="판관비"/>
      <sheetName val="월간판관"/>
      <sheetName val="C-1구매"/>
      <sheetName val="C-2제조"/>
      <sheetName val="배부기준"/>
      <sheetName val="C-21-1매입toc"/>
      <sheetName val="C-22-월별경비"/>
      <sheetName val="부문별"/>
      <sheetName val="회선사용"/>
      <sheetName val="C-42원가AR"/>
      <sheetName val="C-43-11cutoff"/>
      <sheetName val="C-43-31"/>
      <sheetName val="매출"/>
      <sheetName val="건설중인자산"/>
      <sheetName val="중간감사-드림라인"/>
      <sheetName val="#REF"/>
      <sheetName val="업무분장 "/>
      <sheetName val="공통"/>
      <sheetName val="95WBS"/>
      <sheetName val="현금흐름표"/>
      <sheetName val="YOEMAG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workbookViewId="0">
      <pane xSplit="4" ySplit="2" topLeftCell="E36" activePane="bottomRight" state="frozen"/>
      <selection pane="topRight" activeCell="E1" sqref="E1"/>
      <selection pane="bottomLeft" activeCell="A3" sqref="A3"/>
      <selection pane="bottomRight" activeCell="L32" sqref="L32"/>
    </sheetView>
  </sheetViews>
  <sheetFormatPr defaultRowHeight="14.4" x14ac:dyDescent="0.3"/>
  <cols>
    <col min="1" max="1" width="3" style="4" customWidth="1"/>
    <col min="2" max="2" width="3.21875" style="4" customWidth="1"/>
    <col min="3" max="3" width="40.77734375" style="4" customWidth="1"/>
    <col min="4" max="4" width="11" style="4" customWidth="1"/>
    <col min="5" max="5" width="12.77734375" style="4" bestFit="1" customWidth="1"/>
    <col min="6" max="6" width="12.77734375" style="4" customWidth="1"/>
    <col min="7" max="12" width="12.77734375" style="4" bestFit="1" customWidth="1"/>
    <col min="13" max="13" width="8.77734375" style="4" customWidth="1"/>
    <col min="14" max="252" width="9.21875" style="4"/>
    <col min="253" max="253" width="3" style="4" customWidth="1"/>
    <col min="254" max="254" width="3.21875" style="4" customWidth="1"/>
    <col min="255" max="255" width="40.77734375" style="4" customWidth="1"/>
    <col min="256" max="256" width="11" style="4" customWidth="1"/>
    <col min="257" max="257" width="16.5546875" style="4" customWidth="1"/>
    <col min="258" max="259" width="11.21875" style="4" bestFit="1" customWidth="1"/>
    <col min="260" max="260" width="12.77734375" style="4" customWidth="1"/>
    <col min="261" max="263" width="11.21875" style="4" bestFit="1" customWidth="1"/>
    <col min="264" max="264" width="12.21875" style="4" bestFit="1" customWidth="1"/>
    <col min="265" max="266" width="11.21875" style="4" bestFit="1" customWidth="1"/>
    <col min="267" max="267" width="14" style="4" bestFit="1" customWidth="1"/>
    <col min="268" max="508" width="9.21875" style="4"/>
    <col min="509" max="509" width="3" style="4" customWidth="1"/>
    <col min="510" max="510" width="3.21875" style="4" customWidth="1"/>
    <col min="511" max="511" width="40.77734375" style="4" customWidth="1"/>
    <col min="512" max="512" width="11" style="4" customWidth="1"/>
    <col min="513" max="513" width="16.5546875" style="4" customWidth="1"/>
    <col min="514" max="515" width="11.21875" style="4" bestFit="1" customWidth="1"/>
    <col min="516" max="516" width="12.77734375" style="4" customWidth="1"/>
    <col min="517" max="519" width="11.21875" style="4" bestFit="1" customWidth="1"/>
    <col min="520" max="520" width="12.21875" style="4" bestFit="1" customWidth="1"/>
    <col min="521" max="522" width="11.21875" style="4" bestFit="1" customWidth="1"/>
    <col min="523" max="523" width="14" style="4" bestFit="1" customWidth="1"/>
    <col min="524" max="764" width="9.21875" style="4"/>
    <col min="765" max="765" width="3" style="4" customWidth="1"/>
    <col min="766" max="766" width="3.21875" style="4" customWidth="1"/>
    <col min="767" max="767" width="40.77734375" style="4" customWidth="1"/>
    <col min="768" max="768" width="11" style="4" customWidth="1"/>
    <col min="769" max="769" width="16.5546875" style="4" customWidth="1"/>
    <col min="770" max="771" width="11.21875" style="4" bestFit="1" customWidth="1"/>
    <col min="772" max="772" width="12.77734375" style="4" customWidth="1"/>
    <col min="773" max="775" width="11.21875" style="4" bestFit="1" customWidth="1"/>
    <col min="776" max="776" width="12.21875" style="4" bestFit="1" customWidth="1"/>
    <col min="777" max="778" width="11.21875" style="4" bestFit="1" customWidth="1"/>
    <col min="779" max="779" width="14" style="4" bestFit="1" customWidth="1"/>
    <col min="780" max="1020" width="9.21875" style="4"/>
    <col min="1021" max="1021" width="3" style="4" customWidth="1"/>
    <col min="1022" max="1022" width="3.21875" style="4" customWidth="1"/>
    <col min="1023" max="1023" width="40.77734375" style="4" customWidth="1"/>
    <col min="1024" max="1024" width="11" style="4" customWidth="1"/>
    <col min="1025" max="1025" width="16.5546875" style="4" customWidth="1"/>
    <col min="1026" max="1027" width="11.21875" style="4" bestFit="1" customWidth="1"/>
    <col min="1028" max="1028" width="12.77734375" style="4" customWidth="1"/>
    <col min="1029" max="1031" width="11.21875" style="4" bestFit="1" customWidth="1"/>
    <col min="1032" max="1032" width="12.21875" style="4" bestFit="1" customWidth="1"/>
    <col min="1033" max="1034" width="11.21875" style="4" bestFit="1" customWidth="1"/>
    <col min="1035" max="1035" width="14" style="4" bestFit="1" customWidth="1"/>
    <col min="1036" max="1276" width="9.21875" style="4"/>
    <col min="1277" max="1277" width="3" style="4" customWidth="1"/>
    <col min="1278" max="1278" width="3.21875" style="4" customWidth="1"/>
    <col min="1279" max="1279" width="40.77734375" style="4" customWidth="1"/>
    <col min="1280" max="1280" width="11" style="4" customWidth="1"/>
    <col min="1281" max="1281" width="16.5546875" style="4" customWidth="1"/>
    <col min="1282" max="1283" width="11.21875" style="4" bestFit="1" customWidth="1"/>
    <col min="1284" max="1284" width="12.77734375" style="4" customWidth="1"/>
    <col min="1285" max="1287" width="11.21875" style="4" bestFit="1" customWidth="1"/>
    <col min="1288" max="1288" width="12.21875" style="4" bestFit="1" customWidth="1"/>
    <col min="1289" max="1290" width="11.21875" style="4" bestFit="1" customWidth="1"/>
    <col min="1291" max="1291" width="14" style="4" bestFit="1" customWidth="1"/>
    <col min="1292" max="1532" width="9.21875" style="4"/>
    <col min="1533" max="1533" width="3" style="4" customWidth="1"/>
    <col min="1534" max="1534" width="3.21875" style="4" customWidth="1"/>
    <col min="1535" max="1535" width="40.77734375" style="4" customWidth="1"/>
    <col min="1536" max="1536" width="11" style="4" customWidth="1"/>
    <col min="1537" max="1537" width="16.5546875" style="4" customWidth="1"/>
    <col min="1538" max="1539" width="11.21875" style="4" bestFit="1" customWidth="1"/>
    <col min="1540" max="1540" width="12.77734375" style="4" customWidth="1"/>
    <col min="1541" max="1543" width="11.21875" style="4" bestFit="1" customWidth="1"/>
    <col min="1544" max="1544" width="12.21875" style="4" bestFit="1" customWidth="1"/>
    <col min="1545" max="1546" width="11.21875" style="4" bestFit="1" customWidth="1"/>
    <col min="1547" max="1547" width="14" style="4" bestFit="1" customWidth="1"/>
    <col min="1548" max="1788" width="9.21875" style="4"/>
    <col min="1789" max="1789" width="3" style="4" customWidth="1"/>
    <col min="1790" max="1790" width="3.21875" style="4" customWidth="1"/>
    <col min="1791" max="1791" width="40.77734375" style="4" customWidth="1"/>
    <col min="1792" max="1792" width="11" style="4" customWidth="1"/>
    <col min="1793" max="1793" width="16.5546875" style="4" customWidth="1"/>
    <col min="1794" max="1795" width="11.21875" style="4" bestFit="1" customWidth="1"/>
    <col min="1796" max="1796" width="12.77734375" style="4" customWidth="1"/>
    <col min="1797" max="1799" width="11.21875" style="4" bestFit="1" customWidth="1"/>
    <col min="1800" max="1800" width="12.21875" style="4" bestFit="1" customWidth="1"/>
    <col min="1801" max="1802" width="11.21875" style="4" bestFit="1" customWidth="1"/>
    <col min="1803" max="1803" width="14" style="4" bestFit="1" customWidth="1"/>
    <col min="1804" max="2044" width="9.21875" style="4"/>
    <col min="2045" max="2045" width="3" style="4" customWidth="1"/>
    <col min="2046" max="2046" width="3.21875" style="4" customWidth="1"/>
    <col min="2047" max="2047" width="40.77734375" style="4" customWidth="1"/>
    <col min="2048" max="2048" width="11" style="4" customWidth="1"/>
    <col min="2049" max="2049" width="16.5546875" style="4" customWidth="1"/>
    <col min="2050" max="2051" width="11.21875" style="4" bestFit="1" customWidth="1"/>
    <col min="2052" max="2052" width="12.77734375" style="4" customWidth="1"/>
    <col min="2053" max="2055" width="11.21875" style="4" bestFit="1" customWidth="1"/>
    <col min="2056" max="2056" width="12.21875" style="4" bestFit="1" customWidth="1"/>
    <col min="2057" max="2058" width="11.21875" style="4" bestFit="1" customWidth="1"/>
    <col min="2059" max="2059" width="14" style="4" bestFit="1" customWidth="1"/>
    <col min="2060" max="2300" width="9.21875" style="4"/>
    <col min="2301" max="2301" width="3" style="4" customWidth="1"/>
    <col min="2302" max="2302" width="3.21875" style="4" customWidth="1"/>
    <col min="2303" max="2303" width="40.77734375" style="4" customWidth="1"/>
    <col min="2304" max="2304" width="11" style="4" customWidth="1"/>
    <col min="2305" max="2305" width="16.5546875" style="4" customWidth="1"/>
    <col min="2306" max="2307" width="11.21875" style="4" bestFit="1" customWidth="1"/>
    <col min="2308" max="2308" width="12.77734375" style="4" customWidth="1"/>
    <col min="2309" max="2311" width="11.21875" style="4" bestFit="1" customWidth="1"/>
    <col min="2312" max="2312" width="12.21875" style="4" bestFit="1" customWidth="1"/>
    <col min="2313" max="2314" width="11.21875" style="4" bestFit="1" customWidth="1"/>
    <col min="2315" max="2315" width="14" style="4" bestFit="1" customWidth="1"/>
    <col min="2316" max="2556" width="9.21875" style="4"/>
    <col min="2557" max="2557" width="3" style="4" customWidth="1"/>
    <col min="2558" max="2558" width="3.21875" style="4" customWidth="1"/>
    <col min="2559" max="2559" width="40.77734375" style="4" customWidth="1"/>
    <col min="2560" max="2560" width="11" style="4" customWidth="1"/>
    <col min="2561" max="2561" width="16.5546875" style="4" customWidth="1"/>
    <col min="2562" max="2563" width="11.21875" style="4" bestFit="1" customWidth="1"/>
    <col min="2564" max="2564" width="12.77734375" style="4" customWidth="1"/>
    <col min="2565" max="2567" width="11.21875" style="4" bestFit="1" customWidth="1"/>
    <col min="2568" max="2568" width="12.21875" style="4" bestFit="1" customWidth="1"/>
    <col min="2569" max="2570" width="11.21875" style="4" bestFit="1" customWidth="1"/>
    <col min="2571" max="2571" width="14" style="4" bestFit="1" customWidth="1"/>
    <col min="2572" max="2812" width="9.21875" style="4"/>
    <col min="2813" max="2813" width="3" style="4" customWidth="1"/>
    <col min="2814" max="2814" width="3.21875" style="4" customWidth="1"/>
    <col min="2815" max="2815" width="40.77734375" style="4" customWidth="1"/>
    <col min="2816" max="2816" width="11" style="4" customWidth="1"/>
    <col min="2817" max="2817" width="16.5546875" style="4" customWidth="1"/>
    <col min="2818" max="2819" width="11.21875" style="4" bestFit="1" customWidth="1"/>
    <col min="2820" max="2820" width="12.77734375" style="4" customWidth="1"/>
    <col min="2821" max="2823" width="11.21875" style="4" bestFit="1" customWidth="1"/>
    <col min="2824" max="2824" width="12.21875" style="4" bestFit="1" customWidth="1"/>
    <col min="2825" max="2826" width="11.21875" style="4" bestFit="1" customWidth="1"/>
    <col min="2827" max="2827" width="14" style="4" bestFit="1" customWidth="1"/>
    <col min="2828" max="3068" width="9.21875" style="4"/>
    <col min="3069" max="3069" width="3" style="4" customWidth="1"/>
    <col min="3070" max="3070" width="3.21875" style="4" customWidth="1"/>
    <col min="3071" max="3071" width="40.77734375" style="4" customWidth="1"/>
    <col min="3072" max="3072" width="11" style="4" customWidth="1"/>
    <col min="3073" max="3073" width="16.5546875" style="4" customWidth="1"/>
    <col min="3074" max="3075" width="11.21875" style="4" bestFit="1" customWidth="1"/>
    <col min="3076" max="3076" width="12.77734375" style="4" customWidth="1"/>
    <col min="3077" max="3079" width="11.21875" style="4" bestFit="1" customWidth="1"/>
    <col min="3080" max="3080" width="12.21875" style="4" bestFit="1" customWidth="1"/>
    <col min="3081" max="3082" width="11.21875" style="4" bestFit="1" customWidth="1"/>
    <col min="3083" max="3083" width="14" style="4" bestFit="1" customWidth="1"/>
    <col min="3084" max="3324" width="9.21875" style="4"/>
    <col min="3325" max="3325" width="3" style="4" customWidth="1"/>
    <col min="3326" max="3326" width="3.21875" style="4" customWidth="1"/>
    <col min="3327" max="3327" width="40.77734375" style="4" customWidth="1"/>
    <col min="3328" max="3328" width="11" style="4" customWidth="1"/>
    <col min="3329" max="3329" width="16.5546875" style="4" customWidth="1"/>
    <col min="3330" max="3331" width="11.21875" style="4" bestFit="1" customWidth="1"/>
    <col min="3332" max="3332" width="12.77734375" style="4" customWidth="1"/>
    <col min="3333" max="3335" width="11.21875" style="4" bestFit="1" customWidth="1"/>
    <col min="3336" max="3336" width="12.21875" style="4" bestFit="1" customWidth="1"/>
    <col min="3337" max="3338" width="11.21875" style="4" bestFit="1" customWidth="1"/>
    <col min="3339" max="3339" width="14" style="4" bestFit="1" customWidth="1"/>
    <col min="3340" max="3580" width="9.21875" style="4"/>
    <col min="3581" max="3581" width="3" style="4" customWidth="1"/>
    <col min="3582" max="3582" width="3.21875" style="4" customWidth="1"/>
    <col min="3583" max="3583" width="40.77734375" style="4" customWidth="1"/>
    <col min="3584" max="3584" width="11" style="4" customWidth="1"/>
    <col min="3585" max="3585" width="16.5546875" style="4" customWidth="1"/>
    <col min="3586" max="3587" width="11.21875" style="4" bestFit="1" customWidth="1"/>
    <col min="3588" max="3588" width="12.77734375" style="4" customWidth="1"/>
    <col min="3589" max="3591" width="11.21875" style="4" bestFit="1" customWidth="1"/>
    <col min="3592" max="3592" width="12.21875" style="4" bestFit="1" customWidth="1"/>
    <col min="3593" max="3594" width="11.21875" style="4" bestFit="1" customWidth="1"/>
    <col min="3595" max="3595" width="14" style="4" bestFit="1" customWidth="1"/>
    <col min="3596" max="3836" width="9.21875" style="4"/>
    <col min="3837" max="3837" width="3" style="4" customWidth="1"/>
    <col min="3838" max="3838" width="3.21875" style="4" customWidth="1"/>
    <col min="3839" max="3839" width="40.77734375" style="4" customWidth="1"/>
    <col min="3840" max="3840" width="11" style="4" customWidth="1"/>
    <col min="3841" max="3841" width="16.5546875" style="4" customWidth="1"/>
    <col min="3842" max="3843" width="11.21875" style="4" bestFit="1" customWidth="1"/>
    <col min="3844" max="3844" width="12.77734375" style="4" customWidth="1"/>
    <col min="3845" max="3847" width="11.21875" style="4" bestFit="1" customWidth="1"/>
    <col min="3848" max="3848" width="12.21875" style="4" bestFit="1" customWidth="1"/>
    <col min="3849" max="3850" width="11.21875" style="4" bestFit="1" customWidth="1"/>
    <col min="3851" max="3851" width="14" style="4" bestFit="1" customWidth="1"/>
    <col min="3852" max="4092" width="9.21875" style="4"/>
    <col min="4093" max="4093" width="3" style="4" customWidth="1"/>
    <col min="4094" max="4094" width="3.21875" style="4" customWidth="1"/>
    <col min="4095" max="4095" width="40.77734375" style="4" customWidth="1"/>
    <col min="4096" max="4096" width="11" style="4" customWidth="1"/>
    <col min="4097" max="4097" width="16.5546875" style="4" customWidth="1"/>
    <col min="4098" max="4099" width="11.21875" style="4" bestFit="1" customWidth="1"/>
    <col min="4100" max="4100" width="12.77734375" style="4" customWidth="1"/>
    <col min="4101" max="4103" width="11.21875" style="4" bestFit="1" customWidth="1"/>
    <col min="4104" max="4104" width="12.21875" style="4" bestFit="1" customWidth="1"/>
    <col min="4105" max="4106" width="11.21875" style="4" bestFit="1" customWidth="1"/>
    <col min="4107" max="4107" width="14" style="4" bestFit="1" customWidth="1"/>
    <col min="4108" max="4348" width="9.21875" style="4"/>
    <col min="4349" max="4349" width="3" style="4" customWidth="1"/>
    <col min="4350" max="4350" width="3.21875" style="4" customWidth="1"/>
    <col min="4351" max="4351" width="40.77734375" style="4" customWidth="1"/>
    <col min="4352" max="4352" width="11" style="4" customWidth="1"/>
    <col min="4353" max="4353" width="16.5546875" style="4" customWidth="1"/>
    <col min="4354" max="4355" width="11.21875" style="4" bestFit="1" customWidth="1"/>
    <col min="4356" max="4356" width="12.77734375" style="4" customWidth="1"/>
    <col min="4357" max="4359" width="11.21875" style="4" bestFit="1" customWidth="1"/>
    <col min="4360" max="4360" width="12.21875" style="4" bestFit="1" customWidth="1"/>
    <col min="4361" max="4362" width="11.21875" style="4" bestFit="1" customWidth="1"/>
    <col min="4363" max="4363" width="14" style="4" bestFit="1" customWidth="1"/>
    <col min="4364" max="4604" width="9.21875" style="4"/>
    <col min="4605" max="4605" width="3" style="4" customWidth="1"/>
    <col min="4606" max="4606" width="3.21875" style="4" customWidth="1"/>
    <col min="4607" max="4607" width="40.77734375" style="4" customWidth="1"/>
    <col min="4608" max="4608" width="11" style="4" customWidth="1"/>
    <col min="4609" max="4609" width="16.5546875" style="4" customWidth="1"/>
    <col min="4610" max="4611" width="11.21875" style="4" bestFit="1" customWidth="1"/>
    <col min="4612" max="4612" width="12.77734375" style="4" customWidth="1"/>
    <col min="4613" max="4615" width="11.21875" style="4" bestFit="1" customWidth="1"/>
    <col min="4616" max="4616" width="12.21875" style="4" bestFit="1" customWidth="1"/>
    <col min="4617" max="4618" width="11.21875" style="4" bestFit="1" customWidth="1"/>
    <col min="4619" max="4619" width="14" style="4" bestFit="1" customWidth="1"/>
    <col min="4620" max="4860" width="9.21875" style="4"/>
    <col min="4861" max="4861" width="3" style="4" customWidth="1"/>
    <col min="4862" max="4862" width="3.21875" style="4" customWidth="1"/>
    <col min="4863" max="4863" width="40.77734375" style="4" customWidth="1"/>
    <col min="4864" max="4864" width="11" style="4" customWidth="1"/>
    <col min="4865" max="4865" width="16.5546875" style="4" customWidth="1"/>
    <col min="4866" max="4867" width="11.21875" style="4" bestFit="1" customWidth="1"/>
    <col min="4868" max="4868" width="12.77734375" style="4" customWidth="1"/>
    <col min="4869" max="4871" width="11.21875" style="4" bestFit="1" customWidth="1"/>
    <col min="4872" max="4872" width="12.21875" style="4" bestFit="1" customWidth="1"/>
    <col min="4873" max="4874" width="11.21875" style="4" bestFit="1" customWidth="1"/>
    <col min="4875" max="4875" width="14" style="4" bestFit="1" customWidth="1"/>
    <col min="4876" max="5116" width="9.21875" style="4"/>
    <col min="5117" max="5117" width="3" style="4" customWidth="1"/>
    <col min="5118" max="5118" width="3.21875" style="4" customWidth="1"/>
    <col min="5119" max="5119" width="40.77734375" style="4" customWidth="1"/>
    <col min="5120" max="5120" width="11" style="4" customWidth="1"/>
    <col min="5121" max="5121" width="16.5546875" style="4" customWidth="1"/>
    <col min="5122" max="5123" width="11.21875" style="4" bestFit="1" customWidth="1"/>
    <col min="5124" max="5124" width="12.77734375" style="4" customWidth="1"/>
    <col min="5125" max="5127" width="11.21875" style="4" bestFit="1" customWidth="1"/>
    <col min="5128" max="5128" width="12.21875" style="4" bestFit="1" customWidth="1"/>
    <col min="5129" max="5130" width="11.21875" style="4" bestFit="1" customWidth="1"/>
    <col min="5131" max="5131" width="14" style="4" bestFit="1" customWidth="1"/>
    <col min="5132" max="5372" width="9.21875" style="4"/>
    <col min="5373" max="5373" width="3" style="4" customWidth="1"/>
    <col min="5374" max="5374" width="3.21875" style="4" customWidth="1"/>
    <col min="5375" max="5375" width="40.77734375" style="4" customWidth="1"/>
    <col min="5376" max="5376" width="11" style="4" customWidth="1"/>
    <col min="5377" max="5377" width="16.5546875" style="4" customWidth="1"/>
    <col min="5378" max="5379" width="11.21875" style="4" bestFit="1" customWidth="1"/>
    <col min="5380" max="5380" width="12.77734375" style="4" customWidth="1"/>
    <col min="5381" max="5383" width="11.21875" style="4" bestFit="1" customWidth="1"/>
    <col min="5384" max="5384" width="12.21875" style="4" bestFit="1" customWidth="1"/>
    <col min="5385" max="5386" width="11.21875" style="4" bestFit="1" customWidth="1"/>
    <col min="5387" max="5387" width="14" style="4" bestFit="1" customWidth="1"/>
    <col min="5388" max="5628" width="9.21875" style="4"/>
    <col min="5629" max="5629" width="3" style="4" customWidth="1"/>
    <col min="5630" max="5630" width="3.21875" style="4" customWidth="1"/>
    <col min="5631" max="5631" width="40.77734375" style="4" customWidth="1"/>
    <col min="5632" max="5632" width="11" style="4" customWidth="1"/>
    <col min="5633" max="5633" width="16.5546875" style="4" customWidth="1"/>
    <col min="5634" max="5635" width="11.21875" style="4" bestFit="1" customWidth="1"/>
    <col min="5636" max="5636" width="12.77734375" style="4" customWidth="1"/>
    <col min="5637" max="5639" width="11.21875" style="4" bestFit="1" customWidth="1"/>
    <col min="5640" max="5640" width="12.21875" style="4" bestFit="1" customWidth="1"/>
    <col min="5641" max="5642" width="11.21875" style="4" bestFit="1" customWidth="1"/>
    <col min="5643" max="5643" width="14" style="4" bestFit="1" customWidth="1"/>
    <col min="5644" max="5884" width="9.21875" style="4"/>
    <col min="5885" max="5885" width="3" style="4" customWidth="1"/>
    <col min="5886" max="5886" width="3.21875" style="4" customWidth="1"/>
    <col min="5887" max="5887" width="40.77734375" style="4" customWidth="1"/>
    <col min="5888" max="5888" width="11" style="4" customWidth="1"/>
    <col min="5889" max="5889" width="16.5546875" style="4" customWidth="1"/>
    <col min="5890" max="5891" width="11.21875" style="4" bestFit="1" customWidth="1"/>
    <col min="5892" max="5892" width="12.77734375" style="4" customWidth="1"/>
    <col min="5893" max="5895" width="11.21875" style="4" bestFit="1" customWidth="1"/>
    <col min="5896" max="5896" width="12.21875" style="4" bestFit="1" customWidth="1"/>
    <col min="5897" max="5898" width="11.21875" style="4" bestFit="1" customWidth="1"/>
    <col min="5899" max="5899" width="14" style="4" bestFit="1" customWidth="1"/>
    <col min="5900" max="6140" width="9.21875" style="4"/>
    <col min="6141" max="6141" width="3" style="4" customWidth="1"/>
    <col min="6142" max="6142" width="3.21875" style="4" customWidth="1"/>
    <col min="6143" max="6143" width="40.77734375" style="4" customWidth="1"/>
    <col min="6144" max="6144" width="11" style="4" customWidth="1"/>
    <col min="6145" max="6145" width="16.5546875" style="4" customWidth="1"/>
    <col min="6146" max="6147" width="11.21875" style="4" bestFit="1" customWidth="1"/>
    <col min="6148" max="6148" width="12.77734375" style="4" customWidth="1"/>
    <col min="6149" max="6151" width="11.21875" style="4" bestFit="1" customWidth="1"/>
    <col min="6152" max="6152" width="12.21875" style="4" bestFit="1" customWidth="1"/>
    <col min="6153" max="6154" width="11.21875" style="4" bestFit="1" customWidth="1"/>
    <col min="6155" max="6155" width="14" style="4" bestFit="1" customWidth="1"/>
    <col min="6156" max="6396" width="9.21875" style="4"/>
    <col min="6397" max="6397" width="3" style="4" customWidth="1"/>
    <col min="6398" max="6398" width="3.21875" style="4" customWidth="1"/>
    <col min="6399" max="6399" width="40.77734375" style="4" customWidth="1"/>
    <col min="6400" max="6400" width="11" style="4" customWidth="1"/>
    <col min="6401" max="6401" width="16.5546875" style="4" customWidth="1"/>
    <col min="6402" max="6403" width="11.21875" style="4" bestFit="1" customWidth="1"/>
    <col min="6404" max="6404" width="12.77734375" style="4" customWidth="1"/>
    <col min="6405" max="6407" width="11.21875" style="4" bestFit="1" customWidth="1"/>
    <col min="6408" max="6408" width="12.21875" style="4" bestFit="1" customWidth="1"/>
    <col min="6409" max="6410" width="11.21875" style="4" bestFit="1" customWidth="1"/>
    <col min="6411" max="6411" width="14" style="4" bestFit="1" customWidth="1"/>
    <col min="6412" max="6652" width="9.21875" style="4"/>
    <col min="6653" max="6653" width="3" style="4" customWidth="1"/>
    <col min="6654" max="6654" width="3.21875" style="4" customWidth="1"/>
    <col min="6655" max="6655" width="40.77734375" style="4" customWidth="1"/>
    <col min="6656" max="6656" width="11" style="4" customWidth="1"/>
    <col min="6657" max="6657" width="16.5546875" style="4" customWidth="1"/>
    <col min="6658" max="6659" width="11.21875" style="4" bestFit="1" customWidth="1"/>
    <col min="6660" max="6660" width="12.77734375" style="4" customWidth="1"/>
    <col min="6661" max="6663" width="11.21875" style="4" bestFit="1" customWidth="1"/>
    <col min="6664" max="6664" width="12.21875" style="4" bestFit="1" customWidth="1"/>
    <col min="6665" max="6666" width="11.21875" style="4" bestFit="1" customWidth="1"/>
    <col min="6667" max="6667" width="14" style="4" bestFit="1" customWidth="1"/>
    <col min="6668" max="6908" width="9.21875" style="4"/>
    <col min="6909" max="6909" width="3" style="4" customWidth="1"/>
    <col min="6910" max="6910" width="3.21875" style="4" customWidth="1"/>
    <col min="6911" max="6911" width="40.77734375" style="4" customWidth="1"/>
    <col min="6912" max="6912" width="11" style="4" customWidth="1"/>
    <col min="6913" max="6913" width="16.5546875" style="4" customWidth="1"/>
    <col min="6914" max="6915" width="11.21875" style="4" bestFit="1" customWidth="1"/>
    <col min="6916" max="6916" width="12.77734375" style="4" customWidth="1"/>
    <col min="6917" max="6919" width="11.21875" style="4" bestFit="1" customWidth="1"/>
    <col min="6920" max="6920" width="12.21875" style="4" bestFit="1" customWidth="1"/>
    <col min="6921" max="6922" width="11.21875" style="4" bestFit="1" customWidth="1"/>
    <col min="6923" max="6923" width="14" style="4" bestFit="1" customWidth="1"/>
    <col min="6924" max="7164" width="9.21875" style="4"/>
    <col min="7165" max="7165" width="3" style="4" customWidth="1"/>
    <col min="7166" max="7166" width="3.21875" style="4" customWidth="1"/>
    <col min="7167" max="7167" width="40.77734375" style="4" customWidth="1"/>
    <col min="7168" max="7168" width="11" style="4" customWidth="1"/>
    <col min="7169" max="7169" width="16.5546875" style="4" customWidth="1"/>
    <col min="7170" max="7171" width="11.21875" style="4" bestFit="1" customWidth="1"/>
    <col min="7172" max="7172" width="12.77734375" style="4" customWidth="1"/>
    <col min="7173" max="7175" width="11.21875" style="4" bestFit="1" customWidth="1"/>
    <col min="7176" max="7176" width="12.21875" style="4" bestFit="1" customWidth="1"/>
    <col min="7177" max="7178" width="11.21875" style="4" bestFit="1" customWidth="1"/>
    <col min="7179" max="7179" width="14" style="4" bestFit="1" customWidth="1"/>
    <col min="7180" max="7420" width="9.21875" style="4"/>
    <col min="7421" max="7421" width="3" style="4" customWidth="1"/>
    <col min="7422" max="7422" width="3.21875" style="4" customWidth="1"/>
    <col min="7423" max="7423" width="40.77734375" style="4" customWidth="1"/>
    <col min="7424" max="7424" width="11" style="4" customWidth="1"/>
    <col min="7425" max="7425" width="16.5546875" style="4" customWidth="1"/>
    <col min="7426" max="7427" width="11.21875" style="4" bestFit="1" customWidth="1"/>
    <col min="7428" max="7428" width="12.77734375" style="4" customWidth="1"/>
    <col min="7429" max="7431" width="11.21875" style="4" bestFit="1" customWidth="1"/>
    <col min="7432" max="7432" width="12.21875" style="4" bestFit="1" customWidth="1"/>
    <col min="7433" max="7434" width="11.21875" style="4" bestFit="1" customWidth="1"/>
    <col min="7435" max="7435" width="14" style="4" bestFit="1" customWidth="1"/>
    <col min="7436" max="7676" width="9.21875" style="4"/>
    <col min="7677" max="7677" width="3" style="4" customWidth="1"/>
    <col min="7678" max="7678" width="3.21875" style="4" customWidth="1"/>
    <col min="7679" max="7679" width="40.77734375" style="4" customWidth="1"/>
    <col min="7680" max="7680" width="11" style="4" customWidth="1"/>
    <col min="7681" max="7681" width="16.5546875" style="4" customWidth="1"/>
    <col min="7682" max="7683" width="11.21875" style="4" bestFit="1" customWidth="1"/>
    <col min="7684" max="7684" width="12.77734375" style="4" customWidth="1"/>
    <col min="7685" max="7687" width="11.21875" style="4" bestFit="1" customWidth="1"/>
    <col min="7688" max="7688" width="12.21875" style="4" bestFit="1" customWidth="1"/>
    <col min="7689" max="7690" width="11.21875" style="4" bestFit="1" customWidth="1"/>
    <col min="7691" max="7691" width="14" style="4" bestFit="1" customWidth="1"/>
    <col min="7692" max="7932" width="9.21875" style="4"/>
    <col min="7933" max="7933" width="3" style="4" customWidth="1"/>
    <col min="7934" max="7934" width="3.21875" style="4" customWidth="1"/>
    <col min="7935" max="7935" width="40.77734375" style="4" customWidth="1"/>
    <col min="7936" max="7936" width="11" style="4" customWidth="1"/>
    <col min="7937" max="7937" width="16.5546875" style="4" customWidth="1"/>
    <col min="7938" max="7939" width="11.21875" style="4" bestFit="1" customWidth="1"/>
    <col min="7940" max="7940" width="12.77734375" style="4" customWidth="1"/>
    <col min="7941" max="7943" width="11.21875" style="4" bestFit="1" customWidth="1"/>
    <col min="7944" max="7944" width="12.21875" style="4" bestFit="1" customWidth="1"/>
    <col min="7945" max="7946" width="11.21875" style="4" bestFit="1" customWidth="1"/>
    <col min="7947" max="7947" width="14" style="4" bestFit="1" customWidth="1"/>
    <col min="7948" max="8188" width="9.21875" style="4"/>
    <col min="8189" max="8189" width="3" style="4" customWidth="1"/>
    <col min="8190" max="8190" width="3.21875" style="4" customWidth="1"/>
    <col min="8191" max="8191" width="40.77734375" style="4" customWidth="1"/>
    <col min="8192" max="8192" width="11" style="4" customWidth="1"/>
    <col min="8193" max="8193" width="16.5546875" style="4" customWidth="1"/>
    <col min="8194" max="8195" width="11.21875" style="4" bestFit="1" customWidth="1"/>
    <col min="8196" max="8196" width="12.77734375" style="4" customWidth="1"/>
    <col min="8197" max="8199" width="11.21875" style="4" bestFit="1" customWidth="1"/>
    <col min="8200" max="8200" width="12.21875" style="4" bestFit="1" customWidth="1"/>
    <col min="8201" max="8202" width="11.21875" style="4" bestFit="1" customWidth="1"/>
    <col min="8203" max="8203" width="14" style="4" bestFit="1" customWidth="1"/>
    <col min="8204" max="8444" width="9.21875" style="4"/>
    <col min="8445" max="8445" width="3" style="4" customWidth="1"/>
    <col min="8446" max="8446" width="3.21875" style="4" customWidth="1"/>
    <col min="8447" max="8447" width="40.77734375" style="4" customWidth="1"/>
    <col min="8448" max="8448" width="11" style="4" customWidth="1"/>
    <col min="8449" max="8449" width="16.5546875" style="4" customWidth="1"/>
    <col min="8450" max="8451" width="11.21875" style="4" bestFit="1" customWidth="1"/>
    <col min="8452" max="8452" width="12.77734375" style="4" customWidth="1"/>
    <col min="8453" max="8455" width="11.21875" style="4" bestFit="1" customWidth="1"/>
    <col min="8456" max="8456" width="12.21875" style="4" bestFit="1" customWidth="1"/>
    <col min="8457" max="8458" width="11.21875" style="4" bestFit="1" customWidth="1"/>
    <col min="8459" max="8459" width="14" style="4" bestFit="1" customWidth="1"/>
    <col min="8460" max="8700" width="9.21875" style="4"/>
    <col min="8701" max="8701" width="3" style="4" customWidth="1"/>
    <col min="8702" max="8702" width="3.21875" style="4" customWidth="1"/>
    <col min="8703" max="8703" width="40.77734375" style="4" customWidth="1"/>
    <col min="8704" max="8704" width="11" style="4" customWidth="1"/>
    <col min="8705" max="8705" width="16.5546875" style="4" customWidth="1"/>
    <col min="8706" max="8707" width="11.21875" style="4" bestFit="1" customWidth="1"/>
    <col min="8708" max="8708" width="12.77734375" style="4" customWidth="1"/>
    <col min="8709" max="8711" width="11.21875" style="4" bestFit="1" customWidth="1"/>
    <col min="8712" max="8712" width="12.21875" style="4" bestFit="1" customWidth="1"/>
    <col min="8713" max="8714" width="11.21875" style="4" bestFit="1" customWidth="1"/>
    <col min="8715" max="8715" width="14" style="4" bestFit="1" customWidth="1"/>
    <col min="8716" max="8956" width="9.21875" style="4"/>
    <col min="8957" max="8957" width="3" style="4" customWidth="1"/>
    <col min="8958" max="8958" width="3.21875" style="4" customWidth="1"/>
    <col min="8959" max="8959" width="40.77734375" style="4" customWidth="1"/>
    <col min="8960" max="8960" width="11" style="4" customWidth="1"/>
    <col min="8961" max="8961" width="16.5546875" style="4" customWidth="1"/>
    <col min="8962" max="8963" width="11.21875" style="4" bestFit="1" customWidth="1"/>
    <col min="8964" max="8964" width="12.77734375" style="4" customWidth="1"/>
    <col min="8965" max="8967" width="11.21875" style="4" bestFit="1" customWidth="1"/>
    <col min="8968" max="8968" width="12.21875" style="4" bestFit="1" customWidth="1"/>
    <col min="8969" max="8970" width="11.21875" style="4" bestFit="1" customWidth="1"/>
    <col min="8971" max="8971" width="14" style="4" bestFit="1" customWidth="1"/>
    <col min="8972" max="9212" width="9.21875" style="4"/>
    <col min="9213" max="9213" width="3" style="4" customWidth="1"/>
    <col min="9214" max="9214" width="3.21875" style="4" customWidth="1"/>
    <col min="9215" max="9215" width="40.77734375" style="4" customWidth="1"/>
    <col min="9216" max="9216" width="11" style="4" customWidth="1"/>
    <col min="9217" max="9217" width="16.5546875" style="4" customWidth="1"/>
    <col min="9218" max="9219" width="11.21875" style="4" bestFit="1" customWidth="1"/>
    <col min="9220" max="9220" width="12.77734375" style="4" customWidth="1"/>
    <col min="9221" max="9223" width="11.21875" style="4" bestFit="1" customWidth="1"/>
    <col min="9224" max="9224" width="12.21875" style="4" bestFit="1" customWidth="1"/>
    <col min="9225" max="9226" width="11.21875" style="4" bestFit="1" customWidth="1"/>
    <col min="9227" max="9227" width="14" style="4" bestFit="1" customWidth="1"/>
    <col min="9228" max="9468" width="9.21875" style="4"/>
    <col min="9469" max="9469" width="3" style="4" customWidth="1"/>
    <col min="9470" max="9470" width="3.21875" style="4" customWidth="1"/>
    <col min="9471" max="9471" width="40.77734375" style="4" customWidth="1"/>
    <col min="9472" max="9472" width="11" style="4" customWidth="1"/>
    <col min="9473" max="9473" width="16.5546875" style="4" customWidth="1"/>
    <col min="9474" max="9475" width="11.21875" style="4" bestFit="1" customWidth="1"/>
    <col min="9476" max="9476" width="12.77734375" style="4" customWidth="1"/>
    <col min="9477" max="9479" width="11.21875" style="4" bestFit="1" customWidth="1"/>
    <col min="9480" max="9480" width="12.21875" style="4" bestFit="1" customWidth="1"/>
    <col min="9481" max="9482" width="11.21875" style="4" bestFit="1" customWidth="1"/>
    <col min="9483" max="9483" width="14" style="4" bestFit="1" customWidth="1"/>
    <col min="9484" max="9724" width="9.21875" style="4"/>
    <col min="9725" max="9725" width="3" style="4" customWidth="1"/>
    <col min="9726" max="9726" width="3.21875" style="4" customWidth="1"/>
    <col min="9727" max="9727" width="40.77734375" style="4" customWidth="1"/>
    <col min="9728" max="9728" width="11" style="4" customWidth="1"/>
    <col min="9729" max="9729" width="16.5546875" style="4" customWidth="1"/>
    <col min="9730" max="9731" width="11.21875" style="4" bestFit="1" customWidth="1"/>
    <col min="9732" max="9732" width="12.77734375" style="4" customWidth="1"/>
    <col min="9733" max="9735" width="11.21875" style="4" bestFit="1" customWidth="1"/>
    <col min="9736" max="9736" width="12.21875" style="4" bestFit="1" customWidth="1"/>
    <col min="9737" max="9738" width="11.21875" style="4" bestFit="1" customWidth="1"/>
    <col min="9739" max="9739" width="14" style="4" bestFit="1" customWidth="1"/>
    <col min="9740" max="9980" width="9.21875" style="4"/>
    <col min="9981" max="9981" width="3" style="4" customWidth="1"/>
    <col min="9982" max="9982" width="3.21875" style="4" customWidth="1"/>
    <col min="9983" max="9983" width="40.77734375" style="4" customWidth="1"/>
    <col min="9984" max="9984" width="11" style="4" customWidth="1"/>
    <col min="9985" max="9985" width="16.5546875" style="4" customWidth="1"/>
    <col min="9986" max="9987" width="11.21875" style="4" bestFit="1" customWidth="1"/>
    <col min="9988" max="9988" width="12.77734375" style="4" customWidth="1"/>
    <col min="9989" max="9991" width="11.21875" style="4" bestFit="1" customWidth="1"/>
    <col min="9992" max="9992" width="12.21875" style="4" bestFit="1" customWidth="1"/>
    <col min="9993" max="9994" width="11.21875" style="4" bestFit="1" customWidth="1"/>
    <col min="9995" max="9995" width="14" style="4" bestFit="1" customWidth="1"/>
    <col min="9996" max="10236" width="9.21875" style="4"/>
    <col min="10237" max="10237" width="3" style="4" customWidth="1"/>
    <col min="10238" max="10238" width="3.21875" style="4" customWidth="1"/>
    <col min="10239" max="10239" width="40.77734375" style="4" customWidth="1"/>
    <col min="10240" max="10240" width="11" style="4" customWidth="1"/>
    <col min="10241" max="10241" width="16.5546875" style="4" customWidth="1"/>
    <col min="10242" max="10243" width="11.21875" style="4" bestFit="1" customWidth="1"/>
    <col min="10244" max="10244" width="12.77734375" style="4" customWidth="1"/>
    <col min="10245" max="10247" width="11.21875" style="4" bestFit="1" customWidth="1"/>
    <col min="10248" max="10248" width="12.21875" style="4" bestFit="1" customWidth="1"/>
    <col min="10249" max="10250" width="11.21875" style="4" bestFit="1" customWidth="1"/>
    <col min="10251" max="10251" width="14" style="4" bestFit="1" customWidth="1"/>
    <col min="10252" max="10492" width="9.21875" style="4"/>
    <col min="10493" max="10493" width="3" style="4" customWidth="1"/>
    <col min="10494" max="10494" width="3.21875" style="4" customWidth="1"/>
    <col min="10495" max="10495" width="40.77734375" style="4" customWidth="1"/>
    <col min="10496" max="10496" width="11" style="4" customWidth="1"/>
    <col min="10497" max="10497" width="16.5546875" style="4" customWidth="1"/>
    <col min="10498" max="10499" width="11.21875" style="4" bestFit="1" customWidth="1"/>
    <col min="10500" max="10500" width="12.77734375" style="4" customWidth="1"/>
    <col min="10501" max="10503" width="11.21875" style="4" bestFit="1" customWidth="1"/>
    <col min="10504" max="10504" width="12.21875" style="4" bestFit="1" customWidth="1"/>
    <col min="10505" max="10506" width="11.21875" style="4" bestFit="1" customWidth="1"/>
    <col min="10507" max="10507" width="14" style="4" bestFit="1" customWidth="1"/>
    <col min="10508" max="10748" width="9.21875" style="4"/>
    <col min="10749" max="10749" width="3" style="4" customWidth="1"/>
    <col min="10750" max="10750" width="3.21875" style="4" customWidth="1"/>
    <col min="10751" max="10751" width="40.77734375" style="4" customWidth="1"/>
    <col min="10752" max="10752" width="11" style="4" customWidth="1"/>
    <col min="10753" max="10753" width="16.5546875" style="4" customWidth="1"/>
    <col min="10754" max="10755" width="11.21875" style="4" bestFit="1" customWidth="1"/>
    <col min="10756" max="10756" width="12.77734375" style="4" customWidth="1"/>
    <col min="10757" max="10759" width="11.21875" style="4" bestFit="1" customWidth="1"/>
    <col min="10760" max="10760" width="12.21875" style="4" bestFit="1" customWidth="1"/>
    <col min="10761" max="10762" width="11.21875" style="4" bestFit="1" customWidth="1"/>
    <col min="10763" max="10763" width="14" style="4" bestFit="1" customWidth="1"/>
    <col min="10764" max="11004" width="9.21875" style="4"/>
    <col min="11005" max="11005" width="3" style="4" customWidth="1"/>
    <col min="11006" max="11006" width="3.21875" style="4" customWidth="1"/>
    <col min="11007" max="11007" width="40.77734375" style="4" customWidth="1"/>
    <col min="11008" max="11008" width="11" style="4" customWidth="1"/>
    <col min="11009" max="11009" width="16.5546875" style="4" customWidth="1"/>
    <col min="11010" max="11011" width="11.21875" style="4" bestFit="1" customWidth="1"/>
    <col min="11012" max="11012" width="12.77734375" style="4" customWidth="1"/>
    <col min="11013" max="11015" width="11.21875" style="4" bestFit="1" customWidth="1"/>
    <col min="11016" max="11016" width="12.21875" style="4" bestFit="1" customWidth="1"/>
    <col min="11017" max="11018" width="11.21875" style="4" bestFit="1" customWidth="1"/>
    <col min="11019" max="11019" width="14" style="4" bestFit="1" customWidth="1"/>
    <col min="11020" max="11260" width="9.21875" style="4"/>
    <col min="11261" max="11261" width="3" style="4" customWidth="1"/>
    <col min="11262" max="11262" width="3.21875" style="4" customWidth="1"/>
    <col min="11263" max="11263" width="40.77734375" style="4" customWidth="1"/>
    <col min="11264" max="11264" width="11" style="4" customWidth="1"/>
    <col min="11265" max="11265" width="16.5546875" style="4" customWidth="1"/>
    <col min="11266" max="11267" width="11.21875" style="4" bestFit="1" customWidth="1"/>
    <col min="11268" max="11268" width="12.77734375" style="4" customWidth="1"/>
    <col min="11269" max="11271" width="11.21875" style="4" bestFit="1" customWidth="1"/>
    <col min="11272" max="11272" width="12.21875" style="4" bestFit="1" customWidth="1"/>
    <col min="11273" max="11274" width="11.21875" style="4" bestFit="1" customWidth="1"/>
    <col min="11275" max="11275" width="14" style="4" bestFit="1" customWidth="1"/>
    <col min="11276" max="11516" width="9.21875" style="4"/>
    <col min="11517" max="11517" width="3" style="4" customWidth="1"/>
    <col min="11518" max="11518" width="3.21875" style="4" customWidth="1"/>
    <col min="11519" max="11519" width="40.77734375" style="4" customWidth="1"/>
    <col min="11520" max="11520" width="11" style="4" customWidth="1"/>
    <col min="11521" max="11521" width="16.5546875" style="4" customWidth="1"/>
    <col min="11522" max="11523" width="11.21875" style="4" bestFit="1" customWidth="1"/>
    <col min="11524" max="11524" width="12.77734375" style="4" customWidth="1"/>
    <col min="11525" max="11527" width="11.21875" style="4" bestFit="1" customWidth="1"/>
    <col min="11528" max="11528" width="12.21875" style="4" bestFit="1" customWidth="1"/>
    <col min="11529" max="11530" width="11.21875" style="4" bestFit="1" customWidth="1"/>
    <col min="11531" max="11531" width="14" style="4" bestFit="1" customWidth="1"/>
    <col min="11532" max="11772" width="9.21875" style="4"/>
    <col min="11773" max="11773" width="3" style="4" customWidth="1"/>
    <col min="11774" max="11774" width="3.21875" style="4" customWidth="1"/>
    <col min="11775" max="11775" width="40.77734375" style="4" customWidth="1"/>
    <col min="11776" max="11776" width="11" style="4" customWidth="1"/>
    <col min="11777" max="11777" width="16.5546875" style="4" customWidth="1"/>
    <col min="11778" max="11779" width="11.21875" style="4" bestFit="1" customWidth="1"/>
    <col min="11780" max="11780" width="12.77734375" style="4" customWidth="1"/>
    <col min="11781" max="11783" width="11.21875" style="4" bestFit="1" customWidth="1"/>
    <col min="11784" max="11784" width="12.21875" style="4" bestFit="1" customWidth="1"/>
    <col min="11785" max="11786" width="11.21875" style="4" bestFit="1" customWidth="1"/>
    <col min="11787" max="11787" width="14" style="4" bestFit="1" customWidth="1"/>
    <col min="11788" max="12028" width="9.21875" style="4"/>
    <col min="12029" max="12029" width="3" style="4" customWidth="1"/>
    <col min="12030" max="12030" width="3.21875" style="4" customWidth="1"/>
    <col min="12031" max="12031" width="40.77734375" style="4" customWidth="1"/>
    <col min="12032" max="12032" width="11" style="4" customWidth="1"/>
    <col min="12033" max="12033" width="16.5546875" style="4" customWidth="1"/>
    <col min="12034" max="12035" width="11.21875" style="4" bestFit="1" customWidth="1"/>
    <col min="12036" max="12036" width="12.77734375" style="4" customWidth="1"/>
    <col min="12037" max="12039" width="11.21875" style="4" bestFit="1" customWidth="1"/>
    <col min="12040" max="12040" width="12.21875" style="4" bestFit="1" customWidth="1"/>
    <col min="12041" max="12042" width="11.21875" style="4" bestFit="1" customWidth="1"/>
    <col min="12043" max="12043" width="14" style="4" bestFit="1" customWidth="1"/>
    <col min="12044" max="12284" width="9.21875" style="4"/>
    <col min="12285" max="12285" width="3" style="4" customWidth="1"/>
    <col min="12286" max="12286" width="3.21875" style="4" customWidth="1"/>
    <col min="12287" max="12287" width="40.77734375" style="4" customWidth="1"/>
    <col min="12288" max="12288" width="11" style="4" customWidth="1"/>
    <col min="12289" max="12289" width="16.5546875" style="4" customWidth="1"/>
    <col min="12290" max="12291" width="11.21875" style="4" bestFit="1" customWidth="1"/>
    <col min="12292" max="12292" width="12.77734375" style="4" customWidth="1"/>
    <col min="12293" max="12295" width="11.21875" style="4" bestFit="1" customWidth="1"/>
    <col min="12296" max="12296" width="12.21875" style="4" bestFit="1" customWidth="1"/>
    <col min="12297" max="12298" width="11.21875" style="4" bestFit="1" customWidth="1"/>
    <col min="12299" max="12299" width="14" style="4" bestFit="1" customWidth="1"/>
    <col min="12300" max="12540" width="9.21875" style="4"/>
    <col min="12541" max="12541" width="3" style="4" customWidth="1"/>
    <col min="12542" max="12542" width="3.21875" style="4" customWidth="1"/>
    <col min="12543" max="12543" width="40.77734375" style="4" customWidth="1"/>
    <col min="12544" max="12544" width="11" style="4" customWidth="1"/>
    <col min="12545" max="12545" width="16.5546875" style="4" customWidth="1"/>
    <col min="12546" max="12547" width="11.21875" style="4" bestFit="1" customWidth="1"/>
    <col min="12548" max="12548" width="12.77734375" style="4" customWidth="1"/>
    <col min="12549" max="12551" width="11.21875" style="4" bestFit="1" customWidth="1"/>
    <col min="12552" max="12552" width="12.21875" style="4" bestFit="1" customWidth="1"/>
    <col min="12553" max="12554" width="11.21875" style="4" bestFit="1" customWidth="1"/>
    <col min="12555" max="12555" width="14" style="4" bestFit="1" customWidth="1"/>
    <col min="12556" max="12796" width="9.21875" style="4"/>
    <col min="12797" max="12797" width="3" style="4" customWidth="1"/>
    <col min="12798" max="12798" width="3.21875" style="4" customWidth="1"/>
    <col min="12799" max="12799" width="40.77734375" style="4" customWidth="1"/>
    <col min="12800" max="12800" width="11" style="4" customWidth="1"/>
    <col min="12801" max="12801" width="16.5546875" style="4" customWidth="1"/>
    <col min="12802" max="12803" width="11.21875" style="4" bestFit="1" customWidth="1"/>
    <col min="12804" max="12804" width="12.77734375" style="4" customWidth="1"/>
    <col min="12805" max="12807" width="11.21875" style="4" bestFit="1" customWidth="1"/>
    <col min="12808" max="12808" width="12.21875" style="4" bestFit="1" customWidth="1"/>
    <col min="12809" max="12810" width="11.21875" style="4" bestFit="1" customWidth="1"/>
    <col min="12811" max="12811" width="14" style="4" bestFit="1" customWidth="1"/>
    <col min="12812" max="13052" width="9.21875" style="4"/>
    <col min="13053" max="13053" width="3" style="4" customWidth="1"/>
    <col min="13054" max="13054" width="3.21875" style="4" customWidth="1"/>
    <col min="13055" max="13055" width="40.77734375" style="4" customWidth="1"/>
    <col min="13056" max="13056" width="11" style="4" customWidth="1"/>
    <col min="13057" max="13057" width="16.5546875" style="4" customWidth="1"/>
    <col min="13058" max="13059" width="11.21875" style="4" bestFit="1" customWidth="1"/>
    <col min="13060" max="13060" width="12.77734375" style="4" customWidth="1"/>
    <col min="13061" max="13063" width="11.21875" style="4" bestFit="1" customWidth="1"/>
    <col min="13064" max="13064" width="12.21875" style="4" bestFit="1" customWidth="1"/>
    <col min="13065" max="13066" width="11.21875" style="4" bestFit="1" customWidth="1"/>
    <col min="13067" max="13067" width="14" style="4" bestFit="1" customWidth="1"/>
    <col min="13068" max="13308" width="9.21875" style="4"/>
    <col min="13309" max="13309" width="3" style="4" customWidth="1"/>
    <col min="13310" max="13310" width="3.21875" style="4" customWidth="1"/>
    <col min="13311" max="13311" width="40.77734375" style="4" customWidth="1"/>
    <col min="13312" max="13312" width="11" style="4" customWidth="1"/>
    <col min="13313" max="13313" width="16.5546875" style="4" customWidth="1"/>
    <col min="13314" max="13315" width="11.21875" style="4" bestFit="1" customWidth="1"/>
    <col min="13316" max="13316" width="12.77734375" style="4" customWidth="1"/>
    <col min="13317" max="13319" width="11.21875" style="4" bestFit="1" customWidth="1"/>
    <col min="13320" max="13320" width="12.21875" style="4" bestFit="1" customWidth="1"/>
    <col min="13321" max="13322" width="11.21875" style="4" bestFit="1" customWidth="1"/>
    <col min="13323" max="13323" width="14" style="4" bestFit="1" customWidth="1"/>
    <col min="13324" max="13564" width="9.21875" style="4"/>
    <col min="13565" max="13565" width="3" style="4" customWidth="1"/>
    <col min="13566" max="13566" width="3.21875" style="4" customWidth="1"/>
    <col min="13567" max="13567" width="40.77734375" style="4" customWidth="1"/>
    <col min="13568" max="13568" width="11" style="4" customWidth="1"/>
    <col min="13569" max="13569" width="16.5546875" style="4" customWidth="1"/>
    <col min="13570" max="13571" width="11.21875" style="4" bestFit="1" customWidth="1"/>
    <col min="13572" max="13572" width="12.77734375" style="4" customWidth="1"/>
    <col min="13573" max="13575" width="11.21875" style="4" bestFit="1" customWidth="1"/>
    <col min="13576" max="13576" width="12.21875" style="4" bestFit="1" customWidth="1"/>
    <col min="13577" max="13578" width="11.21875" style="4" bestFit="1" customWidth="1"/>
    <col min="13579" max="13579" width="14" style="4" bestFit="1" customWidth="1"/>
    <col min="13580" max="13820" width="9.21875" style="4"/>
    <col min="13821" max="13821" width="3" style="4" customWidth="1"/>
    <col min="13822" max="13822" width="3.21875" style="4" customWidth="1"/>
    <col min="13823" max="13823" width="40.77734375" style="4" customWidth="1"/>
    <col min="13824" max="13824" width="11" style="4" customWidth="1"/>
    <col min="13825" max="13825" width="16.5546875" style="4" customWidth="1"/>
    <col min="13826" max="13827" width="11.21875" style="4" bestFit="1" customWidth="1"/>
    <col min="13828" max="13828" width="12.77734375" style="4" customWidth="1"/>
    <col min="13829" max="13831" width="11.21875" style="4" bestFit="1" customWidth="1"/>
    <col min="13832" max="13832" width="12.21875" style="4" bestFit="1" customWidth="1"/>
    <col min="13833" max="13834" width="11.21875" style="4" bestFit="1" customWidth="1"/>
    <col min="13835" max="13835" width="14" style="4" bestFit="1" customWidth="1"/>
    <col min="13836" max="14076" width="9.21875" style="4"/>
    <col min="14077" max="14077" width="3" style="4" customWidth="1"/>
    <col min="14078" max="14078" width="3.21875" style="4" customWidth="1"/>
    <col min="14079" max="14079" width="40.77734375" style="4" customWidth="1"/>
    <col min="14080" max="14080" width="11" style="4" customWidth="1"/>
    <col min="14081" max="14081" width="16.5546875" style="4" customWidth="1"/>
    <col min="14082" max="14083" width="11.21875" style="4" bestFit="1" customWidth="1"/>
    <col min="14084" max="14084" width="12.77734375" style="4" customWidth="1"/>
    <col min="14085" max="14087" width="11.21875" style="4" bestFit="1" customWidth="1"/>
    <col min="14088" max="14088" width="12.21875" style="4" bestFit="1" customWidth="1"/>
    <col min="14089" max="14090" width="11.21875" style="4" bestFit="1" customWidth="1"/>
    <col min="14091" max="14091" width="14" style="4" bestFit="1" customWidth="1"/>
    <col min="14092" max="14332" width="9.21875" style="4"/>
    <col min="14333" max="14333" width="3" style="4" customWidth="1"/>
    <col min="14334" max="14334" width="3.21875" style="4" customWidth="1"/>
    <col min="14335" max="14335" width="40.77734375" style="4" customWidth="1"/>
    <col min="14336" max="14336" width="11" style="4" customWidth="1"/>
    <col min="14337" max="14337" width="16.5546875" style="4" customWidth="1"/>
    <col min="14338" max="14339" width="11.21875" style="4" bestFit="1" customWidth="1"/>
    <col min="14340" max="14340" width="12.77734375" style="4" customWidth="1"/>
    <col min="14341" max="14343" width="11.21875" style="4" bestFit="1" customWidth="1"/>
    <col min="14344" max="14344" width="12.21875" style="4" bestFit="1" customWidth="1"/>
    <col min="14345" max="14346" width="11.21875" style="4" bestFit="1" customWidth="1"/>
    <col min="14347" max="14347" width="14" style="4" bestFit="1" customWidth="1"/>
    <col min="14348" max="14588" width="9.21875" style="4"/>
    <col min="14589" max="14589" width="3" style="4" customWidth="1"/>
    <col min="14590" max="14590" width="3.21875" style="4" customWidth="1"/>
    <col min="14591" max="14591" width="40.77734375" style="4" customWidth="1"/>
    <col min="14592" max="14592" width="11" style="4" customWidth="1"/>
    <col min="14593" max="14593" width="16.5546875" style="4" customWidth="1"/>
    <col min="14594" max="14595" width="11.21875" style="4" bestFit="1" customWidth="1"/>
    <col min="14596" max="14596" width="12.77734375" style="4" customWidth="1"/>
    <col min="14597" max="14599" width="11.21875" style="4" bestFit="1" customWidth="1"/>
    <col min="14600" max="14600" width="12.21875" style="4" bestFit="1" customWidth="1"/>
    <col min="14601" max="14602" width="11.21875" style="4" bestFit="1" customWidth="1"/>
    <col min="14603" max="14603" width="14" style="4" bestFit="1" customWidth="1"/>
    <col min="14604" max="14844" width="9.21875" style="4"/>
    <col min="14845" max="14845" width="3" style="4" customWidth="1"/>
    <col min="14846" max="14846" width="3.21875" style="4" customWidth="1"/>
    <col min="14847" max="14847" width="40.77734375" style="4" customWidth="1"/>
    <col min="14848" max="14848" width="11" style="4" customWidth="1"/>
    <col min="14849" max="14849" width="16.5546875" style="4" customWidth="1"/>
    <col min="14850" max="14851" width="11.21875" style="4" bestFit="1" customWidth="1"/>
    <col min="14852" max="14852" width="12.77734375" style="4" customWidth="1"/>
    <col min="14853" max="14855" width="11.21875" style="4" bestFit="1" customWidth="1"/>
    <col min="14856" max="14856" width="12.21875" style="4" bestFit="1" customWidth="1"/>
    <col min="14857" max="14858" width="11.21875" style="4" bestFit="1" customWidth="1"/>
    <col min="14859" max="14859" width="14" style="4" bestFit="1" customWidth="1"/>
    <col min="14860" max="15100" width="9.21875" style="4"/>
    <col min="15101" max="15101" width="3" style="4" customWidth="1"/>
    <col min="15102" max="15102" width="3.21875" style="4" customWidth="1"/>
    <col min="15103" max="15103" width="40.77734375" style="4" customWidth="1"/>
    <col min="15104" max="15104" width="11" style="4" customWidth="1"/>
    <col min="15105" max="15105" width="16.5546875" style="4" customWidth="1"/>
    <col min="15106" max="15107" width="11.21875" style="4" bestFit="1" customWidth="1"/>
    <col min="15108" max="15108" width="12.77734375" style="4" customWidth="1"/>
    <col min="15109" max="15111" width="11.21875" style="4" bestFit="1" customWidth="1"/>
    <col min="15112" max="15112" width="12.21875" style="4" bestFit="1" customWidth="1"/>
    <col min="15113" max="15114" width="11.21875" style="4" bestFit="1" customWidth="1"/>
    <col min="15115" max="15115" width="14" style="4" bestFit="1" customWidth="1"/>
    <col min="15116" max="15356" width="9.21875" style="4"/>
    <col min="15357" max="15357" width="3" style="4" customWidth="1"/>
    <col min="15358" max="15358" width="3.21875" style="4" customWidth="1"/>
    <col min="15359" max="15359" width="40.77734375" style="4" customWidth="1"/>
    <col min="15360" max="15360" width="11" style="4" customWidth="1"/>
    <col min="15361" max="15361" width="16.5546875" style="4" customWidth="1"/>
    <col min="15362" max="15363" width="11.21875" style="4" bestFit="1" customWidth="1"/>
    <col min="15364" max="15364" width="12.77734375" style="4" customWidth="1"/>
    <col min="15365" max="15367" width="11.21875" style="4" bestFit="1" customWidth="1"/>
    <col min="15368" max="15368" width="12.21875" style="4" bestFit="1" customWidth="1"/>
    <col min="15369" max="15370" width="11.21875" style="4" bestFit="1" customWidth="1"/>
    <col min="15371" max="15371" width="14" style="4" bestFit="1" customWidth="1"/>
    <col min="15372" max="15612" width="9.21875" style="4"/>
    <col min="15613" max="15613" width="3" style="4" customWidth="1"/>
    <col min="15614" max="15614" width="3.21875" style="4" customWidth="1"/>
    <col min="15615" max="15615" width="40.77734375" style="4" customWidth="1"/>
    <col min="15616" max="15616" width="11" style="4" customWidth="1"/>
    <col min="15617" max="15617" width="16.5546875" style="4" customWidth="1"/>
    <col min="15618" max="15619" width="11.21875" style="4" bestFit="1" customWidth="1"/>
    <col min="15620" max="15620" width="12.77734375" style="4" customWidth="1"/>
    <col min="15621" max="15623" width="11.21875" style="4" bestFit="1" customWidth="1"/>
    <col min="15624" max="15624" width="12.21875" style="4" bestFit="1" customWidth="1"/>
    <col min="15625" max="15626" width="11.21875" style="4" bestFit="1" customWidth="1"/>
    <col min="15627" max="15627" width="14" style="4" bestFit="1" customWidth="1"/>
    <col min="15628" max="15868" width="9.21875" style="4"/>
    <col min="15869" max="15869" width="3" style="4" customWidth="1"/>
    <col min="15870" max="15870" width="3.21875" style="4" customWidth="1"/>
    <col min="15871" max="15871" width="40.77734375" style="4" customWidth="1"/>
    <col min="15872" max="15872" width="11" style="4" customWidth="1"/>
    <col min="15873" max="15873" width="16.5546875" style="4" customWidth="1"/>
    <col min="15874" max="15875" width="11.21875" style="4" bestFit="1" customWidth="1"/>
    <col min="15876" max="15876" width="12.77734375" style="4" customWidth="1"/>
    <col min="15877" max="15879" width="11.21875" style="4" bestFit="1" customWidth="1"/>
    <col min="15880" max="15880" width="12.21875" style="4" bestFit="1" customWidth="1"/>
    <col min="15881" max="15882" width="11.21875" style="4" bestFit="1" customWidth="1"/>
    <col min="15883" max="15883" width="14" style="4" bestFit="1" customWidth="1"/>
    <col min="15884" max="16124" width="9.21875" style="4"/>
    <col min="16125" max="16125" width="3" style="4" customWidth="1"/>
    <col min="16126" max="16126" width="3.21875" style="4" customWidth="1"/>
    <col min="16127" max="16127" width="40.77734375" style="4" customWidth="1"/>
    <col min="16128" max="16128" width="11" style="4" customWidth="1"/>
    <col min="16129" max="16129" width="16.5546875" style="4" customWidth="1"/>
    <col min="16130" max="16131" width="11.21875" style="4" bestFit="1" customWidth="1"/>
    <col min="16132" max="16132" width="12.77734375" style="4" customWidth="1"/>
    <col min="16133" max="16135" width="11.21875" style="4" bestFit="1" customWidth="1"/>
    <col min="16136" max="16136" width="12.21875" style="4" bestFit="1" customWidth="1"/>
    <col min="16137" max="16138" width="11.21875" style="4" bestFit="1" customWidth="1"/>
    <col min="16139" max="16139" width="14" style="4" bestFit="1" customWidth="1"/>
    <col min="16140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s="2" customFormat="1" x14ac:dyDescent="0.3">
      <c r="A2" s="1"/>
      <c r="D2" s="2" t="s">
        <v>47</v>
      </c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4" spans="1:14" x14ac:dyDescent="0.3">
      <c r="A4" s="5" t="s">
        <v>48</v>
      </c>
    </row>
    <row r="5" spans="1:14" x14ac:dyDescent="0.3">
      <c r="A5" s="5"/>
      <c r="B5" s="5" t="s">
        <v>49</v>
      </c>
      <c r="H5" s="6"/>
      <c r="I5" s="6"/>
      <c r="J5" s="6"/>
      <c r="K5" s="6"/>
      <c r="L5" s="6"/>
    </row>
    <row r="6" spans="1:14" x14ac:dyDescent="0.3">
      <c r="A6" s="5"/>
      <c r="C6" s="4" t="s">
        <v>50</v>
      </c>
      <c r="D6" s="4" t="s">
        <v>51</v>
      </c>
      <c r="E6" s="145">
        <f>BS!E31/(PnL!E10/366)</f>
        <v>213.74767981438512</v>
      </c>
      <c r="F6" s="145">
        <f>BS!F31/(PnL!F10/366)</f>
        <v>136.70526631757997</v>
      </c>
      <c r="G6" s="145">
        <f>BS!G31/(PnL!G10/366)</f>
        <v>129.55097087378641</v>
      </c>
      <c r="H6" s="63">
        <f>AVERAGE(F6:G6)</f>
        <v>133.12811859568319</v>
      </c>
      <c r="I6" s="63">
        <f>H6</f>
        <v>133.12811859568319</v>
      </c>
      <c r="J6" s="63">
        <f t="shared" ref="J6:L6" si="0">I6</f>
        <v>133.12811859568319</v>
      </c>
      <c r="K6" s="63">
        <f t="shared" si="0"/>
        <v>133.12811859568319</v>
      </c>
      <c r="L6" s="63">
        <f t="shared" si="0"/>
        <v>133.12811859568319</v>
      </c>
    </row>
    <row r="7" spans="1:14" x14ac:dyDescent="0.3">
      <c r="A7" s="5"/>
      <c r="C7" s="4" t="s">
        <v>87</v>
      </c>
      <c r="D7" s="4" t="s">
        <v>51</v>
      </c>
      <c r="E7" s="145">
        <f>BS!E30/(PnL!E7/365)</f>
        <v>124.97011612021861</v>
      </c>
      <c r="F7" s="145">
        <f>BS!F30/(PnL!F7/365)</f>
        <v>85.12110035930877</v>
      </c>
      <c r="G7" s="145">
        <f>BS!G30/(PnL!G7/365)</f>
        <v>92.569631524961395</v>
      </c>
      <c r="H7" s="63">
        <f t="shared" ref="H7:H10" si="1">AVERAGE(F7:G7)</f>
        <v>88.845365942135089</v>
      </c>
      <c r="I7" s="63">
        <f t="shared" ref="I7:L10" si="2">H7</f>
        <v>88.845365942135089</v>
      </c>
      <c r="J7" s="63">
        <f t="shared" si="2"/>
        <v>88.845365942135089</v>
      </c>
      <c r="K7" s="63">
        <f t="shared" si="2"/>
        <v>88.845365942135089</v>
      </c>
      <c r="L7" s="63">
        <f t="shared" si="2"/>
        <v>88.845365942135089</v>
      </c>
    </row>
    <row r="8" spans="1:14" x14ac:dyDescent="0.3">
      <c r="A8" s="5"/>
      <c r="C8" s="4" t="s">
        <v>53</v>
      </c>
      <c r="D8" s="4" t="s">
        <v>51</v>
      </c>
      <c r="E8" s="145">
        <f>BS!E9/(PnL!E10/365)</f>
        <v>189.66308971384376</v>
      </c>
      <c r="F8" s="145">
        <f>BS!F9/(PnL!F10/365)</f>
        <v>153.89820898509154</v>
      </c>
      <c r="G8" s="145">
        <f>BS!G9/(PnL!G10/365)</f>
        <v>129.93527508090617</v>
      </c>
      <c r="H8" s="63">
        <f t="shared" si="1"/>
        <v>141.91674203299885</v>
      </c>
      <c r="I8" s="63">
        <f t="shared" si="2"/>
        <v>141.91674203299885</v>
      </c>
      <c r="J8" s="63">
        <f t="shared" si="2"/>
        <v>141.91674203299885</v>
      </c>
      <c r="K8" s="63">
        <f t="shared" si="2"/>
        <v>141.91674203299885</v>
      </c>
      <c r="L8" s="63">
        <f t="shared" si="2"/>
        <v>141.91674203299885</v>
      </c>
      <c r="N8" s="76"/>
    </row>
    <row r="9" spans="1:14" x14ac:dyDescent="0.3">
      <c r="C9" s="4" t="s">
        <v>89</v>
      </c>
      <c r="D9" s="4" t="s">
        <v>51</v>
      </c>
      <c r="E9" s="145">
        <f>BS!E10/(PnL!E10/365)</f>
        <v>171.87886697602474</v>
      </c>
      <c r="F9" s="145">
        <f>BS!F10/(PnL!F10/365)</f>
        <v>105.16742820931862</v>
      </c>
      <c r="G9" s="145">
        <f>BS!G10/(PnL!G10/365)</f>
        <v>98.189724919093862</v>
      </c>
      <c r="H9" s="63">
        <f t="shared" si="1"/>
        <v>101.67857656420624</v>
      </c>
      <c r="I9" s="63">
        <f t="shared" si="2"/>
        <v>101.67857656420624</v>
      </c>
      <c r="J9" s="63">
        <f t="shared" si="2"/>
        <v>101.67857656420624</v>
      </c>
      <c r="K9" s="63">
        <f t="shared" si="2"/>
        <v>101.67857656420624</v>
      </c>
      <c r="L9" s="63">
        <f t="shared" si="2"/>
        <v>101.67857656420624</v>
      </c>
    </row>
    <row r="10" spans="1:14" x14ac:dyDescent="0.3">
      <c r="C10" s="4" t="s">
        <v>90</v>
      </c>
      <c r="D10" s="4" t="s">
        <v>51</v>
      </c>
      <c r="E10" s="145">
        <f>BS!E11/(PnL!E7/365)</f>
        <v>41.667093579234979</v>
      </c>
      <c r="F10" s="145">
        <f>BS!F11/(PnL!F7/365)</f>
        <v>60.910819185947041</v>
      </c>
      <c r="G10" s="145">
        <f>BS!G11/(PnL!G7/365)</f>
        <v>47.313367223869157</v>
      </c>
      <c r="H10" s="63">
        <f t="shared" si="1"/>
        <v>54.112093204908099</v>
      </c>
      <c r="I10" s="63">
        <f t="shared" si="2"/>
        <v>54.112093204908099</v>
      </c>
      <c r="J10" s="63">
        <f t="shared" si="2"/>
        <v>54.112093204908099</v>
      </c>
      <c r="K10" s="63">
        <f t="shared" si="2"/>
        <v>54.112093204908099</v>
      </c>
      <c r="L10" s="63">
        <f t="shared" si="2"/>
        <v>54.112093204908099</v>
      </c>
    </row>
    <row r="11" spans="1:14" x14ac:dyDescent="0.3">
      <c r="I11" s="6"/>
      <c r="J11" s="6"/>
      <c r="K11" s="6"/>
      <c r="L11" s="6"/>
    </row>
    <row r="12" spans="1:14" x14ac:dyDescent="0.3">
      <c r="B12" s="4" t="s">
        <v>46</v>
      </c>
      <c r="D12" s="4" t="s">
        <v>91</v>
      </c>
      <c r="F12" s="79">
        <f>BS!E32</f>
        <v>21.72</v>
      </c>
      <c r="G12" s="79">
        <f>BS!F32</f>
        <v>21.97</v>
      </c>
      <c r="H12" s="79">
        <f>G12</f>
        <v>21.97</v>
      </c>
      <c r="I12" s="79">
        <f t="shared" ref="I12:L12" si="3">H12</f>
        <v>21.97</v>
      </c>
      <c r="J12" s="79">
        <f t="shared" si="3"/>
        <v>21.97</v>
      </c>
      <c r="K12" s="79">
        <f t="shared" si="3"/>
        <v>21.97</v>
      </c>
      <c r="L12" s="79">
        <f t="shared" si="3"/>
        <v>21.97</v>
      </c>
    </row>
    <row r="13" spans="1:14" s="2" customFormat="1" x14ac:dyDescent="0.3">
      <c r="H13" s="8"/>
      <c r="I13" s="8"/>
      <c r="J13" s="8"/>
      <c r="K13" s="8"/>
      <c r="L13" s="8"/>
    </row>
    <row r="15" spans="1:14" x14ac:dyDescent="0.3">
      <c r="A15" s="5" t="s">
        <v>54</v>
      </c>
    </row>
    <row r="16" spans="1:14" x14ac:dyDescent="0.3">
      <c r="B16" s="5" t="s">
        <v>55</v>
      </c>
    </row>
    <row r="17" spans="1:15" x14ac:dyDescent="0.3">
      <c r="C17" s="4" t="s">
        <v>13</v>
      </c>
      <c r="D17" s="17" t="s">
        <v>92</v>
      </c>
      <c r="E17" s="6">
        <v>400</v>
      </c>
      <c r="F17" s="6">
        <v>419.99978707774858</v>
      </c>
      <c r="G17" s="6">
        <v>439.99995108326118</v>
      </c>
      <c r="H17" s="60">
        <f>G17*(1+H18)</f>
        <v>465.87611279412766</v>
      </c>
      <c r="I17" s="60">
        <f t="shared" ref="I17:L17" si="4">H17*(1+I18)</f>
        <v>493.27403773073644</v>
      </c>
      <c r="J17" s="60">
        <f t="shared" si="4"/>
        <v>522.28321997420733</v>
      </c>
      <c r="K17" s="60">
        <f t="shared" si="4"/>
        <v>552.99841670468891</v>
      </c>
      <c r="L17" s="60">
        <f t="shared" si="4"/>
        <v>585.51995772139662</v>
      </c>
      <c r="M17" s="18"/>
      <c r="N17" s="18"/>
      <c r="O17" s="18"/>
    </row>
    <row r="18" spans="1:15" x14ac:dyDescent="0.3">
      <c r="C18" s="19" t="s">
        <v>56</v>
      </c>
      <c r="E18" s="20"/>
      <c r="F18" s="61">
        <f>F17/E17-1</f>
        <v>4.9999467694371358E-2</v>
      </c>
      <c r="G18" s="61">
        <f>G17/F17-1</f>
        <v>4.7619462249418376E-2</v>
      </c>
      <c r="H18" s="61">
        <f>AVERAGE(F18:G18)+1%</f>
        <v>5.8809464971894869E-2</v>
      </c>
      <c r="I18" s="127">
        <f t="shared" ref="I18:L18" si="5">H18</f>
        <v>5.8809464971894869E-2</v>
      </c>
      <c r="J18" s="127">
        <f t="shared" si="5"/>
        <v>5.8809464971894869E-2</v>
      </c>
      <c r="K18" s="127">
        <f t="shared" si="5"/>
        <v>5.8809464971894869E-2</v>
      </c>
      <c r="L18" s="127">
        <f t="shared" si="5"/>
        <v>5.8809464971894869E-2</v>
      </c>
    </row>
    <row r="19" spans="1:15" x14ac:dyDescent="0.3">
      <c r="C19" s="4" t="s">
        <v>14</v>
      </c>
      <c r="D19" s="17" t="s">
        <v>92</v>
      </c>
      <c r="E19" s="6">
        <v>25</v>
      </c>
      <c r="F19" s="6">
        <v>27.999997444867152</v>
      </c>
      <c r="G19" s="6">
        <v>35</v>
      </c>
      <c r="H19" s="60">
        <f>G19*(1+H20)</f>
        <v>41.475000207604729</v>
      </c>
      <c r="I19" s="60">
        <f t="shared" ref="I19:L19" si="6">H19*(1+I20)</f>
        <v>49.147875492023211</v>
      </c>
      <c r="J19" s="60">
        <f t="shared" si="6"/>
        <v>58.240232749571263</v>
      </c>
      <c r="K19" s="60">
        <f t="shared" si="6"/>
        <v>69.014676153697593</v>
      </c>
      <c r="L19" s="60">
        <f t="shared" si="6"/>
        <v>81.782391651496596</v>
      </c>
      <c r="M19" s="18"/>
      <c r="N19" s="18"/>
      <c r="O19" s="18"/>
    </row>
    <row r="20" spans="1:15" s="2" customFormat="1" x14ac:dyDescent="0.3">
      <c r="C20" s="21" t="s">
        <v>56</v>
      </c>
      <c r="E20" s="22"/>
      <c r="F20" s="61">
        <f>F19/E19-1</f>
        <v>0.11999989779468612</v>
      </c>
      <c r="G20" s="61">
        <f>G19/F19-1</f>
        <v>0.25000011406844114</v>
      </c>
      <c r="H20" s="61">
        <f>AVERAGE(F20:G20)</f>
        <v>0.18500000593156363</v>
      </c>
      <c r="I20" s="127">
        <f t="shared" ref="I20" si="7">H20</f>
        <v>0.18500000593156363</v>
      </c>
      <c r="J20" s="127">
        <f t="shared" ref="J20" si="8">I20</f>
        <v>0.18500000593156363</v>
      </c>
      <c r="K20" s="127">
        <f t="shared" ref="K20" si="9">J20</f>
        <v>0.18500000593156363</v>
      </c>
      <c r="L20" s="127">
        <f t="shared" ref="L20" si="10">K20</f>
        <v>0.18500000593156363</v>
      </c>
    </row>
    <row r="22" spans="1:15" x14ac:dyDescent="0.3">
      <c r="B22" s="5" t="s">
        <v>57</v>
      </c>
      <c r="I22" s="32"/>
      <c r="J22" s="32"/>
      <c r="K22" s="32"/>
    </row>
    <row r="23" spans="1:15" x14ac:dyDescent="0.3">
      <c r="C23" s="4" t="s">
        <v>13</v>
      </c>
      <c r="D23" s="4" t="s">
        <v>93</v>
      </c>
      <c r="E23" s="6">
        <v>468475</v>
      </c>
      <c r="F23" s="6">
        <v>939310</v>
      </c>
      <c r="G23" s="6">
        <v>1635432</v>
      </c>
      <c r="H23" s="60">
        <f>G23*(1+H24)</f>
        <v>1308345.6000000001</v>
      </c>
      <c r="I23" s="60">
        <f t="shared" ref="I23" si="11">H23*(1+I24)</f>
        <v>1177511.04</v>
      </c>
      <c r="J23" s="60">
        <f t="shared" ref="J23" si="12">I23*(1+J24)</f>
        <v>1177511.04</v>
      </c>
      <c r="K23" s="60">
        <f t="shared" ref="K23" si="13">J23*(1+K24)</f>
        <v>1295262.1440000001</v>
      </c>
      <c r="L23" s="60">
        <f t="shared" ref="L23" si="14">K23*(1+L24)</f>
        <v>1424788.3584000003</v>
      </c>
      <c r="M23" s="12"/>
      <c r="N23" s="12"/>
      <c r="O23" s="12"/>
    </row>
    <row r="24" spans="1:15" x14ac:dyDescent="0.3">
      <c r="C24" s="19" t="s">
        <v>58</v>
      </c>
      <c r="E24" s="20"/>
      <c r="F24" s="61">
        <f>F23/E23-1</f>
        <v>1.0050376220716153</v>
      </c>
      <c r="G24" s="61">
        <f>G23/F23-1</f>
        <v>0.74109931758418424</v>
      </c>
      <c r="H24" s="15">
        <v>-0.2</v>
      </c>
      <c r="I24" s="15">
        <v>-0.1</v>
      </c>
      <c r="J24" s="15">
        <v>0</v>
      </c>
      <c r="K24" s="15">
        <v>0.1</v>
      </c>
      <c r="L24" s="15">
        <v>0.1</v>
      </c>
    </row>
    <row r="25" spans="1:15" x14ac:dyDescent="0.3">
      <c r="C25" s="4" t="s">
        <v>14</v>
      </c>
      <c r="D25" s="4" t="s">
        <v>93</v>
      </c>
      <c r="E25" s="6">
        <v>1874000</v>
      </c>
      <c r="F25" s="6">
        <v>4696429</v>
      </c>
      <c r="G25" s="6">
        <v>4788000</v>
      </c>
      <c r="H25" s="60">
        <f>G25*(1+H26)</f>
        <v>2394000</v>
      </c>
      <c r="I25" s="60">
        <f t="shared" ref="I25" si="15">H25*(1+I26)</f>
        <v>1795500</v>
      </c>
      <c r="J25" s="60">
        <f t="shared" ref="J25" si="16">I25*(1+J26)</f>
        <v>1795500</v>
      </c>
      <c r="K25" s="60">
        <f t="shared" ref="K25" si="17">J25*(1+K26)</f>
        <v>1975050.0000000002</v>
      </c>
      <c r="L25" s="60">
        <f t="shared" ref="L25" si="18">K25*(1+L26)</f>
        <v>2172555.0000000005</v>
      </c>
      <c r="M25" s="12"/>
      <c r="N25" s="12"/>
      <c r="O25" s="12"/>
    </row>
    <row r="26" spans="1:15" s="2" customFormat="1" x14ac:dyDescent="0.3">
      <c r="C26" s="21" t="s">
        <v>58</v>
      </c>
      <c r="E26" s="22"/>
      <c r="F26" s="61">
        <f>F25/E25-1</f>
        <v>1.5060987193169693</v>
      </c>
      <c r="G26" s="61">
        <f>G25/F25-1</f>
        <v>1.9498005825276943E-2</v>
      </c>
      <c r="H26" s="23">
        <v>-0.5</v>
      </c>
      <c r="I26" s="23">
        <v>-0.25</v>
      </c>
      <c r="J26" s="23">
        <v>0</v>
      </c>
      <c r="K26" s="23">
        <v>0.1</v>
      </c>
      <c r="L26" s="23">
        <v>0.1</v>
      </c>
    </row>
    <row r="28" spans="1:15" x14ac:dyDescent="0.3">
      <c r="A28" s="5" t="s">
        <v>59</v>
      </c>
    </row>
    <row r="29" spans="1:15" x14ac:dyDescent="0.3">
      <c r="B29" s="5" t="s">
        <v>94</v>
      </c>
      <c r="E29" s="6"/>
      <c r="F29" s="6"/>
      <c r="G29" s="6"/>
    </row>
    <row r="30" spans="1:15" x14ac:dyDescent="0.3">
      <c r="C30" s="4" t="s">
        <v>13</v>
      </c>
      <c r="D30" s="4" t="s">
        <v>92</v>
      </c>
      <c r="E30" s="6">
        <v>198.72</v>
      </c>
      <c r="F30" s="6">
        <v>264.94</v>
      </c>
      <c r="G30" s="6">
        <v>287.19</v>
      </c>
      <c r="H30" s="60">
        <f>G30*(1+H31)</f>
        <v>305.56478345285723</v>
      </c>
      <c r="I30" s="60">
        <f t="shared" ref="I30" si="19">H30*(1+I31)</f>
        <v>325.11520904833571</v>
      </c>
      <c r="J30" s="60">
        <f t="shared" ref="J30" si="20">I30*(1+J31)</f>
        <v>345.91649587410814</v>
      </c>
      <c r="K30" s="60">
        <f t="shared" ref="K30" si="21">J30*(1+K31)</f>
        <v>368.04867563126516</v>
      </c>
      <c r="L30" s="60">
        <f t="shared" ref="L30" si="22">K30*(1+L31)</f>
        <v>391.5969005514761</v>
      </c>
    </row>
    <row r="31" spans="1:15" x14ac:dyDescent="0.3">
      <c r="C31" s="19" t="s">
        <v>56</v>
      </c>
      <c r="F31" s="20">
        <f>F30/E30-1</f>
        <v>0.33323268921095006</v>
      </c>
      <c r="G31" s="20">
        <f>G30/F30-1</f>
        <v>8.3981278780101087E-2</v>
      </c>
      <c r="H31" s="77">
        <f>G31-2%</f>
        <v>6.3981278780101083E-2</v>
      </c>
      <c r="I31" s="77">
        <f t="shared" ref="I31:L31" si="23">H31</f>
        <v>6.3981278780101083E-2</v>
      </c>
      <c r="J31" s="77">
        <f t="shared" si="23"/>
        <v>6.3981278780101083E-2</v>
      </c>
      <c r="K31" s="77">
        <f t="shared" si="23"/>
        <v>6.3981278780101083E-2</v>
      </c>
      <c r="L31" s="77">
        <f t="shared" si="23"/>
        <v>6.3981278780101083E-2</v>
      </c>
    </row>
    <row r="32" spans="1:15" x14ac:dyDescent="0.3">
      <c r="C32" s="4" t="s">
        <v>14</v>
      </c>
      <c r="D32" s="17" t="s">
        <v>92</v>
      </c>
      <c r="E32" s="6">
        <v>5.52</v>
      </c>
      <c r="F32" s="6">
        <v>10.85</v>
      </c>
      <c r="G32" s="6">
        <v>5.16</v>
      </c>
      <c r="H32" s="60">
        <f>G32*(1+H33)</f>
        <v>5.4901433985053218</v>
      </c>
      <c r="I32" s="60">
        <f t="shared" ref="I32" si="24">H32*(1+I33)</f>
        <v>5.8414097938278227</v>
      </c>
      <c r="J32" s="60">
        <f t="shared" ref="J32" si="25">I32*(1+J33)</f>
        <v>6.2151506623155335</v>
      </c>
      <c r="K32" s="60">
        <f t="shared" ref="K32" si="26">J32*(1+K33)</f>
        <v>6.6128039495014734</v>
      </c>
      <c r="L32" s="60">
        <f t="shared" ref="L32" si="27">K32*(1+L33)</f>
        <v>7.0358996025126803</v>
      </c>
    </row>
    <row r="33" spans="1:22" s="2" customFormat="1" x14ac:dyDescent="0.3">
      <c r="C33" s="21" t="s">
        <v>56</v>
      </c>
      <c r="E33" s="22"/>
      <c r="F33" s="22">
        <f>F32/E32-1</f>
        <v>0.96557971014492772</v>
      </c>
      <c r="G33" s="22">
        <f>G32/F32-1</f>
        <v>-0.52442396313364048</v>
      </c>
      <c r="H33" s="78">
        <f>H31</f>
        <v>6.3981278780101083E-2</v>
      </c>
      <c r="I33" s="78">
        <f t="shared" ref="I33:L33" si="28">I31</f>
        <v>6.3981278780101083E-2</v>
      </c>
      <c r="J33" s="78">
        <f t="shared" si="28"/>
        <v>6.3981278780101083E-2</v>
      </c>
      <c r="K33" s="78">
        <f t="shared" si="28"/>
        <v>6.3981278780101083E-2</v>
      </c>
      <c r="L33" s="78">
        <f t="shared" si="28"/>
        <v>6.3981278780101083E-2</v>
      </c>
      <c r="M33" s="23"/>
      <c r="N33" s="23"/>
      <c r="O33" s="23"/>
    </row>
    <row r="34" spans="1:22" x14ac:dyDescent="0.3">
      <c r="C34" s="19"/>
      <c r="E34" s="14"/>
      <c r="F34" s="14"/>
      <c r="G34" s="14"/>
      <c r="H34" s="14"/>
      <c r="I34" s="14"/>
      <c r="J34" s="14"/>
      <c r="K34" s="14"/>
      <c r="L34" s="14"/>
    </row>
    <row r="35" spans="1:22" x14ac:dyDescent="0.3">
      <c r="B35" s="33" t="s">
        <v>15</v>
      </c>
      <c r="D35" s="4" t="s">
        <v>194</v>
      </c>
      <c r="E35" s="6">
        <v>18.739999999999998</v>
      </c>
      <c r="F35" s="6">
        <v>31.56</v>
      </c>
      <c r="G35" s="6">
        <v>87.83</v>
      </c>
      <c r="H35" s="63">
        <f>PnL!H$7*Assumptions!H36</f>
        <v>56.469759030566358</v>
      </c>
      <c r="I35" s="63">
        <f>PnL!I$7*Assumptions!I36</f>
        <v>46.613167656712903</v>
      </c>
      <c r="J35" s="63">
        <f>PnL!J$7*Assumptions!J36</f>
        <v>42.934612404619401</v>
      </c>
      <c r="K35" s="63">
        <f>PnL!K$7*Assumptions!K36</f>
        <v>42.629267549344064</v>
      </c>
      <c r="L35" s="63">
        <f>PnL!L$7*Assumptions!L36</f>
        <v>50.595938163336172</v>
      </c>
    </row>
    <row r="36" spans="1:22" x14ac:dyDescent="0.3">
      <c r="B36" s="33"/>
      <c r="C36" s="19" t="s">
        <v>96</v>
      </c>
      <c r="E36" s="62">
        <f>(E35)/PnL!E$7</f>
        <v>8.0003415300546443E-2</v>
      </c>
      <c r="F36" s="62">
        <f>(F35)/PnL!F$7</f>
        <v>5.9998859337274953E-2</v>
      </c>
      <c r="G36" s="62">
        <f>(G35)/PnL!G$7</f>
        <v>9.9000191620546227E-2</v>
      </c>
      <c r="H36" s="61">
        <f>AVERAGE(E36:G36)</f>
        <v>7.9667488752789214E-2</v>
      </c>
      <c r="I36" s="128">
        <f>MAX(H36-1%, 5%)</f>
        <v>6.9667488752789219E-2</v>
      </c>
      <c r="J36" s="128">
        <f t="shared" ref="J36:L36" si="29">MAX(I36-1%, 5%)</f>
        <v>5.9667488752789218E-2</v>
      </c>
      <c r="K36" s="128">
        <f t="shared" si="29"/>
        <v>0.05</v>
      </c>
      <c r="L36" s="128">
        <f t="shared" si="29"/>
        <v>0.05</v>
      </c>
    </row>
    <row r="37" spans="1:22" x14ac:dyDescent="0.3">
      <c r="B37" s="33" t="s">
        <v>16</v>
      </c>
      <c r="D37" s="4" t="s">
        <v>194</v>
      </c>
      <c r="E37" s="6">
        <v>57.7</v>
      </c>
      <c r="F37" s="6">
        <v>120.98</v>
      </c>
      <c r="G37" s="6">
        <v>150.82</v>
      </c>
      <c r="H37" s="63">
        <f>PnL!H$7*Assumptions!H38</f>
        <v>142.07678295842524</v>
      </c>
      <c r="I37" s="63">
        <f>PnL!I$7*Assumptions!I38</f>
        <v>127.42092489015103</v>
      </c>
      <c r="J37" s="63">
        <f>PnL!J$7*Assumptions!J38</f>
        <v>129.83953543729123</v>
      </c>
      <c r="K37" s="63">
        <f>PnL!K$7*Assumptions!K38</f>
        <v>145.31618735221161</v>
      </c>
      <c r="L37" s="63">
        <f>PnL!L$7*Assumptions!L38</f>
        <v>162.35407433210239</v>
      </c>
    </row>
    <row r="38" spans="1:22" x14ac:dyDescent="0.3">
      <c r="B38" s="33"/>
      <c r="C38" s="19" t="s">
        <v>96</v>
      </c>
      <c r="E38" s="62">
        <f>(E37)/PnL!E$7</f>
        <v>0.24632855191256833</v>
      </c>
      <c r="F38" s="62">
        <f>(F37)/PnL!F$7</f>
        <v>0.22999562745955401</v>
      </c>
      <c r="G38" s="62">
        <f>(G37)/PnL!G$7</f>
        <v>0.17000123989765206</v>
      </c>
      <c r="H38" s="61">
        <f>AVERAGE(E38:G38)-1.5%</f>
        <v>0.20044180642325815</v>
      </c>
      <c r="I38" s="128">
        <f>H38-1%</f>
        <v>0.19044180642325814</v>
      </c>
      <c r="J38" s="128">
        <f t="shared" ref="J38:L38" si="30">I38-1%</f>
        <v>0.18044180642325813</v>
      </c>
      <c r="K38" s="128">
        <f t="shared" si="30"/>
        <v>0.17044180642325812</v>
      </c>
      <c r="L38" s="128">
        <f t="shared" si="30"/>
        <v>0.16044180642325812</v>
      </c>
    </row>
    <row r="39" spans="1:22" x14ac:dyDescent="0.3">
      <c r="B39" s="33" t="s">
        <v>95</v>
      </c>
      <c r="D39" s="4" t="s">
        <v>194</v>
      </c>
      <c r="E39" s="6">
        <v>8.1999999999999993</v>
      </c>
      <c r="F39" s="6">
        <v>17.36</v>
      </c>
      <c r="G39" s="6">
        <v>26.62</v>
      </c>
      <c r="H39" s="63">
        <f>PnL!H$7*Assumptions!H40</f>
        <v>23.158394009154847</v>
      </c>
      <c r="I39" s="63">
        <f>PnL!I$7*Assumptions!I40</f>
        <v>21.860097397908667</v>
      </c>
      <c r="J39" s="63">
        <f>PnL!J$7*Assumptions!J40</f>
        <v>23.509501400514665</v>
      </c>
      <c r="K39" s="63">
        <f>PnL!K$7*Assumptions!K40</f>
        <v>27.85553462529062</v>
      </c>
      <c r="L39" s="63">
        <f>PnL!L$7*Assumptions!L40</f>
        <v>33.061250836095113</v>
      </c>
    </row>
    <row r="40" spans="1:22" s="2" customFormat="1" x14ac:dyDescent="0.3">
      <c r="C40" s="21" t="s">
        <v>96</v>
      </c>
      <c r="E40" s="62">
        <f>(E39)/PnL!E$7</f>
        <v>3.5006830601092893E-2</v>
      </c>
      <c r="F40" s="62">
        <f>(F39)/PnL!F$7</f>
        <v>3.3003174844584704E-2</v>
      </c>
      <c r="G40" s="62">
        <f>(G39)/PnL!G$7</f>
        <v>3.0005523180450196E-2</v>
      </c>
      <c r="H40" s="61">
        <f>AVERAGE(E40:G40)</f>
        <v>3.2671842875375924E-2</v>
      </c>
      <c r="I40" s="128">
        <f>H40</f>
        <v>3.2671842875375924E-2</v>
      </c>
      <c r="J40" s="128">
        <f t="shared" ref="J40:L40" si="31">I40</f>
        <v>3.2671842875375924E-2</v>
      </c>
      <c r="K40" s="128">
        <f t="shared" si="31"/>
        <v>3.2671842875375924E-2</v>
      </c>
      <c r="L40" s="128">
        <f t="shared" si="31"/>
        <v>3.2671842875375924E-2</v>
      </c>
      <c r="M40" s="23"/>
      <c r="N40" s="23"/>
      <c r="O40" s="23"/>
    </row>
    <row r="41" spans="1:22" x14ac:dyDescent="0.3">
      <c r="B41" s="5"/>
      <c r="C41" s="19"/>
    </row>
    <row r="42" spans="1:22" x14ac:dyDescent="0.3">
      <c r="A42" s="5" t="s">
        <v>60</v>
      </c>
    </row>
    <row r="43" spans="1:22" x14ac:dyDescent="0.3">
      <c r="B43" s="4" t="s">
        <v>61</v>
      </c>
      <c r="D43" s="17" t="s">
        <v>100</v>
      </c>
      <c r="E43" s="6">
        <v>200</v>
      </c>
      <c r="F43" s="6">
        <v>0</v>
      </c>
      <c r="G43" s="6">
        <v>200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12">
        <v>0</v>
      </c>
      <c r="N43" s="12"/>
      <c r="O43" s="12"/>
      <c r="P43" s="12"/>
      <c r="Q43" s="12"/>
      <c r="R43" s="12"/>
      <c r="S43" s="12"/>
      <c r="T43" s="12"/>
      <c r="U43" s="12"/>
      <c r="V43" s="12"/>
    </row>
    <row r="44" spans="1:22" x14ac:dyDescent="0.3">
      <c r="B44" s="4" t="s">
        <v>62</v>
      </c>
      <c r="D44" s="4" t="s">
        <v>63</v>
      </c>
      <c r="E44" s="6">
        <v>10</v>
      </c>
      <c r="F44" s="79">
        <f>E44</f>
        <v>10</v>
      </c>
      <c r="G44" s="79">
        <f t="shared" ref="G44:L44" si="32">F44</f>
        <v>10</v>
      </c>
      <c r="H44" s="79">
        <f t="shared" si="32"/>
        <v>10</v>
      </c>
      <c r="I44" s="79">
        <f t="shared" si="32"/>
        <v>10</v>
      </c>
      <c r="J44" s="79">
        <f t="shared" si="32"/>
        <v>10</v>
      </c>
      <c r="K44" s="79">
        <f t="shared" si="32"/>
        <v>10</v>
      </c>
      <c r="L44" s="79">
        <f t="shared" si="32"/>
        <v>10</v>
      </c>
      <c r="N44" s="88"/>
    </row>
    <row r="45" spans="1:22" s="2" customFormat="1" x14ac:dyDescent="0.3">
      <c r="B45" s="2" t="s">
        <v>64</v>
      </c>
      <c r="D45" s="26" t="s">
        <v>100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</row>
    <row r="47" spans="1:22" x14ac:dyDescent="0.3">
      <c r="A47" s="5" t="s">
        <v>65</v>
      </c>
    </row>
    <row r="48" spans="1:22" x14ac:dyDescent="0.3">
      <c r="B48" s="5" t="s">
        <v>66</v>
      </c>
    </row>
    <row r="49" spans="2:12" x14ac:dyDescent="0.3">
      <c r="C49" s="4" t="s">
        <v>67</v>
      </c>
      <c r="D49" s="4" t="s">
        <v>52</v>
      </c>
      <c r="E49" s="97"/>
      <c r="F49" s="97"/>
      <c r="G49" s="97"/>
      <c r="H49" s="27">
        <v>0.1</v>
      </c>
      <c r="I49" s="27">
        <v>0.1</v>
      </c>
      <c r="J49" s="27">
        <v>0.1</v>
      </c>
      <c r="K49" s="27">
        <v>0.1</v>
      </c>
      <c r="L49" s="27">
        <v>0.1</v>
      </c>
    </row>
    <row r="50" spans="2:12" x14ac:dyDescent="0.3">
      <c r="C50" s="4" t="s">
        <v>68</v>
      </c>
      <c r="D50" s="4" t="s">
        <v>52</v>
      </c>
      <c r="E50" s="97"/>
      <c r="F50" s="97"/>
      <c r="G50" s="97"/>
      <c r="H50" s="27">
        <v>0.1</v>
      </c>
      <c r="I50" s="27">
        <v>0.1</v>
      </c>
      <c r="J50" s="27">
        <v>0.1</v>
      </c>
      <c r="K50" s="27">
        <v>0.1</v>
      </c>
      <c r="L50" s="27">
        <v>0.1</v>
      </c>
    </row>
    <row r="51" spans="2:12" x14ac:dyDescent="0.3">
      <c r="E51" s="27"/>
      <c r="F51" s="28"/>
      <c r="G51" s="28"/>
      <c r="H51" s="28"/>
      <c r="I51" s="28"/>
      <c r="J51" s="29"/>
      <c r="K51" s="29"/>
      <c r="L51" s="29"/>
    </row>
    <row r="52" spans="2:12" x14ac:dyDescent="0.3">
      <c r="C52" s="4" t="s">
        <v>69</v>
      </c>
      <c r="D52" s="4" t="s">
        <v>52</v>
      </c>
      <c r="E52" s="97"/>
      <c r="F52" s="97"/>
      <c r="G52" s="97"/>
      <c r="H52" s="27">
        <v>0.06</v>
      </c>
      <c r="I52" s="27">
        <v>0.06</v>
      </c>
      <c r="J52" s="27">
        <v>0.06</v>
      </c>
      <c r="K52" s="27">
        <v>0.06</v>
      </c>
      <c r="L52" s="27">
        <v>0.06</v>
      </c>
    </row>
    <row r="53" spans="2:12" x14ac:dyDescent="0.3">
      <c r="C53" s="4" t="s">
        <v>70</v>
      </c>
      <c r="D53" s="4" t="s">
        <v>52</v>
      </c>
      <c r="E53" s="97"/>
      <c r="F53" s="97"/>
      <c r="G53" s="97"/>
      <c r="H53" s="27">
        <v>0.08</v>
      </c>
      <c r="I53" s="27">
        <v>0.08</v>
      </c>
      <c r="J53" s="27">
        <v>0.08</v>
      </c>
      <c r="K53" s="27">
        <v>0.08</v>
      </c>
      <c r="L53" s="27">
        <v>0.08</v>
      </c>
    </row>
    <row r="54" spans="2:12" x14ac:dyDescent="0.3">
      <c r="E54" s="27"/>
      <c r="F54" s="28"/>
      <c r="G54" s="28"/>
      <c r="H54" s="28"/>
      <c r="I54" s="28"/>
      <c r="J54" s="28"/>
      <c r="K54" s="28"/>
      <c r="L54" s="28"/>
    </row>
    <row r="55" spans="2:12" x14ac:dyDescent="0.3">
      <c r="B55" s="5" t="s">
        <v>71</v>
      </c>
    </row>
    <row r="56" spans="2:12" x14ac:dyDescent="0.3">
      <c r="C56" s="4" t="s">
        <v>72</v>
      </c>
      <c r="D56" s="17" t="s">
        <v>100</v>
      </c>
      <c r="E56" s="92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2:12" x14ac:dyDescent="0.3">
      <c r="C57" s="4" t="s">
        <v>73</v>
      </c>
      <c r="D57" s="17" t="s">
        <v>100</v>
      </c>
      <c r="E57" s="92"/>
      <c r="F57" s="6">
        <v>10</v>
      </c>
      <c r="G57" s="6">
        <v>10</v>
      </c>
      <c r="H57" s="6">
        <v>20</v>
      </c>
      <c r="I57" s="6">
        <v>20</v>
      </c>
      <c r="J57" s="6">
        <v>20</v>
      </c>
      <c r="K57" s="6">
        <v>20</v>
      </c>
      <c r="L57" s="6">
        <v>20</v>
      </c>
    </row>
    <row r="59" spans="2:12" x14ac:dyDescent="0.3">
      <c r="B59" s="5" t="s">
        <v>74</v>
      </c>
    </row>
    <row r="60" spans="2:12" x14ac:dyDescent="0.3">
      <c r="C60" s="4" t="s">
        <v>25</v>
      </c>
      <c r="D60" s="17" t="s">
        <v>100</v>
      </c>
      <c r="E60" s="92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2:12" x14ac:dyDescent="0.3">
      <c r="C61" s="4" t="s">
        <v>26</v>
      </c>
      <c r="D61" s="17" t="s">
        <v>100</v>
      </c>
      <c r="E61" s="92">
        <v>200</v>
      </c>
      <c r="F61" s="6">
        <v>0</v>
      </c>
      <c r="G61" s="6">
        <v>200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2:12" x14ac:dyDescent="0.3">
      <c r="J62" s="6"/>
      <c r="K62" s="6"/>
      <c r="L62" s="6"/>
    </row>
    <row r="63" spans="2:12" x14ac:dyDescent="0.3">
      <c r="B63" s="5" t="s">
        <v>75</v>
      </c>
      <c r="D63" s="17" t="s">
        <v>100</v>
      </c>
      <c r="E63" s="92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2:12" x14ac:dyDescent="0.3">
      <c r="J64" s="6"/>
      <c r="K64" s="6"/>
      <c r="L64" s="6"/>
    </row>
    <row r="65" spans="1:14" s="2" customFormat="1" x14ac:dyDescent="0.3">
      <c r="B65" s="25" t="s">
        <v>76</v>
      </c>
      <c r="D65" s="26" t="s">
        <v>100</v>
      </c>
      <c r="E65" s="104"/>
      <c r="F65" s="104"/>
      <c r="G65" s="104"/>
      <c r="H65" s="8">
        <v>0</v>
      </c>
      <c r="I65" s="8">
        <v>0</v>
      </c>
      <c r="J65" s="8">
        <v>0</v>
      </c>
      <c r="K65" s="8">
        <v>0</v>
      </c>
      <c r="L65" s="8">
        <v>0</v>
      </c>
    </row>
    <row r="66" spans="1:14" x14ac:dyDescent="0.3">
      <c r="J66" s="6"/>
      <c r="K66" s="6"/>
      <c r="L66" s="6"/>
      <c r="M66" s="6"/>
      <c r="N66" s="6"/>
    </row>
    <row r="67" spans="1:14" x14ac:dyDescent="0.3">
      <c r="A67" s="5" t="s">
        <v>77</v>
      </c>
    </row>
    <row r="68" spans="1:14" s="2" customFormat="1" x14ac:dyDescent="0.3">
      <c r="B68" s="2" t="s">
        <v>78</v>
      </c>
      <c r="D68" s="2" t="s">
        <v>52</v>
      </c>
      <c r="E68" s="23">
        <v>0.3</v>
      </c>
      <c r="F68" s="23">
        <v>0.3</v>
      </c>
      <c r="G68" s="23">
        <v>0.3</v>
      </c>
      <c r="H68" s="23">
        <v>0.3</v>
      </c>
      <c r="I68" s="23">
        <v>0.3</v>
      </c>
      <c r="J68" s="23">
        <v>0.3</v>
      </c>
      <c r="K68" s="23">
        <v>0.3</v>
      </c>
      <c r="L68" s="23">
        <v>0.3</v>
      </c>
      <c r="M68" s="23">
        <v>0.3</v>
      </c>
      <c r="N68" s="23">
        <v>0.3</v>
      </c>
    </row>
    <row r="70" spans="1:14" x14ac:dyDescent="0.3">
      <c r="A70" s="5" t="s">
        <v>79</v>
      </c>
    </row>
    <row r="71" spans="1:14" x14ac:dyDescent="0.3">
      <c r="B71" s="4" t="s">
        <v>80</v>
      </c>
      <c r="D71" s="15">
        <v>7.4999999999999997E-2</v>
      </c>
    </row>
    <row r="72" spans="1:14" x14ac:dyDescent="0.3">
      <c r="B72" s="4" t="s">
        <v>81</v>
      </c>
      <c r="D72" s="30">
        <v>0.8</v>
      </c>
    </row>
    <row r="73" spans="1:14" x14ac:dyDescent="0.3">
      <c r="B73" s="4" t="s">
        <v>82</v>
      </c>
      <c r="D73" s="15">
        <v>0.15</v>
      </c>
    </row>
    <row r="74" spans="1:14" x14ac:dyDescent="0.3">
      <c r="B74" s="4" t="s">
        <v>83</v>
      </c>
      <c r="D74" s="15">
        <v>0.1</v>
      </c>
    </row>
    <row r="75" spans="1:14" x14ac:dyDescent="0.3">
      <c r="B75" s="4" t="s">
        <v>84</v>
      </c>
      <c r="D75" s="30">
        <v>0.5</v>
      </c>
      <c r="E75" s="15"/>
    </row>
    <row r="76" spans="1:14" s="2" customFormat="1" x14ac:dyDescent="0.3">
      <c r="B76" s="2" t="s">
        <v>85</v>
      </c>
      <c r="D76" s="23">
        <v>0.05</v>
      </c>
    </row>
    <row r="77" spans="1:14" x14ac:dyDescent="0.3">
      <c r="B77" s="4" t="s">
        <v>143</v>
      </c>
      <c r="D77" s="179">
        <f>D71+D72*(D73-D71)</f>
        <v>0.13500000000000001</v>
      </c>
    </row>
    <row r="78" spans="1:14" x14ac:dyDescent="0.3">
      <c r="B78" s="5" t="s">
        <v>86</v>
      </c>
      <c r="D78" s="61">
        <f>(D75*D74*(1-E68))+(D77*(1-D75))</f>
        <v>0.10250000000000001</v>
      </c>
    </row>
    <row r="80" spans="1:14" x14ac:dyDescent="0.3">
      <c r="F80" s="149" t="s">
        <v>85</v>
      </c>
      <c r="G80" s="150"/>
      <c r="H80" s="150"/>
      <c r="I80" s="150"/>
      <c r="J80" s="150"/>
      <c r="K80" s="151"/>
    </row>
    <row r="81" spans="1:11" x14ac:dyDescent="0.3">
      <c r="A81" s="33" t="s">
        <v>180</v>
      </c>
      <c r="E81" s="183">
        <f>Valuation!D34</f>
        <v>14.900884013217036</v>
      </c>
      <c r="F81" s="120">
        <f>G81-0.5%</f>
        <v>4.0000000000000008E-2</v>
      </c>
      <c r="G81" s="120">
        <f>H81-0.5%</f>
        <v>4.5000000000000005E-2</v>
      </c>
      <c r="H81" s="119">
        <v>0.05</v>
      </c>
      <c r="I81" s="120">
        <f>H81+0.5%</f>
        <v>5.5E-2</v>
      </c>
      <c r="J81" s="120">
        <f t="shared" ref="J81:K81" si="33">I81+0.5%</f>
        <v>0.06</v>
      </c>
      <c r="K81" s="120">
        <f t="shared" si="33"/>
        <v>6.5000000000000002E-2</v>
      </c>
    </row>
    <row r="82" spans="1:11" x14ac:dyDescent="0.3">
      <c r="D82" s="146" t="s">
        <v>86</v>
      </c>
      <c r="E82" s="118">
        <f>E83-1%</f>
        <v>8.2500000000000018E-2</v>
      </c>
      <c r="F82" s="121">
        <f t="dataTable" ref="F82:K87" dt2D="1" dtr="1" r1="D76" r2="D78"/>
        <v>19.602867718288099</v>
      </c>
      <c r="G82" s="121">
        <v>22.044696982644854</v>
      </c>
      <c r="H82" s="121">
        <v>25.237858328342153</v>
      </c>
      <c r="I82" s="121">
        <v>29.592169254293008</v>
      </c>
      <c r="J82" s="121">
        <v>35.881729480666472</v>
      </c>
      <c r="K82" s="121">
        <v>45.765324122110492</v>
      </c>
    </row>
    <row r="83" spans="1:11" x14ac:dyDescent="0.3">
      <c r="D83" s="147"/>
      <c r="E83" s="118">
        <f>E84-1%</f>
        <v>9.2500000000000013E-2</v>
      </c>
      <c r="F83" s="121">
        <v>15.494049607704506</v>
      </c>
      <c r="G83" s="121">
        <v>16.998259417248068</v>
      </c>
      <c r="H83" s="121">
        <v>18.856400946684239</v>
      </c>
      <c r="I83" s="121">
        <v>21.210046883970048</v>
      </c>
      <c r="J83" s="121">
        <v>24.287891571189956</v>
      </c>
      <c r="K83" s="121">
        <v>28.484952508308016</v>
      </c>
    </row>
    <row r="84" spans="1:11" x14ac:dyDescent="0.3">
      <c r="D84" s="147"/>
      <c r="E84" s="118">
        <v>0.10250000000000001</v>
      </c>
      <c r="F84" s="121">
        <v>12.69631654464837</v>
      </c>
      <c r="G84" s="121">
        <v>13.702749519429721</v>
      </c>
      <c r="H84" s="184">
        <v>14.900884013217036</v>
      </c>
      <c r="I84" s="121">
        <v>16.351257347801688</v>
      </c>
      <c r="J84" s="121">
        <v>18.142894996406259</v>
      </c>
      <c r="K84" s="121">
        <v>20.412302684638714</v>
      </c>
    </row>
    <row r="85" spans="1:11" x14ac:dyDescent="0.3">
      <c r="D85" s="147"/>
      <c r="E85" s="118">
        <f>E84+1%</f>
        <v>0.1125</v>
      </c>
      <c r="F85" s="121">
        <v>10.66745155702025</v>
      </c>
      <c r="G85" s="121">
        <v>11.380313211374148</v>
      </c>
      <c r="H85" s="121">
        <v>12.207232730424671</v>
      </c>
      <c r="I85" s="121">
        <v>13.177964339744848</v>
      </c>
      <c r="J85" s="121">
        <v>14.333597207983157</v>
      </c>
      <c r="K85" s="121">
        <v>15.732521206376902</v>
      </c>
    </row>
    <row r="86" spans="1:11" x14ac:dyDescent="0.3">
      <c r="D86" s="147"/>
      <c r="E86" s="118">
        <f>E85+1%</f>
        <v>0.1225</v>
      </c>
      <c r="F86" s="121">
        <v>9.1281078288037989</v>
      </c>
      <c r="G86" s="121">
        <v>9.6545444128468958</v>
      </c>
      <c r="H86" s="121">
        <v>10.253592939516626</v>
      </c>
      <c r="I86" s="121">
        <v>10.941389396063348</v>
      </c>
      <c r="J86" s="121">
        <v>11.739233285657557</v>
      </c>
      <c r="K86" s="121">
        <v>12.675832634311623</v>
      </c>
    </row>
    <row r="87" spans="1:11" x14ac:dyDescent="0.3">
      <c r="D87" s="148"/>
      <c r="E87" s="118">
        <f>E86+1%</f>
        <v>0.13250000000000001</v>
      </c>
      <c r="F87" s="121">
        <v>7.9197185412294973</v>
      </c>
      <c r="G87" s="121">
        <v>8.3210881486334518</v>
      </c>
      <c r="H87" s="121">
        <v>8.7711086175409179</v>
      </c>
      <c r="I87" s="121">
        <v>9.2791962437267639</v>
      </c>
      <c r="J87" s="121">
        <v>9.8573649218003183</v>
      </c>
      <c r="K87" s="121">
        <v>10.52118821884773</v>
      </c>
    </row>
  </sheetData>
  <mergeCells count="2">
    <mergeCell ref="D82:D87"/>
    <mergeCell ref="F80:K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showGridLines="0"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6" sqref="G26"/>
    </sheetView>
  </sheetViews>
  <sheetFormatPr defaultRowHeight="14.4" x14ac:dyDescent="0.3"/>
  <cols>
    <col min="1" max="1" width="3.21875" style="4" customWidth="1"/>
    <col min="2" max="2" width="28.5546875" style="4" customWidth="1"/>
    <col min="3" max="3" width="9.21875" style="4"/>
    <col min="4" max="4" width="3.21875" style="4" customWidth="1"/>
    <col min="5" max="12" width="12" style="4" customWidth="1"/>
    <col min="13" max="13" width="8.77734375" style="4" customWidth="1"/>
    <col min="14" max="254" width="9.21875" style="4"/>
    <col min="255" max="255" width="3.21875" style="4" customWidth="1"/>
    <col min="256" max="256" width="28.5546875" style="4" customWidth="1"/>
    <col min="257" max="257" width="9.21875" style="4"/>
    <col min="258" max="258" width="3.21875" style="4" customWidth="1"/>
    <col min="259" max="268" width="12" style="4" customWidth="1"/>
    <col min="269" max="510" width="9.21875" style="4"/>
    <col min="511" max="511" width="3.21875" style="4" customWidth="1"/>
    <col min="512" max="512" width="28.5546875" style="4" customWidth="1"/>
    <col min="513" max="513" width="9.21875" style="4"/>
    <col min="514" max="514" width="3.21875" style="4" customWidth="1"/>
    <col min="515" max="524" width="12" style="4" customWidth="1"/>
    <col min="525" max="766" width="9.21875" style="4"/>
    <col min="767" max="767" width="3.21875" style="4" customWidth="1"/>
    <col min="768" max="768" width="28.5546875" style="4" customWidth="1"/>
    <col min="769" max="769" width="9.21875" style="4"/>
    <col min="770" max="770" width="3.21875" style="4" customWidth="1"/>
    <col min="771" max="780" width="12" style="4" customWidth="1"/>
    <col min="781" max="1022" width="9.21875" style="4"/>
    <col min="1023" max="1023" width="3.21875" style="4" customWidth="1"/>
    <col min="1024" max="1024" width="28.5546875" style="4" customWidth="1"/>
    <col min="1025" max="1025" width="9.21875" style="4"/>
    <col min="1026" max="1026" width="3.21875" style="4" customWidth="1"/>
    <col min="1027" max="1036" width="12" style="4" customWidth="1"/>
    <col min="1037" max="1278" width="9.21875" style="4"/>
    <col min="1279" max="1279" width="3.21875" style="4" customWidth="1"/>
    <col min="1280" max="1280" width="28.5546875" style="4" customWidth="1"/>
    <col min="1281" max="1281" width="9.21875" style="4"/>
    <col min="1282" max="1282" width="3.21875" style="4" customWidth="1"/>
    <col min="1283" max="1292" width="12" style="4" customWidth="1"/>
    <col min="1293" max="1534" width="9.21875" style="4"/>
    <col min="1535" max="1535" width="3.21875" style="4" customWidth="1"/>
    <col min="1536" max="1536" width="28.5546875" style="4" customWidth="1"/>
    <col min="1537" max="1537" width="9.21875" style="4"/>
    <col min="1538" max="1538" width="3.21875" style="4" customWidth="1"/>
    <col min="1539" max="1548" width="12" style="4" customWidth="1"/>
    <col min="1549" max="1790" width="9.21875" style="4"/>
    <col min="1791" max="1791" width="3.21875" style="4" customWidth="1"/>
    <col min="1792" max="1792" width="28.5546875" style="4" customWidth="1"/>
    <col min="1793" max="1793" width="9.21875" style="4"/>
    <col min="1794" max="1794" width="3.21875" style="4" customWidth="1"/>
    <col min="1795" max="1804" width="12" style="4" customWidth="1"/>
    <col min="1805" max="2046" width="9.21875" style="4"/>
    <col min="2047" max="2047" width="3.21875" style="4" customWidth="1"/>
    <col min="2048" max="2048" width="28.5546875" style="4" customWidth="1"/>
    <col min="2049" max="2049" width="9.21875" style="4"/>
    <col min="2050" max="2050" width="3.21875" style="4" customWidth="1"/>
    <col min="2051" max="2060" width="12" style="4" customWidth="1"/>
    <col min="2061" max="2302" width="9.21875" style="4"/>
    <col min="2303" max="2303" width="3.21875" style="4" customWidth="1"/>
    <col min="2304" max="2304" width="28.5546875" style="4" customWidth="1"/>
    <col min="2305" max="2305" width="9.21875" style="4"/>
    <col min="2306" max="2306" width="3.21875" style="4" customWidth="1"/>
    <col min="2307" max="2316" width="12" style="4" customWidth="1"/>
    <col min="2317" max="2558" width="9.21875" style="4"/>
    <col min="2559" max="2559" width="3.21875" style="4" customWidth="1"/>
    <col min="2560" max="2560" width="28.5546875" style="4" customWidth="1"/>
    <col min="2561" max="2561" width="9.21875" style="4"/>
    <col min="2562" max="2562" width="3.21875" style="4" customWidth="1"/>
    <col min="2563" max="2572" width="12" style="4" customWidth="1"/>
    <col min="2573" max="2814" width="9.21875" style="4"/>
    <col min="2815" max="2815" width="3.21875" style="4" customWidth="1"/>
    <col min="2816" max="2816" width="28.5546875" style="4" customWidth="1"/>
    <col min="2817" max="2817" width="9.21875" style="4"/>
    <col min="2818" max="2818" width="3.21875" style="4" customWidth="1"/>
    <col min="2819" max="2828" width="12" style="4" customWidth="1"/>
    <col min="2829" max="3070" width="9.21875" style="4"/>
    <col min="3071" max="3071" width="3.21875" style="4" customWidth="1"/>
    <col min="3072" max="3072" width="28.5546875" style="4" customWidth="1"/>
    <col min="3073" max="3073" width="9.21875" style="4"/>
    <col min="3074" max="3074" width="3.21875" style="4" customWidth="1"/>
    <col min="3075" max="3084" width="12" style="4" customWidth="1"/>
    <col min="3085" max="3326" width="9.21875" style="4"/>
    <col min="3327" max="3327" width="3.21875" style="4" customWidth="1"/>
    <col min="3328" max="3328" width="28.5546875" style="4" customWidth="1"/>
    <col min="3329" max="3329" width="9.21875" style="4"/>
    <col min="3330" max="3330" width="3.21875" style="4" customWidth="1"/>
    <col min="3331" max="3340" width="12" style="4" customWidth="1"/>
    <col min="3341" max="3582" width="9.21875" style="4"/>
    <col min="3583" max="3583" width="3.21875" style="4" customWidth="1"/>
    <col min="3584" max="3584" width="28.5546875" style="4" customWidth="1"/>
    <col min="3585" max="3585" width="9.21875" style="4"/>
    <col min="3586" max="3586" width="3.21875" style="4" customWidth="1"/>
    <col min="3587" max="3596" width="12" style="4" customWidth="1"/>
    <col min="3597" max="3838" width="9.21875" style="4"/>
    <col min="3839" max="3839" width="3.21875" style="4" customWidth="1"/>
    <col min="3840" max="3840" width="28.5546875" style="4" customWidth="1"/>
    <col min="3841" max="3841" width="9.21875" style="4"/>
    <col min="3842" max="3842" width="3.21875" style="4" customWidth="1"/>
    <col min="3843" max="3852" width="12" style="4" customWidth="1"/>
    <col min="3853" max="4094" width="9.21875" style="4"/>
    <col min="4095" max="4095" width="3.21875" style="4" customWidth="1"/>
    <col min="4096" max="4096" width="28.5546875" style="4" customWidth="1"/>
    <col min="4097" max="4097" width="9.21875" style="4"/>
    <col min="4098" max="4098" width="3.21875" style="4" customWidth="1"/>
    <col min="4099" max="4108" width="12" style="4" customWidth="1"/>
    <col min="4109" max="4350" width="9.21875" style="4"/>
    <col min="4351" max="4351" width="3.21875" style="4" customWidth="1"/>
    <col min="4352" max="4352" width="28.5546875" style="4" customWidth="1"/>
    <col min="4353" max="4353" width="9.21875" style="4"/>
    <col min="4354" max="4354" width="3.21875" style="4" customWidth="1"/>
    <col min="4355" max="4364" width="12" style="4" customWidth="1"/>
    <col min="4365" max="4606" width="9.21875" style="4"/>
    <col min="4607" max="4607" width="3.21875" style="4" customWidth="1"/>
    <col min="4608" max="4608" width="28.5546875" style="4" customWidth="1"/>
    <col min="4609" max="4609" width="9.21875" style="4"/>
    <col min="4610" max="4610" width="3.21875" style="4" customWidth="1"/>
    <col min="4611" max="4620" width="12" style="4" customWidth="1"/>
    <col min="4621" max="4862" width="9.21875" style="4"/>
    <col min="4863" max="4863" width="3.21875" style="4" customWidth="1"/>
    <col min="4864" max="4864" width="28.5546875" style="4" customWidth="1"/>
    <col min="4865" max="4865" width="9.21875" style="4"/>
    <col min="4866" max="4866" width="3.21875" style="4" customWidth="1"/>
    <col min="4867" max="4876" width="12" style="4" customWidth="1"/>
    <col min="4877" max="5118" width="9.21875" style="4"/>
    <col min="5119" max="5119" width="3.21875" style="4" customWidth="1"/>
    <col min="5120" max="5120" width="28.5546875" style="4" customWidth="1"/>
    <col min="5121" max="5121" width="9.21875" style="4"/>
    <col min="5122" max="5122" width="3.21875" style="4" customWidth="1"/>
    <col min="5123" max="5132" width="12" style="4" customWidth="1"/>
    <col min="5133" max="5374" width="9.21875" style="4"/>
    <col min="5375" max="5375" width="3.21875" style="4" customWidth="1"/>
    <col min="5376" max="5376" width="28.5546875" style="4" customWidth="1"/>
    <col min="5377" max="5377" width="9.21875" style="4"/>
    <col min="5378" max="5378" width="3.21875" style="4" customWidth="1"/>
    <col min="5379" max="5388" width="12" style="4" customWidth="1"/>
    <col min="5389" max="5630" width="9.21875" style="4"/>
    <col min="5631" max="5631" width="3.21875" style="4" customWidth="1"/>
    <col min="5632" max="5632" width="28.5546875" style="4" customWidth="1"/>
    <col min="5633" max="5633" width="9.21875" style="4"/>
    <col min="5634" max="5634" width="3.21875" style="4" customWidth="1"/>
    <col min="5635" max="5644" width="12" style="4" customWidth="1"/>
    <col min="5645" max="5886" width="9.21875" style="4"/>
    <col min="5887" max="5887" width="3.21875" style="4" customWidth="1"/>
    <col min="5888" max="5888" width="28.5546875" style="4" customWidth="1"/>
    <col min="5889" max="5889" width="9.21875" style="4"/>
    <col min="5890" max="5890" width="3.21875" style="4" customWidth="1"/>
    <col min="5891" max="5900" width="12" style="4" customWidth="1"/>
    <col min="5901" max="6142" width="9.21875" style="4"/>
    <col min="6143" max="6143" width="3.21875" style="4" customWidth="1"/>
    <col min="6144" max="6144" width="28.5546875" style="4" customWidth="1"/>
    <col min="6145" max="6145" width="9.21875" style="4"/>
    <col min="6146" max="6146" width="3.21875" style="4" customWidth="1"/>
    <col min="6147" max="6156" width="12" style="4" customWidth="1"/>
    <col min="6157" max="6398" width="9.21875" style="4"/>
    <col min="6399" max="6399" width="3.21875" style="4" customWidth="1"/>
    <col min="6400" max="6400" width="28.5546875" style="4" customWidth="1"/>
    <col min="6401" max="6401" width="9.21875" style="4"/>
    <col min="6402" max="6402" width="3.21875" style="4" customWidth="1"/>
    <col min="6403" max="6412" width="12" style="4" customWidth="1"/>
    <col min="6413" max="6654" width="9.21875" style="4"/>
    <col min="6655" max="6655" width="3.21875" style="4" customWidth="1"/>
    <col min="6656" max="6656" width="28.5546875" style="4" customWidth="1"/>
    <col min="6657" max="6657" width="9.21875" style="4"/>
    <col min="6658" max="6658" width="3.21875" style="4" customWidth="1"/>
    <col min="6659" max="6668" width="12" style="4" customWidth="1"/>
    <col min="6669" max="6910" width="9.21875" style="4"/>
    <col min="6911" max="6911" width="3.21875" style="4" customWidth="1"/>
    <col min="6912" max="6912" width="28.5546875" style="4" customWidth="1"/>
    <col min="6913" max="6913" width="9.21875" style="4"/>
    <col min="6914" max="6914" width="3.21875" style="4" customWidth="1"/>
    <col min="6915" max="6924" width="12" style="4" customWidth="1"/>
    <col min="6925" max="7166" width="9.21875" style="4"/>
    <col min="7167" max="7167" width="3.21875" style="4" customWidth="1"/>
    <col min="7168" max="7168" width="28.5546875" style="4" customWidth="1"/>
    <col min="7169" max="7169" width="9.21875" style="4"/>
    <col min="7170" max="7170" width="3.21875" style="4" customWidth="1"/>
    <col min="7171" max="7180" width="12" style="4" customWidth="1"/>
    <col min="7181" max="7422" width="9.21875" style="4"/>
    <col min="7423" max="7423" width="3.21875" style="4" customWidth="1"/>
    <col min="7424" max="7424" width="28.5546875" style="4" customWidth="1"/>
    <col min="7425" max="7425" width="9.21875" style="4"/>
    <col min="7426" max="7426" width="3.21875" style="4" customWidth="1"/>
    <col min="7427" max="7436" width="12" style="4" customWidth="1"/>
    <col min="7437" max="7678" width="9.21875" style="4"/>
    <col min="7679" max="7679" width="3.21875" style="4" customWidth="1"/>
    <col min="7680" max="7680" width="28.5546875" style="4" customWidth="1"/>
    <col min="7681" max="7681" width="9.21875" style="4"/>
    <col min="7682" max="7682" width="3.21875" style="4" customWidth="1"/>
    <col min="7683" max="7692" width="12" style="4" customWidth="1"/>
    <col min="7693" max="7934" width="9.21875" style="4"/>
    <col min="7935" max="7935" width="3.21875" style="4" customWidth="1"/>
    <col min="7936" max="7936" width="28.5546875" style="4" customWidth="1"/>
    <col min="7937" max="7937" width="9.21875" style="4"/>
    <col min="7938" max="7938" width="3.21875" style="4" customWidth="1"/>
    <col min="7939" max="7948" width="12" style="4" customWidth="1"/>
    <col min="7949" max="8190" width="9.21875" style="4"/>
    <col min="8191" max="8191" width="3.21875" style="4" customWidth="1"/>
    <col min="8192" max="8192" width="28.5546875" style="4" customWidth="1"/>
    <col min="8193" max="8193" width="9.21875" style="4"/>
    <col min="8194" max="8194" width="3.21875" style="4" customWidth="1"/>
    <col min="8195" max="8204" width="12" style="4" customWidth="1"/>
    <col min="8205" max="8446" width="9.21875" style="4"/>
    <col min="8447" max="8447" width="3.21875" style="4" customWidth="1"/>
    <col min="8448" max="8448" width="28.5546875" style="4" customWidth="1"/>
    <col min="8449" max="8449" width="9.21875" style="4"/>
    <col min="8450" max="8450" width="3.21875" style="4" customWidth="1"/>
    <col min="8451" max="8460" width="12" style="4" customWidth="1"/>
    <col min="8461" max="8702" width="9.21875" style="4"/>
    <col min="8703" max="8703" width="3.21875" style="4" customWidth="1"/>
    <col min="8704" max="8704" width="28.5546875" style="4" customWidth="1"/>
    <col min="8705" max="8705" width="9.21875" style="4"/>
    <col min="8706" max="8706" width="3.21875" style="4" customWidth="1"/>
    <col min="8707" max="8716" width="12" style="4" customWidth="1"/>
    <col min="8717" max="8958" width="9.21875" style="4"/>
    <col min="8959" max="8959" width="3.21875" style="4" customWidth="1"/>
    <col min="8960" max="8960" width="28.5546875" style="4" customWidth="1"/>
    <col min="8961" max="8961" width="9.21875" style="4"/>
    <col min="8962" max="8962" width="3.21875" style="4" customWidth="1"/>
    <col min="8963" max="8972" width="12" style="4" customWidth="1"/>
    <col min="8973" max="9214" width="9.21875" style="4"/>
    <col min="9215" max="9215" width="3.21875" style="4" customWidth="1"/>
    <col min="9216" max="9216" width="28.5546875" style="4" customWidth="1"/>
    <col min="9217" max="9217" width="9.21875" style="4"/>
    <col min="9218" max="9218" width="3.21875" style="4" customWidth="1"/>
    <col min="9219" max="9228" width="12" style="4" customWidth="1"/>
    <col min="9229" max="9470" width="9.21875" style="4"/>
    <col min="9471" max="9471" width="3.21875" style="4" customWidth="1"/>
    <col min="9472" max="9472" width="28.5546875" style="4" customWidth="1"/>
    <col min="9473" max="9473" width="9.21875" style="4"/>
    <col min="9474" max="9474" width="3.21875" style="4" customWidth="1"/>
    <col min="9475" max="9484" width="12" style="4" customWidth="1"/>
    <col min="9485" max="9726" width="9.21875" style="4"/>
    <col min="9727" max="9727" width="3.21875" style="4" customWidth="1"/>
    <col min="9728" max="9728" width="28.5546875" style="4" customWidth="1"/>
    <col min="9729" max="9729" width="9.21875" style="4"/>
    <col min="9730" max="9730" width="3.21875" style="4" customWidth="1"/>
    <col min="9731" max="9740" width="12" style="4" customWidth="1"/>
    <col min="9741" max="9982" width="9.21875" style="4"/>
    <col min="9983" max="9983" width="3.21875" style="4" customWidth="1"/>
    <col min="9984" max="9984" width="28.5546875" style="4" customWidth="1"/>
    <col min="9985" max="9985" width="9.21875" style="4"/>
    <col min="9986" max="9986" width="3.21875" style="4" customWidth="1"/>
    <col min="9987" max="9996" width="12" style="4" customWidth="1"/>
    <col min="9997" max="10238" width="9.21875" style="4"/>
    <col min="10239" max="10239" width="3.21875" style="4" customWidth="1"/>
    <col min="10240" max="10240" width="28.5546875" style="4" customWidth="1"/>
    <col min="10241" max="10241" width="9.21875" style="4"/>
    <col min="10242" max="10242" width="3.21875" style="4" customWidth="1"/>
    <col min="10243" max="10252" width="12" style="4" customWidth="1"/>
    <col min="10253" max="10494" width="9.21875" style="4"/>
    <col min="10495" max="10495" width="3.21875" style="4" customWidth="1"/>
    <col min="10496" max="10496" width="28.5546875" style="4" customWidth="1"/>
    <col min="10497" max="10497" width="9.21875" style="4"/>
    <col min="10498" max="10498" width="3.21875" style="4" customWidth="1"/>
    <col min="10499" max="10508" width="12" style="4" customWidth="1"/>
    <col min="10509" max="10750" width="9.21875" style="4"/>
    <col min="10751" max="10751" width="3.21875" style="4" customWidth="1"/>
    <col min="10752" max="10752" width="28.5546875" style="4" customWidth="1"/>
    <col min="10753" max="10753" width="9.21875" style="4"/>
    <col min="10754" max="10754" width="3.21875" style="4" customWidth="1"/>
    <col min="10755" max="10764" width="12" style="4" customWidth="1"/>
    <col min="10765" max="11006" width="9.21875" style="4"/>
    <col min="11007" max="11007" width="3.21875" style="4" customWidth="1"/>
    <col min="11008" max="11008" width="28.5546875" style="4" customWidth="1"/>
    <col min="11009" max="11009" width="9.21875" style="4"/>
    <col min="11010" max="11010" width="3.21875" style="4" customWidth="1"/>
    <col min="11011" max="11020" width="12" style="4" customWidth="1"/>
    <col min="11021" max="11262" width="9.21875" style="4"/>
    <col min="11263" max="11263" width="3.21875" style="4" customWidth="1"/>
    <col min="11264" max="11264" width="28.5546875" style="4" customWidth="1"/>
    <col min="11265" max="11265" width="9.21875" style="4"/>
    <col min="11266" max="11266" width="3.21875" style="4" customWidth="1"/>
    <col min="11267" max="11276" width="12" style="4" customWidth="1"/>
    <col min="11277" max="11518" width="9.21875" style="4"/>
    <col min="11519" max="11519" width="3.21875" style="4" customWidth="1"/>
    <col min="11520" max="11520" width="28.5546875" style="4" customWidth="1"/>
    <col min="11521" max="11521" width="9.21875" style="4"/>
    <col min="11522" max="11522" width="3.21875" style="4" customWidth="1"/>
    <col min="11523" max="11532" width="12" style="4" customWidth="1"/>
    <col min="11533" max="11774" width="9.21875" style="4"/>
    <col min="11775" max="11775" width="3.21875" style="4" customWidth="1"/>
    <col min="11776" max="11776" width="28.5546875" style="4" customWidth="1"/>
    <col min="11777" max="11777" width="9.21875" style="4"/>
    <col min="11778" max="11778" width="3.21875" style="4" customWidth="1"/>
    <col min="11779" max="11788" width="12" style="4" customWidth="1"/>
    <col min="11789" max="12030" width="9.21875" style="4"/>
    <col min="12031" max="12031" width="3.21875" style="4" customWidth="1"/>
    <col min="12032" max="12032" width="28.5546875" style="4" customWidth="1"/>
    <col min="12033" max="12033" width="9.21875" style="4"/>
    <col min="12034" max="12034" width="3.21875" style="4" customWidth="1"/>
    <col min="12035" max="12044" width="12" style="4" customWidth="1"/>
    <col min="12045" max="12286" width="9.21875" style="4"/>
    <col min="12287" max="12287" width="3.21875" style="4" customWidth="1"/>
    <col min="12288" max="12288" width="28.5546875" style="4" customWidth="1"/>
    <col min="12289" max="12289" width="9.21875" style="4"/>
    <col min="12290" max="12290" width="3.21875" style="4" customWidth="1"/>
    <col min="12291" max="12300" width="12" style="4" customWidth="1"/>
    <col min="12301" max="12542" width="9.21875" style="4"/>
    <col min="12543" max="12543" width="3.21875" style="4" customWidth="1"/>
    <col min="12544" max="12544" width="28.5546875" style="4" customWidth="1"/>
    <col min="12545" max="12545" width="9.21875" style="4"/>
    <col min="12546" max="12546" width="3.21875" style="4" customWidth="1"/>
    <col min="12547" max="12556" width="12" style="4" customWidth="1"/>
    <col min="12557" max="12798" width="9.21875" style="4"/>
    <col min="12799" max="12799" width="3.21875" style="4" customWidth="1"/>
    <col min="12800" max="12800" width="28.5546875" style="4" customWidth="1"/>
    <col min="12801" max="12801" width="9.21875" style="4"/>
    <col min="12802" max="12802" width="3.21875" style="4" customWidth="1"/>
    <col min="12803" max="12812" width="12" style="4" customWidth="1"/>
    <col min="12813" max="13054" width="9.21875" style="4"/>
    <col min="13055" max="13055" width="3.21875" style="4" customWidth="1"/>
    <col min="13056" max="13056" width="28.5546875" style="4" customWidth="1"/>
    <col min="13057" max="13057" width="9.21875" style="4"/>
    <col min="13058" max="13058" width="3.21875" style="4" customWidth="1"/>
    <col min="13059" max="13068" width="12" style="4" customWidth="1"/>
    <col min="13069" max="13310" width="9.21875" style="4"/>
    <col min="13311" max="13311" width="3.21875" style="4" customWidth="1"/>
    <col min="13312" max="13312" width="28.5546875" style="4" customWidth="1"/>
    <col min="13313" max="13313" width="9.21875" style="4"/>
    <col min="13314" max="13314" width="3.21875" style="4" customWidth="1"/>
    <col min="13315" max="13324" width="12" style="4" customWidth="1"/>
    <col min="13325" max="13566" width="9.21875" style="4"/>
    <col min="13567" max="13567" width="3.21875" style="4" customWidth="1"/>
    <col min="13568" max="13568" width="28.5546875" style="4" customWidth="1"/>
    <col min="13569" max="13569" width="9.21875" style="4"/>
    <col min="13570" max="13570" width="3.21875" style="4" customWidth="1"/>
    <col min="13571" max="13580" width="12" style="4" customWidth="1"/>
    <col min="13581" max="13822" width="9.21875" style="4"/>
    <col min="13823" max="13823" width="3.21875" style="4" customWidth="1"/>
    <col min="13824" max="13824" width="28.5546875" style="4" customWidth="1"/>
    <col min="13825" max="13825" width="9.21875" style="4"/>
    <col min="13826" max="13826" width="3.21875" style="4" customWidth="1"/>
    <col min="13827" max="13836" width="12" style="4" customWidth="1"/>
    <col min="13837" max="14078" width="9.21875" style="4"/>
    <col min="14079" max="14079" width="3.21875" style="4" customWidth="1"/>
    <col min="14080" max="14080" width="28.5546875" style="4" customWidth="1"/>
    <col min="14081" max="14081" width="9.21875" style="4"/>
    <col min="14082" max="14082" width="3.21875" style="4" customWidth="1"/>
    <col min="14083" max="14092" width="12" style="4" customWidth="1"/>
    <col min="14093" max="14334" width="9.21875" style="4"/>
    <col min="14335" max="14335" width="3.21875" style="4" customWidth="1"/>
    <col min="14336" max="14336" width="28.5546875" style="4" customWidth="1"/>
    <col min="14337" max="14337" width="9.21875" style="4"/>
    <col min="14338" max="14338" width="3.21875" style="4" customWidth="1"/>
    <col min="14339" max="14348" width="12" style="4" customWidth="1"/>
    <col min="14349" max="14590" width="9.21875" style="4"/>
    <col min="14591" max="14591" width="3.21875" style="4" customWidth="1"/>
    <col min="14592" max="14592" width="28.5546875" style="4" customWidth="1"/>
    <col min="14593" max="14593" width="9.21875" style="4"/>
    <col min="14594" max="14594" width="3.21875" style="4" customWidth="1"/>
    <col min="14595" max="14604" width="12" style="4" customWidth="1"/>
    <col min="14605" max="14846" width="9.21875" style="4"/>
    <col min="14847" max="14847" width="3.21875" style="4" customWidth="1"/>
    <col min="14848" max="14848" width="28.5546875" style="4" customWidth="1"/>
    <col min="14849" max="14849" width="9.21875" style="4"/>
    <col min="14850" max="14850" width="3.21875" style="4" customWidth="1"/>
    <col min="14851" max="14860" width="12" style="4" customWidth="1"/>
    <col min="14861" max="15102" width="9.21875" style="4"/>
    <col min="15103" max="15103" width="3.21875" style="4" customWidth="1"/>
    <col min="15104" max="15104" width="28.5546875" style="4" customWidth="1"/>
    <col min="15105" max="15105" width="9.21875" style="4"/>
    <col min="15106" max="15106" width="3.21875" style="4" customWidth="1"/>
    <col min="15107" max="15116" width="12" style="4" customWidth="1"/>
    <col min="15117" max="15358" width="9.21875" style="4"/>
    <col min="15359" max="15359" width="3.21875" style="4" customWidth="1"/>
    <col min="15360" max="15360" width="28.5546875" style="4" customWidth="1"/>
    <col min="15361" max="15361" width="9.21875" style="4"/>
    <col min="15362" max="15362" width="3.21875" style="4" customWidth="1"/>
    <col min="15363" max="15372" width="12" style="4" customWidth="1"/>
    <col min="15373" max="15614" width="9.21875" style="4"/>
    <col min="15615" max="15615" width="3.21875" style="4" customWidth="1"/>
    <col min="15616" max="15616" width="28.5546875" style="4" customWidth="1"/>
    <col min="15617" max="15617" width="9.21875" style="4"/>
    <col min="15618" max="15618" width="3.21875" style="4" customWidth="1"/>
    <col min="15619" max="15628" width="12" style="4" customWidth="1"/>
    <col min="15629" max="15870" width="9.21875" style="4"/>
    <col min="15871" max="15871" width="3.21875" style="4" customWidth="1"/>
    <col min="15872" max="15872" width="28.5546875" style="4" customWidth="1"/>
    <col min="15873" max="15873" width="9.21875" style="4"/>
    <col min="15874" max="15874" width="3.21875" style="4" customWidth="1"/>
    <col min="15875" max="15884" width="12" style="4" customWidth="1"/>
    <col min="15885" max="16126" width="9.21875" style="4"/>
    <col min="16127" max="16127" width="3.21875" style="4" customWidth="1"/>
    <col min="16128" max="16128" width="28.5546875" style="4" customWidth="1"/>
    <col min="16129" max="16129" width="9.21875" style="4"/>
    <col min="16130" max="16130" width="3.21875" style="4" customWidth="1"/>
    <col min="16131" max="16140" width="12" style="4" customWidth="1"/>
    <col min="16141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s="2" customFormat="1" x14ac:dyDescent="0.3">
      <c r="A2" s="1"/>
      <c r="E2" s="3">
        <v>2020</v>
      </c>
      <c r="F2" s="3">
        <f t="shared" ref="F2:L2" si="0">E2+1</f>
        <v>2021</v>
      </c>
      <c r="G2" s="3">
        <f t="shared" si="0"/>
        <v>2022</v>
      </c>
      <c r="H2" s="3">
        <f t="shared" si="0"/>
        <v>2023</v>
      </c>
      <c r="I2" s="3">
        <f t="shared" si="0"/>
        <v>2024</v>
      </c>
      <c r="J2" s="3">
        <f t="shared" si="0"/>
        <v>2025</v>
      </c>
      <c r="K2" s="3">
        <f t="shared" si="0"/>
        <v>2026</v>
      </c>
      <c r="L2" s="3">
        <f t="shared" si="0"/>
        <v>2027</v>
      </c>
    </row>
    <row r="4" spans="1:14" x14ac:dyDescent="0.3">
      <c r="A4" s="5" t="s">
        <v>2</v>
      </c>
      <c r="E4" s="12"/>
      <c r="F4" s="12"/>
      <c r="G4" s="12"/>
    </row>
    <row r="5" spans="1:14" x14ac:dyDescent="0.3">
      <c r="B5" s="4" t="s">
        <v>13</v>
      </c>
      <c r="E5" s="6">
        <v>187.39</v>
      </c>
      <c r="F5" s="6">
        <v>394.51</v>
      </c>
      <c r="G5" s="6">
        <v>719.59</v>
      </c>
      <c r="H5" s="67">
        <f>Assumptions!H17*Assumptions!H23/10^6</f>
        <v>609.52696231930065</v>
      </c>
      <c r="I5" s="67">
        <f>Assumptions!I17*Assumptions!I23/10^6</f>
        <v>580.8356251733187</v>
      </c>
      <c r="J5" s="67">
        <f>Assumptions!J17*Assumptions!J23/10^6</f>
        <v>614.99425752637762</v>
      </c>
      <c r="K5" s="67">
        <f>Assumptions!K17*Assumptions!K23/10^6</f>
        <v>716.27791484952081</v>
      </c>
      <c r="L5" s="67">
        <f>Assumptions!L17*Assumptions!L23/10^6</f>
        <v>834.24201937230623</v>
      </c>
      <c r="N5" s="76"/>
    </row>
    <row r="6" spans="1:14" x14ac:dyDescent="0.3">
      <c r="B6" s="2" t="s">
        <v>14</v>
      </c>
      <c r="C6" s="2"/>
      <c r="D6" s="2"/>
      <c r="E6" s="8">
        <v>46.85</v>
      </c>
      <c r="F6" s="8">
        <v>131.5</v>
      </c>
      <c r="G6" s="8">
        <v>167.58</v>
      </c>
      <c r="H6" s="68">
        <f>Assumptions!H19*Assumptions!H25/10^6</f>
        <v>99.291150497005717</v>
      </c>
      <c r="I6" s="68">
        <f>Assumptions!I19*Assumptions!I25/10^6</f>
        <v>88.245010445927676</v>
      </c>
      <c r="J6" s="68">
        <f>Assumptions!J19*Assumptions!J25/10^6</f>
        <v>104.5703379018552</v>
      </c>
      <c r="K6" s="68">
        <f>Assumptions!K19*Assumptions!K25/10^6</f>
        <v>136.30743613736044</v>
      </c>
      <c r="L6" s="68">
        <f>Assumptions!L19*Assumptions!L25/10^6</f>
        <v>177.67674389441723</v>
      </c>
      <c r="N6" s="76"/>
    </row>
    <row r="7" spans="1:14" s="5" customFormat="1" ht="13.2" x14ac:dyDescent="0.25">
      <c r="B7" s="5" t="s">
        <v>3</v>
      </c>
      <c r="E7" s="57">
        <f t="shared" ref="E7:L7" si="1">SUM(E5:E6)</f>
        <v>234.23999999999998</v>
      </c>
      <c r="F7" s="57">
        <f t="shared" si="1"/>
        <v>526.01</v>
      </c>
      <c r="G7" s="57">
        <f t="shared" si="1"/>
        <v>887.17000000000007</v>
      </c>
      <c r="H7" s="57">
        <f t="shared" si="1"/>
        <v>708.81811281630632</v>
      </c>
      <c r="I7" s="57">
        <f t="shared" si="1"/>
        <v>669.08063561924632</v>
      </c>
      <c r="J7" s="57">
        <f t="shared" si="1"/>
        <v>719.56459542823279</v>
      </c>
      <c r="K7" s="57">
        <f t="shared" si="1"/>
        <v>852.58535098688128</v>
      </c>
      <c r="L7" s="57">
        <f t="shared" si="1"/>
        <v>1011.9187632667234</v>
      </c>
    </row>
    <row r="9" spans="1:14" x14ac:dyDescent="0.3">
      <c r="A9" s="5" t="s">
        <v>4</v>
      </c>
    </row>
    <row r="10" spans="1:14" x14ac:dyDescent="0.3">
      <c r="B10" s="4" t="s">
        <v>5</v>
      </c>
      <c r="E10" s="6">
        <v>103.44</v>
      </c>
      <c r="F10" s="6">
        <v>299.83</v>
      </c>
      <c r="G10" s="6">
        <v>494.4</v>
      </c>
      <c r="H10" s="67">
        <f>(Assumptions!H23*Assumptions!H30+Assumptions!H25*Assumptions!H32)/10^6</f>
        <v>412.92774324152032</v>
      </c>
      <c r="I10" s="67">
        <f>(Assumptions!I23*Assumptions!I30+Assumptions!I25*Assumptions!I32)/10^6</f>
        <v>393.31499921114113</v>
      </c>
      <c r="J10" s="67">
        <f>(Assumptions!J23*Assumptions!J30+Assumptions!J25*Assumptions!J32)/10^6</f>
        <v>418.4797958240643</v>
      </c>
      <c r="K10" s="67">
        <f>(Assumptions!K23*Assumptions!K30+Assumptions!K25*Assumptions!K32)/10^6</f>
        <v>489.78013513497598</v>
      </c>
      <c r="L10" s="67">
        <f>(Assumptions!L23*Assumptions!L30+Assumptions!L25*Assumptions!L32)/10^6</f>
        <v>573.22858395220283</v>
      </c>
      <c r="N10" s="76"/>
    </row>
    <row r="11" spans="1:14" x14ac:dyDescent="0.3">
      <c r="B11" s="4" t="s">
        <v>15</v>
      </c>
      <c r="E11" s="6">
        <v>18.739999999999998</v>
      </c>
      <c r="F11" s="6">
        <v>31.56</v>
      </c>
      <c r="G11" s="6">
        <v>87.83</v>
      </c>
      <c r="H11" s="67">
        <f>Assumptions!H35</f>
        <v>56.469759030566358</v>
      </c>
      <c r="I11" s="67">
        <f>Assumptions!I35</f>
        <v>46.613167656712903</v>
      </c>
      <c r="J11" s="67">
        <f>Assumptions!J35</f>
        <v>42.934612404619401</v>
      </c>
      <c r="K11" s="67">
        <f>Assumptions!K35</f>
        <v>42.629267549344064</v>
      </c>
      <c r="L11" s="67">
        <f>Assumptions!L35</f>
        <v>50.595938163336172</v>
      </c>
      <c r="N11" s="76"/>
    </row>
    <row r="12" spans="1:14" x14ac:dyDescent="0.3">
      <c r="B12" s="4" t="s">
        <v>16</v>
      </c>
      <c r="E12" s="6">
        <v>57.7</v>
      </c>
      <c r="F12" s="6">
        <v>120.98</v>
      </c>
      <c r="G12" s="6">
        <v>150.82</v>
      </c>
      <c r="H12" s="67">
        <f>Assumptions!H37</f>
        <v>142.07678295842524</v>
      </c>
      <c r="I12" s="67">
        <f>Assumptions!I37</f>
        <v>127.42092489015103</v>
      </c>
      <c r="J12" s="67">
        <f>Assumptions!J37</f>
        <v>129.83953543729123</v>
      </c>
      <c r="K12" s="67">
        <f>Assumptions!K37</f>
        <v>145.31618735221161</v>
      </c>
      <c r="L12" s="67">
        <f>Assumptions!L37</f>
        <v>162.35407433210239</v>
      </c>
      <c r="N12" s="76"/>
    </row>
    <row r="13" spans="1:14" x14ac:dyDescent="0.3">
      <c r="B13" s="2" t="s">
        <v>17</v>
      </c>
      <c r="C13" s="2"/>
      <c r="D13" s="2"/>
      <c r="E13" s="8">
        <v>8.1999999999999993</v>
      </c>
      <c r="F13" s="8">
        <v>17.36</v>
      </c>
      <c r="G13" s="8">
        <v>26.62</v>
      </c>
      <c r="H13" s="68">
        <f>Assumptions!H39</f>
        <v>23.158394009154847</v>
      </c>
      <c r="I13" s="68">
        <f>Assumptions!I39</f>
        <v>21.860097397908667</v>
      </c>
      <c r="J13" s="68">
        <f>Assumptions!J39</f>
        <v>23.509501400514665</v>
      </c>
      <c r="K13" s="68">
        <f>Assumptions!K39</f>
        <v>27.85553462529062</v>
      </c>
      <c r="L13" s="68">
        <f>Assumptions!L39</f>
        <v>33.061250836095113</v>
      </c>
      <c r="N13" s="76"/>
    </row>
    <row r="14" spans="1:14" s="5" customFormat="1" ht="13.2" x14ac:dyDescent="0.25">
      <c r="B14" s="5" t="s">
        <v>6</v>
      </c>
      <c r="E14" s="57">
        <f t="shared" ref="E14:L14" si="2">SUM(E10:E13)</f>
        <v>188.07999999999998</v>
      </c>
      <c r="F14" s="57">
        <f t="shared" si="2"/>
        <v>469.73</v>
      </c>
      <c r="G14" s="57">
        <f t="shared" si="2"/>
        <v>759.67</v>
      </c>
      <c r="H14" s="57">
        <f t="shared" si="2"/>
        <v>634.63267923966669</v>
      </c>
      <c r="I14" s="57">
        <f t="shared" si="2"/>
        <v>589.2091891559138</v>
      </c>
      <c r="J14" s="57">
        <f t="shared" si="2"/>
        <v>614.76344506648957</v>
      </c>
      <c r="K14" s="57">
        <f t="shared" si="2"/>
        <v>705.58112466182229</v>
      </c>
      <c r="L14" s="57">
        <f t="shared" si="2"/>
        <v>819.23984728373659</v>
      </c>
    </row>
    <row r="16" spans="1:14" s="5" customFormat="1" ht="13.2" x14ac:dyDescent="0.25">
      <c r="A16" s="5" t="s">
        <v>7</v>
      </c>
      <c r="E16" s="58">
        <f t="shared" ref="E16:L16" si="3">E7-E14</f>
        <v>46.16</v>
      </c>
      <c r="F16" s="58">
        <f t="shared" si="3"/>
        <v>56.279999999999973</v>
      </c>
      <c r="G16" s="58">
        <f t="shared" si="3"/>
        <v>127.50000000000011</v>
      </c>
      <c r="H16" s="58">
        <f t="shared" si="3"/>
        <v>74.185433576639639</v>
      </c>
      <c r="I16" s="58">
        <f t="shared" si="3"/>
        <v>79.871446463332518</v>
      </c>
      <c r="J16" s="58">
        <f t="shared" si="3"/>
        <v>104.80115036174323</v>
      </c>
      <c r="K16" s="58">
        <f t="shared" si="3"/>
        <v>147.00422632505899</v>
      </c>
      <c r="L16" s="58">
        <f t="shared" si="3"/>
        <v>192.67891598298684</v>
      </c>
    </row>
    <row r="17" spans="1:14" x14ac:dyDescent="0.3">
      <c r="A17" s="2"/>
      <c r="B17" s="2" t="s">
        <v>8</v>
      </c>
      <c r="C17" s="2"/>
      <c r="D17" s="2"/>
      <c r="E17" s="8">
        <v>20</v>
      </c>
      <c r="F17" s="8">
        <v>20</v>
      </c>
      <c r="G17" s="8">
        <v>40</v>
      </c>
      <c r="H17" s="126">
        <f>'Asset Schedule'!H20</f>
        <v>40</v>
      </c>
      <c r="I17" s="126">
        <f>'Asset Schedule'!I20</f>
        <v>40</v>
      </c>
      <c r="J17" s="126">
        <f>'Asset Schedule'!J20</f>
        <v>40</v>
      </c>
      <c r="K17" s="126">
        <f>'Asset Schedule'!K20</f>
        <v>40</v>
      </c>
      <c r="L17" s="126">
        <f>'Asset Schedule'!L20</f>
        <v>40</v>
      </c>
      <c r="N17" s="76"/>
    </row>
    <row r="18" spans="1:14" s="5" customFormat="1" ht="13.2" x14ac:dyDescent="0.25">
      <c r="A18" s="5" t="s">
        <v>1</v>
      </c>
      <c r="E18" s="57">
        <f>E16-E17</f>
        <v>26.159999999999997</v>
      </c>
      <c r="F18" s="57">
        <f t="shared" ref="F18:L18" si="4">F16-F17</f>
        <v>36.279999999999973</v>
      </c>
      <c r="G18" s="57">
        <f t="shared" si="4"/>
        <v>87.500000000000114</v>
      </c>
      <c r="H18" s="57">
        <f t="shared" si="4"/>
        <v>34.185433576639639</v>
      </c>
      <c r="I18" s="57">
        <f t="shared" si="4"/>
        <v>39.871446463332518</v>
      </c>
      <c r="J18" s="57">
        <f t="shared" si="4"/>
        <v>64.801150361743225</v>
      </c>
      <c r="K18" s="57">
        <f t="shared" si="4"/>
        <v>107.00422632505899</v>
      </c>
      <c r="L18" s="57">
        <f t="shared" si="4"/>
        <v>152.67891598298684</v>
      </c>
    </row>
    <row r="19" spans="1:14" x14ac:dyDescent="0.3">
      <c r="A19" s="2"/>
      <c r="B19" s="2" t="s">
        <v>9</v>
      </c>
      <c r="C19" s="2"/>
      <c r="D19" s="2"/>
      <c r="E19" s="8">
        <v>20</v>
      </c>
      <c r="F19" s="8">
        <v>19.5</v>
      </c>
      <c r="G19" s="8">
        <v>28.5</v>
      </c>
      <c r="H19" s="126">
        <f ca="1">'Debt Schedule'!H34</f>
        <v>25.039792320024549</v>
      </c>
      <c r="I19" s="126">
        <f ca="1">'Debt Schedule'!I34</f>
        <v>20.294704758830537</v>
      </c>
      <c r="J19" s="126">
        <f ca="1">'Debt Schedule'!J34</f>
        <v>15.631295335020386</v>
      </c>
      <c r="K19" s="126">
        <f ca="1">'Debt Schedule'!K34</f>
        <v>8.9884087471023051</v>
      </c>
      <c r="L19" s="126">
        <f ca="1">'Debt Schedule'!L34</f>
        <v>-4.76118725415553E-2</v>
      </c>
      <c r="N19" s="76"/>
    </row>
    <row r="20" spans="1:14" s="5" customFormat="1" ht="13.2" x14ac:dyDescent="0.25">
      <c r="A20" s="5" t="s">
        <v>10</v>
      </c>
      <c r="E20" s="57">
        <f t="shared" ref="E20:L20" si="5">E18-E19</f>
        <v>6.1599999999999966</v>
      </c>
      <c r="F20" s="57">
        <f t="shared" si="5"/>
        <v>16.779999999999973</v>
      </c>
      <c r="G20" s="57">
        <f t="shared" si="5"/>
        <v>59.000000000000114</v>
      </c>
      <c r="H20" s="57">
        <f t="shared" ca="1" si="5"/>
        <v>9.1456412566150895</v>
      </c>
      <c r="I20" s="57">
        <f t="shared" ca="1" si="5"/>
        <v>19.57674170450198</v>
      </c>
      <c r="J20" s="57">
        <f t="shared" ca="1" si="5"/>
        <v>49.169855026722843</v>
      </c>
      <c r="K20" s="57">
        <f t="shared" ca="1" si="5"/>
        <v>98.015817577956682</v>
      </c>
      <c r="L20" s="57">
        <f t="shared" ca="1" si="5"/>
        <v>152.72652785552839</v>
      </c>
    </row>
    <row r="21" spans="1:14" x14ac:dyDescent="0.3">
      <c r="A21" s="2"/>
      <c r="B21" s="2" t="s">
        <v>11</v>
      </c>
      <c r="C21" s="2"/>
      <c r="D21" s="2"/>
      <c r="E21" s="8">
        <v>1.85</v>
      </c>
      <c r="F21" s="8">
        <v>5.03</v>
      </c>
      <c r="G21" s="8">
        <v>17.7</v>
      </c>
      <c r="H21" s="68">
        <f ca="1">IF(H20&gt;0,H20*Assumptions!H68,0)</f>
        <v>2.7436923769845269</v>
      </c>
      <c r="I21" s="68">
        <f ca="1">IF(I20&gt;0,I20*Assumptions!I68,0)</f>
        <v>5.8730225113505936</v>
      </c>
      <c r="J21" s="68">
        <f ca="1">IF(J20&gt;0,J20*Assumptions!J68,0)</f>
        <v>14.750956508016852</v>
      </c>
      <c r="K21" s="68">
        <f ca="1">IF(K20&gt;0,K20*Assumptions!K68,0)</f>
        <v>29.404745273387004</v>
      </c>
      <c r="L21" s="68">
        <f ca="1">IF(L20&gt;0,L20*Assumptions!L68,0)</f>
        <v>45.817958356658515</v>
      </c>
      <c r="N21" s="76"/>
    </row>
    <row r="22" spans="1:14" s="5" customFormat="1" ht="13.8" thickBot="1" x14ac:dyDescent="0.3">
      <c r="A22" s="11" t="s">
        <v>12</v>
      </c>
      <c r="B22" s="11"/>
      <c r="C22" s="11"/>
      <c r="D22" s="11"/>
      <c r="E22" s="57">
        <f t="shared" ref="E22" si="6">E20-E21</f>
        <v>4.3099999999999969</v>
      </c>
      <c r="F22" s="57">
        <f t="shared" ref="F22" si="7">F20-F21</f>
        <v>11.749999999999972</v>
      </c>
      <c r="G22" s="57">
        <f t="shared" ref="G22" si="8">G20-G21</f>
        <v>41.300000000000111</v>
      </c>
      <c r="H22" s="57">
        <f t="shared" ref="H22" ca="1" si="9">H20-H21</f>
        <v>6.401948879630563</v>
      </c>
      <c r="I22" s="57">
        <f t="shared" ref="I22" ca="1" si="10">I20-I21</f>
        <v>13.703719193151386</v>
      </c>
      <c r="J22" s="57">
        <f t="shared" ref="J22" ca="1" si="11">J20-J21</f>
        <v>34.418898518705987</v>
      </c>
      <c r="K22" s="57">
        <f t="shared" ref="K22" ca="1" si="12">K20-K21</f>
        <v>68.611072304569674</v>
      </c>
      <c r="L22" s="57">
        <f t="shared" ref="L22" ca="1" si="13">L20-L21</f>
        <v>106.90856949886987</v>
      </c>
    </row>
    <row r="23" spans="1:14" ht="15" thickTop="1" x14ac:dyDescent="0.3">
      <c r="E23" s="12"/>
      <c r="F23" s="12"/>
      <c r="G23" s="12"/>
    </row>
    <row r="24" spans="1:14" x14ac:dyDescent="0.3">
      <c r="E24" s="12"/>
      <c r="F24" s="12"/>
      <c r="G24" s="12"/>
    </row>
    <row r="25" spans="1:14" x14ac:dyDescent="0.3">
      <c r="E25" s="12"/>
      <c r="F25" s="12"/>
      <c r="G25" s="12"/>
    </row>
    <row r="26" spans="1:14" x14ac:dyDescent="0.3">
      <c r="E26" s="12"/>
      <c r="F26" s="12"/>
      <c r="G26" s="12"/>
    </row>
  </sheetData>
  <pageMargins left="0.7" right="0.7" top="0.75" bottom="0.75" header="0.3" footer="0.3"/>
  <ignoredErrors>
    <ignoredError sqref="H21:L21 I19:L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47" sqref="E47"/>
    </sheetView>
  </sheetViews>
  <sheetFormatPr defaultRowHeight="14.4" x14ac:dyDescent="0.3"/>
  <cols>
    <col min="1" max="1" width="3.21875" style="4" customWidth="1"/>
    <col min="2" max="2" width="35.77734375" style="4" customWidth="1"/>
    <col min="3" max="3" width="6.44140625" style="4" customWidth="1"/>
    <col min="4" max="4" width="3" style="4" customWidth="1"/>
    <col min="5" max="12" width="12.21875" style="4" customWidth="1"/>
    <col min="13" max="13" width="8.77734375" style="4" customWidth="1"/>
    <col min="14" max="14" width="14.5546875" style="4" bestFit="1" customWidth="1"/>
    <col min="15" max="254" width="9.21875" style="4"/>
    <col min="255" max="255" width="3.21875" style="4" customWidth="1"/>
    <col min="256" max="256" width="35.77734375" style="4" customWidth="1"/>
    <col min="257" max="257" width="3.5546875" style="4" customWidth="1"/>
    <col min="258" max="258" width="3" style="4" customWidth="1"/>
    <col min="259" max="268" width="12.21875" style="4" customWidth="1"/>
    <col min="269" max="269" width="22" style="4" customWidth="1"/>
    <col min="270" max="270" width="14.5546875" style="4" bestFit="1" customWidth="1"/>
    <col min="271" max="510" width="9.21875" style="4"/>
    <col min="511" max="511" width="3.21875" style="4" customWidth="1"/>
    <col min="512" max="512" width="35.77734375" style="4" customWidth="1"/>
    <col min="513" max="513" width="3.5546875" style="4" customWidth="1"/>
    <col min="514" max="514" width="3" style="4" customWidth="1"/>
    <col min="515" max="524" width="12.21875" style="4" customWidth="1"/>
    <col min="525" max="525" width="22" style="4" customWidth="1"/>
    <col min="526" max="526" width="14.5546875" style="4" bestFit="1" customWidth="1"/>
    <col min="527" max="766" width="9.21875" style="4"/>
    <col min="767" max="767" width="3.21875" style="4" customWidth="1"/>
    <col min="768" max="768" width="35.77734375" style="4" customWidth="1"/>
    <col min="769" max="769" width="3.5546875" style="4" customWidth="1"/>
    <col min="770" max="770" width="3" style="4" customWidth="1"/>
    <col min="771" max="780" width="12.21875" style="4" customWidth="1"/>
    <col min="781" max="781" width="22" style="4" customWidth="1"/>
    <col min="782" max="782" width="14.5546875" style="4" bestFit="1" customWidth="1"/>
    <col min="783" max="1022" width="9.21875" style="4"/>
    <col min="1023" max="1023" width="3.21875" style="4" customWidth="1"/>
    <col min="1024" max="1024" width="35.77734375" style="4" customWidth="1"/>
    <col min="1025" max="1025" width="3.5546875" style="4" customWidth="1"/>
    <col min="1026" max="1026" width="3" style="4" customWidth="1"/>
    <col min="1027" max="1036" width="12.21875" style="4" customWidth="1"/>
    <col min="1037" max="1037" width="22" style="4" customWidth="1"/>
    <col min="1038" max="1038" width="14.5546875" style="4" bestFit="1" customWidth="1"/>
    <col min="1039" max="1278" width="9.21875" style="4"/>
    <col min="1279" max="1279" width="3.21875" style="4" customWidth="1"/>
    <col min="1280" max="1280" width="35.77734375" style="4" customWidth="1"/>
    <col min="1281" max="1281" width="3.5546875" style="4" customWidth="1"/>
    <col min="1282" max="1282" width="3" style="4" customWidth="1"/>
    <col min="1283" max="1292" width="12.21875" style="4" customWidth="1"/>
    <col min="1293" max="1293" width="22" style="4" customWidth="1"/>
    <col min="1294" max="1294" width="14.5546875" style="4" bestFit="1" customWidth="1"/>
    <col min="1295" max="1534" width="9.21875" style="4"/>
    <col min="1535" max="1535" width="3.21875" style="4" customWidth="1"/>
    <col min="1536" max="1536" width="35.77734375" style="4" customWidth="1"/>
    <col min="1537" max="1537" width="3.5546875" style="4" customWidth="1"/>
    <col min="1538" max="1538" width="3" style="4" customWidth="1"/>
    <col min="1539" max="1548" width="12.21875" style="4" customWidth="1"/>
    <col min="1549" max="1549" width="22" style="4" customWidth="1"/>
    <col min="1550" max="1550" width="14.5546875" style="4" bestFit="1" customWidth="1"/>
    <col min="1551" max="1790" width="9.21875" style="4"/>
    <col min="1791" max="1791" width="3.21875" style="4" customWidth="1"/>
    <col min="1792" max="1792" width="35.77734375" style="4" customWidth="1"/>
    <col min="1793" max="1793" width="3.5546875" style="4" customWidth="1"/>
    <col min="1794" max="1794" width="3" style="4" customWidth="1"/>
    <col min="1795" max="1804" width="12.21875" style="4" customWidth="1"/>
    <col min="1805" max="1805" width="22" style="4" customWidth="1"/>
    <col min="1806" max="1806" width="14.5546875" style="4" bestFit="1" customWidth="1"/>
    <col min="1807" max="2046" width="9.21875" style="4"/>
    <col min="2047" max="2047" width="3.21875" style="4" customWidth="1"/>
    <col min="2048" max="2048" width="35.77734375" style="4" customWidth="1"/>
    <col min="2049" max="2049" width="3.5546875" style="4" customWidth="1"/>
    <col min="2050" max="2050" width="3" style="4" customWidth="1"/>
    <col min="2051" max="2060" width="12.21875" style="4" customWidth="1"/>
    <col min="2061" max="2061" width="22" style="4" customWidth="1"/>
    <col min="2062" max="2062" width="14.5546875" style="4" bestFit="1" customWidth="1"/>
    <col min="2063" max="2302" width="9.21875" style="4"/>
    <col min="2303" max="2303" width="3.21875" style="4" customWidth="1"/>
    <col min="2304" max="2304" width="35.77734375" style="4" customWidth="1"/>
    <col min="2305" max="2305" width="3.5546875" style="4" customWidth="1"/>
    <col min="2306" max="2306" width="3" style="4" customWidth="1"/>
    <col min="2307" max="2316" width="12.21875" style="4" customWidth="1"/>
    <col min="2317" max="2317" width="22" style="4" customWidth="1"/>
    <col min="2318" max="2318" width="14.5546875" style="4" bestFit="1" customWidth="1"/>
    <col min="2319" max="2558" width="9.21875" style="4"/>
    <col min="2559" max="2559" width="3.21875" style="4" customWidth="1"/>
    <col min="2560" max="2560" width="35.77734375" style="4" customWidth="1"/>
    <col min="2561" max="2561" width="3.5546875" style="4" customWidth="1"/>
    <col min="2562" max="2562" width="3" style="4" customWidth="1"/>
    <col min="2563" max="2572" width="12.21875" style="4" customWidth="1"/>
    <col min="2573" max="2573" width="22" style="4" customWidth="1"/>
    <col min="2574" max="2574" width="14.5546875" style="4" bestFit="1" customWidth="1"/>
    <col min="2575" max="2814" width="9.21875" style="4"/>
    <col min="2815" max="2815" width="3.21875" style="4" customWidth="1"/>
    <col min="2816" max="2816" width="35.77734375" style="4" customWidth="1"/>
    <col min="2817" max="2817" width="3.5546875" style="4" customWidth="1"/>
    <col min="2818" max="2818" width="3" style="4" customWidth="1"/>
    <col min="2819" max="2828" width="12.21875" style="4" customWidth="1"/>
    <col min="2829" max="2829" width="22" style="4" customWidth="1"/>
    <col min="2830" max="2830" width="14.5546875" style="4" bestFit="1" customWidth="1"/>
    <col min="2831" max="3070" width="9.21875" style="4"/>
    <col min="3071" max="3071" width="3.21875" style="4" customWidth="1"/>
    <col min="3072" max="3072" width="35.77734375" style="4" customWidth="1"/>
    <col min="3073" max="3073" width="3.5546875" style="4" customWidth="1"/>
    <col min="3074" max="3074" width="3" style="4" customWidth="1"/>
    <col min="3075" max="3084" width="12.21875" style="4" customWidth="1"/>
    <col min="3085" max="3085" width="22" style="4" customWidth="1"/>
    <col min="3086" max="3086" width="14.5546875" style="4" bestFit="1" customWidth="1"/>
    <col min="3087" max="3326" width="9.21875" style="4"/>
    <col min="3327" max="3327" width="3.21875" style="4" customWidth="1"/>
    <col min="3328" max="3328" width="35.77734375" style="4" customWidth="1"/>
    <col min="3329" max="3329" width="3.5546875" style="4" customWidth="1"/>
    <col min="3330" max="3330" width="3" style="4" customWidth="1"/>
    <col min="3331" max="3340" width="12.21875" style="4" customWidth="1"/>
    <col min="3341" max="3341" width="22" style="4" customWidth="1"/>
    <col min="3342" max="3342" width="14.5546875" style="4" bestFit="1" customWidth="1"/>
    <col min="3343" max="3582" width="9.21875" style="4"/>
    <col min="3583" max="3583" width="3.21875" style="4" customWidth="1"/>
    <col min="3584" max="3584" width="35.77734375" style="4" customWidth="1"/>
    <col min="3585" max="3585" width="3.5546875" style="4" customWidth="1"/>
    <col min="3586" max="3586" width="3" style="4" customWidth="1"/>
    <col min="3587" max="3596" width="12.21875" style="4" customWidth="1"/>
    <col min="3597" max="3597" width="22" style="4" customWidth="1"/>
    <col min="3598" max="3598" width="14.5546875" style="4" bestFit="1" customWidth="1"/>
    <col min="3599" max="3838" width="9.21875" style="4"/>
    <col min="3839" max="3839" width="3.21875" style="4" customWidth="1"/>
    <col min="3840" max="3840" width="35.77734375" style="4" customWidth="1"/>
    <col min="3841" max="3841" width="3.5546875" style="4" customWidth="1"/>
    <col min="3842" max="3842" width="3" style="4" customWidth="1"/>
    <col min="3843" max="3852" width="12.21875" style="4" customWidth="1"/>
    <col min="3853" max="3853" width="22" style="4" customWidth="1"/>
    <col min="3854" max="3854" width="14.5546875" style="4" bestFit="1" customWidth="1"/>
    <col min="3855" max="4094" width="9.21875" style="4"/>
    <col min="4095" max="4095" width="3.21875" style="4" customWidth="1"/>
    <col min="4096" max="4096" width="35.77734375" style="4" customWidth="1"/>
    <col min="4097" max="4097" width="3.5546875" style="4" customWidth="1"/>
    <col min="4098" max="4098" width="3" style="4" customWidth="1"/>
    <col min="4099" max="4108" width="12.21875" style="4" customWidth="1"/>
    <col min="4109" max="4109" width="22" style="4" customWidth="1"/>
    <col min="4110" max="4110" width="14.5546875" style="4" bestFit="1" customWidth="1"/>
    <col min="4111" max="4350" width="9.21875" style="4"/>
    <col min="4351" max="4351" width="3.21875" style="4" customWidth="1"/>
    <col min="4352" max="4352" width="35.77734375" style="4" customWidth="1"/>
    <col min="4353" max="4353" width="3.5546875" style="4" customWidth="1"/>
    <col min="4354" max="4354" width="3" style="4" customWidth="1"/>
    <col min="4355" max="4364" width="12.21875" style="4" customWidth="1"/>
    <col min="4365" max="4365" width="22" style="4" customWidth="1"/>
    <col min="4366" max="4366" width="14.5546875" style="4" bestFit="1" customWidth="1"/>
    <col min="4367" max="4606" width="9.21875" style="4"/>
    <col min="4607" max="4607" width="3.21875" style="4" customWidth="1"/>
    <col min="4608" max="4608" width="35.77734375" style="4" customWidth="1"/>
    <col min="4609" max="4609" width="3.5546875" style="4" customWidth="1"/>
    <col min="4610" max="4610" width="3" style="4" customWidth="1"/>
    <col min="4611" max="4620" width="12.21875" style="4" customWidth="1"/>
    <col min="4621" max="4621" width="22" style="4" customWidth="1"/>
    <col min="4622" max="4622" width="14.5546875" style="4" bestFit="1" customWidth="1"/>
    <col min="4623" max="4862" width="9.21875" style="4"/>
    <col min="4863" max="4863" width="3.21875" style="4" customWidth="1"/>
    <col min="4864" max="4864" width="35.77734375" style="4" customWidth="1"/>
    <col min="4865" max="4865" width="3.5546875" style="4" customWidth="1"/>
    <col min="4866" max="4866" width="3" style="4" customWidth="1"/>
    <col min="4867" max="4876" width="12.21875" style="4" customWidth="1"/>
    <col min="4877" max="4877" width="22" style="4" customWidth="1"/>
    <col min="4878" max="4878" width="14.5546875" style="4" bestFit="1" customWidth="1"/>
    <col min="4879" max="5118" width="9.21875" style="4"/>
    <col min="5119" max="5119" width="3.21875" style="4" customWidth="1"/>
    <col min="5120" max="5120" width="35.77734375" style="4" customWidth="1"/>
    <col min="5121" max="5121" width="3.5546875" style="4" customWidth="1"/>
    <col min="5122" max="5122" width="3" style="4" customWidth="1"/>
    <col min="5123" max="5132" width="12.21875" style="4" customWidth="1"/>
    <col min="5133" max="5133" width="22" style="4" customWidth="1"/>
    <col min="5134" max="5134" width="14.5546875" style="4" bestFit="1" customWidth="1"/>
    <col min="5135" max="5374" width="9.21875" style="4"/>
    <col min="5375" max="5375" width="3.21875" style="4" customWidth="1"/>
    <col min="5376" max="5376" width="35.77734375" style="4" customWidth="1"/>
    <col min="5377" max="5377" width="3.5546875" style="4" customWidth="1"/>
    <col min="5378" max="5378" width="3" style="4" customWidth="1"/>
    <col min="5379" max="5388" width="12.21875" style="4" customWidth="1"/>
    <col min="5389" max="5389" width="22" style="4" customWidth="1"/>
    <col min="5390" max="5390" width="14.5546875" style="4" bestFit="1" customWidth="1"/>
    <col min="5391" max="5630" width="9.21875" style="4"/>
    <col min="5631" max="5631" width="3.21875" style="4" customWidth="1"/>
    <col min="5632" max="5632" width="35.77734375" style="4" customWidth="1"/>
    <col min="5633" max="5633" width="3.5546875" style="4" customWidth="1"/>
    <col min="5634" max="5634" width="3" style="4" customWidth="1"/>
    <col min="5635" max="5644" width="12.21875" style="4" customWidth="1"/>
    <col min="5645" max="5645" width="22" style="4" customWidth="1"/>
    <col min="5646" max="5646" width="14.5546875" style="4" bestFit="1" customWidth="1"/>
    <col min="5647" max="5886" width="9.21875" style="4"/>
    <col min="5887" max="5887" width="3.21875" style="4" customWidth="1"/>
    <col min="5888" max="5888" width="35.77734375" style="4" customWidth="1"/>
    <col min="5889" max="5889" width="3.5546875" style="4" customWidth="1"/>
    <col min="5890" max="5890" width="3" style="4" customWidth="1"/>
    <col min="5891" max="5900" width="12.21875" style="4" customWidth="1"/>
    <col min="5901" max="5901" width="22" style="4" customWidth="1"/>
    <col min="5902" max="5902" width="14.5546875" style="4" bestFit="1" customWidth="1"/>
    <col min="5903" max="6142" width="9.21875" style="4"/>
    <col min="6143" max="6143" width="3.21875" style="4" customWidth="1"/>
    <col min="6144" max="6144" width="35.77734375" style="4" customWidth="1"/>
    <col min="6145" max="6145" width="3.5546875" style="4" customWidth="1"/>
    <col min="6146" max="6146" width="3" style="4" customWidth="1"/>
    <col min="6147" max="6156" width="12.21875" style="4" customWidth="1"/>
    <col min="6157" max="6157" width="22" style="4" customWidth="1"/>
    <col min="6158" max="6158" width="14.5546875" style="4" bestFit="1" customWidth="1"/>
    <col min="6159" max="6398" width="9.21875" style="4"/>
    <col min="6399" max="6399" width="3.21875" style="4" customWidth="1"/>
    <col min="6400" max="6400" width="35.77734375" style="4" customWidth="1"/>
    <col min="6401" max="6401" width="3.5546875" style="4" customWidth="1"/>
    <col min="6402" max="6402" width="3" style="4" customWidth="1"/>
    <col min="6403" max="6412" width="12.21875" style="4" customWidth="1"/>
    <col min="6413" max="6413" width="22" style="4" customWidth="1"/>
    <col min="6414" max="6414" width="14.5546875" style="4" bestFit="1" customWidth="1"/>
    <col min="6415" max="6654" width="9.21875" style="4"/>
    <col min="6655" max="6655" width="3.21875" style="4" customWidth="1"/>
    <col min="6656" max="6656" width="35.77734375" style="4" customWidth="1"/>
    <col min="6657" max="6657" width="3.5546875" style="4" customWidth="1"/>
    <col min="6658" max="6658" width="3" style="4" customWidth="1"/>
    <col min="6659" max="6668" width="12.21875" style="4" customWidth="1"/>
    <col min="6669" max="6669" width="22" style="4" customWidth="1"/>
    <col min="6670" max="6670" width="14.5546875" style="4" bestFit="1" customWidth="1"/>
    <col min="6671" max="6910" width="9.21875" style="4"/>
    <col min="6911" max="6911" width="3.21875" style="4" customWidth="1"/>
    <col min="6912" max="6912" width="35.77734375" style="4" customWidth="1"/>
    <col min="6913" max="6913" width="3.5546875" style="4" customWidth="1"/>
    <col min="6914" max="6914" width="3" style="4" customWidth="1"/>
    <col min="6915" max="6924" width="12.21875" style="4" customWidth="1"/>
    <col min="6925" max="6925" width="22" style="4" customWidth="1"/>
    <col min="6926" max="6926" width="14.5546875" style="4" bestFit="1" customWidth="1"/>
    <col min="6927" max="7166" width="9.21875" style="4"/>
    <col min="7167" max="7167" width="3.21875" style="4" customWidth="1"/>
    <col min="7168" max="7168" width="35.77734375" style="4" customWidth="1"/>
    <col min="7169" max="7169" width="3.5546875" style="4" customWidth="1"/>
    <col min="7170" max="7170" width="3" style="4" customWidth="1"/>
    <col min="7171" max="7180" width="12.21875" style="4" customWidth="1"/>
    <col min="7181" max="7181" width="22" style="4" customWidth="1"/>
    <col min="7182" max="7182" width="14.5546875" style="4" bestFit="1" customWidth="1"/>
    <col min="7183" max="7422" width="9.21875" style="4"/>
    <col min="7423" max="7423" width="3.21875" style="4" customWidth="1"/>
    <col min="7424" max="7424" width="35.77734375" style="4" customWidth="1"/>
    <col min="7425" max="7425" width="3.5546875" style="4" customWidth="1"/>
    <col min="7426" max="7426" width="3" style="4" customWidth="1"/>
    <col min="7427" max="7436" width="12.21875" style="4" customWidth="1"/>
    <col min="7437" max="7437" width="22" style="4" customWidth="1"/>
    <col min="7438" max="7438" width="14.5546875" style="4" bestFit="1" customWidth="1"/>
    <col min="7439" max="7678" width="9.21875" style="4"/>
    <col min="7679" max="7679" width="3.21875" style="4" customWidth="1"/>
    <col min="7680" max="7680" width="35.77734375" style="4" customWidth="1"/>
    <col min="7681" max="7681" width="3.5546875" style="4" customWidth="1"/>
    <col min="7682" max="7682" width="3" style="4" customWidth="1"/>
    <col min="7683" max="7692" width="12.21875" style="4" customWidth="1"/>
    <col min="7693" max="7693" width="22" style="4" customWidth="1"/>
    <col min="7694" max="7694" width="14.5546875" style="4" bestFit="1" customWidth="1"/>
    <col min="7695" max="7934" width="9.21875" style="4"/>
    <col min="7935" max="7935" width="3.21875" style="4" customWidth="1"/>
    <col min="7936" max="7936" width="35.77734375" style="4" customWidth="1"/>
    <col min="7937" max="7937" width="3.5546875" style="4" customWidth="1"/>
    <col min="7938" max="7938" width="3" style="4" customWidth="1"/>
    <col min="7939" max="7948" width="12.21875" style="4" customWidth="1"/>
    <col min="7949" max="7949" width="22" style="4" customWidth="1"/>
    <col min="7950" max="7950" width="14.5546875" style="4" bestFit="1" customWidth="1"/>
    <col min="7951" max="8190" width="9.21875" style="4"/>
    <col min="8191" max="8191" width="3.21875" style="4" customWidth="1"/>
    <col min="8192" max="8192" width="35.77734375" style="4" customWidth="1"/>
    <col min="8193" max="8193" width="3.5546875" style="4" customWidth="1"/>
    <col min="8194" max="8194" width="3" style="4" customWidth="1"/>
    <col min="8195" max="8204" width="12.21875" style="4" customWidth="1"/>
    <col min="8205" max="8205" width="22" style="4" customWidth="1"/>
    <col min="8206" max="8206" width="14.5546875" style="4" bestFit="1" customWidth="1"/>
    <col min="8207" max="8446" width="9.21875" style="4"/>
    <col min="8447" max="8447" width="3.21875" style="4" customWidth="1"/>
    <col min="8448" max="8448" width="35.77734375" style="4" customWidth="1"/>
    <col min="8449" max="8449" width="3.5546875" style="4" customWidth="1"/>
    <col min="8450" max="8450" width="3" style="4" customWidth="1"/>
    <col min="8451" max="8460" width="12.21875" style="4" customWidth="1"/>
    <col min="8461" max="8461" width="22" style="4" customWidth="1"/>
    <col min="8462" max="8462" width="14.5546875" style="4" bestFit="1" customWidth="1"/>
    <col min="8463" max="8702" width="9.21875" style="4"/>
    <col min="8703" max="8703" width="3.21875" style="4" customWidth="1"/>
    <col min="8704" max="8704" width="35.77734375" style="4" customWidth="1"/>
    <col min="8705" max="8705" width="3.5546875" style="4" customWidth="1"/>
    <col min="8706" max="8706" width="3" style="4" customWidth="1"/>
    <col min="8707" max="8716" width="12.21875" style="4" customWidth="1"/>
    <col min="8717" max="8717" width="22" style="4" customWidth="1"/>
    <col min="8718" max="8718" width="14.5546875" style="4" bestFit="1" customWidth="1"/>
    <col min="8719" max="8958" width="9.21875" style="4"/>
    <col min="8959" max="8959" width="3.21875" style="4" customWidth="1"/>
    <col min="8960" max="8960" width="35.77734375" style="4" customWidth="1"/>
    <col min="8961" max="8961" width="3.5546875" style="4" customWidth="1"/>
    <col min="8962" max="8962" width="3" style="4" customWidth="1"/>
    <col min="8963" max="8972" width="12.21875" style="4" customWidth="1"/>
    <col min="8973" max="8973" width="22" style="4" customWidth="1"/>
    <col min="8974" max="8974" width="14.5546875" style="4" bestFit="1" customWidth="1"/>
    <col min="8975" max="9214" width="9.21875" style="4"/>
    <col min="9215" max="9215" width="3.21875" style="4" customWidth="1"/>
    <col min="9216" max="9216" width="35.77734375" style="4" customWidth="1"/>
    <col min="9217" max="9217" width="3.5546875" style="4" customWidth="1"/>
    <col min="9218" max="9218" width="3" style="4" customWidth="1"/>
    <col min="9219" max="9228" width="12.21875" style="4" customWidth="1"/>
    <col min="9229" max="9229" width="22" style="4" customWidth="1"/>
    <col min="9230" max="9230" width="14.5546875" style="4" bestFit="1" customWidth="1"/>
    <col min="9231" max="9470" width="9.21875" style="4"/>
    <col min="9471" max="9471" width="3.21875" style="4" customWidth="1"/>
    <col min="9472" max="9472" width="35.77734375" style="4" customWidth="1"/>
    <col min="9473" max="9473" width="3.5546875" style="4" customWidth="1"/>
    <col min="9474" max="9474" width="3" style="4" customWidth="1"/>
    <col min="9475" max="9484" width="12.21875" style="4" customWidth="1"/>
    <col min="9485" max="9485" width="22" style="4" customWidth="1"/>
    <col min="9486" max="9486" width="14.5546875" style="4" bestFit="1" customWidth="1"/>
    <col min="9487" max="9726" width="9.21875" style="4"/>
    <col min="9727" max="9727" width="3.21875" style="4" customWidth="1"/>
    <col min="9728" max="9728" width="35.77734375" style="4" customWidth="1"/>
    <col min="9729" max="9729" width="3.5546875" style="4" customWidth="1"/>
    <col min="9730" max="9730" width="3" style="4" customWidth="1"/>
    <col min="9731" max="9740" width="12.21875" style="4" customWidth="1"/>
    <col min="9741" max="9741" width="22" style="4" customWidth="1"/>
    <col min="9742" max="9742" width="14.5546875" style="4" bestFit="1" customWidth="1"/>
    <col min="9743" max="9982" width="9.21875" style="4"/>
    <col min="9983" max="9983" width="3.21875" style="4" customWidth="1"/>
    <col min="9984" max="9984" width="35.77734375" style="4" customWidth="1"/>
    <col min="9985" max="9985" width="3.5546875" style="4" customWidth="1"/>
    <col min="9986" max="9986" width="3" style="4" customWidth="1"/>
    <col min="9987" max="9996" width="12.21875" style="4" customWidth="1"/>
    <col min="9997" max="9997" width="22" style="4" customWidth="1"/>
    <col min="9998" max="9998" width="14.5546875" style="4" bestFit="1" customWidth="1"/>
    <col min="9999" max="10238" width="9.21875" style="4"/>
    <col min="10239" max="10239" width="3.21875" style="4" customWidth="1"/>
    <col min="10240" max="10240" width="35.77734375" style="4" customWidth="1"/>
    <col min="10241" max="10241" width="3.5546875" style="4" customWidth="1"/>
    <col min="10242" max="10242" width="3" style="4" customWidth="1"/>
    <col min="10243" max="10252" width="12.21875" style="4" customWidth="1"/>
    <col min="10253" max="10253" width="22" style="4" customWidth="1"/>
    <col min="10254" max="10254" width="14.5546875" style="4" bestFit="1" customWidth="1"/>
    <col min="10255" max="10494" width="9.21875" style="4"/>
    <col min="10495" max="10495" width="3.21875" style="4" customWidth="1"/>
    <col min="10496" max="10496" width="35.77734375" style="4" customWidth="1"/>
    <col min="10497" max="10497" width="3.5546875" style="4" customWidth="1"/>
    <col min="10498" max="10498" width="3" style="4" customWidth="1"/>
    <col min="10499" max="10508" width="12.21875" style="4" customWidth="1"/>
    <col min="10509" max="10509" width="22" style="4" customWidth="1"/>
    <col min="10510" max="10510" width="14.5546875" style="4" bestFit="1" customWidth="1"/>
    <col min="10511" max="10750" width="9.21875" style="4"/>
    <col min="10751" max="10751" width="3.21875" style="4" customWidth="1"/>
    <col min="10752" max="10752" width="35.77734375" style="4" customWidth="1"/>
    <col min="10753" max="10753" width="3.5546875" style="4" customWidth="1"/>
    <col min="10754" max="10754" width="3" style="4" customWidth="1"/>
    <col min="10755" max="10764" width="12.21875" style="4" customWidth="1"/>
    <col min="10765" max="10765" width="22" style="4" customWidth="1"/>
    <col min="10766" max="10766" width="14.5546875" style="4" bestFit="1" customWidth="1"/>
    <col min="10767" max="11006" width="9.21875" style="4"/>
    <col min="11007" max="11007" width="3.21875" style="4" customWidth="1"/>
    <col min="11008" max="11008" width="35.77734375" style="4" customWidth="1"/>
    <col min="11009" max="11009" width="3.5546875" style="4" customWidth="1"/>
    <col min="11010" max="11010" width="3" style="4" customWidth="1"/>
    <col min="11011" max="11020" width="12.21875" style="4" customWidth="1"/>
    <col min="11021" max="11021" width="22" style="4" customWidth="1"/>
    <col min="11022" max="11022" width="14.5546875" style="4" bestFit="1" customWidth="1"/>
    <col min="11023" max="11262" width="9.21875" style="4"/>
    <col min="11263" max="11263" width="3.21875" style="4" customWidth="1"/>
    <col min="11264" max="11264" width="35.77734375" style="4" customWidth="1"/>
    <col min="11265" max="11265" width="3.5546875" style="4" customWidth="1"/>
    <col min="11266" max="11266" width="3" style="4" customWidth="1"/>
    <col min="11267" max="11276" width="12.21875" style="4" customWidth="1"/>
    <col min="11277" max="11277" width="22" style="4" customWidth="1"/>
    <col min="11278" max="11278" width="14.5546875" style="4" bestFit="1" customWidth="1"/>
    <col min="11279" max="11518" width="9.21875" style="4"/>
    <col min="11519" max="11519" width="3.21875" style="4" customWidth="1"/>
    <col min="11520" max="11520" width="35.77734375" style="4" customWidth="1"/>
    <col min="11521" max="11521" width="3.5546875" style="4" customWidth="1"/>
    <col min="11522" max="11522" width="3" style="4" customWidth="1"/>
    <col min="11523" max="11532" width="12.21875" style="4" customWidth="1"/>
    <col min="11533" max="11533" width="22" style="4" customWidth="1"/>
    <col min="11534" max="11534" width="14.5546875" style="4" bestFit="1" customWidth="1"/>
    <col min="11535" max="11774" width="9.21875" style="4"/>
    <col min="11775" max="11775" width="3.21875" style="4" customWidth="1"/>
    <col min="11776" max="11776" width="35.77734375" style="4" customWidth="1"/>
    <col min="11777" max="11777" width="3.5546875" style="4" customWidth="1"/>
    <col min="11778" max="11778" width="3" style="4" customWidth="1"/>
    <col min="11779" max="11788" width="12.21875" style="4" customWidth="1"/>
    <col min="11789" max="11789" width="22" style="4" customWidth="1"/>
    <col min="11790" max="11790" width="14.5546875" style="4" bestFit="1" customWidth="1"/>
    <col min="11791" max="12030" width="9.21875" style="4"/>
    <col min="12031" max="12031" width="3.21875" style="4" customWidth="1"/>
    <col min="12032" max="12032" width="35.77734375" style="4" customWidth="1"/>
    <col min="12033" max="12033" width="3.5546875" style="4" customWidth="1"/>
    <col min="12034" max="12034" width="3" style="4" customWidth="1"/>
    <col min="12035" max="12044" width="12.21875" style="4" customWidth="1"/>
    <col min="12045" max="12045" width="22" style="4" customWidth="1"/>
    <col min="12046" max="12046" width="14.5546875" style="4" bestFit="1" customWidth="1"/>
    <col min="12047" max="12286" width="9.21875" style="4"/>
    <col min="12287" max="12287" width="3.21875" style="4" customWidth="1"/>
    <col min="12288" max="12288" width="35.77734375" style="4" customWidth="1"/>
    <col min="12289" max="12289" width="3.5546875" style="4" customWidth="1"/>
    <col min="12290" max="12290" width="3" style="4" customWidth="1"/>
    <col min="12291" max="12300" width="12.21875" style="4" customWidth="1"/>
    <col min="12301" max="12301" width="22" style="4" customWidth="1"/>
    <col min="12302" max="12302" width="14.5546875" style="4" bestFit="1" customWidth="1"/>
    <col min="12303" max="12542" width="9.21875" style="4"/>
    <col min="12543" max="12543" width="3.21875" style="4" customWidth="1"/>
    <col min="12544" max="12544" width="35.77734375" style="4" customWidth="1"/>
    <col min="12545" max="12545" width="3.5546875" style="4" customWidth="1"/>
    <col min="12546" max="12546" width="3" style="4" customWidth="1"/>
    <col min="12547" max="12556" width="12.21875" style="4" customWidth="1"/>
    <col min="12557" max="12557" width="22" style="4" customWidth="1"/>
    <col min="12558" max="12558" width="14.5546875" style="4" bestFit="1" customWidth="1"/>
    <col min="12559" max="12798" width="9.21875" style="4"/>
    <col min="12799" max="12799" width="3.21875" style="4" customWidth="1"/>
    <col min="12800" max="12800" width="35.77734375" style="4" customWidth="1"/>
    <col min="12801" max="12801" width="3.5546875" style="4" customWidth="1"/>
    <col min="12802" max="12802" width="3" style="4" customWidth="1"/>
    <col min="12803" max="12812" width="12.21875" style="4" customWidth="1"/>
    <col min="12813" max="12813" width="22" style="4" customWidth="1"/>
    <col min="12814" max="12814" width="14.5546875" style="4" bestFit="1" customWidth="1"/>
    <col min="12815" max="13054" width="9.21875" style="4"/>
    <col min="13055" max="13055" width="3.21875" style="4" customWidth="1"/>
    <col min="13056" max="13056" width="35.77734375" style="4" customWidth="1"/>
    <col min="13057" max="13057" width="3.5546875" style="4" customWidth="1"/>
    <col min="13058" max="13058" width="3" style="4" customWidth="1"/>
    <col min="13059" max="13068" width="12.21875" style="4" customWidth="1"/>
    <col min="13069" max="13069" width="22" style="4" customWidth="1"/>
    <col min="13070" max="13070" width="14.5546875" style="4" bestFit="1" customWidth="1"/>
    <col min="13071" max="13310" width="9.21875" style="4"/>
    <col min="13311" max="13311" width="3.21875" style="4" customWidth="1"/>
    <col min="13312" max="13312" width="35.77734375" style="4" customWidth="1"/>
    <col min="13313" max="13313" width="3.5546875" style="4" customWidth="1"/>
    <col min="13314" max="13314" width="3" style="4" customWidth="1"/>
    <col min="13315" max="13324" width="12.21875" style="4" customWidth="1"/>
    <col min="13325" max="13325" width="22" style="4" customWidth="1"/>
    <col min="13326" max="13326" width="14.5546875" style="4" bestFit="1" customWidth="1"/>
    <col min="13327" max="13566" width="9.21875" style="4"/>
    <col min="13567" max="13567" width="3.21875" style="4" customWidth="1"/>
    <col min="13568" max="13568" width="35.77734375" style="4" customWidth="1"/>
    <col min="13569" max="13569" width="3.5546875" style="4" customWidth="1"/>
    <col min="13570" max="13570" width="3" style="4" customWidth="1"/>
    <col min="13571" max="13580" width="12.21875" style="4" customWidth="1"/>
    <col min="13581" max="13581" width="22" style="4" customWidth="1"/>
    <col min="13582" max="13582" width="14.5546875" style="4" bestFit="1" customWidth="1"/>
    <col min="13583" max="13822" width="9.21875" style="4"/>
    <col min="13823" max="13823" width="3.21875" style="4" customWidth="1"/>
    <col min="13824" max="13824" width="35.77734375" style="4" customWidth="1"/>
    <col min="13825" max="13825" width="3.5546875" style="4" customWidth="1"/>
    <col min="13826" max="13826" width="3" style="4" customWidth="1"/>
    <col min="13827" max="13836" width="12.21875" style="4" customWidth="1"/>
    <col min="13837" max="13837" width="22" style="4" customWidth="1"/>
    <col min="13838" max="13838" width="14.5546875" style="4" bestFit="1" customWidth="1"/>
    <col min="13839" max="14078" width="9.21875" style="4"/>
    <col min="14079" max="14079" width="3.21875" style="4" customWidth="1"/>
    <col min="14080" max="14080" width="35.77734375" style="4" customWidth="1"/>
    <col min="14081" max="14081" width="3.5546875" style="4" customWidth="1"/>
    <col min="14082" max="14082" width="3" style="4" customWidth="1"/>
    <col min="14083" max="14092" width="12.21875" style="4" customWidth="1"/>
    <col min="14093" max="14093" width="22" style="4" customWidth="1"/>
    <col min="14094" max="14094" width="14.5546875" style="4" bestFit="1" customWidth="1"/>
    <col min="14095" max="14334" width="9.21875" style="4"/>
    <col min="14335" max="14335" width="3.21875" style="4" customWidth="1"/>
    <col min="14336" max="14336" width="35.77734375" style="4" customWidth="1"/>
    <col min="14337" max="14337" width="3.5546875" style="4" customWidth="1"/>
    <col min="14338" max="14338" width="3" style="4" customWidth="1"/>
    <col min="14339" max="14348" width="12.21875" style="4" customWidth="1"/>
    <col min="14349" max="14349" width="22" style="4" customWidth="1"/>
    <col min="14350" max="14350" width="14.5546875" style="4" bestFit="1" customWidth="1"/>
    <col min="14351" max="14590" width="9.21875" style="4"/>
    <col min="14591" max="14591" width="3.21875" style="4" customWidth="1"/>
    <col min="14592" max="14592" width="35.77734375" style="4" customWidth="1"/>
    <col min="14593" max="14593" width="3.5546875" style="4" customWidth="1"/>
    <col min="14594" max="14594" width="3" style="4" customWidth="1"/>
    <col min="14595" max="14604" width="12.21875" style="4" customWidth="1"/>
    <col min="14605" max="14605" width="22" style="4" customWidth="1"/>
    <col min="14606" max="14606" width="14.5546875" style="4" bestFit="1" customWidth="1"/>
    <col min="14607" max="14846" width="9.21875" style="4"/>
    <col min="14847" max="14847" width="3.21875" style="4" customWidth="1"/>
    <col min="14848" max="14848" width="35.77734375" style="4" customWidth="1"/>
    <col min="14849" max="14849" width="3.5546875" style="4" customWidth="1"/>
    <col min="14850" max="14850" width="3" style="4" customWidth="1"/>
    <col min="14851" max="14860" width="12.21875" style="4" customWidth="1"/>
    <col min="14861" max="14861" width="22" style="4" customWidth="1"/>
    <col min="14862" max="14862" width="14.5546875" style="4" bestFit="1" customWidth="1"/>
    <col min="14863" max="15102" width="9.21875" style="4"/>
    <col min="15103" max="15103" width="3.21875" style="4" customWidth="1"/>
    <col min="15104" max="15104" width="35.77734375" style="4" customWidth="1"/>
    <col min="15105" max="15105" width="3.5546875" style="4" customWidth="1"/>
    <col min="15106" max="15106" width="3" style="4" customWidth="1"/>
    <col min="15107" max="15116" width="12.21875" style="4" customWidth="1"/>
    <col min="15117" max="15117" width="22" style="4" customWidth="1"/>
    <col min="15118" max="15118" width="14.5546875" style="4" bestFit="1" customWidth="1"/>
    <col min="15119" max="15358" width="9.21875" style="4"/>
    <col min="15359" max="15359" width="3.21875" style="4" customWidth="1"/>
    <col min="15360" max="15360" width="35.77734375" style="4" customWidth="1"/>
    <col min="15361" max="15361" width="3.5546875" style="4" customWidth="1"/>
    <col min="15362" max="15362" width="3" style="4" customWidth="1"/>
    <col min="15363" max="15372" width="12.21875" style="4" customWidth="1"/>
    <col min="15373" max="15373" width="22" style="4" customWidth="1"/>
    <col min="15374" max="15374" width="14.5546875" style="4" bestFit="1" customWidth="1"/>
    <col min="15375" max="15614" width="9.21875" style="4"/>
    <col min="15615" max="15615" width="3.21875" style="4" customWidth="1"/>
    <col min="15616" max="15616" width="35.77734375" style="4" customWidth="1"/>
    <col min="15617" max="15617" width="3.5546875" style="4" customWidth="1"/>
    <col min="15618" max="15618" width="3" style="4" customWidth="1"/>
    <col min="15619" max="15628" width="12.21875" style="4" customWidth="1"/>
    <col min="15629" max="15629" width="22" style="4" customWidth="1"/>
    <col min="15630" max="15630" width="14.5546875" style="4" bestFit="1" customWidth="1"/>
    <col min="15631" max="15870" width="9.21875" style="4"/>
    <col min="15871" max="15871" width="3.21875" style="4" customWidth="1"/>
    <col min="15872" max="15872" width="35.77734375" style="4" customWidth="1"/>
    <col min="15873" max="15873" width="3.5546875" style="4" customWidth="1"/>
    <col min="15874" max="15874" width="3" style="4" customWidth="1"/>
    <col min="15875" max="15884" width="12.21875" style="4" customWidth="1"/>
    <col min="15885" max="15885" width="22" style="4" customWidth="1"/>
    <col min="15886" max="15886" width="14.5546875" style="4" bestFit="1" customWidth="1"/>
    <col min="15887" max="16126" width="9.21875" style="4"/>
    <col min="16127" max="16127" width="3.21875" style="4" customWidth="1"/>
    <col min="16128" max="16128" width="35.77734375" style="4" customWidth="1"/>
    <col min="16129" max="16129" width="3.5546875" style="4" customWidth="1"/>
    <col min="16130" max="16130" width="3" style="4" customWidth="1"/>
    <col min="16131" max="16140" width="12.21875" style="4" customWidth="1"/>
    <col min="16141" max="16141" width="22" style="4" customWidth="1"/>
    <col min="16142" max="16142" width="14.5546875" style="4" bestFit="1" customWidth="1"/>
    <col min="16143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s="2" customFormat="1" x14ac:dyDescent="0.3">
      <c r="A2" s="1"/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3" spans="1:14" x14ac:dyDescent="0.3">
      <c r="A3" s="5" t="s">
        <v>18</v>
      </c>
    </row>
    <row r="5" spans="1:14" x14ac:dyDescent="0.3">
      <c r="A5" s="5" t="s">
        <v>19</v>
      </c>
    </row>
    <row r="7" spans="1:14" x14ac:dyDescent="0.3">
      <c r="A7" s="5" t="s">
        <v>20</v>
      </c>
    </row>
    <row r="8" spans="1:14" x14ac:dyDescent="0.3">
      <c r="A8" s="5"/>
      <c r="B8" s="4" t="s">
        <v>21</v>
      </c>
      <c r="E8" s="6">
        <v>0</v>
      </c>
      <c r="F8" s="6">
        <v>0</v>
      </c>
      <c r="G8" s="6">
        <v>0</v>
      </c>
      <c r="H8" s="129">
        <f ca="1">IF(CF!H41&lt;0,-CF!H41,0)</f>
        <v>0</v>
      </c>
      <c r="I8" s="129">
        <f ca="1">IF(CF!I41&lt;0,-CF!I41,0)</f>
        <v>0</v>
      </c>
      <c r="J8" s="129">
        <f ca="1">IF(CF!J41&lt;0,-CF!J41,0)</f>
        <v>0</v>
      </c>
      <c r="K8" s="129">
        <f ca="1">IF(CF!K41&lt;0,-CF!K41,0)</f>
        <v>0</v>
      </c>
      <c r="L8" s="129">
        <f ca="1">IF(CF!L41&lt;0,-CF!L41,0)</f>
        <v>0</v>
      </c>
      <c r="N8" s="76"/>
    </row>
    <row r="9" spans="1:14" x14ac:dyDescent="0.3">
      <c r="B9" s="4" t="s">
        <v>22</v>
      </c>
      <c r="E9" s="6">
        <v>53.75</v>
      </c>
      <c r="F9" s="6">
        <v>126.42</v>
      </c>
      <c r="G9" s="6">
        <v>176</v>
      </c>
      <c r="H9" s="67">
        <f>PnL!H10/365*Assumptions!H8</f>
        <v>160.55167127637048</v>
      </c>
      <c r="I9" s="67">
        <f>PnL!I10/365*Assumptions!I8</f>
        <v>152.92598159111415</v>
      </c>
      <c r="J9" s="67">
        <f>PnL!J10/365*Assumptions!J8</f>
        <v>162.71038145201578</v>
      </c>
      <c r="K9" s="67">
        <f>PnL!K10/365*Assumptions!K8</f>
        <v>190.43287970092524</v>
      </c>
      <c r="L9" s="67">
        <f>PnL!L10/365*Assumptions!L8</f>
        <v>222.87872075256439</v>
      </c>
      <c r="N9" s="76"/>
    </row>
    <row r="10" spans="1:14" x14ac:dyDescent="0.3">
      <c r="B10" s="4" t="s">
        <v>42</v>
      </c>
      <c r="E10" s="6">
        <v>48.71</v>
      </c>
      <c r="F10" s="6">
        <v>86.39</v>
      </c>
      <c r="G10" s="6">
        <v>133</v>
      </c>
      <c r="H10" s="67">
        <f>PnL!H10/365*Assumptions!H9</f>
        <v>115.02987714155566</v>
      </c>
      <c r="I10" s="67">
        <f>PnL!I10/365*Assumptions!I9</f>
        <v>109.56632674285132</v>
      </c>
      <c r="J10" s="67">
        <f>PnL!J10/365*Assumptions!J9</f>
        <v>116.57652043909729</v>
      </c>
      <c r="K10" s="67">
        <f>PnL!K10/365*Assumptions!K9</f>
        <v>136.4387588217779</v>
      </c>
      <c r="L10" s="67">
        <f>PnL!L10/365*Assumptions!L9</f>
        <v>159.68511359500158</v>
      </c>
      <c r="N10" s="76"/>
    </row>
    <row r="11" spans="1:14" x14ac:dyDescent="0.3">
      <c r="B11" s="2" t="s">
        <v>43</v>
      </c>
      <c r="C11" s="2"/>
      <c r="D11" s="2"/>
      <c r="E11" s="8">
        <v>26.740000000000002</v>
      </c>
      <c r="F11" s="8">
        <v>87.78</v>
      </c>
      <c r="G11" s="8">
        <v>115</v>
      </c>
      <c r="H11" s="68">
        <f>PnL!H7/365*Assumptions!H10</f>
        <v>105.08392270148775</v>
      </c>
      <c r="I11" s="68">
        <f>PnL!I7/365*Assumptions!I10</f>
        <v>99.192749907473456</v>
      </c>
      <c r="J11" s="68">
        <f>PnL!J7/365*Assumptions!J10</f>
        <v>106.67711357469732</v>
      </c>
      <c r="K11" s="68">
        <f>PnL!K7/365*Assumptions!K10</f>
        <v>126.39774788422302</v>
      </c>
      <c r="L11" s="68">
        <f>PnL!L7/365*Assumptions!L10</f>
        <v>150.01929433886102</v>
      </c>
      <c r="N11" s="76"/>
    </row>
    <row r="12" spans="1:14" s="5" customFormat="1" ht="13.2" x14ac:dyDescent="0.25">
      <c r="B12" s="5" t="s">
        <v>23</v>
      </c>
      <c r="E12" s="57">
        <f t="shared" ref="E12:L12" si="0">SUM(E8:E11)</f>
        <v>129.20000000000002</v>
      </c>
      <c r="F12" s="57">
        <f t="shared" si="0"/>
        <v>300.59000000000003</v>
      </c>
      <c r="G12" s="57">
        <f t="shared" si="0"/>
        <v>424</v>
      </c>
      <c r="H12" s="57">
        <f t="shared" ca="1" si="0"/>
        <v>380.66547111941384</v>
      </c>
      <c r="I12" s="57">
        <f t="shared" ca="1" si="0"/>
        <v>361.68505824143892</v>
      </c>
      <c r="J12" s="57">
        <f t="shared" ca="1" si="0"/>
        <v>385.96401546581041</v>
      </c>
      <c r="K12" s="57">
        <f t="shared" ca="1" si="0"/>
        <v>453.26938640692617</v>
      </c>
      <c r="L12" s="57">
        <f t="shared" ca="1" si="0"/>
        <v>532.58312868642702</v>
      </c>
    </row>
    <row r="14" spans="1:14" x14ac:dyDescent="0.3">
      <c r="A14" s="5" t="s">
        <v>24</v>
      </c>
    </row>
    <row r="15" spans="1:14" x14ac:dyDescent="0.3">
      <c r="B15" s="4" t="s">
        <v>25</v>
      </c>
      <c r="E15" s="6">
        <v>0</v>
      </c>
      <c r="F15" s="6">
        <v>0</v>
      </c>
      <c r="G15" s="6">
        <v>0</v>
      </c>
      <c r="H15" s="83">
        <f>'Debt Schedule'!H18</f>
        <v>0</v>
      </c>
      <c r="I15" s="83">
        <f>'Debt Schedule'!I18</f>
        <v>0</v>
      </c>
      <c r="J15" s="83">
        <f>'Debt Schedule'!J18</f>
        <v>0</v>
      </c>
      <c r="K15" s="83">
        <f>'Debt Schedule'!K18</f>
        <v>0</v>
      </c>
      <c r="L15" s="83">
        <f>'Debt Schedule'!L18</f>
        <v>0</v>
      </c>
      <c r="N15" s="76"/>
    </row>
    <row r="16" spans="1:14" x14ac:dyDescent="0.3">
      <c r="B16" s="2" t="s">
        <v>26</v>
      </c>
      <c r="C16" s="2"/>
      <c r="D16" s="2"/>
      <c r="E16" s="8">
        <v>200</v>
      </c>
      <c r="F16" s="8">
        <v>190</v>
      </c>
      <c r="G16" s="8">
        <v>380</v>
      </c>
      <c r="H16" s="80">
        <f>'Debt Schedule'!H8</f>
        <v>360</v>
      </c>
      <c r="I16" s="80">
        <f>'Debt Schedule'!I8</f>
        <v>340</v>
      </c>
      <c r="J16" s="80">
        <f>'Debt Schedule'!J8</f>
        <v>320</v>
      </c>
      <c r="K16" s="80">
        <f>'Debt Schedule'!K8</f>
        <v>300</v>
      </c>
      <c r="L16" s="80">
        <f>'Debt Schedule'!L8</f>
        <v>280</v>
      </c>
      <c r="N16" s="76"/>
    </row>
    <row r="17" spans="1:14" s="5" customFormat="1" ht="13.2" x14ac:dyDescent="0.25">
      <c r="B17" s="5" t="s">
        <v>27</v>
      </c>
      <c r="E17" s="57">
        <f t="shared" ref="E17:L17" si="1">SUM(E15:E16)</f>
        <v>200</v>
      </c>
      <c r="F17" s="57">
        <f t="shared" si="1"/>
        <v>190</v>
      </c>
      <c r="G17" s="57">
        <f t="shared" si="1"/>
        <v>380</v>
      </c>
      <c r="H17" s="57">
        <f t="shared" si="1"/>
        <v>360</v>
      </c>
      <c r="I17" s="57">
        <f t="shared" si="1"/>
        <v>340</v>
      </c>
      <c r="J17" s="57">
        <f t="shared" si="1"/>
        <v>320</v>
      </c>
      <c r="K17" s="57">
        <f t="shared" si="1"/>
        <v>300</v>
      </c>
      <c r="L17" s="57">
        <f t="shared" si="1"/>
        <v>280</v>
      </c>
    </row>
    <row r="19" spans="1:14" x14ac:dyDescent="0.3">
      <c r="A19" s="5" t="s">
        <v>28</v>
      </c>
      <c r="E19" s="12"/>
      <c r="F19" s="12"/>
      <c r="G19" s="12"/>
    </row>
    <row r="20" spans="1:14" x14ac:dyDescent="0.3">
      <c r="B20" s="4" t="s">
        <v>29</v>
      </c>
      <c r="E20" s="6">
        <v>50</v>
      </c>
      <c r="F20" s="6">
        <v>50</v>
      </c>
      <c r="G20" s="6">
        <v>50</v>
      </c>
      <c r="H20" s="83">
        <f>'Equity Sch_Other'!H7</f>
        <v>50</v>
      </c>
      <c r="I20" s="83">
        <f>'Equity Sch_Other'!I7</f>
        <v>50</v>
      </c>
      <c r="J20" s="83">
        <f>'Equity Sch_Other'!J7</f>
        <v>50</v>
      </c>
      <c r="K20" s="83">
        <f>'Equity Sch_Other'!K7</f>
        <v>50</v>
      </c>
      <c r="L20" s="83">
        <f>'Equity Sch_Other'!L7</f>
        <v>50</v>
      </c>
      <c r="N20" s="76"/>
    </row>
    <row r="21" spans="1:14" x14ac:dyDescent="0.3">
      <c r="B21" s="2" t="s">
        <v>30</v>
      </c>
      <c r="C21" s="2"/>
      <c r="D21" s="2"/>
      <c r="E21" s="8">
        <v>4.3099999999999969</v>
      </c>
      <c r="F21" s="8">
        <v>16.059999999999967</v>
      </c>
      <c r="G21" s="8">
        <v>57.36</v>
      </c>
      <c r="H21" s="80">
        <f ca="1">'Equity Sch_Other'!H13</f>
        <v>63.761948879630566</v>
      </c>
      <c r="I21" s="80">
        <f ca="1">'Equity Sch_Other'!I13</f>
        <v>77.465668072781952</v>
      </c>
      <c r="J21" s="80">
        <f ca="1">'Equity Sch_Other'!J13</f>
        <v>111.88456659148794</v>
      </c>
      <c r="K21" s="80">
        <f ca="1">'Equity Sch_Other'!K13</f>
        <v>180.49563889605761</v>
      </c>
      <c r="L21" s="80">
        <f ca="1">'Equity Sch_Other'!L13</f>
        <v>287.40420839492748</v>
      </c>
      <c r="N21" s="76"/>
    </row>
    <row r="22" spans="1:14" s="5" customFormat="1" ht="13.2" x14ac:dyDescent="0.25">
      <c r="B22" s="5" t="s">
        <v>31</v>
      </c>
      <c r="E22" s="57">
        <f>SUM(E20:E21)</f>
        <v>54.309999999999995</v>
      </c>
      <c r="F22" s="57">
        <f t="shared" ref="F22:L22" si="2">SUM(F20:F21)</f>
        <v>66.059999999999974</v>
      </c>
      <c r="G22" s="57">
        <f t="shared" si="2"/>
        <v>107.36</v>
      </c>
      <c r="H22" s="57">
        <f t="shared" ca="1" si="2"/>
        <v>113.76194887963057</v>
      </c>
      <c r="I22" s="57">
        <f t="shared" ca="1" si="2"/>
        <v>127.46566807278195</v>
      </c>
      <c r="J22" s="57">
        <f t="shared" ca="1" si="2"/>
        <v>161.88456659148795</v>
      </c>
      <c r="K22" s="57">
        <f t="shared" ca="1" si="2"/>
        <v>230.49563889605761</v>
      </c>
      <c r="L22" s="57">
        <f t="shared" ca="1" si="2"/>
        <v>337.40420839492748</v>
      </c>
    </row>
    <row r="24" spans="1:14" s="5" customFormat="1" ht="13.8" thickBot="1" x14ac:dyDescent="0.3">
      <c r="A24" s="11" t="s">
        <v>32</v>
      </c>
      <c r="B24" s="11"/>
      <c r="C24" s="11"/>
      <c r="D24" s="11"/>
      <c r="E24" s="59">
        <f>SUM(E12,E17,E22)</f>
        <v>383.51000000000005</v>
      </c>
      <c r="F24" s="59">
        <f t="shared" ref="F24:L24" si="3">SUM(F12,F17,F22)</f>
        <v>556.65</v>
      </c>
      <c r="G24" s="59">
        <f t="shared" si="3"/>
        <v>911.36</v>
      </c>
      <c r="H24" s="59">
        <f t="shared" ca="1" si="3"/>
        <v>854.42741999904445</v>
      </c>
      <c r="I24" s="59">
        <f t="shared" ca="1" si="3"/>
        <v>829.15072631422083</v>
      </c>
      <c r="J24" s="59">
        <f t="shared" ca="1" si="3"/>
        <v>867.84858205729847</v>
      </c>
      <c r="K24" s="59">
        <f t="shared" ca="1" si="3"/>
        <v>983.76502530298376</v>
      </c>
      <c r="L24" s="59">
        <f t="shared" ca="1" si="3"/>
        <v>1149.9873370813546</v>
      </c>
    </row>
    <row r="25" spans="1:14" ht="15" thickTop="1" x14ac:dyDescent="0.3"/>
    <row r="26" spans="1:14" x14ac:dyDescent="0.3">
      <c r="A26" s="5" t="s">
        <v>33</v>
      </c>
      <c r="E26" s="31"/>
      <c r="F26" s="31"/>
      <c r="G26" s="31"/>
      <c r="H26" s="31"/>
      <c r="I26" s="31"/>
      <c r="J26" s="31"/>
      <c r="K26" s="31"/>
      <c r="L26" s="31"/>
    </row>
    <row r="27" spans="1:14" x14ac:dyDescent="0.3">
      <c r="E27" s="12"/>
      <c r="F27" s="12"/>
      <c r="G27" s="12"/>
    </row>
    <row r="28" spans="1:14" x14ac:dyDescent="0.3">
      <c r="A28" s="5" t="s">
        <v>34</v>
      </c>
    </row>
    <row r="29" spans="1:14" x14ac:dyDescent="0.3">
      <c r="B29" s="4" t="s">
        <v>44</v>
      </c>
      <c r="E29" s="6">
        <v>41.18</v>
      </c>
      <c r="F29" s="6">
        <v>140.01999999999998</v>
      </c>
      <c r="G29" s="6">
        <v>169.36</v>
      </c>
      <c r="H29" s="129">
        <f ca="1">IF(CF!H41&gt;0,CF!H41,0)</f>
        <v>229.31358933251499</v>
      </c>
      <c r="I29" s="129">
        <f ca="1">IF(CF!I41&gt;0,CF!I41,0)</f>
        <v>260.8629187064671</v>
      </c>
      <c r="J29" s="129">
        <f ca="1">IF(CF!J41&gt;0,CF!J41,0)</f>
        <v>318.09390345952011</v>
      </c>
      <c r="K29" s="129">
        <f ca="1">IF(CF!K41&gt;0,CF!K41,0)</f>
        <v>415.62580497040307</v>
      </c>
      <c r="L29" s="129">
        <f ca="1">IF(CF!L41&gt;0,CF!L41,0)</f>
        <v>552.62792411431553</v>
      </c>
      <c r="N29" s="76"/>
    </row>
    <row r="30" spans="1:14" x14ac:dyDescent="0.3">
      <c r="B30" s="4" t="s">
        <v>88</v>
      </c>
      <c r="E30" s="6">
        <v>80.2</v>
      </c>
      <c r="F30" s="6">
        <v>122.67</v>
      </c>
      <c r="G30" s="6">
        <v>225</v>
      </c>
      <c r="H30" s="67">
        <f>PnL!H7/365*Assumptions!H7</f>
        <v>172.53480717692693</v>
      </c>
      <c r="I30" s="67">
        <f>PnL!I7/365*Assumptions!I7</f>
        <v>162.86222990791313</v>
      </c>
      <c r="J30" s="67">
        <f>PnL!J7/365*Assumptions!J7</f>
        <v>175.15062958856365</v>
      </c>
      <c r="K30" s="67">
        <f>PnL!K7/365*Assumptions!K7</f>
        <v>207.52947261735108</v>
      </c>
      <c r="L30" s="67">
        <f>PnL!L7/365*Assumptions!L7</f>
        <v>246.31313103053373</v>
      </c>
      <c r="N30" s="76"/>
    </row>
    <row r="31" spans="1:14" x14ac:dyDescent="0.3">
      <c r="B31" s="4" t="s">
        <v>45</v>
      </c>
      <c r="E31" s="6">
        <v>60.41</v>
      </c>
      <c r="F31" s="6">
        <v>111.99</v>
      </c>
      <c r="G31" s="6">
        <v>175</v>
      </c>
      <c r="H31" s="67">
        <f>(PnL!H10/365)*Assumptions!H6</f>
        <v>150.60902348960255</v>
      </c>
      <c r="I31" s="67">
        <f>(PnL!I10/365)*Assumptions!I6</f>
        <v>143.45557769984066</v>
      </c>
      <c r="J31" s="67">
        <f>(PnL!J10/365)*Assumptions!J6</f>
        <v>152.63404900921458</v>
      </c>
      <c r="K31" s="67">
        <f>(PnL!K10/365)*Assumptions!K6</f>
        <v>178.63974771522965</v>
      </c>
      <c r="L31" s="67">
        <f>(PnL!L10/365)*Assumptions!L6</f>
        <v>209.07628193650521</v>
      </c>
      <c r="N31" s="76"/>
    </row>
    <row r="32" spans="1:14" x14ac:dyDescent="0.3">
      <c r="B32" s="2" t="s">
        <v>46</v>
      </c>
      <c r="C32" s="2"/>
      <c r="D32" s="2"/>
      <c r="E32" s="8">
        <v>21.72</v>
      </c>
      <c r="F32" s="8">
        <v>21.97</v>
      </c>
      <c r="G32" s="8">
        <v>22</v>
      </c>
      <c r="H32" s="67">
        <f>Assumptions!H12</f>
        <v>21.97</v>
      </c>
      <c r="I32" s="67">
        <f>Assumptions!I12</f>
        <v>21.97</v>
      </c>
      <c r="J32" s="67">
        <f>Assumptions!J12</f>
        <v>21.97</v>
      </c>
      <c r="K32" s="67">
        <f>Assumptions!K12</f>
        <v>21.97</v>
      </c>
      <c r="L32" s="67">
        <f>Assumptions!L12</f>
        <v>21.97</v>
      </c>
      <c r="N32" s="76"/>
    </row>
    <row r="33" spans="1:14" s="5" customFormat="1" ht="13.2" x14ac:dyDescent="0.25">
      <c r="B33" s="5" t="s">
        <v>35</v>
      </c>
      <c r="E33" s="57">
        <f t="shared" ref="E33:L33" si="4">SUM(E29:E32)</f>
        <v>203.51</v>
      </c>
      <c r="F33" s="57">
        <f t="shared" si="4"/>
        <v>396.65</v>
      </c>
      <c r="G33" s="57">
        <f t="shared" si="4"/>
        <v>591.36</v>
      </c>
      <c r="H33" s="57">
        <f t="shared" ca="1" si="4"/>
        <v>574.42741999904456</v>
      </c>
      <c r="I33" s="57">
        <f t="shared" ca="1" si="4"/>
        <v>589.15072631422095</v>
      </c>
      <c r="J33" s="57">
        <f t="shared" ca="1" si="4"/>
        <v>667.84858205729836</v>
      </c>
      <c r="K33" s="57">
        <f t="shared" ca="1" si="4"/>
        <v>823.76502530298387</v>
      </c>
      <c r="L33" s="57">
        <f t="shared" ca="1" si="4"/>
        <v>1029.9873370813546</v>
      </c>
    </row>
    <row r="35" spans="1:14" x14ac:dyDescent="0.3">
      <c r="A35" s="5" t="s">
        <v>36</v>
      </c>
    </row>
    <row r="36" spans="1:14" x14ac:dyDescent="0.3">
      <c r="B36" s="4" t="s">
        <v>37</v>
      </c>
      <c r="E36" s="6">
        <v>200</v>
      </c>
      <c r="F36" s="6">
        <v>200</v>
      </c>
      <c r="G36" s="6">
        <v>400</v>
      </c>
      <c r="H36" s="83">
        <f>'Asset Schedule'!H23</f>
        <v>400</v>
      </c>
      <c r="I36" s="83">
        <f>'Asset Schedule'!I23</f>
        <v>400</v>
      </c>
      <c r="J36" s="83">
        <f>'Asset Schedule'!J23</f>
        <v>400</v>
      </c>
      <c r="K36" s="83">
        <f>'Asset Schedule'!K23</f>
        <v>400</v>
      </c>
      <c r="L36" s="83">
        <f>'Asset Schedule'!L23</f>
        <v>400</v>
      </c>
      <c r="N36" s="76"/>
    </row>
    <row r="37" spans="1:14" x14ac:dyDescent="0.3">
      <c r="B37" s="2" t="s">
        <v>38</v>
      </c>
      <c r="C37" s="2"/>
      <c r="D37" s="2"/>
      <c r="E37" s="8">
        <v>20</v>
      </c>
      <c r="F37" s="8">
        <v>40</v>
      </c>
      <c r="G37" s="8">
        <v>80</v>
      </c>
      <c r="H37" s="80">
        <f>'Asset Schedule'!H31</f>
        <v>120</v>
      </c>
      <c r="I37" s="80">
        <f>'Asset Schedule'!I31</f>
        <v>160</v>
      </c>
      <c r="J37" s="80">
        <f>'Asset Schedule'!J31</f>
        <v>200</v>
      </c>
      <c r="K37" s="80">
        <f>'Asset Schedule'!K31</f>
        <v>240</v>
      </c>
      <c r="L37" s="80">
        <f>'Asset Schedule'!L31</f>
        <v>280</v>
      </c>
      <c r="N37" s="76"/>
    </row>
    <row r="38" spans="1:14" s="5" customFormat="1" ht="13.2" x14ac:dyDescent="0.25">
      <c r="B38" s="5" t="s">
        <v>39</v>
      </c>
      <c r="E38" s="57">
        <f>E36-E37</f>
        <v>180</v>
      </c>
      <c r="F38" s="57">
        <f t="shared" ref="F38:L38" si="5">F36-F37</f>
        <v>160</v>
      </c>
      <c r="G38" s="57">
        <f t="shared" si="5"/>
        <v>320</v>
      </c>
      <c r="H38" s="57">
        <f t="shared" si="5"/>
        <v>280</v>
      </c>
      <c r="I38" s="57">
        <f t="shared" si="5"/>
        <v>240</v>
      </c>
      <c r="J38" s="57">
        <f t="shared" si="5"/>
        <v>200</v>
      </c>
      <c r="K38" s="57">
        <f t="shared" si="5"/>
        <v>160</v>
      </c>
      <c r="L38" s="57">
        <f t="shared" si="5"/>
        <v>120</v>
      </c>
    </row>
    <row r="39" spans="1:14" x14ac:dyDescent="0.3">
      <c r="B39" s="4" t="s">
        <v>184</v>
      </c>
      <c r="E39" s="153">
        <v>0</v>
      </c>
      <c r="F39" s="153">
        <v>0</v>
      </c>
      <c r="G39" s="153">
        <v>0</v>
      </c>
      <c r="H39" s="153">
        <v>0</v>
      </c>
      <c r="I39" s="153">
        <v>0</v>
      </c>
      <c r="J39" s="153">
        <v>0</v>
      </c>
      <c r="K39" s="153">
        <v>0</v>
      </c>
      <c r="L39" s="153">
        <v>0</v>
      </c>
      <c r="N39" s="76"/>
    </row>
    <row r="41" spans="1:14" s="5" customFormat="1" ht="13.8" thickBot="1" x14ac:dyDescent="0.3">
      <c r="A41" s="11" t="s">
        <v>40</v>
      </c>
      <c r="B41" s="11"/>
      <c r="C41" s="11"/>
      <c r="D41" s="11"/>
      <c r="E41" s="59">
        <f>E33+E38+E39</f>
        <v>383.51</v>
      </c>
      <c r="F41" s="59">
        <f t="shared" ref="F41:L41" si="6">F33+F38+F39</f>
        <v>556.65</v>
      </c>
      <c r="G41" s="59">
        <f t="shared" si="6"/>
        <v>911.36</v>
      </c>
      <c r="H41" s="59">
        <f t="shared" ca="1" si="6"/>
        <v>854.42741999904456</v>
      </c>
      <c r="I41" s="59">
        <f t="shared" ca="1" si="6"/>
        <v>829.15072631422095</v>
      </c>
      <c r="J41" s="59">
        <f t="shared" ca="1" si="6"/>
        <v>867.84858205729836</v>
      </c>
      <c r="K41" s="59">
        <f t="shared" ca="1" si="6"/>
        <v>983.76502530298387</v>
      </c>
      <c r="L41" s="59">
        <f t="shared" ca="1" si="6"/>
        <v>1149.9873370813546</v>
      </c>
    </row>
    <row r="42" spans="1:14" ht="15" thickTop="1" x14ac:dyDescent="0.3"/>
    <row r="45" spans="1:14" x14ac:dyDescent="0.3">
      <c r="B45" s="4" t="s">
        <v>41</v>
      </c>
      <c r="C45" s="81" t="b">
        <f ca="1">COUNTIF(F45:L45,FALSE)=0</f>
        <v>1</v>
      </c>
      <c r="E45" s="81" t="b">
        <f>ROUND(F24-F41,6)=0</f>
        <v>1</v>
      </c>
      <c r="F45" s="81" t="b">
        <f>ROUND(G24-G41,6)=0</f>
        <v>1</v>
      </c>
      <c r="G45" s="81" t="b">
        <f t="shared" ref="G45:L45" ca="1" si="7">ROUND(H24-H41,6)=0</f>
        <v>1</v>
      </c>
      <c r="H45" s="81" t="b">
        <f t="shared" ca="1" si="7"/>
        <v>1</v>
      </c>
      <c r="I45" s="81" t="b">
        <f t="shared" ca="1" si="7"/>
        <v>1</v>
      </c>
      <c r="J45" s="81" t="b">
        <f t="shared" ca="1" si="7"/>
        <v>1</v>
      </c>
      <c r="K45" s="81" t="b">
        <f t="shared" ca="1" si="7"/>
        <v>1</v>
      </c>
      <c r="L45" s="81" t="b">
        <f t="shared" si="7"/>
        <v>1</v>
      </c>
    </row>
    <row r="47" spans="1:14" x14ac:dyDescent="0.3">
      <c r="E47" s="13"/>
      <c r="F47" s="13"/>
      <c r="G47" s="13"/>
      <c r="H47" s="13"/>
      <c r="I47" s="13"/>
      <c r="J47" s="13"/>
      <c r="K47" s="13"/>
      <c r="L47" s="13"/>
    </row>
  </sheetData>
  <conditionalFormatting sqref="E45:L45">
    <cfRule type="containsText" dxfId="3" priority="3" operator="containsText" text="FALSE">
      <formula>NOT(ISERROR(SEARCH("FALSE",E45)))</formula>
    </cfRule>
  </conditionalFormatting>
  <conditionalFormatting sqref="C45">
    <cfRule type="containsText" dxfId="1" priority="1" operator="containsText" text="FALSE">
      <formula>NOT(ISERROR(SEARCH("FALSE",C45)))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460BB1FB-CF03-4780-BB01-9DB168CF4C4E}">
            <xm:f>NOT(ISERROR(SEARCH($F$45,E45)))</xm:f>
            <xm:f>$F$45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E45:L45</xm:sqref>
        </x14:conditionalFormatting>
        <x14:conditionalFormatting xmlns:xm="http://schemas.microsoft.com/office/excel/2006/main">
          <x14:cfRule type="containsText" priority="2" operator="containsText" id="{29E9BC88-484B-44AD-92B6-C93C699B0C91}">
            <xm:f>NOT(ISERROR(SEARCH($F$45,C45)))</xm:f>
            <xm:f>$F$45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C45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showGridLines="0" workbookViewId="0">
      <pane xSplit="4" ySplit="2" topLeftCell="E18" activePane="bottomRight" state="frozen"/>
      <selection pane="topRight" activeCell="E1" sqref="E1"/>
      <selection pane="bottomLeft" activeCell="A3" sqref="A3"/>
      <selection pane="bottomRight" activeCell="H24" sqref="H24:J25"/>
    </sheetView>
  </sheetViews>
  <sheetFormatPr defaultRowHeight="14.4" x14ac:dyDescent="0.3"/>
  <cols>
    <col min="1" max="1" width="3.21875" style="4" customWidth="1"/>
    <col min="2" max="2" width="31.77734375" style="4" customWidth="1"/>
    <col min="3" max="3" width="10" style="4" bestFit="1" customWidth="1"/>
    <col min="4" max="4" width="2.77734375" style="4" customWidth="1"/>
    <col min="5" max="12" width="11.44140625" style="4" customWidth="1"/>
    <col min="13" max="13" width="9.21875" style="4" bestFit="1" customWidth="1"/>
    <col min="14" max="254" width="9.21875" style="4"/>
    <col min="255" max="255" width="3.21875" style="4" customWidth="1"/>
    <col min="256" max="256" width="31.77734375" style="4" customWidth="1"/>
    <col min="257" max="257" width="10" style="4" bestFit="1" customWidth="1"/>
    <col min="258" max="258" width="2.77734375" style="4" customWidth="1"/>
    <col min="259" max="268" width="11.44140625" style="4" customWidth="1"/>
    <col min="269" max="269" width="9.21875" style="4" bestFit="1" customWidth="1"/>
    <col min="270" max="510" width="9.21875" style="4"/>
    <col min="511" max="511" width="3.21875" style="4" customWidth="1"/>
    <col min="512" max="512" width="31.77734375" style="4" customWidth="1"/>
    <col min="513" max="513" width="10" style="4" bestFit="1" customWidth="1"/>
    <col min="514" max="514" width="2.77734375" style="4" customWidth="1"/>
    <col min="515" max="524" width="11.44140625" style="4" customWidth="1"/>
    <col min="525" max="525" width="9.21875" style="4" bestFit="1" customWidth="1"/>
    <col min="526" max="766" width="9.21875" style="4"/>
    <col min="767" max="767" width="3.21875" style="4" customWidth="1"/>
    <col min="768" max="768" width="31.77734375" style="4" customWidth="1"/>
    <col min="769" max="769" width="10" style="4" bestFit="1" customWidth="1"/>
    <col min="770" max="770" width="2.77734375" style="4" customWidth="1"/>
    <col min="771" max="780" width="11.44140625" style="4" customWidth="1"/>
    <col min="781" max="781" width="9.21875" style="4" bestFit="1" customWidth="1"/>
    <col min="782" max="1022" width="9.21875" style="4"/>
    <col min="1023" max="1023" width="3.21875" style="4" customWidth="1"/>
    <col min="1024" max="1024" width="31.77734375" style="4" customWidth="1"/>
    <col min="1025" max="1025" width="10" style="4" bestFit="1" customWidth="1"/>
    <col min="1026" max="1026" width="2.77734375" style="4" customWidth="1"/>
    <col min="1027" max="1036" width="11.44140625" style="4" customWidth="1"/>
    <col min="1037" max="1037" width="9.21875" style="4" bestFit="1" customWidth="1"/>
    <col min="1038" max="1278" width="9.21875" style="4"/>
    <col min="1279" max="1279" width="3.21875" style="4" customWidth="1"/>
    <col min="1280" max="1280" width="31.77734375" style="4" customWidth="1"/>
    <col min="1281" max="1281" width="10" style="4" bestFit="1" customWidth="1"/>
    <col min="1282" max="1282" width="2.77734375" style="4" customWidth="1"/>
    <col min="1283" max="1292" width="11.44140625" style="4" customWidth="1"/>
    <col min="1293" max="1293" width="9.21875" style="4" bestFit="1" customWidth="1"/>
    <col min="1294" max="1534" width="9.21875" style="4"/>
    <col min="1535" max="1535" width="3.21875" style="4" customWidth="1"/>
    <col min="1536" max="1536" width="31.77734375" style="4" customWidth="1"/>
    <col min="1537" max="1537" width="10" style="4" bestFit="1" customWidth="1"/>
    <col min="1538" max="1538" width="2.77734375" style="4" customWidth="1"/>
    <col min="1539" max="1548" width="11.44140625" style="4" customWidth="1"/>
    <col min="1549" max="1549" width="9.21875" style="4" bestFit="1" customWidth="1"/>
    <col min="1550" max="1790" width="9.21875" style="4"/>
    <col min="1791" max="1791" width="3.21875" style="4" customWidth="1"/>
    <col min="1792" max="1792" width="31.77734375" style="4" customWidth="1"/>
    <col min="1793" max="1793" width="10" style="4" bestFit="1" customWidth="1"/>
    <col min="1794" max="1794" width="2.77734375" style="4" customWidth="1"/>
    <col min="1795" max="1804" width="11.44140625" style="4" customWidth="1"/>
    <col min="1805" max="1805" width="9.21875" style="4" bestFit="1" customWidth="1"/>
    <col min="1806" max="2046" width="9.21875" style="4"/>
    <col min="2047" max="2047" width="3.21875" style="4" customWidth="1"/>
    <col min="2048" max="2048" width="31.77734375" style="4" customWidth="1"/>
    <col min="2049" max="2049" width="10" style="4" bestFit="1" customWidth="1"/>
    <col min="2050" max="2050" width="2.77734375" style="4" customWidth="1"/>
    <col min="2051" max="2060" width="11.44140625" style="4" customWidth="1"/>
    <col min="2061" max="2061" width="9.21875" style="4" bestFit="1" customWidth="1"/>
    <col min="2062" max="2302" width="9.21875" style="4"/>
    <col min="2303" max="2303" width="3.21875" style="4" customWidth="1"/>
    <col min="2304" max="2304" width="31.77734375" style="4" customWidth="1"/>
    <col min="2305" max="2305" width="10" style="4" bestFit="1" customWidth="1"/>
    <col min="2306" max="2306" width="2.77734375" style="4" customWidth="1"/>
    <col min="2307" max="2316" width="11.44140625" style="4" customWidth="1"/>
    <col min="2317" max="2317" width="9.21875" style="4" bestFit="1" customWidth="1"/>
    <col min="2318" max="2558" width="9.21875" style="4"/>
    <col min="2559" max="2559" width="3.21875" style="4" customWidth="1"/>
    <col min="2560" max="2560" width="31.77734375" style="4" customWidth="1"/>
    <col min="2561" max="2561" width="10" style="4" bestFit="1" customWidth="1"/>
    <col min="2562" max="2562" width="2.77734375" style="4" customWidth="1"/>
    <col min="2563" max="2572" width="11.44140625" style="4" customWidth="1"/>
    <col min="2573" max="2573" width="9.21875" style="4" bestFit="1" customWidth="1"/>
    <col min="2574" max="2814" width="9.21875" style="4"/>
    <col min="2815" max="2815" width="3.21875" style="4" customWidth="1"/>
    <col min="2816" max="2816" width="31.77734375" style="4" customWidth="1"/>
    <col min="2817" max="2817" width="10" style="4" bestFit="1" customWidth="1"/>
    <col min="2818" max="2818" width="2.77734375" style="4" customWidth="1"/>
    <col min="2819" max="2828" width="11.44140625" style="4" customWidth="1"/>
    <col min="2829" max="2829" width="9.21875" style="4" bestFit="1" customWidth="1"/>
    <col min="2830" max="3070" width="9.21875" style="4"/>
    <col min="3071" max="3071" width="3.21875" style="4" customWidth="1"/>
    <col min="3072" max="3072" width="31.77734375" style="4" customWidth="1"/>
    <col min="3073" max="3073" width="10" style="4" bestFit="1" customWidth="1"/>
    <col min="3074" max="3074" width="2.77734375" style="4" customWidth="1"/>
    <col min="3075" max="3084" width="11.44140625" style="4" customWidth="1"/>
    <col min="3085" max="3085" width="9.21875" style="4" bestFit="1" customWidth="1"/>
    <col min="3086" max="3326" width="9.21875" style="4"/>
    <col min="3327" max="3327" width="3.21875" style="4" customWidth="1"/>
    <col min="3328" max="3328" width="31.77734375" style="4" customWidth="1"/>
    <col min="3329" max="3329" width="10" style="4" bestFit="1" customWidth="1"/>
    <col min="3330" max="3330" width="2.77734375" style="4" customWidth="1"/>
    <col min="3331" max="3340" width="11.44140625" style="4" customWidth="1"/>
    <col min="3341" max="3341" width="9.21875" style="4" bestFit="1" customWidth="1"/>
    <col min="3342" max="3582" width="9.21875" style="4"/>
    <col min="3583" max="3583" width="3.21875" style="4" customWidth="1"/>
    <col min="3584" max="3584" width="31.77734375" style="4" customWidth="1"/>
    <col min="3585" max="3585" width="10" style="4" bestFit="1" customWidth="1"/>
    <col min="3586" max="3586" width="2.77734375" style="4" customWidth="1"/>
    <col min="3587" max="3596" width="11.44140625" style="4" customWidth="1"/>
    <col min="3597" max="3597" width="9.21875" style="4" bestFit="1" customWidth="1"/>
    <col min="3598" max="3838" width="9.21875" style="4"/>
    <col min="3839" max="3839" width="3.21875" style="4" customWidth="1"/>
    <col min="3840" max="3840" width="31.77734375" style="4" customWidth="1"/>
    <col min="3841" max="3841" width="10" style="4" bestFit="1" customWidth="1"/>
    <col min="3842" max="3842" width="2.77734375" style="4" customWidth="1"/>
    <col min="3843" max="3852" width="11.44140625" style="4" customWidth="1"/>
    <col min="3853" max="3853" width="9.21875" style="4" bestFit="1" customWidth="1"/>
    <col min="3854" max="4094" width="9.21875" style="4"/>
    <col min="4095" max="4095" width="3.21875" style="4" customWidth="1"/>
    <col min="4096" max="4096" width="31.77734375" style="4" customWidth="1"/>
    <col min="4097" max="4097" width="10" style="4" bestFit="1" customWidth="1"/>
    <col min="4098" max="4098" width="2.77734375" style="4" customWidth="1"/>
    <col min="4099" max="4108" width="11.44140625" style="4" customWidth="1"/>
    <col min="4109" max="4109" width="9.21875" style="4" bestFit="1" customWidth="1"/>
    <col min="4110" max="4350" width="9.21875" style="4"/>
    <col min="4351" max="4351" width="3.21875" style="4" customWidth="1"/>
    <col min="4352" max="4352" width="31.77734375" style="4" customWidth="1"/>
    <col min="4353" max="4353" width="10" style="4" bestFit="1" customWidth="1"/>
    <col min="4354" max="4354" width="2.77734375" style="4" customWidth="1"/>
    <col min="4355" max="4364" width="11.44140625" style="4" customWidth="1"/>
    <col min="4365" max="4365" width="9.21875" style="4" bestFit="1" customWidth="1"/>
    <col min="4366" max="4606" width="9.21875" style="4"/>
    <col min="4607" max="4607" width="3.21875" style="4" customWidth="1"/>
    <col min="4608" max="4608" width="31.77734375" style="4" customWidth="1"/>
    <col min="4609" max="4609" width="10" style="4" bestFit="1" customWidth="1"/>
    <col min="4610" max="4610" width="2.77734375" style="4" customWidth="1"/>
    <col min="4611" max="4620" width="11.44140625" style="4" customWidth="1"/>
    <col min="4621" max="4621" width="9.21875" style="4" bestFit="1" customWidth="1"/>
    <col min="4622" max="4862" width="9.21875" style="4"/>
    <col min="4863" max="4863" width="3.21875" style="4" customWidth="1"/>
    <col min="4864" max="4864" width="31.77734375" style="4" customWidth="1"/>
    <col min="4865" max="4865" width="10" style="4" bestFit="1" customWidth="1"/>
    <col min="4866" max="4866" width="2.77734375" style="4" customWidth="1"/>
    <col min="4867" max="4876" width="11.44140625" style="4" customWidth="1"/>
    <col min="4877" max="4877" width="9.21875" style="4" bestFit="1" customWidth="1"/>
    <col min="4878" max="5118" width="9.21875" style="4"/>
    <col min="5119" max="5119" width="3.21875" style="4" customWidth="1"/>
    <col min="5120" max="5120" width="31.77734375" style="4" customWidth="1"/>
    <col min="5121" max="5121" width="10" style="4" bestFit="1" customWidth="1"/>
    <col min="5122" max="5122" width="2.77734375" style="4" customWidth="1"/>
    <col min="5123" max="5132" width="11.44140625" style="4" customWidth="1"/>
    <col min="5133" max="5133" width="9.21875" style="4" bestFit="1" customWidth="1"/>
    <col min="5134" max="5374" width="9.21875" style="4"/>
    <col min="5375" max="5375" width="3.21875" style="4" customWidth="1"/>
    <col min="5376" max="5376" width="31.77734375" style="4" customWidth="1"/>
    <col min="5377" max="5377" width="10" style="4" bestFit="1" customWidth="1"/>
    <col min="5378" max="5378" width="2.77734375" style="4" customWidth="1"/>
    <col min="5379" max="5388" width="11.44140625" style="4" customWidth="1"/>
    <col min="5389" max="5389" width="9.21875" style="4" bestFit="1" customWidth="1"/>
    <col min="5390" max="5630" width="9.21875" style="4"/>
    <col min="5631" max="5631" width="3.21875" style="4" customWidth="1"/>
    <col min="5632" max="5632" width="31.77734375" style="4" customWidth="1"/>
    <col min="5633" max="5633" width="10" style="4" bestFit="1" customWidth="1"/>
    <col min="5634" max="5634" width="2.77734375" style="4" customWidth="1"/>
    <col min="5635" max="5644" width="11.44140625" style="4" customWidth="1"/>
    <col min="5645" max="5645" width="9.21875" style="4" bestFit="1" customWidth="1"/>
    <col min="5646" max="5886" width="9.21875" style="4"/>
    <col min="5887" max="5887" width="3.21875" style="4" customWidth="1"/>
    <col min="5888" max="5888" width="31.77734375" style="4" customWidth="1"/>
    <col min="5889" max="5889" width="10" style="4" bestFit="1" customWidth="1"/>
    <col min="5890" max="5890" width="2.77734375" style="4" customWidth="1"/>
    <col min="5891" max="5900" width="11.44140625" style="4" customWidth="1"/>
    <col min="5901" max="5901" width="9.21875" style="4" bestFit="1" customWidth="1"/>
    <col min="5902" max="6142" width="9.21875" style="4"/>
    <col min="6143" max="6143" width="3.21875" style="4" customWidth="1"/>
    <col min="6144" max="6144" width="31.77734375" style="4" customWidth="1"/>
    <col min="6145" max="6145" width="10" style="4" bestFit="1" customWidth="1"/>
    <col min="6146" max="6146" width="2.77734375" style="4" customWidth="1"/>
    <col min="6147" max="6156" width="11.44140625" style="4" customWidth="1"/>
    <col min="6157" max="6157" width="9.21875" style="4" bestFit="1" customWidth="1"/>
    <col min="6158" max="6398" width="9.21875" style="4"/>
    <col min="6399" max="6399" width="3.21875" style="4" customWidth="1"/>
    <col min="6400" max="6400" width="31.77734375" style="4" customWidth="1"/>
    <col min="6401" max="6401" width="10" style="4" bestFit="1" customWidth="1"/>
    <col min="6402" max="6402" width="2.77734375" style="4" customWidth="1"/>
    <col min="6403" max="6412" width="11.44140625" style="4" customWidth="1"/>
    <col min="6413" max="6413" width="9.21875" style="4" bestFit="1" customWidth="1"/>
    <col min="6414" max="6654" width="9.21875" style="4"/>
    <col min="6655" max="6655" width="3.21875" style="4" customWidth="1"/>
    <col min="6656" max="6656" width="31.77734375" style="4" customWidth="1"/>
    <col min="6657" max="6657" width="10" style="4" bestFit="1" customWidth="1"/>
    <col min="6658" max="6658" width="2.77734375" style="4" customWidth="1"/>
    <col min="6659" max="6668" width="11.44140625" style="4" customWidth="1"/>
    <col min="6669" max="6669" width="9.21875" style="4" bestFit="1" customWidth="1"/>
    <col min="6670" max="6910" width="9.21875" style="4"/>
    <col min="6911" max="6911" width="3.21875" style="4" customWidth="1"/>
    <col min="6912" max="6912" width="31.77734375" style="4" customWidth="1"/>
    <col min="6913" max="6913" width="10" style="4" bestFit="1" customWidth="1"/>
    <col min="6914" max="6914" width="2.77734375" style="4" customWidth="1"/>
    <col min="6915" max="6924" width="11.44140625" style="4" customWidth="1"/>
    <col min="6925" max="6925" width="9.21875" style="4" bestFit="1" customWidth="1"/>
    <col min="6926" max="7166" width="9.21875" style="4"/>
    <col min="7167" max="7167" width="3.21875" style="4" customWidth="1"/>
    <col min="7168" max="7168" width="31.77734375" style="4" customWidth="1"/>
    <col min="7169" max="7169" width="10" style="4" bestFit="1" customWidth="1"/>
    <col min="7170" max="7170" width="2.77734375" style="4" customWidth="1"/>
    <col min="7171" max="7180" width="11.44140625" style="4" customWidth="1"/>
    <col min="7181" max="7181" width="9.21875" style="4" bestFit="1" customWidth="1"/>
    <col min="7182" max="7422" width="9.21875" style="4"/>
    <col min="7423" max="7423" width="3.21875" style="4" customWidth="1"/>
    <col min="7424" max="7424" width="31.77734375" style="4" customWidth="1"/>
    <col min="7425" max="7425" width="10" style="4" bestFit="1" customWidth="1"/>
    <col min="7426" max="7426" width="2.77734375" style="4" customWidth="1"/>
    <col min="7427" max="7436" width="11.44140625" style="4" customWidth="1"/>
    <col min="7437" max="7437" width="9.21875" style="4" bestFit="1" customWidth="1"/>
    <col min="7438" max="7678" width="9.21875" style="4"/>
    <col min="7679" max="7679" width="3.21875" style="4" customWidth="1"/>
    <col min="7680" max="7680" width="31.77734375" style="4" customWidth="1"/>
    <col min="7681" max="7681" width="10" style="4" bestFit="1" customWidth="1"/>
    <col min="7682" max="7682" width="2.77734375" style="4" customWidth="1"/>
    <col min="7683" max="7692" width="11.44140625" style="4" customWidth="1"/>
    <col min="7693" max="7693" width="9.21875" style="4" bestFit="1" customWidth="1"/>
    <col min="7694" max="7934" width="9.21875" style="4"/>
    <col min="7935" max="7935" width="3.21875" style="4" customWidth="1"/>
    <col min="7936" max="7936" width="31.77734375" style="4" customWidth="1"/>
    <col min="7937" max="7937" width="10" style="4" bestFit="1" customWidth="1"/>
    <col min="7938" max="7938" width="2.77734375" style="4" customWidth="1"/>
    <col min="7939" max="7948" width="11.44140625" style="4" customWidth="1"/>
    <col min="7949" max="7949" width="9.21875" style="4" bestFit="1" customWidth="1"/>
    <col min="7950" max="8190" width="9.21875" style="4"/>
    <col min="8191" max="8191" width="3.21875" style="4" customWidth="1"/>
    <col min="8192" max="8192" width="31.77734375" style="4" customWidth="1"/>
    <col min="8193" max="8193" width="10" style="4" bestFit="1" customWidth="1"/>
    <col min="8194" max="8194" width="2.77734375" style="4" customWidth="1"/>
    <col min="8195" max="8204" width="11.44140625" style="4" customWidth="1"/>
    <col min="8205" max="8205" width="9.21875" style="4" bestFit="1" customWidth="1"/>
    <col min="8206" max="8446" width="9.21875" style="4"/>
    <col min="8447" max="8447" width="3.21875" style="4" customWidth="1"/>
    <col min="8448" max="8448" width="31.77734375" style="4" customWidth="1"/>
    <col min="8449" max="8449" width="10" style="4" bestFit="1" customWidth="1"/>
    <col min="8450" max="8450" width="2.77734375" style="4" customWidth="1"/>
    <col min="8451" max="8460" width="11.44140625" style="4" customWidth="1"/>
    <col min="8461" max="8461" width="9.21875" style="4" bestFit="1" customWidth="1"/>
    <col min="8462" max="8702" width="9.21875" style="4"/>
    <col min="8703" max="8703" width="3.21875" style="4" customWidth="1"/>
    <col min="8704" max="8704" width="31.77734375" style="4" customWidth="1"/>
    <col min="8705" max="8705" width="10" style="4" bestFit="1" customWidth="1"/>
    <col min="8706" max="8706" width="2.77734375" style="4" customWidth="1"/>
    <col min="8707" max="8716" width="11.44140625" style="4" customWidth="1"/>
    <col min="8717" max="8717" width="9.21875" style="4" bestFit="1" customWidth="1"/>
    <col min="8718" max="8958" width="9.21875" style="4"/>
    <col min="8959" max="8959" width="3.21875" style="4" customWidth="1"/>
    <col min="8960" max="8960" width="31.77734375" style="4" customWidth="1"/>
    <col min="8961" max="8961" width="10" style="4" bestFit="1" customWidth="1"/>
    <col min="8962" max="8962" width="2.77734375" style="4" customWidth="1"/>
    <col min="8963" max="8972" width="11.44140625" style="4" customWidth="1"/>
    <col min="8973" max="8973" width="9.21875" style="4" bestFit="1" customWidth="1"/>
    <col min="8974" max="9214" width="9.21875" style="4"/>
    <col min="9215" max="9215" width="3.21875" style="4" customWidth="1"/>
    <col min="9216" max="9216" width="31.77734375" style="4" customWidth="1"/>
    <col min="9217" max="9217" width="10" style="4" bestFit="1" customWidth="1"/>
    <col min="9218" max="9218" width="2.77734375" style="4" customWidth="1"/>
    <col min="9219" max="9228" width="11.44140625" style="4" customWidth="1"/>
    <col min="9229" max="9229" width="9.21875" style="4" bestFit="1" customWidth="1"/>
    <col min="9230" max="9470" width="9.21875" style="4"/>
    <col min="9471" max="9471" width="3.21875" style="4" customWidth="1"/>
    <col min="9472" max="9472" width="31.77734375" style="4" customWidth="1"/>
    <col min="9473" max="9473" width="10" style="4" bestFit="1" customWidth="1"/>
    <col min="9474" max="9474" width="2.77734375" style="4" customWidth="1"/>
    <col min="9475" max="9484" width="11.44140625" style="4" customWidth="1"/>
    <col min="9485" max="9485" width="9.21875" style="4" bestFit="1" customWidth="1"/>
    <col min="9486" max="9726" width="9.21875" style="4"/>
    <col min="9727" max="9727" width="3.21875" style="4" customWidth="1"/>
    <col min="9728" max="9728" width="31.77734375" style="4" customWidth="1"/>
    <col min="9729" max="9729" width="10" style="4" bestFit="1" customWidth="1"/>
    <col min="9730" max="9730" width="2.77734375" style="4" customWidth="1"/>
    <col min="9731" max="9740" width="11.44140625" style="4" customWidth="1"/>
    <col min="9741" max="9741" width="9.21875" style="4" bestFit="1" customWidth="1"/>
    <col min="9742" max="9982" width="9.21875" style="4"/>
    <col min="9983" max="9983" width="3.21875" style="4" customWidth="1"/>
    <col min="9984" max="9984" width="31.77734375" style="4" customWidth="1"/>
    <col min="9985" max="9985" width="10" style="4" bestFit="1" customWidth="1"/>
    <col min="9986" max="9986" width="2.77734375" style="4" customWidth="1"/>
    <col min="9987" max="9996" width="11.44140625" style="4" customWidth="1"/>
    <col min="9997" max="9997" width="9.21875" style="4" bestFit="1" customWidth="1"/>
    <col min="9998" max="10238" width="9.21875" style="4"/>
    <col min="10239" max="10239" width="3.21875" style="4" customWidth="1"/>
    <col min="10240" max="10240" width="31.77734375" style="4" customWidth="1"/>
    <col min="10241" max="10241" width="10" style="4" bestFit="1" customWidth="1"/>
    <col min="10242" max="10242" width="2.77734375" style="4" customWidth="1"/>
    <col min="10243" max="10252" width="11.44140625" style="4" customWidth="1"/>
    <col min="10253" max="10253" width="9.21875" style="4" bestFit="1" customWidth="1"/>
    <col min="10254" max="10494" width="9.21875" style="4"/>
    <col min="10495" max="10495" width="3.21875" style="4" customWidth="1"/>
    <col min="10496" max="10496" width="31.77734375" style="4" customWidth="1"/>
    <col min="10497" max="10497" width="10" style="4" bestFit="1" customWidth="1"/>
    <col min="10498" max="10498" width="2.77734375" style="4" customWidth="1"/>
    <col min="10499" max="10508" width="11.44140625" style="4" customWidth="1"/>
    <col min="10509" max="10509" width="9.21875" style="4" bestFit="1" customWidth="1"/>
    <col min="10510" max="10750" width="9.21875" style="4"/>
    <col min="10751" max="10751" width="3.21875" style="4" customWidth="1"/>
    <col min="10752" max="10752" width="31.77734375" style="4" customWidth="1"/>
    <col min="10753" max="10753" width="10" style="4" bestFit="1" customWidth="1"/>
    <col min="10754" max="10754" width="2.77734375" style="4" customWidth="1"/>
    <col min="10755" max="10764" width="11.44140625" style="4" customWidth="1"/>
    <col min="10765" max="10765" width="9.21875" style="4" bestFit="1" customWidth="1"/>
    <col min="10766" max="11006" width="9.21875" style="4"/>
    <col min="11007" max="11007" width="3.21875" style="4" customWidth="1"/>
    <col min="11008" max="11008" width="31.77734375" style="4" customWidth="1"/>
    <col min="11009" max="11009" width="10" style="4" bestFit="1" customWidth="1"/>
    <col min="11010" max="11010" width="2.77734375" style="4" customWidth="1"/>
    <col min="11011" max="11020" width="11.44140625" style="4" customWidth="1"/>
    <col min="11021" max="11021" width="9.21875" style="4" bestFit="1" customWidth="1"/>
    <col min="11022" max="11262" width="9.21875" style="4"/>
    <col min="11263" max="11263" width="3.21875" style="4" customWidth="1"/>
    <col min="11264" max="11264" width="31.77734375" style="4" customWidth="1"/>
    <col min="11265" max="11265" width="10" style="4" bestFit="1" customWidth="1"/>
    <col min="11266" max="11266" width="2.77734375" style="4" customWidth="1"/>
    <col min="11267" max="11276" width="11.44140625" style="4" customWidth="1"/>
    <col min="11277" max="11277" width="9.21875" style="4" bestFit="1" customWidth="1"/>
    <col min="11278" max="11518" width="9.21875" style="4"/>
    <col min="11519" max="11519" width="3.21875" style="4" customWidth="1"/>
    <col min="11520" max="11520" width="31.77734375" style="4" customWidth="1"/>
    <col min="11521" max="11521" width="10" style="4" bestFit="1" customWidth="1"/>
    <col min="11522" max="11522" width="2.77734375" style="4" customWidth="1"/>
    <col min="11523" max="11532" width="11.44140625" style="4" customWidth="1"/>
    <col min="11533" max="11533" width="9.21875" style="4" bestFit="1" customWidth="1"/>
    <col min="11534" max="11774" width="9.21875" style="4"/>
    <col min="11775" max="11775" width="3.21875" style="4" customWidth="1"/>
    <col min="11776" max="11776" width="31.77734375" style="4" customWidth="1"/>
    <col min="11777" max="11777" width="10" style="4" bestFit="1" customWidth="1"/>
    <col min="11778" max="11778" width="2.77734375" style="4" customWidth="1"/>
    <col min="11779" max="11788" width="11.44140625" style="4" customWidth="1"/>
    <col min="11789" max="11789" width="9.21875" style="4" bestFit="1" customWidth="1"/>
    <col min="11790" max="12030" width="9.21875" style="4"/>
    <col min="12031" max="12031" width="3.21875" style="4" customWidth="1"/>
    <col min="12032" max="12032" width="31.77734375" style="4" customWidth="1"/>
    <col min="12033" max="12033" width="10" style="4" bestFit="1" customWidth="1"/>
    <col min="12034" max="12034" width="2.77734375" style="4" customWidth="1"/>
    <col min="12035" max="12044" width="11.44140625" style="4" customWidth="1"/>
    <col min="12045" max="12045" width="9.21875" style="4" bestFit="1" customWidth="1"/>
    <col min="12046" max="12286" width="9.21875" style="4"/>
    <col min="12287" max="12287" width="3.21875" style="4" customWidth="1"/>
    <col min="12288" max="12288" width="31.77734375" style="4" customWidth="1"/>
    <col min="12289" max="12289" width="10" style="4" bestFit="1" customWidth="1"/>
    <col min="12290" max="12290" width="2.77734375" style="4" customWidth="1"/>
    <col min="12291" max="12300" width="11.44140625" style="4" customWidth="1"/>
    <col min="12301" max="12301" width="9.21875" style="4" bestFit="1" customWidth="1"/>
    <col min="12302" max="12542" width="9.21875" style="4"/>
    <col min="12543" max="12543" width="3.21875" style="4" customWidth="1"/>
    <col min="12544" max="12544" width="31.77734375" style="4" customWidth="1"/>
    <col min="12545" max="12545" width="10" style="4" bestFit="1" customWidth="1"/>
    <col min="12546" max="12546" width="2.77734375" style="4" customWidth="1"/>
    <col min="12547" max="12556" width="11.44140625" style="4" customWidth="1"/>
    <col min="12557" max="12557" width="9.21875" style="4" bestFit="1" customWidth="1"/>
    <col min="12558" max="12798" width="9.21875" style="4"/>
    <col min="12799" max="12799" width="3.21875" style="4" customWidth="1"/>
    <col min="12800" max="12800" width="31.77734375" style="4" customWidth="1"/>
    <col min="12801" max="12801" width="10" style="4" bestFit="1" customWidth="1"/>
    <col min="12802" max="12802" width="2.77734375" style="4" customWidth="1"/>
    <col min="12803" max="12812" width="11.44140625" style="4" customWidth="1"/>
    <col min="12813" max="12813" width="9.21875" style="4" bestFit="1" customWidth="1"/>
    <col min="12814" max="13054" width="9.21875" style="4"/>
    <col min="13055" max="13055" width="3.21875" style="4" customWidth="1"/>
    <col min="13056" max="13056" width="31.77734375" style="4" customWidth="1"/>
    <col min="13057" max="13057" width="10" style="4" bestFit="1" customWidth="1"/>
    <col min="13058" max="13058" width="2.77734375" style="4" customWidth="1"/>
    <col min="13059" max="13068" width="11.44140625" style="4" customWidth="1"/>
    <col min="13069" max="13069" width="9.21875" style="4" bestFit="1" customWidth="1"/>
    <col min="13070" max="13310" width="9.21875" style="4"/>
    <col min="13311" max="13311" width="3.21875" style="4" customWidth="1"/>
    <col min="13312" max="13312" width="31.77734375" style="4" customWidth="1"/>
    <col min="13313" max="13313" width="10" style="4" bestFit="1" customWidth="1"/>
    <col min="13314" max="13314" width="2.77734375" style="4" customWidth="1"/>
    <col min="13315" max="13324" width="11.44140625" style="4" customWidth="1"/>
    <col min="13325" max="13325" width="9.21875" style="4" bestFit="1" customWidth="1"/>
    <col min="13326" max="13566" width="9.21875" style="4"/>
    <col min="13567" max="13567" width="3.21875" style="4" customWidth="1"/>
    <col min="13568" max="13568" width="31.77734375" style="4" customWidth="1"/>
    <col min="13569" max="13569" width="10" style="4" bestFit="1" customWidth="1"/>
    <col min="13570" max="13570" width="2.77734375" style="4" customWidth="1"/>
    <col min="13571" max="13580" width="11.44140625" style="4" customWidth="1"/>
    <col min="13581" max="13581" width="9.21875" style="4" bestFit="1" customWidth="1"/>
    <col min="13582" max="13822" width="9.21875" style="4"/>
    <col min="13823" max="13823" width="3.21875" style="4" customWidth="1"/>
    <col min="13824" max="13824" width="31.77734375" style="4" customWidth="1"/>
    <col min="13825" max="13825" width="10" style="4" bestFit="1" customWidth="1"/>
    <col min="13826" max="13826" width="2.77734375" style="4" customWidth="1"/>
    <col min="13827" max="13836" width="11.44140625" style="4" customWidth="1"/>
    <col min="13837" max="13837" width="9.21875" style="4" bestFit="1" customWidth="1"/>
    <col min="13838" max="14078" width="9.21875" style="4"/>
    <col min="14079" max="14079" width="3.21875" style="4" customWidth="1"/>
    <col min="14080" max="14080" width="31.77734375" style="4" customWidth="1"/>
    <col min="14081" max="14081" width="10" style="4" bestFit="1" customWidth="1"/>
    <col min="14082" max="14082" width="2.77734375" style="4" customWidth="1"/>
    <col min="14083" max="14092" width="11.44140625" style="4" customWidth="1"/>
    <col min="14093" max="14093" width="9.21875" style="4" bestFit="1" customWidth="1"/>
    <col min="14094" max="14334" width="9.21875" style="4"/>
    <col min="14335" max="14335" width="3.21875" style="4" customWidth="1"/>
    <col min="14336" max="14336" width="31.77734375" style="4" customWidth="1"/>
    <col min="14337" max="14337" width="10" style="4" bestFit="1" customWidth="1"/>
    <col min="14338" max="14338" width="2.77734375" style="4" customWidth="1"/>
    <col min="14339" max="14348" width="11.44140625" style="4" customWidth="1"/>
    <col min="14349" max="14349" width="9.21875" style="4" bestFit="1" customWidth="1"/>
    <col min="14350" max="14590" width="9.21875" style="4"/>
    <col min="14591" max="14591" width="3.21875" style="4" customWidth="1"/>
    <col min="14592" max="14592" width="31.77734375" style="4" customWidth="1"/>
    <col min="14593" max="14593" width="10" style="4" bestFit="1" customWidth="1"/>
    <col min="14594" max="14594" width="2.77734375" style="4" customWidth="1"/>
    <col min="14595" max="14604" width="11.44140625" style="4" customWidth="1"/>
    <col min="14605" max="14605" width="9.21875" style="4" bestFit="1" customWidth="1"/>
    <col min="14606" max="14846" width="9.21875" style="4"/>
    <col min="14847" max="14847" width="3.21875" style="4" customWidth="1"/>
    <col min="14848" max="14848" width="31.77734375" style="4" customWidth="1"/>
    <col min="14849" max="14849" width="10" style="4" bestFit="1" customWidth="1"/>
    <col min="14850" max="14850" width="2.77734375" style="4" customWidth="1"/>
    <col min="14851" max="14860" width="11.44140625" style="4" customWidth="1"/>
    <col min="14861" max="14861" width="9.21875" style="4" bestFit="1" customWidth="1"/>
    <col min="14862" max="15102" width="9.21875" style="4"/>
    <col min="15103" max="15103" width="3.21875" style="4" customWidth="1"/>
    <col min="15104" max="15104" width="31.77734375" style="4" customWidth="1"/>
    <col min="15105" max="15105" width="10" style="4" bestFit="1" customWidth="1"/>
    <col min="15106" max="15106" width="2.77734375" style="4" customWidth="1"/>
    <col min="15107" max="15116" width="11.44140625" style="4" customWidth="1"/>
    <col min="15117" max="15117" width="9.21875" style="4" bestFit="1" customWidth="1"/>
    <col min="15118" max="15358" width="9.21875" style="4"/>
    <col min="15359" max="15359" width="3.21875" style="4" customWidth="1"/>
    <col min="15360" max="15360" width="31.77734375" style="4" customWidth="1"/>
    <col min="15361" max="15361" width="10" style="4" bestFit="1" customWidth="1"/>
    <col min="15362" max="15362" width="2.77734375" style="4" customWidth="1"/>
    <col min="15363" max="15372" width="11.44140625" style="4" customWidth="1"/>
    <col min="15373" max="15373" width="9.21875" style="4" bestFit="1" customWidth="1"/>
    <col min="15374" max="15614" width="9.21875" style="4"/>
    <col min="15615" max="15615" width="3.21875" style="4" customWidth="1"/>
    <col min="15616" max="15616" width="31.77734375" style="4" customWidth="1"/>
    <col min="15617" max="15617" width="10" style="4" bestFit="1" customWidth="1"/>
    <col min="15618" max="15618" width="2.77734375" style="4" customWidth="1"/>
    <col min="15619" max="15628" width="11.44140625" style="4" customWidth="1"/>
    <col min="15629" max="15629" width="9.21875" style="4" bestFit="1" customWidth="1"/>
    <col min="15630" max="15870" width="9.21875" style="4"/>
    <col min="15871" max="15871" width="3.21875" style="4" customWidth="1"/>
    <col min="15872" max="15872" width="31.77734375" style="4" customWidth="1"/>
    <col min="15873" max="15873" width="10" style="4" bestFit="1" customWidth="1"/>
    <col min="15874" max="15874" width="2.77734375" style="4" customWidth="1"/>
    <col min="15875" max="15884" width="11.44140625" style="4" customWidth="1"/>
    <col min="15885" max="15885" width="9.21875" style="4" bestFit="1" customWidth="1"/>
    <col min="15886" max="16126" width="9.21875" style="4"/>
    <col min="16127" max="16127" width="3.21875" style="4" customWidth="1"/>
    <col min="16128" max="16128" width="31.77734375" style="4" customWidth="1"/>
    <col min="16129" max="16129" width="10" style="4" bestFit="1" customWidth="1"/>
    <col min="16130" max="16130" width="2.77734375" style="4" customWidth="1"/>
    <col min="16131" max="16140" width="11.44140625" style="4" customWidth="1"/>
    <col min="16141" max="16141" width="9.21875" style="4" bestFit="1" customWidth="1"/>
    <col min="16142" max="16384" width="9.21875" style="4"/>
  </cols>
  <sheetData>
    <row r="1" spans="1:13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3" s="2" customFormat="1" x14ac:dyDescent="0.3">
      <c r="A2" s="1"/>
      <c r="C2" s="35" t="s">
        <v>47</v>
      </c>
      <c r="D2" s="35"/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4" spans="1:13" x14ac:dyDescent="0.3">
      <c r="B4" s="5" t="s">
        <v>97</v>
      </c>
      <c r="C4" s="5" t="s">
        <v>98</v>
      </c>
      <c r="D4" s="5"/>
    </row>
    <row r="5" spans="1:13" x14ac:dyDescent="0.3">
      <c r="B5" s="5" t="s">
        <v>99</v>
      </c>
      <c r="C5" s="4" t="s">
        <v>63</v>
      </c>
      <c r="E5" s="84">
        <f>Assumptions!E44</f>
        <v>10</v>
      </c>
      <c r="F5" s="84">
        <f>Assumptions!F44</f>
        <v>10</v>
      </c>
      <c r="G5" s="84">
        <f>Assumptions!G44</f>
        <v>10</v>
      </c>
      <c r="H5" s="84">
        <f>Assumptions!H44</f>
        <v>10</v>
      </c>
      <c r="I5" s="84">
        <f>Assumptions!I44</f>
        <v>10</v>
      </c>
      <c r="J5" s="84">
        <f>Assumptions!J44</f>
        <v>10</v>
      </c>
      <c r="K5" s="84">
        <f>Assumptions!K44</f>
        <v>10</v>
      </c>
      <c r="L5" s="84">
        <f>Assumptions!L44</f>
        <v>10</v>
      </c>
    </row>
    <row r="6" spans="1:13" x14ac:dyDescent="0.3">
      <c r="B6" s="5" t="s">
        <v>64</v>
      </c>
      <c r="C6" s="17" t="s">
        <v>100</v>
      </c>
      <c r="E6" s="143">
        <f>Assumptions!E45</f>
        <v>0</v>
      </c>
      <c r="F6" s="143">
        <f>Assumptions!F45</f>
        <v>0</v>
      </c>
      <c r="G6" s="143">
        <f>Assumptions!G45</f>
        <v>0</v>
      </c>
      <c r="H6" s="143">
        <f>Assumptions!H45</f>
        <v>0</v>
      </c>
      <c r="I6" s="143">
        <f>Assumptions!I45</f>
        <v>0</v>
      </c>
      <c r="J6" s="143">
        <f>Assumptions!J45</f>
        <v>0</v>
      </c>
      <c r="K6" s="143">
        <f>Assumptions!K45</f>
        <v>0</v>
      </c>
      <c r="L6" s="143">
        <f>Assumptions!L45</f>
        <v>0</v>
      </c>
    </row>
    <row r="7" spans="1:13" x14ac:dyDescent="0.3">
      <c r="E7"/>
      <c r="F7"/>
      <c r="G7"/>
      <c r="H7"/>
      <c r="I7"/>
      <c r="J7"/>
      <c r="K7"/>
      <c r="L7"/>
    </row>
    <row r="8" spans="1:13" x14ac:dyDescent="0.3">
      <c r="B8" s="5" t="s">
        <v>61</v>
      </c>
      <c r="C8" s="17" t="s">
        <v>100</v>
      </c>
      <c r="E8" s="84">
        <f>Assumptions!E43</f>
        <v>200</v>
      </c>
      <c r="F8" s="84">
        <f>Assumptions!F43/10^6</f>
        <v>0</v>
      </c>
      <c r="G8" s="84">
        <f>Assumptions!G43</f>
        <v>200</v>
      </c>
      <c r="H8" s="84">
        <f>Assumptions!H43/10^6</f>
        <v>0</v>
      </c>
      <c r="I8" s="84">
        <f>Assumptions!I43/10^6</f>
        <v>0</v>
      </c>
      <c r="J8" s="84">
        <f>Assumptions!J43/10^6</f>
        <v>0</v>
      </c>
      <c r="K8" s="84">
        <f>Assumptions!K43/10^6</f>
        <v>0</v>
      </c>
      <c r="L8" s="84">
        <f>Assumptions!L43/10^6</f>
        <v>0</v>
      </c>
      <c r="M8" s="7"/>
    </row>
    <row r="10" spans="1:13" x14ac:dyDescent="0.3">
      <c r="A10" s="5" t="s">
        <v>101</v>
      </c>
    </row>
    <row r="12" spans="1:13" x14ac:dyDescent="0.3">
      <c r="B12" s="86">
        <f>E2</f>
        <v>2020</v>
      </c>
      <c r="C12" s="85">
        <f t="array" ref="C12:C19">TRANSPOSE(E8:L8)</f>
        <v>200</v>
      </c>
      <c r="E12" s="67">
        <f>IF(AND(E$2&gt;=$B12,E$2&lt;=($B12+E$5-1)),$C12/E$5,0)</f>
        <v>20</v>
      </c>
      <c r="F12" s="67">
        <f t="shared" ref="F12:L19" si="0">IF(AND(F$2&gt;=$B12,F$2&lt;=($B12+F$5-1)),$C12/F$5,0)</f>
        <v>20</v>
      </c>
      <c r="G12" s="67">
        <f t="shared" si="0"/>
        <v>20</v>
      </c>
      <c r="H12" s="67">
        <f t="shared" si="0"/>
        <v>20</v>
      </c>
      <c r="I12" s="67">
        <f t="shared" si="0"/>
        <v>20</v>
      </c>
      <c r="J12" s="67">
        <f t="shared" si="0"/>
        <v>20</v>
      </c>
      <c r="K12" s="67">
        <f t="shared" si="0"/>
        <v>20</v>
      </c>
      <c r="L12" s="67">
        <f t="shared" si="0"/>
        <v>20</v>
      </c>
    </row>
    <row r="13" spans="1:13" x14ac:dyDescent="0.3">
      <c r="B13" s="86">
        <f>B12+1</f>
        <v>2021</v>
      </c>
      <c r="C13" s="85">
        <v>0</v>
      </c>
      <c r="E13" s="67">
        <f t="shared" ref="E13:E19" si="1">IF(AND(E$2&gt;=$B13,E$2&lt;=($B13+E$5-1)),$C13/E$5,0)</f>
        <v>0</v>
      </c>
      <c r="F13" s="67">
        <f t="shared" si="0"/>
        <v>0</v>
      </c>
      <c r="G13" s="67">
        <f t="shared" si="0"/>
        <v>0</v>
      </c>
      <c r="H13" s="67">
        <f t="shared" si="0"/>
        <v>0</v>
      </c>
      <c r="I13" s="67">
        <f t="shared" si="0"/>
        <v>0</v>
      </c>
      <c r="J13" s="67">
        <f t="shared" si="0"/>
        <v>0</v>
      </c>
      <c r="K13" s="67">
        <f t="shared" si="0"/>
        <v>0</v>
      </c>
      <c r="L13" s="67">
        <f t="shared" si="0"/>
        <v>0</v>
      </c>
    </row>
    <row r="14" spans="1:13" x14ac:dyDescent="0.3">
      <c r="B14" s="86">
        <f t="shared" ref="B14:B18" si="2">B13+1</f>
        <v>2022</v>
      </c>
      <c r="C14" s="85">
        <v>200</v>
      </c>
      <c r="E14" s="67">
        <f t="shared" si="1"/>
        <v>0</v>
      </c>
      <c r="F14" s="67">
        <f t="shared" si="0"/>
        <v>0</v>
      </c>
      <c r="G14" s="67">
        <f t="shared" si="0"/>
        <v>20</v>
      </c>
      <c r="H14" s="67">
        <f t="shared" si="0"/>
        <v>20</v>
      </c>
      <c r="I14" s="67">
        <f t="shared" si="0"/>
        <v>20</v>
      </c>
      <c r="J14" s="67">
        <f t="shared" si="0"/>
        <v>20</v>
      </c>
      <c r="K14" s="67">
        <f t="shared" si="0"/>
        <v>20</v>
      </c>
      <c r="L14" s="67">
        <f t="shared" si="0"/>
        <v>20</v>
      </c>
    </row>
    <row r="15" spans="1:13" x14ac:dyDescent="0.3">
      <c r="B15" s="86">
        <f t="shared" si="2"/>
        <v>2023</v>
      </c>
      <c r="C15" s="85">
        <v>0</v>
      </c>
      <c r="E15" s="67">
        <f t="shared" si="1"/>
        <v>0</v>
      </c>
      <c r="F15" s="67">
        <f t="shared" si="0"/>
        <v>0</v>
      </c>
      <c r="G15" s="67">
        <f t="shared" si="0"/>
        <v>0</v>
      </c>
      <c r="H15" s="67">
        <f t="shared" si="0"/>
        <v>0</v>
      </c>
      <c r="I15" s="67">
        <f t="shared" si="0"/>
        <v>0</v>
      </c>
      <c r="J15" s="67">
        <f t="shared" si="0"/>
        <v>0</v>
      </c>
      <c r="K15" s="67">
        <f t="shared" si="0"/>
        <v>0</v>
      </c>
      <c r="L15" s="67">
        <f t="shared" si="0"/>
        <v>0</v>
      </c>
    </row>
    <row r="16" spans="1:13" x14ac:dyDescent="0.3">
      <c r="B16" s="86">
        <f t="shared" si="2"/>
        <v>2024</v>
      </c>
      <c r="C16" s="85">
        <v>0</v>
      </c>
      <c r="E16" s="67">
        <f t="shared" si="1"/>
        <v>0</v>
      </c>
      <c r="F16" s="67">
        <f t="shared" si="0"/>
        <v>0</v>
      </c>
      <c r="G16" s="67">
        <f t="shared" si="0"/>
        <v>0</v>
      </c>
      <c r="H16" s="67">
        <f t="shared" si="0"/>
        <v>0</v>
      </c>
      <c r="I16" s="67">
        <f t="shared" si="0"/>
        <v>0</v>
      </c>
      <c r="J16" s="67">
        <f t="shared" si="0"/>
        <v>0</v>
      </c>
      <c r="K16" s="67">
        <f t="shared" si="0"/>
        <v>0</v>
      </c>
      <c r="L16" s="67">
        <f t="shared" si="0"/>
        <v>0</v>
      </c>
    </row>
    <row r="17" spans="1:12" x14ac:dyDescent="0.3">
      <c r="B17" s="86">
        <f t="shared" si="2"/>
        <v>2025</v>
      </c>
      <c r="C17" s="85">
        <v>0</v>
      </c>
      <c r="E17" s="67">
        <f t="shared" si="1"/>
        <v>0</v>
      </c>
      <c r="F17" s="67">
        <f t="shared" si="0"/>
        <v>0</v>
      </c>
      <c r="G17" s="67">
        <f t="shared" si="0"/>
        <v>0</v>
      </c>
      <c r="H17" s="67">
        <f t="shared" si="0"/>
        <v>0</v>
      </c>
      <c r="I17" s="67">
        <f t="shared" si="0"/>
        <v>0</v>
      </c>
      <c r="J17" s="67">
        <f t="shared" si="0"/>
        <v>0</v>
      </c>
      <c r="K17" s="67">
        <f t="shared" si="0"/>
        <v>0</v>
      </c>
      <c r="L17" s="67">
        <f t="shared" si="0"/>
        <v>0</v>
      </c>
    </row>
    <row r="18" spans="1:12" x14ac:dyDescent="0.3">
      <c r="B18" s="86">
        <f t="shared" si="2"/>
        <v>2026</v>
      </c>
      <c r="C18" s="85">
        <v>0</v>
      </c>
      <c r="E18" s="67">
        <f t="shared" si="1"/>
        <v>0</v>
      </c>
      <c r="F18" s="67">
        <f t="shared" si="0"/>
        <v>0</v>
      </c>
      <c r="G18" s="67">
        <f t="shared" si="0"/>
        <v>0</v>
      </c>
      <c r="H18" s="67">
        <f t="shared" si="0"/>
        <v>0</v>
      </c>
      <c r="I18" s="67">
        <f t="shared" si="0"/>
        <v>0</v>
      </c>
      <c r="J18" s="67">
        <f t="shared" si="0"/>
        <v>0</v>
      </c>
      <c r="K18" s="67">
        <f t="shared" si="0"/>
        <v>0</v>
      </c>
      <c r="L18" s="67">
        <f t="shared" si="0"/>
        <v>0</v>
      </c>
    </row>
    <row r="19" spans="1:12" x14ac:dyDescent="0.3">
      <c r="B19" s="87">
        <f>B18+1</f>
        <v>2027</v>
      </c>
      <c r="C19" s="70">
        <v>0</v>
      </c>
      <c r="D19" s="2"/>
      <c r="E19" s="67">
        <f t="shared" si="1"/>
        <v>0</v>
      </c>
      <c r="F19" s="67">
        <f t="shared" si="0"/>
        <v>0</v>
      </c>
      <c r="G19" s="67">
        <f t="shared" si="0"/>
        <v>0</v>
      </c>
      <c r="H19" s="67">
        <f t="shared" si="0"/>
        <v>0</v>
      </c>
      <c r="I19" s="67">
        <f t="shared" si="0"/>
        <v>0</v>
      </c>
      <c r="J19" s="67">
        <f t="shared" si="0"/>
        <v>0</v>
      </c>
      <c r="K19" s="67">
        <f t="shared" si="0"/>
        <v>0</v>
      </c>
      <c r="L19" s="67">
        <f t="shared" si="0"/>
        <v>0</v>
      </c>
    </row>
    <row r="20" spans="1:12" s="5" customFormat="1" ht="13.2" x14ac:dyDescent="0.25">
      <c r="B20" s="5" t="s">
        <v>102</v>
      </c>
      <c r="E20" s="89">
        <f>SUM(E12:E18)</f>
        <v>20</v>
      </c>
      <c r="F20" s="89">
        <f t="shared" ref="F20:L20" si="3">SUM(F12:F18)</f>
        <v>20</v>
      </c>
      <c r="G20" s="89">
        <f t="shared" si="3"/>
        <v>40</v>
      </c>
      <c r="H20" s="89">
        <f t="shared" si="3"/>
        <v>40</v>
      </c>
      <c r="I20" s="89">
        <f t="shared" si="3"/>
        <v>40</v>
      </c>
      <c r="J20" s="89">
        <f t="shared" si="3"/>
        <v>40</v>
      </c>
      <c r="K20" s="89">
        <f t="shared" si="3"/>
        <v>40</v>
      </c>
      <c r="L20" s="89">
        <f t="shared" si="3"/>
        <v>40</v>
      </c>
    </row>
    <row r="22" spans="1:12" x14ac:dyDescent="0.3">
      <c r="A22" s="5" t="s">
        <v>37</v>
      </c>
    </row>
    <row r="23" spans="1:12" x14ac:dyDescent="0.3">
      <c r="B23" s="4" t="s">
        <v>103</v>
      </c>
      <c r="E23" s="6">
        <v>0</v>
      </c>
      <c r="F23" s="83">
        <f>E26</f>
        <v>200</v>
      </c>
      <c r="G23" s="83">
        <f t="shared" ref="G23:L23" si="4">F26</f>
        <v>200</v>
      </c>
      <c r="H23" s="83">
        <f t="shared" si="4"/>
        <v>400</v>
      </c>
      <c r="I23" s="83">
        <f t="shared" si="4"/>
        <v>400</v>
      </c>
      <c r="J23" s="83">
        <f t="shared" si="4"/>
        <v>400</v>
      </c>
      <c r="K23" s="83">
        <f t="shared" si="4"/>
        <v>400</v>
      </c>
      <c r="L23" s="83">
        <f t="shared" si="4"/>
        <v>400</v>
      </c>
    </row>
    <row r="24" spans="1:12" x14ac:dyDescent="0.3">
      <c r="B24" s="4" t="s">
        <v>104</v>
      </c>
      <c r="E24" s="83">
        <f>E8</f>
        <v>200</v>
      </c>
      <c r="F24" s="83">
        <f t="shared" ref="F24:L24" si="5">F8</f>
        <v>0</v>
      </c>
      <c r="G24" s="83">
        <f t="shared" si="5"/>
        <v>200</v>
      </c>
      <c r="H24" s="83">
        <f t="shared" si="5"/>
        <v>0</v>
      </c>
      <c r="I24" s="83">
        <f t="shared" si="5"/>
        <v>0</v>
      </c>
      <c r="J24" s="83">
        <f t="shared" si="5"/>
        <v>0</v>
      </c>
      <c r="K24" s="83">
        <f t="shared" si="5"/>
        <v>0</v>
      </c>
      <c r="L24" s="83">
        <f t="shared" si="5"/>
        <v>0</v>
      </c>
    </row>
    <row r="25" spans="1:12" x14ac:dyDescent="0.3">
      <c r="B25" s="2" t="s">
        <v>105</v>
      </c>
      <c r="C25" s="2"/>
      <c r="D25" s="2"/>
      <c r="E25" s="152">
        <f>E6</f>
        <v>0</v>
      </c>
      <c r="F25" s="152">
        <f t="shared" ref="F25:L25" si="6">F6</f>
        <v>0</v>
      </c>
      <c r="G25" s="152">
        <f t="shared" si="6"/>
        <v>0</v>
      </c>
      <c r="H25" s="152">
        <f t="shared" si="6"/>
        <v>0</v>
      </c>
      <c r="I25" s="152">
        <f t="shared" si="6"/>
        <v>0</v>
      </c>
      <c r="J25" s="152">
        <f t="shared" si="6"/>
        <v>0</v>
      </c>
      <c r="K25" s="152">
        <f t="shared" si="6"/>
        <v>0</v>
      </c>
      <c r="L25" s="152">
        <f t="shared" si="6"/>
        <v>0</v>
      </c>
    </row>
    <row r="26" spans="1:12" x14ac:dyDescent="0.3">
      <c r="B26" s="5" t="s">
        <v>106</v>
      </c>
      <c r="C26" s="5"/>
      <c r="D26" s="5"/>
      <c r="E26" s="57">
        <f>E23+E24-E25</f>
        <v>200</v>
      </c>
      <c r="F26" s="57">
        <f t="shared" ref="F26:L26" si="7">F23+F24-F25</f>
        <v>200</v>
      </c>
      <c r="G26" s="57">
        <f t="shared" si="7"/>
        <v>400</v>
      </c>
      <c r="H26" s="57">
        <f t="shared" si="7"/>
        <v>400</v>
      </c>
      <c r="I26" s="57">
        <f t="shared" si="7"/>
        <v>400</v>
      </c>
      <c r="J26" s="57">
        <f t="shared" si="7"/>
        <v>400</v>
      </c>
      <c r="K26" s="57">
        <f t="shared" si="7"/>
        <v>400</v>
      </c>
      <c r="L26" s="57">
        <f t="shared" si="7"/>
        <v>400</v>
      </c>
    </row>
    <row r="28" spans="1:12" x14ac:dyDescent="0.3">
      <c r="A28" s="5" t="s">
        <v>107</v>
      </c>
    </row>
    <row r="29" spans="1:12" x14ac:dyDescent="0.3">
      <c r="B29" s="4" t="s">
        <v>103</v>
      </c>
      <c r="E29" s="6">
        <v>0</v>
      </c>
      <c r="F29" s="83">
        <f>E31</f>
        <v>20</v>
      </c>
      <c r="G29" s="83">
        <f t="shared" ref="G29:L29" si="8">F31</f>
        <v>40</v>
      </c>
      <c r="H29" s="83">
        <f t="shared" si="8"/>
        <v>80</v>
      </c>
      <c r="I29" s="83">
        <f t="shared" si="8"/>
        <v>120</v>
      </c>
      <c r="J29" s="83">
        <f t="shared" si="8"/>
        <v>160</v>
      </c>
      <c r="K29" s="83">
        <f t="shared" si="8"/>
        <v>200</v>
      </c>
      <c r="L29" s="83">
        <f t="shared" si="8"/>
        <v>240</v>
      </c>
    </row>
    <row r="30" spans="1:12" x14ac:dyDescent="0.3">
      <c r="B30" s="2" t="s">
        <v>108</v>
      </c>
      <c r="C30" s="2"/>
      <c r="D30" s="2"/>
      <c r="E30" s="80">
        <f>E20</f>
        <v>20</v>
      </c>
      <c r="F30" s="80">
        <f t="shared" ref="F30:L30" si="9">F20</f>
        <v>20</v>
      </c>
      <c r="G30" s="80">
        <f t="shared" si="9"/>
        <v>40</v>
      </c>
      <c r="H30" s="80">
        <f t="shared" si="9"/>
        <v>40</v>
      </c>
      <c r="I30" s="80">
        <f t="shared" si="9"/>
        <v>40</v>
      </c>
      <c r="J30" s="80">
        <f t="shared" si="9"/>
        <v>40</v>
      </c>
      <c r="K30" s="80">
        <f t="shared" si="9"/>
        <v>40</v>
      </c>
      <c r="L30" s="80">
        <f t="shared" si="9"/>
        <v>40</v>
      </c>
    </row>
    <row r="31" spans="1:12" x14ac:dyDescent="0.3">
      <c r="B31" s="5" t="s">
        <v>106</v>
      </c>
      <c r="C31" s="5"/>
      <c r="D31" s="5"/>
      <c r="E31" s="57">
        <f>SUM(E29:E30)</f>
        <v>20</v>
      </c>
      <c r="F31" s="57">
        <f t="shared" ref="F31:L31" si="10">SUM(F29:F30)</f>
        <v>40</v>
      </c>
      <c r="G31" s="57">
        <f t="shared" si="10"/>
        <v>80</v>
      </c>
      <c r="H31" s="57">
        <f t="shared" si="10"/>
        <v>120</v>
      </c>
      <c r="I31" s="57">
        <f t="shared" si="10"/>
        <v>160</v>
      </c>
      <c r="J31" s="57">
        <f t="shared" si="10"/>
        <v>200</v>
      </c>
      <c r="K31" s="57">
        <f t="shared" si="10"/>
        <v>240</v>
      </c>
      <c r="L31" s="57">
        <f t="shared" si="10"/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showGridLines="0" workbookViewId="0">
      <pane xSplit="4" ySplit="2" topLeftCell="E14" activePane="bottomRight" state="frozen"/>
      <selection pane="topRight" activeCell="E1" sqref="E1"/>
      <selection pane="bottomLeft" activeCell="A3" sqref="A3"/>
      <selection pane="bottomRight" activeCell="H27" sqref="H27"/>
    </sheetView>
  </sheetViews>
  <sheetFormatPr defaultRowHeight="14.4" x14ac:dyDescent="0.3"/>
  <cols>
    <col min="1" max="1" width="3.44140625" style="4" customWidth="1"/>
    <col min="2" max="2" width="27.21875" style="4" customWidth="1"/>
    <col min="3" max="3" width="9.21875" style="4"/>
    <col min="4" max="4" width="3" style="4" customWidth="1"/>
    <col min="5" max="12" width="11.5546875" style="4" customWidth="1"/>
    <col min="13" max="13" width="8.77734375" style="4" customWidth="1"/>
    <col min="14" max="254" width="9.21875" style="4"/>
    <col min="255" max="255" width="3.44140625" style="4" customWidth="1"/>
    <col min="256" max="256" width="27.21875" style="4" customWidth="1"/>
    <col min="257" max="257" width="9.21875" style="4"/>
    <col min="258" max="258" width="3" style="4" customWidth="1"/>
    <col min="259" max="268" width="11.5546875" style="4" customWidth="1"/>
    <col min="269" max="510" width="9.21875" style="4"/>
    <col min="511" max="511" width="3.44140625" style="4" customWidth="1"/>
    <col min="512" max="512" width="27.21875" style="4" customWidth="1"/>
    <col min="513" max="513" width="9.21875" style="4"/>
    <col min="514" max="514" width="3" style="4" customWidth="1"/>
    <col min="515" max="524" width="11.5546875" style="4" customWidth="1"/>
    <col min="525" max="766" width="9.21875" style="4"/>
    <col min="767" max="767" width="3.44140625" style="4" customWidth="1"/>
    <col min="768" max="768" width="27.21875" style="4" customWidth="1"/>
    <col min="769" max="769" width="9.21875" style="4"/>
    <col min="770" max="770" width="3" style="4" customWidth="1"/>
    <col min="771" max="780" width="11.5546875" style="4" customWidth="1"/>
    <col min="781" max="1022" width="9.21875" style="4"/>
    <col min="1023" max="1023" width="3.44140625" style="4" customWidth="1"/>
    <col min="1024" max="1024" width="27.21875" style="4" customWidth="1"/>
    <col min="1025" max="1025" width="9.21875" style="4"/>
    <col min="1026" max="1026" width="3" style="4" customWidth="1"/>
    <col min="1027" max="1036" width="11.5546875" style="4" customWidth="1"/>
    <col min="1037" max="1278" width="9.21875" style="4"/>
    <col min="1279" max="1279" width="3.44140625" style="4" customWidth="1"/>
    <col min="1280" max="1280" width="27.21875" style="4" customWidth="1"/>
    <col min="1281" max="1281" width="9.21875" style="4"/>
    <col min="1282" max="1282" width="3" style="4" customWidth="1"/>
    <col min="1283" max="1292" width="11.5546875" style="4" customWidth="1"/>
    <col min="1293" max="1534" width="9.21875" style="4"/>
    <col min="1535" max="1535" width="3.44140625" style="4" customWidth="1"/>
    <col min="1536" max="1536" width="27.21875" style="4" customWidth="1"/>
    <col min="1537" max="1537" width="9.21875" style="4"/>
    <col min="1538" max="1538" width="3" style="4" customWidth="1"/>
    <col min="1539" max="1548" width="11.5546875" style="4" customWidth="1"/>
    <col min="1549" max="1790" width="9.21875" style="4"/>
    <col min="1791" max="1791" width="3.44140625" style="4" customWidth="1"/>
    <col min="1792" max="1792" width="27.21875" style="4" customWidth="1"/>
    <col min="1793" max="1793" width="9.21875" style="4"/>
    <col min="1794" max="1794" width="3" style="4" customWidth="1"/>
    <col min="1795" max="1804" width="11.5546875" style="4" customWidth="1"/>
    <col min="1805" max="2046" width="9.21875" style="4"/>
    <col min="2047" max="2047" width="3.44140625" style="4" customWidth="1"/>
    <col min="2048" max="2048" width="27.21875" style="4" customWidth="1"/>
    <col min="2049" max="2049" width="9.21875" style="4"/>
    <col min="2050" max="2050" width="3" style="4" customWidth="1"/>
    <col min="2051" max="2060" width="11.5546875" style="4" customWidth="1"/>
    <col min="2061" max="2302" width="9.21875" style="4"/>
    <col min="2303" max="2303" width="3.44140625" style="4" customWidth="1"/>
    <col min="2304" max="2304" width="27.21875" style="4" customWidth="1"/>
    <col min="2305" max="2305" width="9.21875" style="4"/>
    <col min="2306" max="2306" width="3" style="4" customWidth="1"/>
    <col min="2307" max="2316" width="11.5546875" style="4" customWidth="1"/>
    <col min="2317" max="2558" width="9.21875" style="4"/>
    <col min="2559" max="2559" width="3.44140625" style="4" customWidth="1"/>
    <col min="2560" max="2560" width="27.21875" style="4" customWidth="1"/>
    <col min="2561" max="2561" width="9.21875" style="4"/>
    <col min="2562" max="2562" width="3" style="4" customWidth="1"/>
    <col min="2563" max="2572" width="11.5546875" style="4" customWidth="1"/>
    <col min="2573" max="2814" width="9.21875" style="4"/>
    <col min="2815" max="2815" width="3.44140625" style="4" customWidth="1"/>
    <col min="2816" max="2816" width="27.21875" style="4" customWidth="1"/>
    <col min="2817" max="2817" width="9.21875" style="4"/>
    <col min="2818" max="2818" width="3" style="4" customWidth="1"/>
    <col min="2819" max="2828" width="11.5546875" style="4" customWidth="1"/>
    <col min="2829" max="3070" width="9.21875" style="4"/>
    <col min="3071" max="3071" width="3.44140625" style="4" customWidth="1"/>
    <col min="3072" max="3072" width="27.21875" style="4" customWidth="1"/>
    <col min="3073" max="3073" width="9.21875" style="4"/>
    <col min="3074" max="3074" width="3" style="4" customWidth="1"/>
    <col min="3075" max="3084" width="11.5546875" style="4" customWidth="1"/>
    <col min="3085" max="3326" width="9.21875" style="4"/>
    <col min="3327" max="3327" width="3.44140625" style="4" customWidth="1"/>
    <col min="3328" max="3328" width="27.21875" style="4" customWidth="1"/>
    <col min="3329" max="3329" width="9.21875" style="4"/>
    <col min="3330" max="3330" width="3" style="4" customWidth="1"/>
    <col min="3331" max="3340" width="11.5546875" style="4" customWidth="1"/>
    <col min="3341" max="3582" width="9.21875" style="4"/>
    <col min="3583" max="3583" width="3.44140625" style="4" customWidth="1"/>
    <col min="3584" max="3584" width="27.21875" style="4" customWidth="1"/>
    <col min="3585" max="3585" width="9.21875" style="4"/>
    <col min="3586" max="3586" width="3" style="4" customWidth="1"/>
    <col min="3587" max="3596" width="11.5546875" style="4" customWidth="1"/>
    <col min="3597" max="3838" width="9.21875" style="4"/>
    <col min="3839" max="3839" width="3.44140625" style="4" customWidth="1"/>
    <col min="3840" max="3840" width="27.21875" style="4" customWidth="1"/>
    <col min="3841" max="3841" width="9.21875" style="4"/>
    <col min="3842" max="3842" width="3" style="4" customWidth="1"/>
    <col min="3843" max="3852" width="11.5546875" style="4" customWidth="1"/>
    <col min="3853" max="4094" width="9.21875" style="4"/>
    <col min="4095" max="4095" width="3.44140625" style="4" customWidth="1"/>
    <col min="4096" max="4096" width="27.21875" style="4" customWidth="1"/>
    <col min="4097" max="4097" width="9.21875" style="4"/>
    <col min="4098" max="4098" width="3" style="4" customWidth="1"/>
    <col min="4099" max="4108" width="11.5546875" style="4" customWidth="1"/>
    <col min="4109" max="4350" width="9.21875" style="4"/>
    <col min="4351" max="4351" width="3.44140625" style="4" customWidth="1"/>
    <col min="4352" max="4352" width="27.21875" style="4" customWidth="1"/>
    <col min="4353" max="4353" width="9.21875" style="4"/>
    <col min="4354" max="4354" width="3" style="4" customWidth="1"/>
    <col min="4355" max="4364" width="11.5546875" style="4" customWidth="1"/>
    <col min="4365" max="4606" width="9.21875" style="4"/>
    <col min="4607" max="4607" width="3.44140625" style="4" customWidth="1"/>
    <col min="4608" max="4608" width="27.21875" style="4" customWidth="1"/>
    <col min="4609" max="4609" width="9.21875" style="4"/>
    <col min="4610" max="4610" width="3" style="4" customWidth="1"/>
    <col min="4611" max="4620" width="11.5546875" style="4" customWidth="1"/>
    <col min="4621" max="4862" width="9.21875" style="4"/>
    <col min="4863" max="4863" width="3.44140625" style="4" customWidth="1"/>
    <col min="4864" max="4864" width="27.21875" style="4" customWidth="1"/>
    <col min="4865" max="4865" width="9.21875" style="4"/>
    <col min="4866" max="4866" width="3" style="4" customWidth="1"/>
    <col min="4867" max="4876" width="11.5546875" style="4" customWidth="1"/>
    <col min="4877" max="5118" width="9.21875" style="4"/>
    <col min="5119" max="5119" width="3.44140625" style="4" customWidth="1"/>
    <col min="5120" max="5120" width="27.21875" style="4" customWidth="1"/>
    <col min="5121" max="5121" width="9.21875" style="4"/>
    <col min="5122" max="5122" width="3" style="4" customWidth="1"/>
    <col min="5123" max="5132" width="11.5546875" style="4" customWidth="1"/>
    <col min="5133" max="5374" width="9.21875" style="4"/>
    <col min="5375" max="5375" width="3.44140625" style="4" customWidth="1"/>
    <col min="5376" max="5376" width="27.21875" style="4" customWidth="1"/>
    <col min="5377" max="5377" width="9.21875" style="4"/>
    <col min="5378" max="5378" width="3" style="4" customWidth="1"/>
    <col min="5379" max="5388" width="11.5546875" style="4" customWidth="1"/>
    <col min="5389" max="5630" width="9.21875" style="4"/>
    <col min="5631" max="5631" width="3.44140625" style="4" customWidth="1"/>
    <col min="5632" max="5632" width="27.21875" style="4" customWidth="1"/>
    <col min="5633" max="5633" width="9.21875" style="4"/>
    <col min="5634" max="5634" width="3" style="4" customWidth="1"/>
    <col min="5635" max="5644" width="11.5546875" style="4" customWidth="1"/>
    <col min="5645" max="5886" width="9.21875" style="4"/>
    <col min="5887" max="5887" width="3.44140625" style="4" customWidth="1"/>
    <col min="5888" max="5888" width="27.21875" style="4" customWidth="1"/>
    <col min="5889" max="5889" width="9.21875" style="4"/>
    <col min="5890" max="5890" width="3" style="4" customWidth="1"/>
    <col min="5891" max="5900" width="11.5546875" style="4" customWidth="1"/>
    <col min="5901" max="6142" width="9.21875" style="4"/>
    <col min="6143" max="6143" width="3.44140625" style="4" customWidth="1"/>
    <col min="6144" max="6144" width="27.21875" style="4" customWidth="1"/>
    <col min="6145" max="6145" width="9.21875" style="4"/>
    <col min="6146" max="6146" width="3" style="4" customWidth="1"/>
    <col min="6147" max="6156" width="11.5546875" style="4" customWidth="1"/>
    <col min="6157" max="6398" width="9.21875" style="4"/>
    <col min="6399" max="6399" width="3.44140625" style="4" customWidth="1"/>
    <col min="6400" max="6400" width="27.21875" style="4" customWidth="1"/>
    <col min="6401" max="6401" width="9.21875" style="4"/>
    <col min="6402" max="6402" width="3" style="4" customWidth="1"/>
    <col min="6403" max="6412" width="11.5546875" style="4" customWidth="1"/>
    <col min="6413" max="6654" width="9.21875" style="4"/>
    <col min="6655" max="6655" width="3.44140625" style="4" customWidth="1"/>
    <col min="6656" max="6656" width="27.21875" style="4" customWidth="1"/>
    <col min="6657" max="6657" width="9.21875" style="4"/>
    <col min="6658" max="6658" width="3" style="4" customWidth="1"/>
    <col min="6659" max="6668" width="11.5546875" style="4" customWidth="1"/>
    <col min="6669" max="6910" width="9.21875" style="4"/>
    <col min="6911" max="6911" width="3.44140625" style="4" customWidth="1"/>
    <col min="6912" max="6912" width="27.21875" style="4" customWidth="1"/>
    <col min="6913" max="6913" width="9.21875" style="4"/>
    <col min="6914" max="6914" width="3" style="4" customWidth="1"/>
    <col min="6915" max="6924" width="11.5546875" style="4" customWidth="1"/>
    <col min="6925" max="7166" width="9.21875" style="4"/>
    <col min="7167" max="7167" width="3.44140625" style="4" customWidth="1"/>
    <col min="7168" max="7168" width="27.21875" style="4" customWidth="1"/>
    <col min="7169" max="7169" width="9.21875" style="4"/>
    <col min="7170" max="7170" width="3" style="4" customWidth="1"/>
    <col min="7171" max="7180" width="11.5546875" style="4" customWidth="1"/>
    <col min="7181" max="7422" width="9.21875" style="4"/>
    <col min="7423" max="7423" width="3.44140625" style="4" customWidth="1"/>
    <col min="7424" max="7424" width="27.21875" style="4" customWidth="1"/>
    <col min="7425" max="7425" width="9.21875" style="4"/>
    <col min="7426" max="7426" width="3" style="4" customWidth="1"/>
    <col min="7427" max="7436" width="11.5546875" style="4" customWidth="1"/>
    <col min="7437" max="7678" width="9.21875" style="4"/>
    <col min="7679" max="7679" width="3.44140625" style="4" customWidth="1"/>
    <col min="7680" max="7680" width="27.21875" style="4" customWidth="1"/>
    <col min="7681" max="7681" width="9.21875" style="4"/>
    <col min="7682" max="7682" width="3" style="4" customWidth="1"/>
    <col min="7683" max="7692" width="11.5546875" style="4" customWidth="1"/>
    <col min="7693" max="7934" width="9.21875" style="4"/>
    <col min="7935" max="7935" width="3.44140625" style="4" customWidth="1"/>
    <col min="7936" max="7936" width="27.21875" style="4" customWidth="1"/>
    <col min="7937" max="7937" width="9.21875" style="4"/>
    <col min="7938" max="7938" width="3" style="4" customWidth="1"/>
    <col min="7939" max="7948" width="11.5546875" style="4" customWidth="1"/>
    <col min="7949" max="8190" width="9.21875" style="4"/>
    <col min="8191" max="8191" width="3.44140625" style="4" customWidth="1"/>
    <col min="8192" max="8192" width="27.21875" style="4" customWidth="1"/>
    <col min="8193" max="8193" width="9.21875" style="4"/>
    <col min="8194" max="8194" width="3" style="4" customWidth="1"/>
    <col min="8195" max="8204" width="11.5546875" style="4" customWidth="1"/>
    <col min="8205" max="8446" width="9.21875" style="4"/>
    <col min="8447" max="8447" width="3.44140625" style="4" customWidth="1"/>
    <col min="8448" max="8448" width="27.21875" style="4" customWidth="1"/>
    <col min="8449" max="8449" width="9.21875" style="4"/>
    <col min="8450" max="8450" width="3" style="4" customWidth="1"/>
    <col min="8451" max="8460" width="11.5546875" style="4" customWidth="1"/>
    <col min="8461" max="8702" width="9.21875" style="4"/>
    <col min="8703" max="8703" width="3.44140625" style="4" customWidth="1"/>
    <col min="8704" max="8704" width="27.21875" style="4" customWidth="1"/>
    <col min="8705" max="8705" width="9.21875" style="4"/>
    <col min="8706" max="8706" width="3" style="4" customWidth="1"/>
    <col min="8707" max="8716" width="11.5546875" style="4" customWidth="1"/>
    <col min="8717" max="8958" width="9.21875" style="4"/>
    <col min="8959" max="8959" width="3.44140625" style="4" customWidth="1"/>
    <col min="8960" max="8960" width="27.21875" style="4" customWidth="1"/>
    <col min="8961" max="8961" width="9.21875" style="4"/>
    <col min="8962" max="8962" width="3" style="4" customWidth="1"/>
    <col min="8963" max="8972" width="11.5546875" style="4" customWidth="1"/>
    <col min="8973" max="9214" width="9.21875" style="4"/>
    <col min="9215" max="9215" width="3.44140625" style="4" customWidth="1"/>
    <col min="9216" max="9216" width="27.21875" style="4" customWidth="1"/>
    <col min="9217" max="9217" width="9.21875" style="4"/>
    <col min="9218" max="9218" width="3" style="4" customWidth="1"/>
    <col min="9219" max="9228" width="11.5546875" style="4" customWidth="1"/>
    <col min="9229" max="9470" width="9.21875" style="4"/>
    <col min="9471" max="9471" width="3.44140625" style="4" customWidth="1"/>
    <col min="9472" max="9472" width="27.21875" style="4" customWidth="1"/>
    <col min="9473" max="9473" width="9.21875" style="4"/>
    <col min="9474" max="9474" width="3" style="4" customWidth="1"/>
    <col min="9475" max="9484" width="11.5546875" style="4" customWidth="1"/>
    <col min="9485" max="9726" width="9.21875" style="4"/>
    <col min="9727" max="9727" width="3.44140625" style="4" customWidth="1"/>
    <col min="9728" max="9728" width="27.21875" style="4" customWidth="1"/>
    <col min="9729" max="9729" width="9.21875" style="4"/>
    <col min="9730" max="9730" width="3" style="4" customWidth="1"/>
    <col min="9731" max="9740" width="11.5546875" style="4" customWidth="1"/>
    <col min="9741" max="9982" width="9.21875" style="4"/>
    <col min="9983" max="9983" width="3.44140625" style="4" customWidth="1"/>
    <col min="9984" max="9984" width="27.21875" style="4" customWidth="1"/>
    <col min="9985" max="9985" width="9.21875" style="4"/>
    <col min="9986" max="9986" width="3" style="4" customWidth="1"/>
    <col min="9987" max="9996" width="11.5546875" style="4" customWidth="1"/>
    <col min="9997" max="10238" width="9.21875" style="4"/>
    <col min="10239" max="10239" width="3.44140625" style="4" customWidth="1"/>
    <col min="10240" max="10240" width="27.21875" style="4" customWidth="1"/>
    <col min="10241" max="10241" width="9.21875" style="4"/>
    <col min="10242" max="10242" width="3" style="4" customWidth="1"/>
    <col min="10243" max="10252" width="11.5546875" style="4" customWidth="1"/>
    <col min="10253" max="10494" width="9.21875" style="4"/>
    <col min="10495" max="10495" width="3.44140625" style="4" customWidth="1"/>
    <col min="10496" max="10496" width="27.21875" style="4" customWidth="1"/>
    <col min="10497" max="10497" width="9.21875" style="4"/>
    <col min="10498" max="10498" width="3" style="4" customWidth="1"/>
    <col min="10499" max="10508" width="11.5546875" style="4" customWidth="1"/>
    <col min="10509" max="10750" width="9.21875" style="4"/>
    <col min="10751" max="10751" width="3.44140625" style="4" customWidth="1"/>
    <col min="10752" max="10752" width="27.21875" style="4" customWidth="1"/>
    <col min="10753" max="10753" width="9.21875" style="4"/>
    <col min="10754" max="10754" width="3" style="4" customWidth="1"/>
    <col min="10755" max="10764" width="11.5546875" style="4" customWidth="1"/>
    <col min="10765" max="11006" width="9.21875" style="4"/>
    <col min="11007" max="11007" width="3.44140625" style="4" customWidth="1"/>
    <col min="11008" max="11008" width="27.21875" style="4" customWidth="1"/>
    <col min="11009" max="11009" width="9.21875" style="4"/>
    <col min="11010" max="11010" width="3" style="4" customWidth="1"/>
    <col min="11011" max="11020" width="11.5546875" style="4" customWidth="1"/>
    <col min="11021" max="11262" width="9.21875" style="4"/>
    <col min="11263" max="11263" width="3.44140625" style="4" customWidth="1"/>
    <col min="11264" max="11264" width="27.21875" style="4" customWidth="1"/>
    <col min="11265" max="11265" width="9.21875" style="4"/>
    <col min="11266" max="11266" width="3" style="4" customWidth="1"/>
    <col min="11267" max="11276" width="11.5546875" style="4" customWidth="1"/>
    <col min="11277" max="11518" width="9.21875" style="4"/>
    <col min="11519" max="11519" width="3.44140625" style="4" customWidth="1"/>
    <col min="11520" max="11520" width="27.21875" style="4" customWidth="1"/>
    <col min="11521" max="11521" width="9.21875" style="4"/>
    <col min="11522" max="11522" width="3" style="4" customWidth="1"/>
    <col min="11523" max="11532" width="11.5546875" style="4" customWidth="1"/>
    <col min="11533" max="11774" width="9.21875" style="4"/>
    <col min="11775" max="11775" width="3.44140625" style="4" customWidth="1"/>
    <col min="11776" max="11776" width="27.21875" style="4" customWidth="1"/>
    <col min="11777" max="11777" width="9.21875" style="4"/>
    <col min="11778" max="11778" width="3" style="4" customWidth="1"/>
    <col min="11779" max="11788" width="11.5546875" style="4" customWidth="1"/>
    <col min="11789" max="12030" width="9.21875" style="4"/>
    <col min="12031" max="12031" width="3.44140625" style="4" customWidth="1"/>
    <col min="12032" max="12032" width="27.21875" style="4" customWidth="1"/>
    <col min="12033" max="12033" width="9.21875" style="4"/>
    <col min="12034" max="12034" width="3" style="4" customWidth="1"/>
    <col min="12035" max="12044" width="11.5546875" style="4" customWidth="1"/>
    <col min="12045" max="12286" width="9.21875" style="4"/>
    <col min="12287" max="12287" width="3.44140625" style="4" customWidth="1"/>
    <col min="12288" max="12288" width="27.21875" style="4" customWidth="1"/>
    <col min="12289" max="12289" width="9.21875" style="4"/>
    <col min="12290" max="12290" width="3" style="4" customWidth="1"/>
    <col min="12291" max="12300" width="11.5546875" style="4" customWidth="1"/>
    <col min="12301" max="12542" width="9.21875" style="4"/>
    <col min="12543" max="12543" width="3.44140625" style="4" customWidth="1"/>
    <col min="12544" max="12544" width="27.21875" style="4" customWidth="1"/>
    <col min="12545" max="12545" width="9.21875" style="4"/>
    <col min="12546" max="12546" width="3" style="4" customWidth="1"/>
    <col min="12547" max="12556" width="11.5546875" style="4" customWidth="1"/>
    <col min="12557" max="12798" width="9.21875" style="4"/>
    <col min="12799" max="12799" width="3.44140625" style="4" customWidth="1"/>
    <col min="12800" max="12800" width="27.21875" style="4" customWidth="1"/>
    <col min="12801" max="12801" width="9.21875" style="4"/>
    <col min="12802" max="12802" width="3" style="4" customWidth="1"/>
    <col min="12803" max="12812" width="11.5546875" style="4" customWidth="1"/>
    <col min="12813" max="13054" width="9.21875" style="4"/>
    <col min="13055" max="13055" width="3.44140625" style="4" customWidth="1"/>
    <col min="13056" max="13056" width="27.21875" style="4" customWidth="1"/>
    <col min="13057" max="13057" width="9.21875" style="4"/>
    <col min="13058" max="13058" width="3" style="4" customWidth="1"/>
    <col min="13059" max="13068" width="11.5546875" style="4" customWidth="1"/>
    <col min="13069" max="13310" width="9.21875" style="4"/>
    <col min="13311" max="13311" width="3.44140625" style="4" customWidth="1"/>
    <col min="13312" max="13312" width="27.21875" style="4" customWidth="1"/>
    <col min="13313" max="13313" width="9.21875" style="4"/>
    <col min="13314" max="13314" width="3" style="4" customWidth="1"/>
    <col min="13315" max="13324" width="11.5546875" style="4" customWidth="1"/>
    <col min="13325" max="13566" width="9.21875" style="4"/>
    <col min="13567" max="13567" width="3.44140625" style="4" customWidth="1"/>
    <col min="13568" max="13568" width="27.21875" style="4" customWidth="1"/>
    <col min="13569" max="13569" width="9.21875" style="4"/>
    <col min="13570" max="13570" width="3" style="4" customWidth="1"/>
    <col min="13571" max="13580" width="11.5546875" style="4" customWidth="1"/>
    <col min="13581" max="13822" width="9.21875" style="4"/>
    <col min="13823" max="13823" width="3.44140625" style="4" customWidth="1"/>
    <col min="13824" max="13824" width="27.21875" style="4" customWidth="1"/>
    <col min="13825" max="13825" width="9.21875" style="4"/>
    <col min="13826" max="13826" width="3" style="4" customWidth="1"/>
    <col min="13827" max="13836" width="11.5546875" style="4" customWidth="1"/>
    <col min="13837" max="14078" width="9.21875" style="4"/>
    <col min="14079" max="14079" width="3.44140625" style="4" customWidth="1"/>
    <col min="14080" max="14080" width="27.21875" style="4" customWidth="1"/>
    <col min="14081" max="14081" width="9.21875" style="4"/>
    <col min="14082" max="14082" width="3" style="4" customWidth="1"/>
    <col min="14083" max="14092" width="11.5546875" style="4" customWidth="1"/>
    <col min="14093" max="14334" width="9.21875" style="4"/>
    <col min="14335" max="14335" width="3.44140625" style="4" customWidth="1"/>
    <col min="14336" max="14336" width="27.21875" style="4" customWidth="1"/>
    <col min="14337" max="14337" width="9.21875" style="4"/>
    <col min="14338" max="14338" width="3" style="4" customWidth="1"/>
    <col min="14339" max="14348" width="11.5546875" style="4" customWidth="1"/>
    <col min="14349" max="14590" width="9.21875" style="4"/>
    <col min="14591" max="14591" width="3.44140625" style="4" customWidth="1"/>
    <col min="14592" max="14592" width="27.21875" style="4" customWidth="1"/>
    <col min="14593" max="14593" width="9.21875" style="4"/>
    <col min="14594" max="14594" width="3" style="4" customWidth="1"/>
    <col min="14595" max="14604" width="11.5546875" style="4" customWidth="1"/>
    <col min="14605" max="14846" width="9.21875" style="4"/>
    <col min="14847" max="14847" width="3.44140625" style="4" customWidth="1"/>
    <col min="14848" max="14848" width="27.21875" style="4" customWidth="1"/>
    <col min="14849" max="14849" width="9.21875" style="4"/>
    <col min="14850" max="14850" width="3" style="4" customWidth="1"/>
    <col min="14851" max="14860" width="11.5546875" style="4" customWidth="1"/>
    <col min="14861" max="15102" width="9.21875" style="4"/>
    <col min="15103" max="15103" width="3.44140625" style="4" customWidth="1"/>
    <col min="15104" max="15104" width="27.21875" style="4" customWidth="1"/>
    <col min="15105" max="15105" width="9.21875" style="4"/>
    <col min="15106" max="15106" width="3" style="4" customWidth="1"/>
    <col min="15107" max="15116" width="11.5546875" style="4" customWidth="1"/>
    <col min="15117" max="15358" width="9.21875" style="4"/>
    <col min="15359" max="15359" width="3.44140625" style="4" customWidth="1"/>
    <col min="15360" max="15360" width="27.21875" style="4" customWidth="1"/>
    <col min="15361" max="15361" width="9.21875" style="4"/>
    <col min="15362" max="15362" width="3" style="4" customWidth="1"/>
    <col min="15363" max="15372" width="11.5546875" style="4" customWidth="1"/>
    <col min="15373" max="15614" width="9.21875" style="4"/>
    <col min="15615" max="15615" width="3.44140625" style="4" customWidth="1"/>
    <col min="15616" max="15616" width="27.21875" style="4" customWidth="1"/>
    <col min="15617" max="15617" width="9.21875" style="4"/>
    <col min="15618" max="15618" width="3" style="4" customWidth="1"/>
    <col min="15619" max="15628" width="11.5546875" style="4" customWidth="1"/>
    <col min="15629" max="15870" width="9.21875" style="4"/>
    <col min="15871" max="15871" width="3.44140625" style="4" customWidth="1"/>
    <col min="15872" max="15872" width="27.21875" style="4" customWidth="1"/>
    <col min="15873" max="15873" width="9.21875" style="4"/>
    <col min="15874" max="15874" width="3" style="4" customWidth="1"/>
    <col min="15875" max="15884" width="11.5546875" style="4" customWidth="1"/>
    <col min="15885" max="16126" width="9.21875" style="4"/>
    <col min="16127" max="16127" width="3.44140625" style="4" customWidth="1"/>
    <col min="16128" max="16128" width="27.21875" style="4" customWidth="1"/>
    <col min="16129" max="16129" width="9.21875" style="4"/>
    <col min="16130" max="16130" width="3" style="4" customWidth="1"/>
    <col min="16131" max="16140" width="11.5546875" style="4" customWidth="1"/>
    <col min="16141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s="2" customFormat="1" x14ac:dyDescent="0.3">
      <c r="A2" s="1"/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4" spans="1:14" x14ac:dyDescent="0.3">
      <c r="A4" s="5" t="s">
        <v>26</v>
      </c>
    </row>
    <row r="5" spans="1:14" x14ac:dyDescent="0.3">
      <c r="B5" s="4" t="s">
        <v>103</v>
      </c>
      <c r="E5" s="93"/>
      <c r="F5" s="83">
        <f>E8</f>
        <v>200</v>
      </c>
      <c r="G5" s="83">
        <f t="shared" ref="G5:L5" si="0">F8</f>
        <v>190</v>
      </c>
      <c r="H5" s="83">
        <f t="shared" si="0"/>
        <v>380</v>
      </c>
      <c r="I5" s="83">
        <f t="shared" si="0"/>
        <v>360</v>
      </c>
      <c r="J5" s="83">
        <f t="shared" si="0"/>
        <v>340</v>
      </c>
      <c r="K5" s="83">
        <f t="shared" si="0"/>
        <v>320</v>
      </c>
      <c r="L5" s="83">
        <f t="shared" si="0"/>
        <v>300</v>
      </c>
    </row>
    <row r="6" spans="1:14" x14ac:dyDescent="0.3">
      <c r="B6" s="4" t="s">
        <v>109</v>
      </c>
      <c r="E6" s="94">
        <f>Assumptions!E61</f>
        <v>200</v>
      </c>
      <c r="F6" s="90">
        <f>Assumptions!F61</f>
        <v>0</v>
      </c>
      <c r="G6" s="90">
        <f>Assumptions!G61</f>
        <v>200</v>
      </c>
      <c r="H6" s="90">
        <f>Assumptions!H61</f>
        <v>0</v>
      </c>
      <c r="I6" s="90">
        <f>Assumptions!I61</f>
        <v>0</v>
      </c>
      <c r="J6" s="90">
        <f>Assumptions!J61</f>
        <v>0</v>
      </c>
      <c r="K6" s="90">
        <f>Assumptions!K61</f>
        <v>0</v>
      </c>
      <c r="L6" s="90">
        <f>Assumptions!L61</f>
        <v>0</v>
      </c>
      <c r="N6" s="76"/>
    </row>
    <row r="7" spans="1:14" x14ac:dyDescent="0.3">
      <c r="B7" s="2" t="s">
        <v>110</v>
      </c>
      <c r="C7" s="2"/>
      <c r="D7" s="2"/>
      <c r="E7" s="95">
        <f>Assumptions!E57</f>
        <v>0</v>
      </c>
      <c r="F7" s="95">
        <f>Assumptions!F57</f>
        <v>10</v>
      </c>
      <c r="G7" s="95">
        <f>Assumptions!G57</f>
        <v>10</v>
      </c>
      <c r="H7" s="95">
        <f>Assumptions!H57</f>
        <v>20</v>
      </c>
      <c r="I7" s="95">
        <f>Assumptions!I57</f>
        <v>20</v>
      </c>
      <c r="J7" s="95">
        <f>Assumptions!J57</f>
        <v>20</v>
      </c>
      <c r="K7" s="95">
        <f>Assumptions!K57</f>
        <v>20</v>
      </c>
      <c r="L7" s="95">
        <f>Assumptions!L57</f>
        <v>20</v>
      </c>
      <c r="N7" s="76"/>
    </row>
    <row r="8" spans="1:14" x14ac:dyDescent="0.3">
      <c r="B8" s="5" t="s">
        <v>106</v>
      </c>
      <c r="C8" s="5"/>
      <c r="D8" s="5"/>
      <c r="E8" s="91">
        <f>E5+E6-E7</f>
        <v>200</v>
      </c>
      <c r="F8" s="91">
        <f t="shared" ref="F8:L8" si="1">F5+F6-F7</f>
        <v>190</v>
      </c>
      <c r="G8" s="91">
        <f t="shared" si="1"/>
        <v>380</v>
      </c>
      <c r="H8" s="91">
        <f t="shared" si="1"/>
        <v>360</v>
      </c>
      <c r="I8" s="91">
        <f t="shared" si="1"/>
        <v>340</v>
      </c>
      <c r="J8" s="91">
        <f t="shared" si="1"/>
        <v>320</v>
      </c>
      <c r="K8" s="91">
        <f t="shared" si="1"/>
        <v>300</v>
      </c>
      <c r="L8" s="91">
        <f t="shared" si="1"/>
        <v>280</v>
      </c>
    </row>
    <row r="10" spans="1:14" x14ac:dyDescent="0.3">
      <c r="B10" s="4" t="s">
        <v>111</v>
      </c>
      <c r="E10" s="7"/>
      <c r="F10" s="98"/>
      <c r="G10" s="98"/>
      <c r="H10" s="67">
        <f>AVERAGE(H5,H8)</f>
        <v>370</v>
      </c>
      <c r="I10" s="67">
        <f t="shared" ref="I10:L10" si="2">AVERAGE(I5,I8)</f>
        <v>350</v>
      </c>
      <c r="J10" s="67">
        <f t="shared" si="2"/>
        <v>330</v>
      </c>
      <c r="K10" s="67">
        <f t="shared" si="2"/>
        <v>310</v>
      </c>
      <c r="L10" s="67">
        <f t="shared" si="2"/>
        <v>290</v>
      </c>
    </row>
    <row r="11" spans="1:14" x14ac:dyDescent="0.3">
      <c r="B11" s="4" t="s">
        <v>112</v>
      </c>
      <c r="E11" s="7"/>
      <c r="F11" s="99"/>
      <c r="G11" s="100"/>
      <c r="H11" s="96">
        <f>Assumptions!H50</f>
        <v>0.1</v>
      </c>
      <c r="I11" s="96">
        <f>Assumptions!I50</f>
        <v>0.1</v>
      </c>
      <c r="J11" s="96">
        <f>Assumptions!J50</f>
        <v>0.1</v>
      </c>
      <c r="K11" s="96">
        <f>Assumptions!K50</f>
        <v>0.1</v>
      </c>
      <c r="L11" s="96">
        <f>Assumptions!L50</f>
        <v>0.1</v>
      </c>
      <c r="N11" s="76"/>
    </row>
    <row r="12" spans="1:14" x14ac:dyDescent="0.3">
      <c r="B12" s="4" t="s">
        <v>113</v>
      </c>
      <c r="E12" s="7"/>
      <c r="F12" s="98"/>
      <c r="G12" s="98"/>
      <c r="H12" s="67">
        <f>H10*H11</f>
        <v>37</v>
      </c>
      <c r="I12" s="67">
        <f t="shared" ref="I12:L12" si="3">I10*I11</f>
        <v>35</v>
      </c>
      <c r="J12" s="67">
        <f t="shared" si="3"/>
        <v>33</v>
      </c>
      <c r="K12" s="67">
        <f t="shared" si="3"/>
        <v>31</v>
      </c>
      <c r="L12" s="67">
        <f t="shared" si="3"/>
        <v>29</v>
      </c>
    </row>
    <row r="14" spans="1:14" x14ac:dyDescent="0.3">
      <c r="A14" s="5" t="s">
        <v>25</v>
      </c>
    </row>
    <row r="15" spans="1:14" x14ac:dyDescent="0.3">
      <c r="B15" s="4" t="s">
        <v>103</v>
      </c>
      <c r="E15" s="93"/>
      <c r="F15" s="7">
        <f>E18</f>
        <v>0</v>
      </c>
      <c r="G15" s="7">
        <f t="shared" ref="G15:L15" si="4">F18</f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</row>
    <row r="16" spans="1:14" x14ac:dyDescent="0.3">
      <c r="B16" s="4" t="s">
        <v>109</v>
      </c>
      <c r="E16" s="94"/>
      <c r="F16" s="14">
        <f>Assumptions!F60</f>
        <v>0</v>
      </c>
      <c r="G16" s="14">
        <f>Assumptions!G60</f>
        <v>0</v>
      </c>
      <c r="H16" s="14">
        <f>Assumptions!H60</f>
        <v>0</v>
      </c>
      <c r="I16" s="14">
        <f>Assumptions!I60</f>
        <v>0</v>
      </c>
      <c r="J16" s="14">
        <f>Assumptions!J60</f>
        <v>0</v>
      </c>
      <c r="K16" s="14">
        <f>Assumptions!K60</f>
        <v>0</v>
      </c>
      <c r="L16" s="14">
        <f>Assumptions!L60</f>
        <v>0</v>
      </c>
    </row>
    <row r="17" spans="1:14" x14ac:dyDescent="0.3">
      <c r="B17" s="2" t="s">
        <v>110</v>
      </c>
      <c r="C17" s="2"/>
      <c r="D17" s="2"/>
      <c r="E17" s="95"/>
      <c r="F17" s="16">
        <f>Assumptions!F56</f>
        <v>0</v>
      </c>
      <c r="G17" s="16">
        <f>Assumptions!G56</f>
        <v>0</v>
      </c>
      <c r="H17" s="16">
        <f>Assumptions!H56</f>
        <v>0</v>
      </c>
      <c r="I17" s="16">
        <f>Assumptions!I56</f>
        <v>0</v>
      </c>
      <c r="J17" s="16">
        <f>Assumptions!J56</f>
        <v>0</v>
      </c>
      <c r="K17" s="16">
        <f>Assumptions!K56</f>
        <v>0</v>
      </c>
      <c r="L17" s="16">
        <f>Assumptions!L56</f>
        <v>0</v>
      </c>
    </row>
    <row r="18" spans="1:14" x14ac:dyDescent="0.3">
      <c r="B18" s="5" t="s">
        <v>106</v>
      </c>
      <c r="C18" s="5"/>
      <c r="D18" s="5"/>
      <c r="E18" s="101">
        <f>BS!E15</f>
        <v>0</v>
      </c>
      <c r="F18" s="10">
        <f>F15+F16-F17</f>
        <v>0</v>
      </c>
      <c r="G18" s="10">
        <f t="shared" ref="G18:L18" si="5">G15+G16-G17</f>
        <v>0</v>
      </c>
      <c r="H18" s="10">
        <f t="shared" si="5"/>
        <v>0</v>
      </c>
      <c r="I18" s="10">
        <f t="shared" si="5"/>
        <v>0</v>
      </c>
      <c r="J18" s="10">
        <f t="shared" si="5"/>
        <v>0</v>
      </c>
      <c r="K18" s="10">
        <f t="shared" si="5"/>
        <v>0</v>
      </c>
      <c r="L18" s="10">
        <f t="shared" si="5"/>
        <v>0</v>
      </c>
    </row>
    <row r="20" spans="1:14" x14ac:dyDescent="0.3">
      <c r="B20" s="4" t="s">
        <v>111</v>
      </c>
      <c r="E20" s="7"/>
      <c r="F20" s="7"/>
      <c r="G20" s="7"/>
      <c r="H20" s="7">
        <f t="shared" ref="H20:L20" si="6">AVERAGE(G18:H18)</f>
        <v>0</v>
      </c>
      <c r="I20" s="7">
        <f t="shared" si="6"/>
        <v>0</v>
      </c>
      <c r="J20" s="7">
        <f t="shared" si="6"/>
        <v>0</v>
      </c>
      <c r="K20" s="7">
        <f t="shared" si="6"/>
        <v>0</v>
      </c>
      <c r="L20" s="7">
        <f t="shared" si="6"/>
        <v>0</v>
      </c>
    </row>
    <row r="21" spans="1:14" x14ac:dyDescent="0.3">
      <c r="B21" s="4" t="s">
        <v>112</v>
      </c>
      <c r="E21" s="7"/>
      <c r="F21" s="39"/>
      <c r="G21" s="39"/>
      <c r="H21" s="102">
        <f>Assumptions!H49</f>
        <v>0.1</v>
      </c>
      <c r="I21" s="102">
        <f>Assumptions!I49</f>
        <v>0.1</v>
      </c>
      <c r="J21" s="102">
        <f>Assumptions!J49</f>
        <v>0.1</v>
      </c>
      <c r="K21" s="102">
        <f>Assumptions!K49</f>
        <v>0.1</v>
      </c>
      <c r="L21" s="102">
        <f>Assumptions!L49</f>
        <v>0.1</v>
      </c>
    </row>
    <row r="22" spans="1:14" x14ac:dyDescent="0.3">
      <c r="B22" s="4" t="s">
        <v>113</v>
      </c>
      <c r="E22" s="7"/>
      <c r="F22" s="7"/>
      <c r="G22" s="7"/>
      <c r="H22" s="7">
        <f t="shared" ref="H22:L22" si="7">H21*H20</f>
        <v>0</v>
      </c>
      <c r="I22" s="7">
        <f t="shared" si="7"/>
        <v>0</v>
      </c>
      <c r="J22" s="7">
        <f t="shared" si="7"/>
        <v>0</v>
      </c>
      <c r="K22" s="7">
        <f t="shared" si="7"/>
        <v>0</v>
      </c>
      <c r="L22" s="7">
        <f t="shared" si="7"/>
        <v>0</v>
      </c>
    </row>
    <row r="24" spans="1:14" s="5" customFormat="1" ht="13.2" x14ac:dyDescent="0.25">
      <c r="B24" s="36" t="s">
        <v>114</v>
      </c>
      <c r="C24" s="36"/>
      <c r="D24" s="36"/>
      <c r="E24" s="103"/>
      <c r="F24" s="103"/>
      <c r="G24" s="103"/>
      <c r="H24" s="37">
        <f>H12+H22</f>
        <v>37</v>
      </c>
      <c r="I24" s="37">
        <f>I12+I22</f>
        <v>35</v>
      </c>
      <c r="J24" s="37">
        <f>J12+J22</f>
        <v>33</v>
      </c>
      <c r="K24" s="37">
        <f>K12+K22</f>
        <v>31</v>
      </c>
      <c r="L24" s="37">
        <f>L12+L22</f>
        <v>29</v>
      </c>
    </row>
    <row r="25" spans="1:14" s="5" customFormat="1" ht="13.2" x14ac:dyDescent="0.25">
      <c r="E25" s="38"/>
      <c r="F25" s="38"/>
      <c r="G25" s="38"/>
      <c r="H25" s="38"/>
      <c r="I25" s="38"/>
      <c r="J25" s="10"/>
      <c r="K25" s="10"/>
      <c r="L25" s="10"/>
    </row>
    <row r="27" spans="1:14" x14ac:dyDescent="0.3">
      <c r="A27" s="5" t="s">
        <v>115</v>
      </c>
      <c r="E27" s="7"/>
      <c r="F27" s="7"/>
      <c r="G27" s="83">
        <f>BS!G29</f>
        <v>169.36</v>
      </c>
      <c r="H27" s="83">
        <f ca="1">CF!H41</f>
        <v>229.31358933251499</v>
      </c>
      <c r="I27" s="83">
        <f ca="1">CF!I41</f>
        <v>260.8629187064671</v>
      </c>
      <c r="J27" s="83">
        <f ca="1">CF!J41</f>
        <v>318.09390345952011</v>
      </c>
      <c r="K27" s="83">
        <f ca="1">CF!K41</f>
        <v>415.62580497040307</v>
      </c>
      <c r="L27" s="83">
        <f ca="1">CF!L41</f>
        <v>552.62792411431553</v>
      </c>
      <c r="N27" s="76"/>
    </row>
    <row r="28" spans="1:14" x14ac:dyDescent="0.3">
      <c r="B28" s="4" t="s">
        <v>195</v>
      </c>
      <c r="H28" s="12">
        <f ca="1">AVERAGE(G27:H27)</f>
        <v>199.3367946662575</v>
      </c>
      <c r="I28" s="12">
        <f ca="1">AVERAGE(H27:I27)</f>
        <v>245.08825401949105</v>
      </c>
      <c r="J28" s="12">
        <f t="shared" ref="J28:L28" ca="1" si="8">AVERAGE(I27:J27)</f>
        <v>289.4784110829936</v>
      </c>
      <c r="K28" s="12">
        <f t="shared" ca="1" si="8"/>
        <v>366.85985421496162</v>
      </c>
      <c r="L28" s="12">
        <f t="shared" ca="1" si="8"/>
        <v>484.12686454235927</v>
      </c>
    </row>
    <row r="29" spans="1:14" x14ac:dyDescent="0.3">
      <c r="B29" s="4" t="s">
        <v>69</v>
      </c>
      <c r="C29" s="34"/>
      <c r="F29" s="34"/>
      <c r="G29" s="34"/>
      <c r="H29" s="105">
        <f>Assumptions!H52</f>
        <v>0.06</v>
      </c>
      <c r="I29" s="105">
        <f>Assumptions!I52</f>
        <v>0.06</v>
      </c>
      <c r="J29" s="105">
        <f>Assumptions!J52</f>
        <v>0.06</v>
      </c>
      <c r="K29" s="105">
        <f>Assumptions!K52</f>
        <v>0.06</v>
      </c>
      <c r="L29" s="105">
        <f>Assumptions!L52</f>
        <v>0.06</v>
      </c>
    </row>
    <row r="30" spans="1:14" x14ac:dyDescent="0.3">
      <c r="B30" s="4" t="s">
        <v>70</v>
      </c>
      <c r="C30" s="34"/>
      <c r="F30" s="34"/>
      <c r="G30" s="34"/>
      <c r="H30" s="105">
        <f>Assumptions!H53</f>
        <v>0.08</v>
      </c>
      <c r="I30" s="105">
        <f>Assumptions!I53</f>
        <v>0.08</v>
      </c>
      <c r="J30" s="105">
        <f>Assumptions!J53</f>
        <v>0.08</v>
      </c>
      <c r="K30" s="105">
        <f>Assumptions!K53</f>
        <v>0.08</v>
      </c>
      <c r="L30" s="105">
        <f>Assumptions!L53</f>
        <v>0.08</v>
      </c>
    </row>
    <row r="32" spans="1:14" x14ac:dyDescent="0.3">
      <c r="A32" s="17"/>
      <c r="B32" s="36" t="s">
        <v>116</v>
      </c>
      <c r="C32" s="36"/>
      <c r="D32" s="36"/>
      <c r="E32" s="36"/>
      <c r="F32" s="37"/>
      <c r="G32" s="37"/>
      <c r="H32" s="130">
        <f ca="1">IF(H28&gt;0,H29,H30)*H28</f>
        <v>11.960207679975451</v>
      </c>
      <c r="I32" s="130">
        <f t="shared" ref="I32:L32" ca="1" si="9">IF(I28&gt;0,I29,I30)*I28</f>
        <v>14.705295241169463</v>
      </c>
      <c r="J32" s="130">
        <f t="shared" ca="1" si="9"/>
        <v>17.368704664979614</v>
      </c>
      <c r="K32" s="130">
        <f t="shared" ca="1" si="9"/>
        <v>22.011591252897695</v>
      </c>
      <c r="L32" s="130">
        <f t="shared" ca="1" si="9"/>
        <v>29.047611872541555</v>
      </c>
    </row>
    <row r="34" spans="2:12" x14ac:dyDescent="0.3">
      <c r="B34" s="36" t="s">
        <v>117</v>
      </c>
      <c r="C34" s="36"/>
      <c r="D34" s="36"/>
      <c r="E34" s="36"/>
      <c r="F34" s="36"/>
      <c r="G34" s="36"/>
      <c r="H34" s="69">
        <f ca="1">H24-H32</f>
        <v>25.039792320024549</v>
      </c>
      <c r="I34" s="69">
        <f t="shared" ref="I34:L34" ca="1" si="10">I24-I32</f>
        <v>20.294704758830537</v>
      </c>
      <c r="J34" s="69">
        <f t="shared" ca="1" si="10"/>
        <v>15.631295335020386</v>
      </c>
      <c r="K34" s="69">
        <f t="shared" ca="1" si="10"/>
        <v>8.9884087471023051</v>
      </c>
      <c r="L34" s="69">
        <f t="shared" ca="1" si="10"/>
        <v>-4.76118725415553E-2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N12" sqref="N12"/>
    </sheetView>
  </sheetViews>
  <sheetFormatPr defaultRowHeight="14.4" x14ac:dyDescent="0.3"/>
  <cols>
    <col min="1" max="1" width="3.44140625" style="4" customWidth="1"/>
    <col min="2" max="2" width="19.21875" style="4" customWidth="1"/>
    <col min="3" max="3" width="9.21875" style="4"/>
    <col min="4" max="4" width="3" style="4" customWidth="1"/>
    <col min="5" max="12" width="12.5546875" style="4" customWidth="1"/>
    <col min="13" max="13" width="8.77734375" style="4" customWidth="1"/>
    <col min="14" max="254" width="9.21875" style="4"/>
    <col min="255" max="255" width="3.44140625" style="4" customWidth="1"/>
    <col min="256" max="256" width="19.21875" style="4" customWidth="1"/>
    <col min="257" max="257" width="9.21875" style="4"/>
    <col min="258" max="258" width="3" style="4" customWidth="1"/>
    <col min="259" max="268" width="12.5546875" style="4" customWidth="1"/>
    <col min="269" max="510" width="9.21875" style="4"/>
    <col min="511" max="511" width="3.44140625" style="4" customWidth="1"/>
    <col min="512" max="512" width="19.21875" style="4" customWidth="1"/>
    <col min="513" max="513" width="9.21875" style="4"/>
    <col min="514" max="514" width="3" style="4" customWidth="1"/>
    <col min="515" max="524" width="12.5546875" style="4" customWidth="1"/>
    <col min="525" max="766" width="9.21875" style="4"/>
    <col min="767" max="767" width="3.44140625" style="4" customWidth="1"/>
    <col min="768" max="768" width="19.21875" style="4" customWidth="1"/>
    <col min="769" max="769" width="9.21875" style="4"/>
    <col min="770" max="770" width="3" style="4" customWidth="1"/>
    <col min="771" max="780" width="12.5546875" style="4" customWidth="1"/>
    <col min="781" max="1022" width="9.21875" style="4"/>
    <col min="1023" max="1023" width="3.44140625" style="4" customWidth="1"/>
    <col min="1024" max="1024" width="19.21875" style="4" customWidth="1"/>
    <col min="1025" max="1025" width="9.21875" style="4"/>
    <col min="1026" max="1026" width="3" style="4" customWidth="1"/>
    <col min="1027" max="1036" width="12.5546875" style="4" customWidth="1"/>
    <col min="1037" max="1278" width="9.21875" style="4"/>
    <col min="1279" max="1279" width="3.44140625" style="4" customWidth="1"/>
    <col min="1280" max="1280" width="19.21875" style="4" customWidth="1"/>
    <col min="1281" max="1281" width="9.21875" style="4"/>
    <col min="1282" max="1282" width="3" style="4" customWidth="1"/>
    <col min="1283" max="1292" width="12.5546875" style="4" customWidth="1"/>
    <col min="1293" max="1534" width="9.21875" style="4"/>
    <col min="1535" max="1535" width="3.44140625" style="4" customWidth="1"/>
    <col min="1536" max="1536" width="19.21875" style="4" customWidth="1"/>
    <col min="1537" max="1537" width="9.21875" style="4"/>
    <col min="1538" max="1538" width="3" style="4" customWidth="1"/>
    <col min="1539" max="1548" width="12.5546875" style="4" customWidth="1"/>
    <col min="1549" max="1790" width="9.21875" style="4"/>
    <col min="1791" max="1791" width="3.44140625" style="4" customWidth="1"/>
    <col min="1792" max="1792" width="19.21875" style="4" customWidth="1"/>
    <col min="1793" max="1793" width="9.21875" style="4"/>
    <col min="1794" max="1794" width="3" style="4" customWidth="1"/>
    <col min="1795" max="1804" width="12.5546875" style="4" customWidth="1"/>
    <col min="1805" max="2046" width="9.21875" style="4"/>
    <col min="2047" max="2047" width="3.44140625" style="4" customWidth="1"/>
    <col min="2048" max="2048" width="19.21875" style="4" customWidth="1"/>
    <col min="2049" max="2049" width="9.21875" style="4"/>
    <col min="2050" max="2050" width="3" style="4" customWidth="1"/>
    <col min="2051" max="2060" width="12.5546875" style="4" customWidth="1"/>
    <col min="2061" max="2302" width="9.21875" style="4"/>
    <col min="2303" max="2303" width="3.44140625" style="4" customWidth="1"/>
    <col min="2304" max="2304" width="19.21875" style="4" customWidth="1"/>
    <col min="2305" max="2305" width="9.21875" style="4"/>
    <col min="2306" max="2306" width="3" style="4" customWidth="1"/>
    <col min="2307" max="2316" width="12.5546875" style="4" customWidth="1"/>
    <col min="2317" max="2558" width="9.21875" style="4"/>
    <col min="2559" max="2559" width="3.44140625" style="4" customWidth="1"/>
    <col min="2560" max="2560" width="19.21875" style="4" customWidth="1"/>
    <col min="2561" max="2561" width="9.21875" style="4"/>
    <col min="2562" max="2562" width="3" style="4" customWidth="1"/>
    <col min="2563" max="2572" width="12.5546875" style="4" customWidth="1"/>
    <col min="2573" max="2814" width="9.21875" style="4"/>
    <col min="2815" max="2815" width="3.44140625" style="4" customWidth="1"/>
    <col min="2816" max="2816" width="19.21875" style="4" customWidth="1"/>
    <col min="2817" max="2817" width="9.21875" style="4"/>
    <col min="2818" max="2818" width="3" style="4" customWidth="1"/>
    <col min="2819" max="2828" width="12.5546875" style="4" customWidth="1"/>
    <col min="2829" max="3070" width="9.21875" style="4"/>
    <col min="3071" max="3071" width="3.44140625" style="4" customWidth="1"/>
    <col min="3072" max="3072" width="19.21875" style="4" customWidth="1"/>
    <col min="3073" max="3073" width="9.21875" style="4"/>
    <col min="3074" max="3074" width="3" style="4" customWidth="1"/>
    <col min="3075" max="3084" width="12.5546875" style="4" customWidth="1"/>
    <col min="3085" max="3326" width="9.21875" style="4"/>
    <col min="3327" max="3327" width="3.44140625" style="4" customWidth="1"/>
    <col min="3328" max="3328" width="19.21875" style="4" customWidth="1"/>
    <col min="3329" max="3329" width="9.21875" style="4"/>
    <col min="3330" max="3330" width="3" style="4" customWidth="1"/>
    <col min="3331" max="3340" width="12.5546875" style="4" customWidth="1"/>
    <col min="3341" max="3582" width="9.21875" style="4"/>
    <col min="3583" max="3583" width="3.44140625" style="4" customWidth="1"/>
    <col min="3584" max="3584" width="19.21875" style="4" customWidth="1"/>
    <col min="3585" max="3585" width="9.21875" style="4"/>
    <col min="3586" max="3586" width="3" style="4" customWidth="1"/>
    <col min="3587" max="3596" width="12.5546875" style="4" customWidth="1"/>
    <col min="3597" max="3838" width="9.21875" style="4"/>
    <col min="3839" max="3839" width="3.44140625" style="4" customWidth="1"/>
    <col min="3840" max="3840" width="19.21875" style="4" customWidth="1"/>
    <col min="3841" max="3841" width="9.21875" style="4"/>
    <col min="3842" max="3842" width="3" style="4" customWidth="1"/>
    <col min="3843" max="3852" width="12.5546875" style="4" customWidth="1"/>
    <col min="3853" max="4094" width="9.21875" style="4"/>
    <col min="4095" max="4095" width="3.44140625" style="4" customWidth="1"/>
    <col min="4096" max="4096" width="19.21875" style="4" customWidth="1"/>
    <col min="4097" max="4097" width="9.21875" style="4"/>
    <col min="4098" max="4098" width="3" style="4" customWidth="1"/>
    <col min="4099" max="4108" width="12.5546875" style="4" customWidth="1"/>
    <col min="4109" max="4350" width="9.21875" style="4"/>
    <col min="4351" max="4351" width="3.44140625" style="4" customWidth="1"/>
    <col min="4352" max="4352" width="19.21875" style="4" customWidth="1"/>
    <col min="4353" max="4353" width="9.21875" style="4"/>
    <col min="4354" max="4354" width="3" style="4" customWidth="1"/>
    <col min="4355" max="4364" width="12.5546875" style="4" customWidth="1"/>
    <col min="4365" max="4606" width="9.21875" style="4"/>
    <col min="4607" max="4607" width="3.44140625" style="4" customWidth="1"/>
    <col min="4608" max="4608" width="19.21875" style="4" customWidth="1"/>
    <col min="4609" max="4609" width="9.21875" style="4"/>
    <col min="4610" max="4610" width="3" style="4" customWidth="1"/>
    <col min="4611" max="4620" width="12.5546875" style="4" customWidth="1"/>
    <col min="4621" max="4862" width="9.21875" style="4"/>
    <col min="4863" max="4863" width="3.44140625" style="4" customWidth="1"/>
    <col min="4864" max="4864" width="19.21875" style="4" customWidth="1"/>
    <col min="4865" max="4865" width="9.21875" style="4"/>
    <col min="4866" max="4866" width="3" style="4" customWidth="1"/>
    <col min="4867" max="4876" width="12.5546875" style="4" customWidth="1"/>
    <col min="4877" max="5118" width="9.21875" style="4"/>
    <col min="5119" max="5119" width="3.44140625" style="4" customWidth="1"/>
    <col min="5120" max="5120" width="19.21875" style="4" customWidth="1"/>
    <col min="5121" max="5121" width="9.21875" style="4"/>
    <col min="5122" max="5122" width="3" style="4" customWidth="1"/>
    <col min="5123" max="5132" width="12.5546875" style="4" customWidth="1"/>
    <col min="5133" max="5374" width="9.21875" style="4"/>
    <col min="5375" max="5375" width="3.44140625" style="4" customWidth="1"/>
    <col min="5376" max="5376" width="19.21875" style="4" customWidth="1"/>
    <col min="5377" max="5377" width="9.21875" style="4"/>
    <col min="5378" max="5378" width="3" style="4" customWidth="1"/>
    <col min="5379" max="5388" width="12.5546875" style="4" customWidth="1"/>
    <col min="5389" max="5630" width="9.21875" style="4"/>
    <col min="5631" max="5631" width="3.44140625" style="4" customWidth="1"/>
    <col min="5632" max="5632" width="19.21875" style="4" customWidth="1"/>
    <col min="5633" max="5633" width="9.21875" style="4"/>
    <col min="5634" max="5634" width="3" style="4" customWidth="1"/>
    <col min="5635" max="5644" width="12.5546875" style="4" customWidth="1"/>
    <col min="5645" max="5886" width="9.21875" style="4"/>
    <col min="5887" max="5887" width="3.44140625" style="4" customWidth="1"/>
    <col min="5888" max="5888" width="19.21875" style="4" customWidth="1"/>
    <col min="5889" max="5889" width="9.21875" style="4"/>
    <col min="5890" max="5890" width="3" style="4" customWidth="1"/>
    <col min="5891" max="5900" width="12.5546875" style="4" customWidth="1"/>
    <col min="5901" max="6142" width="9.21875" style="4"/>
    <col min="6143" max="6143" width="3.44140625" style="4" customWidth="1"/>
    <col min="6144" max="6144" width="19.21875" style="4" customWidth="1"/>
    <col min="6145" max="6145" width="9.21875" style="4"/>
    <col min="6146" max="6146" width="3" style="4" customWidth="1"/>
    <col min="6147" max="6156" width="12.5546875" style="4" customWidth="1"/>
    <col min="6157" max="6398" width="9.21875" style="4"/>
    <col min="6399" max="6399" width="3.44140625" style="4" customWidth="1"/>
    <col min="6400" max="6400" width="19.21875" style="4" customWidth="1"/>
    <col min="6401" max="6401" width="9.21875" style="4"/>
    <col min="6402" max="6402" width="3" style="4" customWidth="1"/>
    <col min="6403" max="6412" width="12.5546875" style="4" customWidth="1"/>
    <col min="6413" max="6654" width="9.21875" style="4"/>
    <col min="6655" max="6655" width="3.44140625" style="4" customWidth="1"/>
    <col min="6656" max="6656" width="19.21875" style="4" customWidth="1"/>
    <col min="6657" max="6657" width="9.21875" style="4"/>
    <col min="6658" max="6658" width="3" style="4" customWidth="1"/>
    <col min="6659" max="6668" width="12.5546875" style="4" customWidth="1"/>
    <col min="6669" max="6910" width="9.21875" style="4"/>
    <col min="6911" max="6911" width="3.44140625" style="4" customWidth="1"/>
    <col min="6912" max="6912" width="19.21875" style="4" customWidth="1"/>
    <col min="6913" max="6913" width="9.21875" style="4"/>
    <col min="6914" max="6914" width="3" style="4" customWidth="1"/>
    <col min="6915" max="6924" width="12.5546875" style="4" customWidth="1"/>
    <col min="6925" max="7166" width="9.21875" style="4"/>
    <col min="7167" max="7167" width="3.44140625" style="4" customWidth="1"/>
    <col min="7168" max="7168" width="19.21875" style="4" customWidth="1"/>
    <col min="7169" max="7169" width="9.21875" style="4"/>
    <col min="7170" max="7170" width="3" style="4" customWidth="1"/>
    <col min="7171" max="7180" width="12.5546875" style="4" customWidth="1"/>
    <col min="7181" max="7422" width="9.21875" style="4"/>
    <col min="7423" max="7423" width="3.44140625" style="4" customWidth="1"/>
    <col min="7424" max="7424" width="19.21875" style="4" customWidth="1"/>
    <col min="7425" max="7425" width="9.21875" style="4"/>
    <col min="7426" max="7426" width="3" style="4" customWidth="1"/>
    <col min="7427" max="7436" width="12.5546875" style="4" customWidth="1"/>
    <col min="7437" max="7678" width="9.21875" style="4"/>
    <col min="7679" max="7679" width="3.44140625" style="4" customWidth="1"/>
    <col min="7680" max="7680" width="19.21875" style="4" customWidth="1"/>
    <col min="7681" max="7681" width="9.21875" style="4"/>
    <col min="7682" max="7682" width="3" style="4" customWidth="1"/>
    <col min="7683" max="7692" width="12.5546875" style="4" customWidth="1"/>
    <col min="7693" max="7934" width="9.21875" style="4"/>
    <col min="7935" max="7935" width="3.44140625" style="4" customWidth="1"/>
    <col min="7936" max="7936" width="19.21875" style="4" customWidth="1"/>
    <col min="7937" max="7937" width="9.21875" style="4"/>
    <col min="7938" max="7938" width="3" style="4" customWidth="1"/>
    <col min="7939" max="7948" width="12.5546875" style="4" customWidth="1"/>
    <col min="7949" max="8190" width="9.21875" style="4"/>
    <col min="8191" max="8191" width="3.44140625" style="4" customWidth="1"/>
    <col min="8192" max="8192" width="19.21875" style="4" customWidth="1"/>
    <col min="8193" max="8193" width="9.21875" style="4"/>
    <col min="8194" max="8194" width="3" style="4" customWidth="1"/>
    <col min="8195" max="8204" width="12.5546875" style="4" customWidth="1"/>
    <col min="8205" max="8446" width="9.21875" style="4"/>
    <col min="8447" max="8447" width="3.44140625" style="4" customWidth="1"/>
    <col min="8448" max="8448" width="19.21875" style="4" customWidth="1"/>
    <col min="8449" max="8449" width="9.21875" style="4"/>
    <col min="8450" max="8450" width="3" style="4" customWidth="1"/>
    <col min="8451" max="8460" width="12.5546875" style="4" customWidth="1"/>
    <col min="8461" max="8702" width="9.21875" style="4"/>
    <col min="8703" max="8703" width="3.44140625" style="4" customWidth="1"/>
    <col min="8704" max="8704" width="19.21875" style="4" customWidth="1"/>
    <col min="8705" max="8705" width="9.21875" style="4"/>
    <col min="8706" max="8706" width="3" style="4" customWidth="1"/>
    <col min="8707" max="8716" width="12.5546875" style="4" customWidth="1"/>
    <col min="8717" max="8958" width="9.21875" style="4"/>
    <col min="8959" max="8959" width="3.44140625" style="4" customWidth="1"/>
    <col min="8960" max="8960" width="19.21875" style="4" customWidth="1"/>
    <col min="8961" max="8961" width="9.21875" style="4"/>
    <col min="8962" max="8962" width="3" style="4" customWidth="1"/>
    <col min="8963" max="8972" width="12.5546875" style="4" customWidth="1"/>
    <col min="8973" max="9214" width="9.21875" style="4"/>
    <col min="9215" max="9215" width="3.44140625" style="4" customWidth="1"/>
    <col min="9216" max="9216" width="19.21875" style="4" customWidth="1"/>
    <col min="9217" max="9217" width="9.21875" style="4"/>
    <col min="9218" max="9218" width="3" style="4" customWidth="1"/>
    <col min="9219" max="9228" width="12.5546875" style="4" customWidth="1"/>
    <col min="9229" max="9470" width="9.21875" style="4"/>
    <col min="9471" max="9471" width="3.44140625" style="4" customWidth="1"/>
    <col min="9472" max="9472" width="19.21875" style="4" customWidth="1"/>
    <col min="9473" max="9473" width="9.21875" style="4"/>
    <col min="9474" max="9474" width="3" style="4" customWidth="1"/>
    <col min="9475" max="9484" width="12.5546875" style="4" customWidth="1"/>
    <col min="9485" max="9726" width="9.21875" style="4"/>
    <col min="9727" max="9727" width="3.44140625" style="4" customWidth="1"/>
    <col min="9728" max="9728" width="19.21875" style="4" customWidth="1"/>
    <col min="9729" max="9729" width="9.21875" style="4"/>
    <col min="9730" max="9730" width="3" style="4" customWidth="1"/>
    <col min="9731" max="9740" width="12.5546875" style="4" customWidth="1"/>
    <col min="9741" max="9982" width="9.21875" style="4"/>
    <col min="9983" max="9983" width="3.44140625" style="4" customWidth="1"/>
    <col min="9984" max="9984" width="19.21875" style="4" customWidth="1"/>
    <col min="9985" max="9985" width="9.21875" style="4"/>
    <col min="9986" max="9986" width="3" style="4" customWidth="1"/>
    <col min="9987" max="9996" width="12.5546875" style="4" customWidth="1"/>
    <col min="9997" max="10238" width="9.21875" style="4"/>
    <col min="10239" max="10239" width="3.44140625" style="4" customWidth="1"/>
    <col min="10240" max="10240" width="19.21875" style="4" customWidth="1"/>
    <col min="10241" max="10241" width="9.21875" style="4"/>
    <col min="10242" max="10242" width="3" style="4" customWidth="1"/>
    <col min="10243" max="10252" width="12.5546875" style="4" customWidth="1"/>
    <col min="10253" max="10494" width="9.21875" style="4"/>
    <col min="10495" max="10495" width="3.44140625" style="4" customWidth="1"/>
    <col min="10496" max="10496" width="19.21875" style="4" customWidth="1"/>
    <col min="10497" max="10497" width="9.21875" style="4"/>
    <col min="10498" max="10498" width="3" style="4" customWidth="1"/>
    <col min="10499" max="10508" width="12.5546875" style="4" customWidth="1"/>
    <col min="10509" max="10750" width="9.21875" style="4"/>
    <col min="10751" max="10751" width="3.44140625" style="4" customWidth="1"/>
    <col min="10752" max="10752" width="19.21875" style="4" customWidth="1"/>
    <col min="10753" max="10753" width="9.21875" style="4"/>
    <col min="10754" max="10754" width="3" style="4" customWidth="1"/>
    <col min="10755" max="10764" width="12.5546875" style="4" customWidth="1"/>
    <col min="10765" max="11006" width="9.21875" style="4"/>
    <col min="11007" max="11007" width="3.44140625" style="4" customWidth="1"/>
    <col min="11008" max="11008" width="19.21875" style="4" customWidth="1"/>
    <col min="11009" max="11009" width="9.21875" style="4"/>
    <col min="11010" max="11010" width="3" style="4" customWidth="1"/>
    <col min="11011" max="11020" width="12.5546875" style="4" customWidth="1"/>
    <col min="11021" max="11262" width="9.21875" style="4"/>
    <col min="11263" max="11263" width="3.44140625" style="4" customWidth="1"/>
    <col min="11264" max="11264" width="19.21875" style="4" customWidth="1"/>
    <col min="11265" max="11265" width="9.21875" style="4"/>
    <col min="11266" max="11266" width="3" style="4" customWidth="1"/>
    <col min="11267" max="11276" width="12.5546875" style="4" customWidth="1"/>
    <col min="11277" max="11518" width="9.21875" style="4"/>
    <col min="11519" max="11519" width="3.44140625" style="4" customWidth="1"/>
    <col min="11520" max="11520" width="19.21875" style="4" customWidth="1"/>
    <col min="11521" max="11521" width="9.21875" style="4"/>
    <col min="11522" max="11522" width="3" style="4" customWidth="1"/>
    <col min="11523" max="11532" width="12.5546875" style="4" customWidth="1"/>
    <col min="11533" max="11774" width="9.21875" style="4"/>
    <col min="11775" max="11775" width="3.44140625" style="4" customWidth="1"/>
    <col min="11776" max="11776" width="19.21875" style="4" customWidth="1"/>
    <col min="11777" max="11777" width="9.21875" style="4"/>
    <col min="11778" max="11778" width="3" style="4" customWidth="1"/>
    <col min="11779" max="11788" width="12.5546875" style="4" customWidth="1"/>
    <col min="11789" max="12030" width="9.21875" style="4"/>
    <col min="12031" max="12031" width="3.44140625" style="4" customWidth="1"/>
    <col min="12032" max="12032" width="19.21875" style="4" customWidth="1"/>
    <col min="12033" max="12033" width="9.21875" style="4"/>
    <col min="12034" max="12034" width="3" style="4" customWidth="1"/>
    <col min="12035" max="12044" width="12.5546875" style="4" customWidth="1"/>
    <col min="12045" max="12286" width="9.21875" style="4"/>
    <col min="12287" max="12287" width="3.44140625" style="4" customWidth="1"/>
    <col min="12288" max="12288" width="19.21875" style="4" customWidth="1"/>
    <col min="12289" max="12289" width="9.21875" style="4"/>
    <col min="12290" max="12290" width="3" style="4" customWidth="1"/>
    <col min="12291" max="12300" width="12.5546875" style="4" customWidth="1"/>
    <col min="12301" max="12542" width="9.21875" style="4"/>
    <col min="12543" max="12543" width="3.44140625" style="4" customWidth="1"/>
    <col min="12544" max="12544" width="19.21875" style="4" customWidth="1"/>
    <col min="12545" max="12545" width="9.21875" style="4"/>
    <col min="12546" max="12546" width="3" style="4" customWidth="1"/>
    <col min="12547" max="12556" width="12.5546875" style="4" customWidth="1"/>
    <col min="12557" max="12798" width="9.21875" style="4"/>
    <col min="12799" max="12799" width="3.44140625" style="4" customWidth="1"/>
    <col min="12800" max="12800" width="19.21875" style="4" customWidth="1"/>
    <col min="12801" max="12801" width="9.21875" style="4"/>
    <col min="12802" max="12802" width="3" style="4" customWidth="1"/>
    <col min="12803" max="12812" width="12.5546875" style="4" customWidth="1"/>
    <col min="12813" max="13054" width="9.21875" style="4"/>
    <col min="13055" max="13055" width="3.44140625" style="4" customWidth="1"/>
    <col min="13056" max="13056" width="19.21875" style="4" customWidth="1"/>
    <col min="13057" max="13057" width="9.21875" style="4"/>
    <col min="13058" max="13058" width="3" style="4" customWidth="1"/>
    <col min="13059" max="13068" width="12.5546875" style="4" customWidth="1"/>
    <col min="13069" max="13310" width="9.21875" style="4"/>
    <col min="13311" max="13311" width="3.44140625" style="4" customWidth="1"/>
    <col min="13312" max="13312" width="19.21875" style="4" customWidth="1"/>
    <col min="13313" max="13313" width="9.21875" style="4"/>
    <col min="13314" max="13314" width="3" style="4" customWidth="1"/>
    <col min="13315" max="13324" width="12.5546875" style="4" customWidth="1"/>
    <col min="13325" max="13566" width="9.21875" style="4"/>
    <col min="13567" max="13567" width="3.44140625" style="4" customWidth="1"/>
    <col min="13568" max="13568" width="19.21875" style="4" customWidth="1"/>
    <col min="13569" max="13569" width="9.21875" style="4"/>
    <col min="13570" max="13570" width="3" style="4" customWidth="1"/>
    <col min="13571" max="13580" width="12.5546875" style="4" customWidth="1"/>
    <col min="13581" max="13822" width="9.21875" style="4"/>
    <col min="13823" max="13823" width="3.44140625" style="4" customWidth="1"/>
    <col min="13824" max="13824" width="19.21875" style="4" customWidth="1"/>
    <col min="13825" max="13825" width="9.21875" style="4"/>
    <col min="13826" max="13826" width="3" style="4" customWidth="1"/>
    <col min="13827" max="13836" width="12.5546875" style="4" customWidth="1"/>
    <col min="13837" max="14078" width="9.21875" style="4"/>
    <col min="14079" max="14079" width="3.44140625" style="4" customWidth="1"/>
    <col min="14080" max="14080" width="19.21875" style="4" customWidth="1"/>
    <col min="14081" max="14081" width="9.21875" style="4"/>
    <col min="14082" max="14082" width="3" style="4" customWidth="1"/>
    <col min="14083" max="14092" width="12.5546875" style="4" customWidth="1"/>
    <col min="14093" max="14334" width="9.21875" style="4"/>
    <col min="14335" max="14335" width="3.44140625" style="4" customWidth="1"/>
    <col min="14336" max="14336" width="19.21875" style="4" customWidth="1"/>
    <col min="14337" max="14337" width="9.21875" style="4"/>
    <col min="14338" max="14338" width="3" style="4" customWidth="1"/>
    <col min="14339" max="14348" width="12.5546875" style="4" customWidth="1"/>
    <col min="14349" max="14590" width="9.21875" style="4"/>
    <col min="14591" max="14591" width="3.44140625" style="4" customWidth="1"/>
    <col min="14592" max="14592" width="19.21875" style="4" customWidth="1"/>
    <col min="14593" max="14593" width="9.21875" style="4"/>
    <col min="14594" max="14594" width="3" style="4" customWidth="1"/>
    <col min="14595" max="14604" width="12.5546875" style="4" customWidth="1"/>
    <col min="14605" max="14846" width="9.21875" style="4"/>
    <col min="14847" max="14847" width="3.44140625" style="4" customWidth="1"/>
    <col min="14848" max="14848" width="19.21875" style="4" customWidth="1"/>
    <col min="14849" max="14849" width="9.21875" style="4"/>
    <col min="14850" max="14850" width="3" style="4" customWidth="1"/>
    <col min="14851" max="14860" width="12.5546875" style="4" customWidth="1"/>
    <col min="14861" max="15102" width="9.21875" style="4"/>
    <col min="15103" max="15103" width="3.44140625" style="4" customWidth="1"/>
    <col min="15104" max="15104" width="19.21875" style="4" customWidth="1"/>
    <col min="15105" max="15105" width="9.21875" style="4"/>
    <col min="15106" max="15106" width="3" style="4" customWidth="1"/>
    <col min="15107" max="15116" width="12.5546875" style="4" customWidth="1"/>
    <col min="15117" max="15358" width="9.21875" style="4"/>
    <col min="15359" max="15359" width="3.44140625" style="4" customWidth="1"/>
    <col min="15360" max="15360" width="19.21875" style="4" customWidth="1"/>
    <col min="15361" max="15361" width="9.21875" style="4"/>
    <col min="15362" max="15362" width="3" style="4" customWidth="1"/>
    <col min="15363" max="15372" width="12.5546875" style="4" customWidth="1"/>
    <col min="15373" max="15614" width="9.21875" style="4"/>
    <col min="15615" max="15615" width="3.44140625" style="4" customWidth="1"/>
    <col min="15616" max="15616" width="19.21875" style="4" customWidth="1"/>
    <col min="15617" max="15617" width="9.21875" style="4"/>
    <col min="15618" max="15618" width="3" style="4" customWidth="1"/>
    <col min="15619" max="15628" width="12.5546875" style="4" customWidth="1"/>
    <col min="15629" max="15870" width="9.21875" style="4"/>
    <col min="15871" max="15871" width="3.44140625" style="4" customWidth="1"/>
    <col min="15872" max="15872" width="19.21875" style="4" customWidth="1"/>
    <col min="15873" max="15873" width="9.21875" style="4"/>
    <col min="15874" max="15874" width="3" style="4" customWidth="1"/>
    <col min="15875" max="15884" width="12.5546875" style="4" customWidth="1"/>
    <col min="15885" max="16126" width="9.21875" style="4"/>
    <col min="16127" max="16127" width="3.44140625" style="4" customWidth="1"/>
    <col min="16128" max="16128" width="19.21875" style="4" customWidth="1"/>
    <col min="16129" max="16129" width="9.21875" style="4"/>
    <col min="16130" max="16130" width="3" style="4" customWidth="1"/>
    <col min="16131" max="16140" width="12.5546875" style="4" customWidth="1"/>
    <col min="16141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x14ac:dyDescent="0.3">
      <c r="A2" s="1"/>
      <c r="B2" s="2"/>
      <c r="C2" s="2"/>
      <c r="D2" s="2"/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4" spans="1:14" x14ac:dyDescent="0.3">
      <c r="A4" s="5" t="s">
        <v>118</v>
      </c>
    </row>
    <row r="5" spans="1:14" x14ac:dyDescent="0.3">
      <c r="B5" s="4" t="s">
        <v>103</v>
      </c>
      <c r="E5" s="6"/>
      <c r="F5" s="6"/>
      <c r="G5" s="7"/>
      <c r="H5" s="124">
        <f>G7</f>
        <v>50</v>
      </c>
      <c r="I5" s="124">
        <f t="shared" ref="I5:L5" si="0">H7</f>
        <v>50</v>
      </c>
      <c r="J5" s="124">
        <f t="shared" si="0"/>
        <v>50</v>
      </c>
      <c r="K5" s="124">
        <f t="shared" si="0"/>
        <v>50</v>
      </c>
      <c r="L5" s="124">
        <f t="shared" si="0"/>
        <v>50</v>
      </c>
    </row>
    <row r="6" spans="1:14" x14ac:dyDescent="0.3">
      <c r="B6" s="2" t="s">
        <v>119</v>
      </c>
      <c r="C6" s="2"/>
      <c r="D6" s="2"/>
      <c r="E6" s="8"/>
      <c r="F6" s="8"/>
      <c r="G6" s="8"/>
      <c r="H6" s="125">
        <f>Assumptions!H63</f>
        <v>0</v>
      </c>
      <c r="I6" s="125">
        <f>Assumptions!I63</f>
        <v>0</v>
      </c>
      <c r="J6" s="125">
        <f>Assumptions!J63</f>
        <v>0</v>
      </c>
      <c r="K6" s="125">
        <f>Assumptions!K63</f>
        <v>0</v>
      </c>
      <c r="L6" s="125">
        <f>Assumptions!L63</f>
        <v>0</v>
      </c>
    </row>
    <row r="7" spans="1:14" s="5" customFormat="1" ht="13.2" x14ac:dyDescent="0.25">
      <c r="B7" s="5" t="s">
        <v>106</v>
      </c>
      <c r="E7" s="101"/>
      <c r="F7" s="101"/>
      <c r="G7" s="57">
        <f>BS!G20</f>
        <v>50</v>
      </c>
      <c r="H7" s="57">
        <f>H5+H6</f>
        <v>50</v>
      </c>
      <c r="I7" s="57">
        <f t="shared" ref="I7:L7" si="1">I5+I6</f>
        <v>50</v>
      </c>
      <c r="J7" s="57">
        <f t="shared" si="1"/>
        <v>50</v>
      </c>
      <c r="K7" s="57">
        <f t="shared" si="1"/>
        <v>50</v>
      </c>
      <c r="L7" s="57">
        <f t="shared" si="1"/>
        <v>50</v>
      </c>
    </row>
    <row r="9" spans="1:14" x14ac:dyDescent="0.3">
      <c r="A9" s="5" t="s">
        <v>30</v>
      </c>
    </row>
    <row r="10" spans="1:14" x14ac:dyDescent="0.3">
      <c r="B10" s="4" t="s">
        <v>103</v>
      </c>
      <c r="D10" s="7"/>
      <c r="E10" s="122"/>
      <c r="H10" s="124">
        <f>G13</f>
        <v>57.36</v>
      </c>
      <c r="I10" s="124">
        <f t="shared" ref="I10:L10" ca="1" si="2">H13</f>
        <v>63.761948879630566</v>
      </c>
      <c r="J10" s="124">
        <f t="shared" ca="1" si="2"/>
        <v>77.465668072781952</v>
      </c>
      <c r="K10" s="124">
        <f t="shared" ca="1" si="2"/>
        <v>111.88456659148794</v>
      </c>
      <c r="L10" s="124">
        <f t="shared" ca="1" si="2"/>
        <v>180.49563889605761</v>
      </c>
    </row>
    <row r="11" spans="1:14" x14ac:dyDescent="0.3">
      <c r="B11" s="4" t="s">
        <v>120</v>
      </c>
      <c r="D11" s="7"/>
      <c r="E11" s="122"/>
      <c r="H11" s="124">
        <f ca="1">PnL!H22</f>
        <v>6.401948879630563</v>
      </c>
      <c r="I11" s="124">
        <f ca="1">PnL!I22</f>
        <v>13.703719193151386</v>
      </c>
      <c r="J11" s="124">
        <f ca="1">PnL!J22</f>
        <v>34.418898518705987</v>
      </c>
      <c r="K11" s="124">
        <f ca="1">PnL!K22</f>
        <v>68.611072304569674</v>
      </c>
      <c r="L11" s="124">
        <f ca="1">PnL!L22</f>
        <v>106.90856949886987</v>
      </c>
      <c r="N11" s="76"/>
    </row>
    <row r="12" spans="1:14" x14ac:dyDescent="0.3">
      <c r="B12" s="2" t="s">
        <v>121</v>
      </c>
      <c r="C12" s="2"/>
      <c r="D12" s="9"/>
      <c r="E12" s="123"/>
      <c r="F12" s="123"/>
      <c r="G12" s="123"/>
      <c r="H12" s="125">
        <f>Assumptions!H65</f>
        <v>0</v>
      </c>
      <c r="I12" s="125">
        <f>Assumptions!I65</f>
        <v>0</v>
      </c>
      <c r="J12" s="125">
        <f>Assumptions!J65</f>
        <v>0</v>
      </c>
      <c r="K12" s="125">
        <f>Assumptions!K65</f>
        <v>0</v>
      </c>
      <c r="L12" s="125">
        <f>Assumptions!L65</f>
        <v>0</v>
      </c>
    </row>
    <row r="13" spans="1:14" s="5" customFormat="1" x14ac:dyDescent="0.3">
      <c r="B13" s="5" t="s">
        <v>106</v>
      </c>
      <c r="D13" s="10"/>
      <c r="E13" s="10"/>
      <c r="F13" s="10"/>
      <c r="G13" s="10">
        <f>BS!G21</f>
        <v>57.36</v>
      </c>
      <c r="H13" s="57">
        <f ca="1">SUM(H10:H12)</f>
        <v>63.761948879630566</v>
      </c>
      <c r="I13" s="57">
        <f t="shared" ref="I13:L13" ca="1" si="3">SUM(I10:I12)</f>
        <v>77.465668072781952</v>
      </c>
      <c r="J13" s="57">
        <f t="shared" ca="1" si="3"/>
        <v>111.88456659148794</v>
      </c>
      <c r="K13" s="57">
        <f t="shared" ca="1" si="3"/>
        <v>180.49563889605761</v>
      </c>
      <c r="L13" s="57">
        <f t="shared" ca="1" si="3"/>
        <v>287.40420839492748</v>
      </c>
      <c r="M13" s="4"/>
    </row>
    <row r="16" spans="1:14" x14ac:dyDescent="0.3">
      <c r="E16" s="7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K7" sqref="K7"/>
    </sheetView>
  </sheetViews>
  <sheetFormatPr defaultRowHeight="14.4" x14ac:dyDescent="0.3"/>
  <cols>
    <col min="1" max="1" width="3.21875" style="4" customWidth="1"/>
    <col min="2" max="2" width="41.77734375" style="4" customWidth="1"/>
    <col min="3" max="3" width="3.5546875" style="4" customWidth="1"/>
    <col min="4" max="4" width="3.21875" style="4" customWidth="1"/>
    <col min="5" max="12" width="11.5546875" style="4" customWidth="1"/>
    <col min="13" max="13" width="8.77734375" style="4" customWidth="1"/>
    <col min="14" max="254" width="9.21875" style="4"/>
    <col min="255" max="255" width="3.21875" style="4" customWidth="1"/>
    <col min="256" max="256" width="41.77734375" style="4" customWidth="1"/>
    <col min="257" max="257" width="3.5546875" style="4" customWidth="1"/>
    <col min="258" max="258" width="3.21875" style="4" customWidth="1"/>
    <col min="259" max="268" width="11.5546875" style="4" customWidth="1"/>
    <col min="269" max="510" width="9.21875" style="4"/>
    <col min="511" max="511" width="3.21875" style="4" customWidth="1"/>
    <col min="512" max="512" width="41.77734375" style="4" customWidth="1"/>
    <col min="513" max="513" width="3.5546875" style="4" customWidth="1"/>
    <col min="514" max="514" width="3.21875" style="4" customWidth="1"/>
    <col min="515" max="524" width="11.5546875" style="4" customWidth="1"/>
    <col min="525" max="766" width="9.21875" style="4"/>
    <col min="767" max="767" width="3.21875" style="4" customWidth="1"/>
    <col min="768" max="768" width="41.77734375" style="4" customWidth="1"/>
    <col min="769" max="769" width="3.5546875" style="4" customWidth="1"/>
    <col min="770" max="770" width="3.21875" style="4" customWidth="1"/>
    <col min="771" max="780" width="11.5546875" style="4" customWidth="1"/>
    <col min="781" max="1022" width="9.21875" style="4"/>
    <col min="1023" max="1023" width="3.21875" style="4" customWidth="1"/>
    <col min="1024" max="1024" width="41.77734375" style="4" customWidth="1"/>
    <col min="1025" max="1025" width="3.5546875" style="4" customWidth="1"/>
    <col min="1026" max="1026" width="3.21875" style="4" customWidth="1"/>
    <col min="1027" max="1036" width="11.5546875" style="4" customWidth="1"/>
    <col min="1037" max="1278" width="9.21875" style="4"/>
    <col min="1279" max="1279" width="3.21875" style="4" customWidth="1"/>
    <col min="1280" max="1280" width="41.77734375" style="4" customWidth="1"/>
    <col min="1281" max="1281" width="3.5546875" style="4" customWidth="1"/>
    <col min="1282" max="1282" width="3.21875" style="4" customWidth="1"/>
    <col min="1283" max="1292" width="11.5546875" style="4" customWidth="1"/>
    <col min="1293" max="1534" width="9.21875" style="4"/>
    <col min="1535" max="1535" width="3.21875" style="4" customWidth="1"/>
    <col min="1536" max="1536" width="41.77734375" style="4" customWidth="1"/>
    <col min="1537" max="1537" width="3.5546875" style="4" customWidth="1"/>
    <col min="1538" max="1538" width="3.21875" style="4" customWidth="1"/>
    <col min="1539" max="1548" width="11.5546875" style="4" customWidth="1"/>
    <col min="1549" max="1790" width="9.21875" style="4"/>
    <col min="1791" max="1791" width="3.21875" style="4" customWidth="1"/>
    <col min="1792" max="1792" width="41.77734375" style="4" customWidth="1"/>
    <col min="1793" max="1793" width="3.5546875" style="4" customWidth="1"/>
    <col min="1794" max="1794" width="3.21875" style="4" customWidth="1"/>
    <col min="1795" max="1804" width="11.5546875" style="4" customWidth="1"/>
    <col min="1805" max="2046" width="9.21875" style="4"/>
    <col min="2047" max="2047" width="3.21875" style="4" customWidth="1"/>
    <col min="2048" max="2048" width="41.77734375" style="4" customWidth="1"/>
    <col min="2049" max="2049" width="3.5546875" style="4" customWidth="1"/>
    <col min="2050" max="2050" width="3.21875" style="4" customWidth="1"/>
    <col min="2051" max="2060" width="11.5546875" style="4" customWidth="1"/>
    <col min="2061" max="2302" width="9.21875" style="4"/>
    <col min="2303" max="2303" width="3.21875" style="4" customWidth="1"/>
    <col min="2304" max="2304" width="41.77734375" style="4" customWidth="1"/>
    <col min="2305" max="2305" width="3.5546875" style="4" customWidth="1"/>
    <col min="2306" max="2306" width="3.21875" style="4" customWidth="1"/>
    <col min="2307" max="2316" width="11.5546875" style="4" customWidth="1"/>
    <col min="2317" max="2558" width="9.21875" style="4"/>
    <col min="2559" max="2559" width="3.21875" style="4" customWidth="1"/>
    <col min="2560" max="2560" width="41.77734375" style="4" customWidth="1"/>
    <col min="2561" max="2561" width="3.5546875" style="4" customWidth="1"/>
    <col min="2562" max="2562" width="3.21875" style="4" customWidth="1"/>
    <col min="2563" max="2572" width="11.5546875" style="4" customWidth="1"/>
    <col min="2573" max="2814" width="9.21875" style="4"/>
    <col min="2815" max="2815" width="3.21875" style="4" customWidth="1"/>
    <col min="2816" max="2816" width="41.77734375" style="4" customWidth="1"/>
    <col min="2817" max="2817" width="3.5546875" style="4" customWidth="1"/>
    <col min="2818" max="2818" width="3.21875" style="4" customWidth="1"/>
    <col min="2819" max="2828" width="11.5546875" style="4" customWidth="1"/>
    <col min="2829" max="3070" width="9.21875" style="4"/>
    <col min="3071" max="3071" width="3.21875" style="4" customWidth="1"/>
    <col min="3072" max="3072" width="41.77734375" style="4" customWidth="1"/>
    <col min="3073" max="3073" width="3.5546875" style="4" customWidth="1"/>
    <col min="3074" max="3074" width="3.21875" style="4" customWidth="1"/>
    <col min="3075" max="3084" width="11.5546875" style="4" customWidth="1"/>
    <col min="3085" max="3326" width="9.21875" style="4"/>
    <col min="3327" max="3327" width="3.21875" style="4" customWidth="1"/>
    <col min="3328" max="3328" width="41.77734375" style="4" customWidth="1"/>
    <col min="3329" max="3329" width="3.5546875" style="4" customWidth="1"/>
    <col min="3330" max="3330" width="3.21875" style="4" customWidth="1"/>
    <col min="3331" max="3340" width="11.5546875" style="4" customWidth="1"/>
    <col min="3341" max="3582" width="9.21875" style="4"/>
    <col min="3583" max="3583" width="3.21875" style="4" customWidth="1"/>
    <col min="3584" max="3584" width="41.77734375" style="4" customWidth="1"/>
    <col min="3585" max="3585" width="3.5546875" style="4" customWidth="1"/>
    <col min="3586" max="3586" width="3.21875" style="4" customWidth="1"/>
    <col min="3587" max="3596" width="11.5546875" style="4" customWidth="1"/>
    <col min="3597" max="3838" width="9.21875" style="4"/>
    <col min="3839" max="3839" width="3.21875" style="4" customWidth="1"/>
    <col min="3840" max="3840" width="41.77734375" style="4" customWidth="1"/>
    <col min="3841" max="3841" width="3.5546875" style="4" customWidth="1"/>
    <col min="3842" max="3842" width="3.21875" style="4" customWidth="1"/>
    <col min="3843" max="3852" width="11.5546875" style="4" customWidth="1"/>
    <col min="3853" max="4094" width="9.21875" style="4"/>
    <col min="4095" max="4095" width="3.21875" style="4" customWidth="1"/>
    <col min="4096" max="4096" width="41.77734375" style="4" customWidth="1"/>
    <col min="4097" max="4097" width="3.5546875" style="4" customWidth="1"/>
    <col min="4098" max="4098" width="3.21875" style="4" customWidth="1"/>
    <col min="4099" max="4108" width="11.5546875" style="4" customWidth="1"/>
    <col min="4109" max="4350" width="9.21875" style="4"/>
    <col min="4351" max="4351" width="3.21875" style="4" customWidth="1"/>
    <col min="4352" max="4352" width="41.77734375" style="4" customWidth="1"/>
    <col min="4353" max="4353" width="3.5546875" style="4" customWidth="1"/>
    <col min="4354" max="4354" width="3.21875" style="4" customWidth="1"/>
    <col min="4355" max="4364" width="11.5546875" style="4" customWidth="1"/>
    <col min="4365" max="4606" width="9.21875" style="4"/>
    <col min="4607" max="4607" width="3.21875" style="4" customWidth="1"/>
    <col min="4608" max="4608" width="41.77734375" style="4" customWidth="1"/>
    <col min="4609" max="4609" width="3.5546875" style="4" customWidth="1"/>
    <col min="4610" max="4610" width="3.21875" style="4" customWidth="1"/>
    <col min="4611" max="4620" width="11.5546875" style="4" customWidth="1"/>
    <col min="4621" max="4862" width="9.21875" style="4"/>
    <col min="4863" max="4863" width="3.21875" style="4" customWidth="1"/>
    <col min="4864" max="4864" width="41.77734375" style="4" customWidth="1"/>
    <col min="4865" max="4865" width="3.5546875" style="4" customWidth="1"/>
    <col min="4866" max="4866" width="3.21875" style="4" customWidth="1"/>
    <col min="4867" max="4876" width="11.5546875" style="4" customWidth="1"/>
    <col min="4877" max="5118" width="9.21875" style="4"/>
    <col min="5119" max="5119" width="3.21875" style="4" customWidth="1"/>
    <col min="5120" max="5120" width="41.77734375" style="4" customWidth="1"/>
    <col min="5121" max="5121" width="3.5546875" style="4" customWidth="1"/>
    <col min="5122" max="5122" width="3.21875" style="4" customWidth="1"/>
    <col min="5123" max="5132" width="11.5546875" style="4" customWidth="1"/>
    <col min="5133" max="5374" width="9.21875" style="4"/>
    <col min="5375" max="5375" width="3.21875" style="4" customWidth="1"/>
    <col min="5376" max="5376" width="41.77734375" style="4" customWidth="1"/>
    <col min="5377" max="5377" width="3.5546875" style="4" customWidth="1"/>
    <col min="5378" max="5378" width="3.21875" style="4" customWidth="1"/>
    <col min="5379" max="5388" width="11.5546875" style="4" customWidth="1"/>
    <col min="5389" max="5630" width="9.21875" style="4"/>
    <col min="5631" max="5631" width="3.21875" style="4" customWidth="1"/>
    <col min="5632" max="5632" width="41.77734375" style="4" customWidth="1"/>
    <col min="5633" max="5633" width="3.5546875" style="4" customWidth="1"/>
    <col min="5634" max="5634" width="3.21875" style="4" customWidth="1"/>
    <col min="5635" max="5644" width="11.5546875" style="4" customWidth="1"/>
    <col min="5645" max="5886" width="9.21875" style="4"/>
    <col min="5887" max="5887" width="3.21875" style="4" customWidth="1"/>
    <col min="5888" max="5888" width="41.77734375" style="4" customWidth="1"/>
    <col min="5889" max="5889" width="3.5546875" style="4" customWidth="1"/>
    <col min="5890" max="5890" width="3.21875" style="4" customWidth="1"/>
    <col min="5891" max="5900" width="11.5546875" style="4" customWidth="1"/>
    <col min="5901" max="6142" width="9.21875" style="4"/>
    <col min="6143" max="6143" width="3.21875" style="4" customWidth="1"/>
    <col min="6144" max="6144" width="41.77734375" style="4" customWidth="1"/>
    <col min="6145" max="6145" width="3.5546875" style="4" customWidth="1"/>
    <col min="6146" max="6146" width="3.21875" style="4" customWidth="1"/>
    <col min="6147" max="6156" width="11.5546875" style="4" customWidth="1"/>
    <col min="6157" max="6398" width="9.21875" style="4"/>
    <col min="6399" max="6399" width="3.21875" style="4" customWidth="1"/>
    <col min="6400" max="6400" width="41.77734375" style="4" customWidth="1"/>
    <col min="6401" max="6401" width="3.5546875" style="4" customWidth="1"/>
    <col min="6402" max="6402" width="3.21875" style="4" customWidth="1"/>
    <col min="6403" max="6412" width="11.5546875" style="4" customWidth="1"/>
    <col min="6413" max="6654" width="9.21875" style="4"/>
    <col min="6655" max="6655" width="3.21875" style="4" customWidth="1"/>
    <col min="6656" max="6656" width="41.77734375" style="4" customWidth="1"/>
    <col min="6657" max="6657" width="3.5546875" style="4" customWidth="1"/>
    <col min="6658" max="6658" width="3.21875" style="4" customWidth="1"/>
    <col min="6659" max="6668" width="11.5546875" style="4" customWidth="1"/>
    <col min="6669" max="6910" width="9.21875" style="4"/>
    <col min="6911" max="6911" width="3.21875" style="4" customWidth="1"/>
    <col min="6912" max="6912" width="41.77734375" style="4" customWidth="1"/>
    <col min="6913" max="6913" width="3.5546875" style="4" customWidth="1"/>
    <col min="6914" max="6914" width="3.21875" style="4" customWidth="1"/>
    <col min="6915" max="6924" width="11.5546875" style="4" customWidth="1"/>
    <col min="6925" max="7166" width="9.21875" style="4"/>
    <col min="7167" max="7167" width="3.21875" style="4" customWidth="1"/>
    <col min="7168" max="7168" width="41.77734375" style="4" customWidth="1"/>
    <col min="7169" max="7169" width="3.5546875" style="4" customWidth="1"/>
    <col min="7170" max="7170" width="3.21875" style="4" customWidth="1"/>
    <col min="7171" max="7180" width="11.5546875" style="4" customWidth="1"/>
    <col min="7181" max="7422" width="9.21875" style="4"/>
    <col min="7423" max="7423" width="3.21875" style="4" customWidth="1"/>
    <col min="7424" max="7424" width="41.77734375" style="4" customWidth="1"/>
    <col min="7425" max="7425" width="3.5546875" style="4" customWidth="1"/>
    <col min="7426" max="7426" width="3.21875" style="4" customWidth="1"/>
    <col min="7427" max="7436" width="11.5546875" style="4" customWidth="1"/>
    <col min="7437" max="7678" width="9.21875" style="4"/>
    <col min="7679" max="7679" width="3.21875" style="4" customWidth="1"/>
    <col min="7680" max="7680" width="41.77734375" style="4" customWidth="1"/>
    <col min="7681" max="7681" width="3.5546875" style="4" customWidth="1"/>
    <col min="7682" max="7682" width="3.21875" style="4" customWidth="1"/>
    <col min="7683" max="7692" width="11.5546875" style="4" customWidth="1"/>
    <col min="7693" max="7934" width="9.21875" style="4"/>
    <col min="7935" max="7935" width="3.21875" style="4" customWidth="1"/>
    <col min="7936" max="7936" width="41.77734375" style="4" customWidth="1"/>
    <col min="7937" max="7937" width="3.5546875" style="4" customWidth="1"/>
    <col min="7938" max="7938" width="3.21875" style="4" customWidth="1"/>
    <col min="7939" max="7948" width="11.5546875" style="4" customWidth="1"/>
    <col min="7949" max="8190" width="9.21875" style="4"/>
    <col min="8191" max="8191" width="3.21875" style="4" customWidth="1"/>
    <col min="8192" max="8192" width="41.77734375" style="4" customWidth="1"/>
    <col min="8193" max="8193" width="3.5546875" style="4" customWidth="1"/>
    <col min="8194" max="8194" width="3.21875" style="4" customWidth="1"/>
    <col min="8195" max="8204" width="11.5546875" style="4" customWidth="1"/>
    <col min="8205" max="8446" width="9.21875" style="4"/>
    <col min="8447" max="8447" width="3.21875" style="4" customWidth="1"/>
    <col min="8448" max="8448" width="41.77734375" style="4" customWidth="1"/>
    <col min="8449" max="8449" width="3.5546875" style="4" customWidth="1"/>
    <col min="8450" max="8450" width="3.21875" style="4" customWidth="1"/>
    <col min="8451" max="8460" width="11.5546875" style="4" customWidth="1"/>
    <col min="8461" max="8702" width="9.21875" style="4"/>
    <col min="8703" max="8703" width="3.21875" style="4" customWidth="1"/>
    <col min="8704" max="8704" width="41.77734375" style="4" customWidth="1"/>
    <col min="8705" max="8705" width="3.5546875" style="4" customWidth="1"/>
    <col min="8706" max="8706" width="3.21875" style="4" customWidth="1"/>
    <col min="8707" max="8716" width="11.5546875" style="4" customWidth="1"/>
    <col min="8717" max="8958" width="9.21875" style="4"/>
    <col min="8959" max="8959" width="3.21875" style="4" customWidth="1"/>
    <col min="8960" max="8960" width="41.77734375" style="4" customWidth="1"/>
    <col min="8961" max="8961" width="3.5546875" style="4" customWidth="1"/>
    <col min="8962" max="8962" width="3.21875" style="4" customWidth="1"/>
    <col min="8963" max="8972" width="11.5546875" style="4" customWidth="1"/>
    <col min="8973" max="9214" width="9.21875" style="4"/>
    <col min="9215" max="9215" width="3.21875" style="4" customWidth="1"/>
    <col min="9216" max="9216" width="41.77734375" style="4" customWidth="1"/>
    <col min="9217" max="9217" width="3.5546875" style="4" customWidth="1"/>
    <col min="9218" max="9218" width="3.21875" style="4" customWidth="1"/>
    <col min="9219" max="9228" width="11.5546875" style="4" customWidth="1"/>
    <col min="9229" max="9470" width="9.21875" style="4"/>
    <col min="9471" max="9471" width="3.21875" style="4" customWidth="1"/>
    <col min="9472" max="9472" width="41.77734375" style="4" customWidth="1"/>
    <col min="9473" max="9473" width="3.5546875" style="4" customWidth="1"/>
    <col min="9474" max="9474" width="3.21875" style="4" customWidth="1"/>
    <col min="9475" max="9484" width="11.5546875" style="4" customWidth="1"/>
    <col min="9485" max="9726" width="9.21875" style="4"/>
    <col min="9727" max="9727" width="3.21875" style="4" customWidth="1"/>
    <col min="9728" max="9728" width="41.77734375" style="4" customWidth="1"/>
    <col min="9729" max="9729" width="3.5546875" style="4" customWidth="1"/>
    <col min="9730" max="9730" width="3.21875" style="4" customWidth="1"/>
    <col min="9731" max="9740" width="11.5546875" style="4" customWidth="1"/>
    <col min="9741" max="9982" width="9.21875" style="4"/>
    <col min="9983" max="9983" width="3.21875" style="4" customWidth="1"/>
    <col min="9984" max="9984" width="41.77734375" style="4" customWidth="1"/>
    <col min="9985" max="9985" width="3.5546875" style="4" customWidth="1"/>
    <col min="9986" max="9986" width="3.21875" style="4" customWidth="1"/>
    <col min="9987" max="9996" width="11.5546875" style="4" customWidth="1"/>
    <col min="9997" max="10238" width="9.21875" style="4"/>
    <col min="10239" max="10239" width="3.21875" style="4" customWidth="1"/>
    <col min="10240" max="10240" width="41.77734375" style="4" customWidth="1"/>
    <col min="10241" max="10241" width="3.5546875" style="4" customWidth="1"/>
    <col min="10242" max="10242" width="3.21875" style="4" customWidth="1"/>
    <col min="10243" max="10252" width="11.5546875" style="4" customWidth="1"/>
    <col min="10253" max="10494" width="9.21875" style="4"/>
    <col min="10495" max="10495" width="3.21875" style="4" customWidth="1"/>
    <col min="10496" max="10496" width="41.77734375" style="4" customWidth="1"/>
    <col min="10497" max="10497" width="3.5546875" style="4" customWidth="1"/>
    <col min="10498" max="10498" width="3.21875" style="4" customWidth="1"/>
    <col min="10499" max="10508" width="11.5546875" style="4" customWidth="1"/>
    <col min="10509" max="10750" width="9.21875" style="4"/>
    <col min="10751" max="10751" width="3.21875" style="4" customWidth="1"/>
    <col min="10752" max="10752" width="41.77734375" style="4" customWidth="1"/>
    <col min="10753" max="10753" width="3.5546875" style="4" customWidth="1"/>
    <col min="10754" max="10754" width="3.21875" style="4" customWidth="1"/>
    <col min="10755" max="10764" width="11.5546875" style="4" customWidth="1"/>
    <col min="10765" max="11006" width="9.21875" style="4"/>
    <col min="11007" max="11007" width="3.21875" style="4" customWidth="1"/>
    <col min="11008" max="11008" width="41.77734375" style="4" customWidth="1"/>
    <col min="11009" max="11009" width="3.5546875" style="4" customWidth="1"/>
    <col min="11010" max="11010" width="3.21875" style="4" customWidth="1"/>
    <col min="11011" max="11020" width="11.5546875" style="4" customWidth="1"/>
    <col min="11021" max="11262" width="9.21875" style="4"/>
    <col min="11263" max="11263" width="3.21875" style="4" customWidth="1"/>
    <col min="11264" max="11264" width="41.77734375" style="4" customWidth="1"/>
    <col min="11265" max="11265" width="3.5546875" style="4" customWidth="1"/>
    <col min="11266" max="11266" width="3.21875" style="4" customWidth="1"/>
    <col min="11267" max="11276" width="11.5546875" style="4" customWidth="1"/>
    <col min="11277" max="11518" width="9.21875" style="4"/>
    <col min="11519" max="11519" width="3.21875" style="4" customWidth="1"/>
    <col min="11520" max="11520" width="41.77734375" style="4" customWidth="1"/>
    <col min="11521" max="11521" width="3.5546875" style="4" customWidth="1"/>
    <col min="11522" max="11522" width="3.21875" style="4" customWidth="1"/>
    <col min="11523" max="11532" width="11.5546875" style="4" customWidth="1"/>
    <col min="11533" max="11774" width="9.21875" style="4"/>
    <col min="11775" max="11775" width="3.21875" style="4" customWidth="1"/>
    <col min="11776" max="11776" width="41.77734375" style="4" customWidth="1"/>
    <col min="11777" max="11777" width="3.5546875" style="4" customWidth="1"/>
    <col min="11778" max="11778" width="3.21875" style="4" customWidth="1"/>
    <col min="11779" max="11788" width="11.5546875" style="4" customWidth="1"/>
    <col min="11789" max="12030" width="9.21875" style="4"/>
    <col min="12031" max="12031" width="3.21875" style="4" customWidth="1"/>
    <col min="12032" max="12032" width="41.77734375" style="4" customWidth="1"/>
    <col min="12033" max="12033" width="3.5546875" style="4" customWidth="1"/>
    <col min="12034" max="12034" width="3.21875" style="4" customWidth="1"/>
    <col min="12035" max="12044" width="11.5546875" style="4" customWidth="1"/>
    <col min="12045" max="12286" width="9.21875" style="4"/>
    <col min="12287" max="12287" width="3.21875" style="4" customWidth="1"/>
    <col min="12288" max="12288" width="41.77734375" style="4" customWidth="1"/>
    <col min="12289" max="12289" width="3.5546875" style="4" customWidth="1"/>
    <col min="12290" max="12290" width="3.21875" style="4" customWidth="1"/>
    <col min="12291" max="12300" width="11.5546875" style="4" customWidth="1"/>
    <col min="12301" max="12542" width="9.21875" style="4"/>
    <col min="12543" max="12543" width="3.21875" style="4" customWidth="1"/>
    <col min="12544" max="12544" width="41.77734375" style="4" customWidth="1"/>
    <col min="12545" max="12545" width="3.5546875" style="4" customWidth="1"/>
    <col min="12546" max="12546" width="3.21875" style="4" customWidth="1"/>
    <col min="12547" max="12556" width="11.5546875" style="4" customWidth="1"/>
    <col min="12557" max="12798" width="9.21875" style="4"/>
    <col min="12799" max="12799" width="3.21875" style="4" customWidth="1"/>
    <col min="12800" max="12800" width="41.77734375" style="4" customWidth="1"/>
    <col min="12801" max="12801" width="3.5546875" style="4" customWidth="1"/>
    <col min="12802" max="12802" width="3.21875" style="4" customWidth="1"/>
    <col min="12803" max="12812" width="11.5546875" style="4" customWidth="1"/>
    <col min="12813" max="13054" width="9.21875" style="4"/>
    <col min="13055" max="13055" width="3.21875" style="4" customWidth="1"/>
    <col min="13056" max="13056" width="41.77734375" style="4" customWidth="1"/>
    <col min="13057" max="13057" width="3.5546875" style="4" customWidth="1"/>
    <col min="13058" max="13058" width="3.21875" style="4" customWidth="1"/>
    <col min="13059" max="13068" width="11.5546875" style="4" customWidth="1"/>
    <col min="13069" max="13310" width="9.21875" style="4"/>
    <col min="13311" max="13311" width="3.21875" style="4" customWidth="1"/>
    <col min="13312" max="13312" width="41.77734375" style="4" customWidth="1"/>
    <col min="13313" max="13313" width="3.5546875" style="4" customWidth="1"/>
    <col min="13314" max="13314" width="3.21875" style="4" customWidth="1"/>
    <col min="13315" max="13324" width="11.5546875" style="4" customWidth="1"/>
    <col min="13325" max="13566" width="9.21875" style="4"/>
    <col min="13567" max="13567" width="3.21875" style="4" customWidth="1"/>
    <col min="13568" max="13568" width="41.77734375" style="4" customWidth="1"/>
    <col min="13569" max="13569" width="3.5546875" style="4" customWidth="1"/>
    <col min="13570" max="13570" width="3.21875" style="4" customWidth="1"/>
    <col min="13571" max="13580" width="11.5546875" style="4" customWidth="1"/>
    <col min="13581" max="13822" width="9.21875" style="4"/>
    <col min="13823" max="13823" width="3.21875" style="4" customWidth="1"/>
    <col min="13824" max="13824" width="41.77734375" style="4" customWidth="1"/>
    <col min="13825" max="13825" width="3.5546875" style="4" customWidth="1"/>
    <col min="13826" max="13826" width="3.21875" style="4" customWidth="1"/>
    <col min="13827" max="13836" width="11.5546875" style="4" customWidth="1"/>
    <col min="13837" max="14078" width="9.21875" style="4"/>
    <col min="14079" max="14079" width="3.21875" style="4" customWidth="1"/>
    <col min="14080" max="14080" width="41.77734375" style="4" customWidth="1"/>
    <col min="14081" max="14081" width="3.5546875" style="4" customWidth="1"/>
    <col min="14082" max="14082" width="3.21875" style="4" customWidth="1"/>
    <col min="14083" max="14092" width="11.5546875" style="4" customWidth="1"/>
    <col min="14093" max="14334" width="9.21875" style="4"/>
    <col min="14335" max="14335" width="3.21875" style="4" customWidth="1"/>
    <col min="14336" max="14336" width="41.77734375" style="4" customWidth="1"/>
    <col min="14337" max="14337" width="3.5546875" style="4" customWidth="1"/>
    <col min="14338" max="14338" width="3.21875" style="4" customWidth="1"/>
    <col min="14339" max="14348" width="11.5546875" style="4" customWidth="1"/>
    <col min="14349" max="14590" width="9.21875" style="4"/>
    <col min="14591" max="14591" width="3.21875" style="4" customWidth="1"/>
    <col min="14592" max="14592" width="41.77734375" style="4" customWidth="1"/>
    <col min="14593" max="14593" width="3.5546875" style="4" customWidth="1"/>
    <col min="14594" max="14594" width="3.21875" style="4" customWidth="1"/>
    <col min="14595" max="14604" width="11.5546875" style="4" customWidth="1"/>
    <col min="14605" max="14846" width="9.21875" style="4"/>
    <col min="14847" max="14847" width="3.21875" style="4" customWidth="1"/>
    <col min="14848" max="14848" width="41.77734375" style="4" customWidth="1"/>
    <col min="14849" max="14849" width="3.5546875" style="4" customWidth="1"/>
    <col min="14850" max="14850" width="3.21875" style="4" customWidth="1"/>
    <col min="14851" max="14860" width="11.5546875" style="4" customWidth="1"/>
    <col min="14861" max="15102" width="9.21875" style="4"/>
    <col min="15103" max="15103" width="3.21875" style="4" customWidth="1"/>
    <col min="15104" max="15104" width="41.77734375" style="4" customWidth="1"/>
    <col min="15105" max="15105" width="3.5546875" style="4" customWidth="1"/>
    <col min="15106" max="15106" width="3.21875" style="4" customWidth="1"/>
    <col min="15107" max="15116" width="11.5546875" style="4" customWidth="1"/>
    <col min="15117" max="15358" width="9.21875" style="4"/>
    <col min="15359" max="15359" width="3.21875" style="4" customWidth="1"/>
    <col min="15360" max="15360" width="41.77734375" style="4" customWidth="1"/>
    <col min="15361" max="15361" width="3.5546875" style="4" customWidth="1"/>
    <col min="15362" max="15362" width="3.21875" style="4" customWidth="1"/>
    <col min="15363" max="15372" width="11.5546875" style="4" customWidth="1"/>
    <col min="15373" max="15614" width="9.21875" style="4"/>
    <col min="15615" max="15615" width="3.21875" style="4" customWidth="1"/>
    <col min="15616" max="15616" width="41.77734375" style="4" customWidth="1"/>
    <col min="15617" max="15617" width="3.5546875" style="4" customWidth="1"/>
    <col min="15618" max="15618" width="3.21875" style="4" customWidth="1"/>
    <col min="15619" max="15628" width="11.5546875" style="4" customWidth="1"/>
    <col min="15629" max="15870" width="9.21875" style="4"/>
    <col min="15871" max="15871" width="3.21875" style="4" customWidth="1"/>
    <col min="15872" max="15872" width="41.77734375" style="4" customWidth="1"/>
    <col min="15873" max="15873" width="3.5546875" style="4" customWidth="1"/>
    <col min="15874" max="15874" width="3.21875" style="4" customWidth="1"/>
    <col min="15875" max="15884" width="11.5546875" style="4" customWidth="1"/>
    <col min="15885" max="16126" width="9.21875" style="4"/>
    <col min="16127" max="16127" width="3.21875" style="4" customWidth="1"/>
    <col min="16128" max="16128" width="41.77734375" style="4" customWidth="1"/>
    <col min="16129" max="16129" width="3.5546875" style="4" customWidth="1"/>
    <col min="16130" max="16130" width="3.21875" style="4" customWidth="1"/>
    <col min="16131" max="16140" width="11.5546875" style="4" customWidth="1"/>
    <col min="16141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s="2" customFormat="1" x14ac:dyDescent="0.3">
      <c r="A2" s="1"/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4" spans="1:14" x14ac:dyDescent="0.3">
      <c r="A4" s="5" t="s">
        <v>122</v>
      </c>
      <c r="E4" s="131"/>
      <c r="F4" s="131"/>
      <c r="G4" s="131"/>
    </row>
    <row r="5" spans="1:14" x14ac:dyDescent="0.3">
      <c r="B5" s="4" t="s">
        <v>12</v>
      </c>
      <c r="E5" s="131"/>
      <c r="F5" s="132"/>
      <c r="G5" s="132"/>
      <c r="H5" s="83">
        <f ca="1">PnL!H22</f>
        <v>6.401948879630563</v>
      </c>
      <c r="I5" s="83">
        <f ca="1">PnL!I22</f>
        <v>13.703719193151386</v>
      </c>
      <c r="J5" s="83">
        <f ca="1">PnL!J22</f>
        <v>34.418898518705987</v>
      </c>
      <c r="K5" s="83">
        <f ca="1">PnL!K22</f>
        <v>68.611072304569674</v>
      </c>
      <c r="L5" s="83">
        <f ca="1">PnL!L22</f>
        <v>106.90856949886987</v>
      </c>
      <c r="N5" s="76"/>
    </row>
    <row r="6" spans="1:14" x14ac:dyDescent="0.3">
      <c r="B6" s="4" t="s">
        <v>123</v>
      </c>
      <c r="E6" s="131"/>
      <c r="F6" s="132"/>
      <c r="G6" s="132"/>
      <c r="H6" s="83">
        <f>PnL!H17</f>
        <v>40</v>
      </c>
      <c r="I6" s="83">
        <f>PnL!I17</f>
        <v>40</v>
      </c>
      <c r="J6" s="83">
        <f>PnL!J17</f>
        <v>40</v>
      </c>
      <c r="K6" s="83">
        <f>PnL!K17</f>
        <v>40</v>
      </c>
      <c r="L6" s="83">
        <f>PnL!L17</f>
        <v>40</v>
      </c>
      <c r="N6" s="76"/>
    </row>
    <row r="7" spans="1:14" x14ac:dyDescent="0.3">
      <c r="B7" s="4" t="s">
        <v>124</v>
      </c>
      <c r="E7" s="131"/>
      <c r="F7" s="132"/>
      <c r="G7" s="132"/>
      <c r="H7" s="83">
        <f>'Debt Schedule'!H24</f>
        <v>37</v>
      </c>
      <c r="I7" s="83">
        <f>'Debt Schedule'!I24</f>
        <v>35</v>
      </c>
      <c r="J7" s="83">
        <f>'Debt Schedule'!J24</f>
        <v>33</v>
      </c>
      <c r="K7" s="83">
        <f>'Debt Schedule'!K24</f>
        <v>31</v>
      </c>
      <c r="L7" s="83">
        <f>'Debt Schedule'!L24</f>
        <v>29</v>
      </c>
      <c r="N7" s="76"/>
    </row>
    <row r="8" spans="1:14" x14ac:dyDescent="0.3">
      <c r="E8" s="131"/>
      <c r="F8" s="131"/>
      <c r="G8" s="131"/>
    </row>
    <row r="9" spans="1:14" x14ac:dyDescent="0.3">
      <c r="B9" s="5" t="s">
        <v>125</v>
      </c>
      <c r="E9" s="131"/>
      <c r="F9" s="131"/>
      <c r="G9" s="131"/>
    </row>
    <row r="10" spans="1:14" x14ac:dyDescent="0.3">
      <c r="B10" s="24" t="str">
        <f>"Add: "&amp;BS!B9</f>
        <v>Add: Accounts payable</v>
      </c>
      <c r="E10" s="131"/>
      <c r="F10" s="133"/>
      <c r="G10" s="133"/>
      <c r="H10" s="67">
        <f>BS!H9-BS!G9</f>
        <v>-15.448328723629515</v>
      </c>
      <c r="I10" s="67">
        <f>BS!I9-BS!H9</f>
        <v>-7.625689685256333</v>
      </c>
      <c r="J10" s="67">
        <f>BS!J9-BS!I9</f>
        <v>9.7843998609016296</v>
      </c>
      <c r="K10" s="67">
        <f>BS!K9-BS!J9</f>
        <v>27.72249824890946</v>
      </c>
      <c r="L10" s="67">
        <f>BS!L9-BS!K9</f>
        <v>32.44584105163915</v>
      </c>
      <c r="N10" s="76"/>
    </row>
    <row r="11" spans="1:14" x14ac:dyDescent="0.3">
      <c r="B11" s="24" t="str">
        <f>"Add: "&amp;BS!B10</f>
        <v>Add: Accrued liabilities</v>
      </c>
      <c r="E11" s="131"/>
      <c r="F11" s="133"/>
      <c r="G11" s="133"/>
      <c r="H11" s="67">
        <f>BS!H10-BS!G10</f>
        <v>-17.970122858444341</v>
      </c>
      <c r="I11" s="67">
        <f>BS!I10-BS!H10</f>
        <v>-5.4635503987043421</v>
      </c>
      <c r="J11" s="67">
        <f>BS!J10-BS!I10</f>
        <v>7.0101936962459774</v>
      </c>
      <c r="K11" s="67">
        <f>BS!K10-BS!J10</f>
        <v>19.862238382680601</v>
      </c>
      <c r="L11" s="67">
        <f>BS!L10-BS!K10</f>
        <v>23.246354773223686</v>
      </c>
      <c r="N11" s="76"/>
    </row>
    <row r="12" spans="1:14" x14ac:dyDescent="0.3">
      <c r="B12" s="24" t="str">
        <f>"Add: "&amp;BS!B11</f>
        <v>Add: Deferred revenue</v>
      </c>
      <c r="E12" s="131"/>
      <c r="F12" s="133"/>
      <c r="G12" s="133"/>
      <c r="H12" s="67">
        <f>BS!H11-BS!G11</f>
        <v>-9.9160772985122492</v>
      </c>
      <c r="I12" s="67">
        <f>BS!I11-BS!H11</f>
        <v>-5.8911727940142953</v>
      </c>
      <c r="J12" s="67">
        <f>BS!J11-BS!I11</f>
        <v>7.4843636672238603</v>
      </c>
      <c r="K12" s="67">
        <f>BS!K11-BS!J11</f>
        <v>19.720634309525707</v>
      </c>
      <c r="L12" s="67">
        <f>BS!L11-BS!K11</f>
        <v>23.621546454637993</v>
      </c>
      <c r="N12" s="76"/>
    </row>
    <row r="13" spans="1:14" x14ac:dyDescent="0.3">
      <c r="B13" s="24" t="str">
        <f>"Less: "&amp;BS!B30</f>
        <v>Less: Accounts receivable</v>
      </c>
      <c r="E13" s="131"/>
      <c r="F13" s="133"/>
      <c r="G13" s="133"/>
      <c r="H13" s="67">
        <f>BS!G30-BS!H30</f>
        <v>52.465192823073068</v>
      </c>
      <c r="I13" s="67">
        <f>BS!H30-BS!I30</f>
        <v>9.6725772690138001</v>
      </c>
      <c r="J13" s="67">
        <f>BS!I30-BS!J30</f>
        <v>-12.288399680650514</v>
      </c>
      <c r="K13" s="67">
        <f>BS!J30-BS!K30</f>
        <v>-32.378843028787429</v>
      </c>
      <c r="L13" s="67">
        <f>BS!K30-BS!L30</f>
        <v>-38.78365841318265</v>
      </c>
      <c r="N13" s="76"/>
    </row>
    <row r="14" spans="1:14" x14ac:dyDescent="0.3">
      <c r="B14" s="24" t="str">
        <f>"Less: "&amp;BS!B31</f>
        <v>Less: Inventories,net</v>
      </c>
      <c r="E14" s="131"/>
      <c r="F14" s="133"/>
      <c r="G14" s="133"/>
      <c r="H14" s="67">
        <f>BS!G31-BS!H31</f>
        <v>24.390976510397451</v>
      </c>
      <c r="I14" s="67">
        <f>BS!H31-BS!I31</f>
        <v>7.1534457897618893</v>
      </c>
      <c r="J14" s="67">
        <f>BS!I31-BS!J31</f>
        <v>-9.1784713093739185</v>
      </c>
      <c r="K14" s="67">
        <f>BS!J31-BS!K31</f>
        <v>-26.005698706015068</v>
      </c>
      <c r="L14" s="67">
        <f>BS!K31-BS!L31</f>
        <v>-30.436534221275565</v>
      </c>
      <c r="N14" s="76"/>
    </row>
    <row r="15" spans="1:14" x14ac:dyDescent="0.3">
      <c r="B15" s="40" t="str">
        <f>"Less: "&amp;BS!B32</f>
        <v>Less: Prepaid Expenses and other current assets</v>
      </c>
      <c r="C15" s="2"/>
      <c r="D15" s="2"/>
      <c r="E15" s="134"/>
      <c r="F15" s="135"/>
      <c r="G15" s="135"/>
      <c r="H15" s="67">
        <f>BS!G32-BS!H32</f>
        <v>3.0000000000001137E-2</v>
      </c>
      <c r="I15" s="67">
        <f>BS!H32-BS!I32</f>
        <v>0</v>
      </c>
      <c r="J15" s="67">
        <f>BS!I32-BS!J32</f>
        <v>0</v>
      </c>
      <c r="K15" s="67">
        <f>BS!J32-BS!K32</f>
        <v>0</v>
      </c>
      <c r="L15" s="67">
        <f>BS!K32-BS!L32</f>
        <v>0</v>
      </c>
      <c r="N15" s="76"/>
    </row>
    <row r="16" spans="1:14" s="5" customFormat="1" ht="13.2" x14ac:dyDescent="0.25">
      <c r="B16" s="41" t="s">
        <v>125</v>
      </c>
      <c r="E16" s="136"/>
      <c r="F16" s="137"/>
      <c r="G16" s="137"/>
      <c r="H16" s="57">
        <f>SUM(H10:H15)</f>
        <v>33.551640452884413</v>
      </c>
      <c r="I16" s="57">
        <f t="shared" ref="I16:L16" si="0">SUM(I10:I15)</f>
        <v>-2.154389819199281</v>
      </c>
      <c r="J16" s="57">
        <f t="shared" si="0"/>
        <v>2.812086234347035</v>
      </c>
      <c r="K16" s="57">
        <f t="shared" si="0"/>
        <v>8.9208292063132717</v>
      </c>
      <c r="L16" s="57">
        <f t="shared" si="0"/>
        <v>10.093549645042614</v>
      </c>
    </row>
    <row r="17" spans="1:14" x14ac:dyDescent="0.3">
      <c r="E17" s="131"/>
      <c r="F17" s="131"/>
      <c r="G17" s="131"/>
    </row>
    <row r="18" spans="1:14" s="5" customFormat="1" ht="13.2" x14ac:dyDescent="0.25">
      <c r="B18" s="5" t="s">
        <v>126</v>
      </c>
      <c r="E18" s="136"/>
      <c r="F18" s="138"/>
      <c r="G18" s="138"/>
      <c r="H18" s="58">
        <f ca="1">SUM(H5:H7,H16)</f>
        <v>116.95358933251498</v>
      </c>
      <c r="I18" s="58">
        <f t="shared" ref="I18:L18" ca="1" si="1">SUM(I5:I7,I16)</f>
        <v>86.549329373952105</v>
      </c>
      <c r="J18" s="58">
        <f t="shared" ca="1" si="1"/>
        <v>110.23098475305302</v>
      </c>
      <c r="K18" s="58">
        <f t="shared" ca="1" si="1"/>
        <v>148.53190151088296</v>
      </c>
      <c r="L18" s="58">
        <f t="shared" ca="1" si="1"/>
        <v>186.00211914391247</v>
      </c>
    </row>
    <row r="19" spans="1:14" x14ac:dyDescent="0.3">
      <c r="E19" s="131"/>
      <c r="F19" s="131"/>
      <c r="G19" s="131"/>
    </row>
    <row r="20" spans="1:14" x14ac:dyDescent="0.3">
      <c r="A20" s="5" t="s">
        <v>127</v>
      </c>
      <c r="E20" s="131"/>
      <c r="F20" s="131"/>
      <c r="G20" s="131"/>
    </row>
    <row r="21" spans="1:14" x14ac:dyDescent="0.3">
      <c r="B21" s="4" t="s">
        <v>128</v>
      </c>
      <c r="E21" s="131"/>
      <c r="F21" s="132"/>
      <c r="G21" s="132"/>
      <c r="H21" s="83">
        <f>'Asset Schedule'!H24</f>
        <v>0</v>
      </c>
      <c r="I21" s="83">
        <f>'Asset Schedule'!I24</f>
        <v>0</v>
      </c>
      <c r="J21" s="83">
        <f>'Asset Schedule'!J24</f>
        <v>0</v>
      </c>
      <c r="K21" s="83">
        <f>'Asset Schedule'!K24</f>
        <v>0</v>
      </c>
      <c r="L21" s="83">
        <f>'Asset Schedule'!L24</f>
        <v>0</v>
      </c>
      <c r="N21" s="76"/>
    </row>
    <row r="22" spans="1:14" x14ac:dyDescent="0.3">
      <c r="B22" s="4" t="s">
        <v>181</v>
      </c>
      <c r="E22" s="131"/>
      <c r="F22" s="133"/>
      <c r="G22" s="133"/>
      <c r="H22" s="67">
        <f>'Asset Schedule'!H25</f>
        <v>0</v>
      </c>
      <c r="I22" s="67">
        <f>'Asset Schedule'!I25</f>
        <v>0</v>
      </c>
      <c r="J22" s="67">
        <f>'Asset Schedule'!J25</f>
        <v>0</v>
      </c>
      <c r="K22" s="67">
        <f>'Asset Schedule'!K25</f>
        <v>0</v>
      </c>
      <c r="L22" s="67">
        <f>'Asset Schedule'!L25</f>
        <v>0</v>
      </c>
      <c r="N22" s="76"/>
    </row>
    <row r="23" spans="1:14" x14ac:dyDescent="0.3">
      <c r="B23" s="40" t="s">
        <v>129</v>
      </c>
      <c r="C23" s="2"/>
      <c r="D23" s="2"/>
      <c r="E23" s="134"/>
      <c r="F23" s="135"/>
      <c r="G23" s="135"/>
      <c r="H23" s="83">
        <f>BS!G39-BS!H39</f>
        <v>0</v>
      </c>
      <c r="I23" s="83">
        <f>BS!H39-BS!I39</f>
        <v>0</v>
      </c>
      <c r="J23" s="83">
        <f>BS!I39-BS!J39</f>
        <v>0</v>
      </c>
      <c r="K23" s="83">
        <f>BS!J39-BS!K39</f>
        <v>0</v>
      </c>
      <c r="L23" s="83">
        <f>BS!K39-BS!L39</f>
        <v>0</v>
      </c>
    </row>
    <row r="24" spans="1:14" s="5" customFormat="1" ht="13.2" x14ac:dyDescent="0.25">
      <c r="B24" s="5" t="s">
        <v>127</v>
      </c>
      <c r="E24" s="136"/>
      <c r="F24" s="137"/>
      <c r="G24" s="137"/>
      <c r="H24" s="57">
        <f>SUM(H21:H23)</f>
        <v>0</v>
      </c>
      <c r="I24" s="57">
        <f t="shared" ref="I24:L24" si="2">SUM(I21:I23)</f>
        <v>0</v>
      </c>
      <c r="J24" s="57">
        <f t="shared" si="2"/>
        <v>0</v>
      </c>
      <c r="K24" s="57">
        <f t="shared" si="2"/>
        <v>0</v>
      </c>
      <c r="L24" s="57">
        <f t="shared" si="2"/>
        <v>0</v>
      </c>
    </row>
    <row r="25" spans="1:14" x14ac:dyDescent="0.3">
      <c r="E25" s="131"/>
      <c r="F25" s="131"/>
      <c r="G25" s="131"/>
    </row>
    <row r="26" spans="1:14" x14ac:dyDescent="0.3">
      <c r="A26" s="5" t="s">
        <v>130</v>
      </c>
      <c r="E26" s="131"/>
      <c r="F26" s="131"/>
      <c r="G26" s="131"/>
    </row>
    <row r="27" spans="1:14" x14ac:dyDescent="0.3">
      <c r="B27" s="4" t="s">
        <v>119</v>
      </c>
      <c r="E27" s="131"/>
      <c r="F27" s="132"/>
      <c r="G27" s="132"/>
      <c r="H27" s="83">
        <f>'Equity Sch_Other'!H6</f>
        <v>0</v>
      </c>
      <c r="I27" s="83">
        <f>'Equity Sch_Other'!I6</f>
        <v>0</v>
      </c>
      <c r="J27" s="83">
        <f>'Equity Sch_Other'!J6</f>
        <v>0</v>
      </c>
      <c r="K27" s="83">
        <f>'Equity Sch_Other'!K6</f>
        <v>0</v>
      </c>
      <c r="L27" s="83">
        <f>'Equity Sch_Other'!L6</f>
        <v>0</v>
      </c>
      <c r="N27" s="76"/>
    </row>
    <row r="28" spans="1:14" x14ac:dyDescent="0.3">
      <c r="B28" s="4" t="s">
        <v>131</v>
      </c>
      <c r="E28" s="131"/>
      <c r="F28" s="132"/>
      <c r="G28" s="132"/>
      <c r="H28" s="83">
        <f>'Debt Schedule'!H16</f>
        <v>0</v>
      </c>
      <c r="I28" s="83">
        <f>'Debt Schedule'!I16</f>
        <v>0</v>
      </c>
      <c r="J28" s="83">
        <f>'Debt Schedule'!J16</f>
        <v>0</v>
      </c>
      <c r="K28" s="83">
        <f>'Debt Schedule'!K16</f>
        <v>0</v>
      </c>
      <c r="L28" s="83">
        <f>'Debt Schedule'!L16</f>
        <v>0</v>
      </c>
      <c r="N28" s="76"/>
    </row>
    <row r="29" spans="1:14" x14ac:dyDescent="0.3">
      <c r="B29" s="4" t="s">
        <v>132</v>
      </c>
      <c r="E29" s="131"/>
      <c r="F29" s="132"/>
      <c r="G29" s="132"/>
      <c r="H29" s="83">
        <f>'Debt Schedule'!H6</f>
        <v>0</v>
      </c>
      <c r="I29" s="83">
        <f>'Debt Schedule'!I6</f>
        <v>0</v>
      </c>
      <c r="J29" s="83">
        <f>'Debt Schedule'!J6</f>
        <v>0</v>
      </c>
      <c r="K29" s="83">
        <f>'Debt Schedule'!K6</f>
        <v>0</v>
      </c>
      <c r="L29" s="83">
        <f>'Debt Schedule'!L6</f>
        <v>0</v>
      </c>
      <c r="N29" s="76"/>
    </row>
    <row r="30" spans="1:14" x14ac:dyDescent="0.3">
      <c r="B30" s="4" t="s">
        <v>133</v>
      </c>
      <c r="E30" s="131"/>
      <c r="F30" s="132"/>
      <c r="G30" s="132"/>
      <c r="H30" s="83">
        <f>-'Debt Schedule'!H17</f>
        <v>0</v>
      </c>
      <c r="I30" s="83">
        <f>-'Debt Schedule'!I17</f>
        <v>0</v>
      </c>
      <c r="J30" s="83">
        <f>-'Debt Schedule'!J17</f>
        <v>0</v>
      </c>
      <c r="K30" s="83">
        <f>-'Debt Schedule'!K17</f>
        <v>0</v>
      </c>
      <c r="L30" s="83">
        <f>-'Debt Schedule'!L17</f>
        <v>0</v>
      </c>
      <c r="N30" s="76"/>
    </row>
    <row r="31" spans="1:14" x14ac:dyDescent="0.3">
      <c r="B31" s="4" t="s">
        <v>134</v>
      </c>
      <c r="E31" s="131"/>
      <c r="F31" s="132"/>
      <c r="G31" s="132"/>
      <c r="H31" s="83">
        <f>-'Debt Schedule'!H7</f>
        <v>-20</v>
      </c>
      <c r="I31" s="83">
        <f>-'Debt Schedule'!I7</f>
        <v>-20</v>
      </c>
      <c r="J31" s="83">
        <f>-'Debt Schedule'!J7</f>
        <v>-20</v>
      </c>
      <c r="K31" s="83">
        <f>-'Debt Schedule'!K7</f>
        <v>-20</v>
      </c>
      <c r="L31" s="83">
        <f>-'Debt Schedule'!L7</f>
        <v>-20</v>
      </c>
      <c r="N31" s="76"/>
    </row>
    <row r="32" spans="1:14" x14ac:dyDescent="0.3">
      <c r="B32" s="4" t="s">
        <v>121</v>
      </c>
      <c r="E32" s="131"/>
      <c r="F32" s="132"/>
      <c r="G32" s="132"/>
      <c r="H32" s="83">
        <f>-'Equity Sch_Other'!H12</f>
        <v>0</v>
      </c>
      <c r="I32" s="83">
        <f>-'Equity Sch_Other'!I12</f>
        <v>0</v>
      </c>
      <c r="J32" s="83">
        <f>-'Equity Sch_Other'!J12</f>
        <v>0</v>
      </c>
      <c r="K32" s="83">
        <f>-'Equity Sch_Other'!K12</f>
        <v>0</v>
      </c>
      <c r="L32" s="83">
        <f>-'Equity Sch_Other'!L12</f>
        <v>0</v>
      </c>
      <c r="N32" s="76"/>
    </row>
    <row r="33" spans="1:14" x14ac:dyDescent="0.3">
      <c r="B33" s="2" t="s">
        <v>135</v>
      </c>
      <c r="C33" s="2"/>
      <c r="D33" s="2"/>
      <c r="E33" s="134"/>
      <c r="F33" s="139"/>
      <c r="G33" s="139"/>
      <c r="H33" s="80">
        <f>-'Debt Schedule'!H24</f>
        <v>-37</v>
      </c>
      <c r="I33" s="80">
        <f>-'Debt Schedule'!I24</f>
        <v>-35</v>
      </c>
      <c r="J33" s="80">
        <f>-'Debt Schedule'!J24</f>
        <v>-33</v>
      </c>
      <c r="K33" s="80">
        <f>-'Debt Schedule'!K24</f>
        <v>-31</v>
      </c>
      <c r="L33" s="80">
        <f>-'Debt Schedule'!L24</f>
        <v>-29</v>
      </c>
      <c r="N33" s="76"/>
    </row>
    <row r="34" spans="1:14" s="5" customFormat="1" ht="13.2" x14ac:dyDescent="0.25">
      <c r="B34" s="5" t="s">
        <v>130</v>
      </c>
      <c r="E34" s="136"/>
      <c r="F34" s="137"/>
      <c r="G34" s="137"/>
      <c r="H34" s="57">
        <f>SUM(H27:H33)</f>
        <v>-57</v>
      </c>
      <c r="I34" s="57">
        <f t="shared" ref="I34:L34" si="3">SUM(I27:I33)</f>
        <v>-55</v>
      </c>
      <c r="J34" s="57">
        <f t="shared" si="3"/>
        <v>-53</v>
      </c>
      <c r="K34" s="57">
        <f t="shared" si="3"/>
        <v>-51</v>
      </c>
      <c r="L34" s="57">
        <f t="shared" si="3"/>
        <v>-49</v>
      </c>
    </row>
    <row r="35" spans="1:14" x14ac:dyDescent="0.3">
      <c r="E35" s="131"/>
      <c r="F35" s="131"/>
      <c r="G35" s="131"/>
    </row>
    <row r="36" spans="1:14" s="5" customFormat="1" ht="13.2" x14ac:dyDescent="0.25">
      <c r="B36" s="36" t="s">
        <v>136</v>
      </c>
      <c r="C36" s="36"/>
      <c r="D36" s="36"/>
      <c r="E36" s="140"/>
      <c r="F36" s="141"/>
      <c r="G36" s="141"/>
      <c r="H36" s="69">
        <f ca="1">SUM(H18,H24,H34)</f>
        <v>59.95358933251498</v>
      </c>
      <c r="I36" s="69">
        <f t="shared" ref="I36:L36" ca="1" si="4">SUM(I18,I24,I34)</f>
        <v>31.549329373952105</v>
      </c>
      <c r="J36" s="69">
        <f t="shared" ca="1" si="4"/>
        <v>57.230984753053022</v>
      </c>
      <c r="K36" s="69">
        <f t="shared" ca="1" si="4"/>
        <v>97.53190151088296</v>
      </c>
      <c r="L36" s="69">
        <f t="shared" ca="1" si="4"/>
        <v>137.00211914391247</v>
      </c>
    </row>
    <row r="37" spans="1:14" x14ac:dyDescent="0.3">
      <c r="E37" s="131"/>
      <c r="F37" s="131"/>
      <c r="G37" s="131"/>
    </row>
    <row r="38" spans="1:14" x14ac:dyDescent="0.3">
      <c r="A38" s="5" t="s">
        <v>137</v>
      </c>
      <c r="E38" s="131"/>
      <c r="F38" s="131"/>
      <c r="G38" s="131"/>
    </row>
    <row r="39" spans="1:14" x14ac:dyDescent="0.3">
      <c r="B39" s="4" t="s">
        <v>103</v>
      </c>
      <c r="E39" s="131"/>
      <c r="F39" s="132"/>
      <c r="G39" s="132"/>
      <c r="H39" s="83">
        <f>G41</f>
        <v>169.36</v>
      </c>
      <c r="I39" s="83">
        <f t="shared" ref="I39:L39" ca="1" si="5">H41</f>
        <v>229.31358933251499</v>
      </c>
      <c r="J39" s="83">
        <f t="shared" ca="1" si="5"/>
        <v>260.8629187064671</v>
      </c>
      <c r="K39" s="83">
        <f t="shared" ca="1" si="5"/>
        <v>318.09390345952011</v>
      </c>
      <c r="L39" s="83">
        <f t="shared" ca="1" si="5"/>
        <v>415.62580497040307</v>
      </c>
    </row>
    <row r="40" spans="1:14" x14ac:dyDescent="0.3">
      <c r="B40" s="2" t="s">
        <v>136</v>
      </c>
      <c r="C40" s="2"/>
      <c r="D40" s="2"/>
      <c r="E40" s="134"/>
      <c r="F40" s="139"/>
      <c r="G40" s="139"/>
      <c r="H40" s="154">
        <f ca="1">H36</f>
        <v>59.95358933251498</v>
      </c>
      <c r="I40" s="80">
        <f t="shared" ref="I40:L40" ca="1" si="6">I36</f>
        <v>31.549329373952105</v>
      </c>
      <c r="J40" s="80">
        <f t="shared" ca="1" si="6"/>
        <v>57.230984753053022</v>
      </c>
      <c r="K40" s="80">
        <f t="shared" ca="1" si="6"/>
        <v>97.53190151088296</v>
      </c>
      <c r="L40" s="80">
        <f t="shared" ca="1" si="6"/>
        <v>137.00211914391247</v>
      </c>
    </row>
    <row r="41" spans="1:14" s="5" customFormat="1" ht="13.2" x14ac:dyDescent="0.25">
      <c r="B41" s="5" t="s">
        <v>106</v>
      </c>
      <c r="E41" s="142"/>
      <c r="F41" s="137"/>
      <c r="G41" s="57">
        <f>BS!G29</f>
        <v>169.36</v>
      </c>
      <c r="H41" s="57">
        <f ca="1">SUM(H39:H40)</f>
        <v>229.31358933251499</v>
      </c>
      <c r="I41" s="57">
        <f t="shared" ref="I41:L41" ca="1" si="7">SUM(I39:I40)</f>
        <v>260.8629187064671</v>
      </c>
      <c r="J41" s="57">
        <f t="shared" ca="1" si="7"/>
        <v>318.09390345952011</v>
      </c>
      <c r="K41" s="57">
        <f t="shared" ca="1" si="7"/>
        <v>415.62580497040307</v>
      </c>
      <c r="L41" s="57">
        <f t="shared" ca="1" si="7"/>
        <v>552.62792411431553</v>
      </c>
    </row>
    <row r="45" spans="1:14" x14ac:dyDescent="0.3">
      <c r="G45" s="12"/>
      <c r="H45" s="12"/>
      <c r="I45" s="12"/>
      <c r="J45" s="12"/>
    </row>
    <row r="46" spans="1:14" x14ac:dyDescent="0.3">
      <c r="G46" s="18"/>
      <c r="H46" s="18"/>
      <c r="I46" s="18"/>
      <c r="J46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"/>
  <sheetViews>
    <sheetView showGridLines="0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22" sqref="D22"/>
    </sheetView>
  </sheetViews>
  <sheetFormatPr defaultRowHeight="14.4" x14ac:dyDescent="0.3"/>
  <cols>
    <col min="1" max="1" width="2.77734375" style="157" customWidth="1"/>
    <col min="2" max="2" width="29.77734375" style="157" customWidth="1"/>
    <col min="3" max="3" width="3" style="157" customWidth="1"/>
    <col min="4" max="4" width="9.21875" style="157"/>
    <col min="5" max="12" width="12.77734375" style="157" customWidth="1"/>
    <col min="13" max="254" width="9.21875" style="157"/>
    <col min="255" max="255" width="2.77734375" style="157" customWidth="1"/>
    <col min="256" max="256" width="29.77734375" style="157" customWidth="1"/>
    <col min="257" max="257" width="3" style="157" customWidth="1"/>
    <col min="258" max="258" width="9.21875" style="157"/>
    <col min="259" max="268" width="12.77734375" style="157" customWidth="1"/>
    <col min="269" max="510" width="9.21875" style="157"/>
    <col min="511" max="511" width="2.77734375" style="157" customWidth="1"/>
    <col min="512" max="512" width="29.77734375" style="157" customWidth="1"/>
    <col min="513" max="513" width="3" style="157" customWidth="1"/>
    <col min="514" max="514" width="9.21875" style="157"/>
    <col min="515" max="524" width="12.77734375" style="157" customWidth="1"/>
    <col min="525" max="766" width="9.21875" style="157"/>
    <col min="767" max="767" width="2.77734375" style="157" customWidth="1"/>
    <col min="768" max="768" width="29.77734375" style="157" customWidth="1"/>
    <col min="769" max="769" width="3" style="157" customWidth="1"/>
    <col min="770" max="770" width="9.21875" style="157"/>
    <col min="771" max="780" width="12.77734375" style="157" customWidth="1"/>
    <col min="781" max="1022" width="9.21875" style="157"/>
    <col min="1023" max="1023" width="2.77734375" style="157" customWidth="1"/>
    <col min="1024" max="1024" width="29.77734375" style="157" customWidth="1"/>
    <col min="1025" max="1025" width="3" style="157" customWidth="1"/>
    <col min="1026" max="1026" width="9.21875" style="157"/>
    <col min="1027" max="1036" width="12.77734375" style="157" customWidth="1"/>
    <col min="1037" max="1278" width="9.21875" style="157"/>
    <col min="1279" max="1279" width="2.77734375" style="157" customWidth="1"/>
    <col min="1280" max="1280" width="29.77734375" style="157" customWidth="1"/>
    <col min="1281" max="1281" width="3" style="157" customWidth="1"/>
    <col min="1282" max="1282" width="9.21875" style="157"/>
    <col min="1283" max="1292" width="12.77734375" style="157" customWidth="1"/>
    <col min="1293" max="1534" width="9.21875" style="157"/>
    <col min="1535" max="1535" width="2.77734375" style="157" customWidth="1"/>
    <col min="1536" max="1536" width="29.77734375" style="157" customWidth="1"/>
    <col min="1537" max="1537" width="3" style="157" customWidth="1"/>
    <col min="1538" max="1538" width="9.21875" style="157"/>
    <col min="1539" max="1548" width="12.77734375" style="157" customWidth="1"/>
    <col min="1549" max="1790" width="9.21875" style="157"/>
    <col min="1791" max="1791" width="2.77734375" style="157" customWidth="1"/>
    <col min="1792" max="1792" width="29.77734375" style="157" customWidth="1"/>
    <col min="1793" max="1793" width="3" style="157" customWidth="1"/>
    <col min="1794" max="1794" width="9.21875" style="157"/>
    <col min="1795" max="1804" width="12.77734375" style="157" customWidth="1"/>
    <col min="1805" max="2046" width="9.21875" style="157"/>
    <col min="2047" max="2047" width="2.77734375" style="157" customWidth="1"/>
    <col min="2048" max="2048" width="29.77734375" style="157" customWidth="1"/>
    <col min="2049" max="2049" width="3" style="157" customWidth="1"/>
    <col min="2050" max="2050" width="9.21875" style="157"/>
    <col min="2051" max="2060" width="12.77734375" style="157" customWidth="1"/>
    <col min="2061" max="2302" width="9.21875" style="157"/>
    <col min="2303" max="2303" width="2.77734375" style="157" customWidth="1"/>
    <col min="2304" max="2304" width="29.77734375" style="157" customWidth="1"/>
    <col min="2305" max="2305" width="3" style="157" customWidth="1"/>
    <col min="2306" max="2306" width="9.21875" style="157"/>
    <col min="2307" max="2316" width="12.77734375" style="157" customWidth="1"/>
    <col min="2317" max="2558" width="9.21875" style="157"/>
    <col min="2559" max="2559" width="2.77734375" style="157" customWidth="1"/>
    <col min="2560" max="2560" width="29.77734375" style="157" customWidth="1"/>
    <col min="2561" max="2561" width="3" style="157" customWidth="1"/>
    <col min="2562" max="2562" width="9.21875" style="157"/>
    <col min="2563" max="2572" width="12.77734375" style="157" customWidth="1"/>
    <col min="2573" max="2814" width="9.21875" style="157"/>
    <col min="2815" max="2815" width="2.77734375" style="157" customWidth="1"/>
    <col min="2816" max="2816" width="29.77734375" style="157" customWidth="1"/>
    <col min="2817" max="2817" width="3" style="157" customWidth="1"/>
    <col min="2818" max="2818" width="9.21875" style="157"/>
    <col min="2819" max="2828" width="12.77734375" style="157" customWidth="1"/>
    <col min="2829" max="3070" width="9.21875" style="157"/>
    <col min="3071" max="3071" width="2.77734375" style="157" customWidth="1"/>
    <col min="3072" max="3072" width="29.77734375" style="157" customWidth="1"/>
    <col min="3073" max="3073" width="3" style="157" customWidth="1"/>
    <col min="3074" max="3074" width="9.21875" style="157"/>
    <col min="3075" max="3084" width="12.77734375" style="157" customWidth="1"/>
    <col min="3085" max="3326" width="9.21875" style="157"/>
    <col min="3327" max="3327" width="2.77734375" style="157" customWidth="1"/>
    <col min="3328" max="3328" width="29.77734375" style="157" customWidth="1"/>
    <col min="3329" max="3329" width="3" style="157" customWidth="1"/>
    <col min="3330" max="3330" width="9.21875" style="157"/>
    <col min="3331" max="3340" width="12.77734375" style="157" customWidth="1"/>
    <col min="3341" max="3582" width="9.21875" style="157"/>
    <col min="3583" max="3583" width="2.77734375" style="157" customWidth="1"/>
    <col min="3584" max="3584" width="29.77734375" style="157" customWidth="1"/>
    <col min="3585" max="3585" width="3" style="157" customWidth="1"/>
    <col min="3586" max="3586" width="9.21875" style="157"/>
    <col min="3587" max="3596" width="12.77734375" style="157" customWidth="1"/>
    <col min="3597" max="3838" width="9.21875" style="157"/>
    <col min="3839" max="3839" width="2.77734375" style="157" customWidth="1"/>
    <col min="3840" max="3840" width="29.77734375" style="157" customWidth="1"/>
    <col min="3841" max="3841" width="3" style="157" customWidth="1"/>
    <col min="3842" max="3842" width="9.21875" style="157"/>
    <col min="3843" max="3852" width="12.77734375" style="157" customWidth="1"/>
    <col min="3853" max="4094" width="9.21875" style="157"/>
    <col min="4095" max="4095" width="2.77734375" style="157" customWidth="1"/>
    <col min="4096" max="4096" width="29.77734375" style="157" customWidth="1"/>
    <col min="4097" max="4097" width="3" style="157" customWidth="1"/>
    <col min="4098" max="4098" width="9.21875" style="157"/>
    <col min="4099" max="4108" width="12.77734375" style="157" customWidth="1"/>
    <col min="4109" max="4350" width="9.21875" style="157"/>
    <col min="4351" max="4351" width="2.77734375" style="157" customWidth="1"/>
    <col min="4352" max="4352" width="29.77734375" style="157" customWidth="1"/>
    <col min="4353" max="4353" width="3" style="157" customWidth="1"/>
    <col min="4354" max="4354" width="9.21875" style="157"/>
    <col min="4355" max="4364" width="12.77734375" style="157" customWidth="1"/>
    <col min="4365" max="4606" width="9.21875" style="157"/>
    <col min="4607" max="4607" width="2.77734375" style="157" customWidth="1"/>
    <col min="4608" max="4608" width="29.77734375" style="157" customWidth="1"/>
    <col min="4609" max="4609" width="3" style="157" customWidth="1"/>
    <col min="4610" max="4610" width="9.21875" style="157"/>
    <col min="4611" max="4620" width="12.77734375" style="157" customWidth="1"/>
    <col min="4621" max="4862" width="9.21875" style="157"/>
    <col min="4863" max="4863" width="2.77734375" style="157" customWidth="1"/>
    <col min="4864" max="4864" width="29.77734375" style="157" customWidth="1"/>
    <col min="4865" max="4865" width="3" style="157" customWidth="1"/>
    <col min="4866" max="4866" width="9.21875" style="157"/>
    <col min="4867" max="4876" width="12.77734375" style="157" customWidth="1"/>
    <col min="4877" max="5118" width="9.21875" style="157"/>
    <col min="5119" max="5119" width="2.77734375" style="157" customWidth="1"/>
    <col min="5120" max="5120" width="29.77734375" style="157" customWidth="1"/>
    <col min="5121" max="5121" width="3" style="157" customWidth="1"/>
    <col min="5122" max="5122" width="9.21875" style="157"/>
    <col min="5123" max="5132" width="12.77734375" style="157" customWidth="1"/>
    <col min="5133" max="5374" width="9.21875" style="157"/>
    <col min="5375" max="5375" width="2.77734375" style="157" customWidth="1"/>
    <col min="5376" max="5376" width="29.77734375" style="157" customWidth="1"/>
    <col min="5377" max="5377" width="3" style="157" customWidth="1"/>
    <col min="5378" max="5378" width="9.21875" style="157"/>
    <col min="5379" max="5388" width="12.77734375" style="157" customWidth="1"/>
    <col min="5389" max="5630" width="9.21875" style="157"/>
    <col min="5631" max="5631" width="2.77734375" style="157" customWidth="1"/>
    <col min="5632" max="5632" width="29.77734375" style="157" customWidth="1"/>
    <col min="5633" max="5633" width="3" style="157" customWidth="1"/>
    <col min="5634" max="5634" width="9.21875" style="157"/>
    <col min="5635" max="5644" width="12.77734375" style="157" customWidth="1"/>
    <col min="5645" max="5886" width="9.21875" style="157"/>
    <col min="5887" max="5887" width="2.77734375" style="157" customWidth="1"/>
    <col min="5888" max="5888" width="29.77734375" style="157" customWidth="1"/>
    <col min="5889" max="5889" width="3" style="157" customWidth="1"/>
    <col min="5890" max="5890" width="9.21875" style="157"/>
    <col min="5891" max="5900" width="12.77734375" style="157" customWidth="1"/>
    <col min="5901" max="6142" width="9.21875" style="157"/>
    <col min="6143" max="6143" width="2.77734375" style="157" customWidth="1"/>
    <col min="6144" max="6144" width="29.77734375" style="157" customWidth="1"/>
    <col min="6145" max="6145" width="3" style="157" customWidth="1"/>
    <col min="6146" max="6146" width="9.21875" style="157"/>
    <col min="6147" max="6156" width="12.77734375" style="157" customWidth="1"/>
    <col min="6157" max="6398" width="9.21875" style="157"/>
    <col min="6399" max="6399" width="2.77734375" style="157" customWidth="1"/>
    <col min="6400" max="6400" width="29.77734375" style="157" customWidth="1"/>
    <col min="6401" max="6401" width="3" style="157" customWidth="1"/>
    <col min="6402" max="6402" width="9.21875" style="157"/>
    <col min="6403" max="6412" width="12.77734375" style="157" customWidth="1"/>
    <col min="6413" max="6654" width="9.21875" style="157"/>
    <col min="6655" max="6655" width="2.77734375" style="157" customWidth="1"/>
    <col min="6656" max="6656" width="29.77734375" style="157" customWidth="1"/>
    <col min="6657" max="6657" width="3" style="157" customWidth="1"/>
    <col min="6658" max="6658" width="9.21875" style="157"/>
    <col min="6659" max="6668" width="12.77734375" style="157" customWidth="1"/>
    <col min="6669" max="6910" width="9.21875" style="157"/>
    <col min="6911" max="6911" width="2.77734375" style="157" customWidth="1"/>
    <col min="6912" max="6912" width="29.77734375" style="157" customWidth="1"/>
    <col min="6913" max="6913" width="3" style="157" customWidth="1"/>
    <col min="6914" max="6914" width="9.21875" style="157"/>
    <col min="6915" max="6924" width="12.77734375" style="157" customWidth="1"/>
    <col min="6925" max="7166" width="9.21875" style="157"/>
    <col min="7167" max="7167" width="2.77734375" style="157" customWidth="1"/>
    <col min="7168" max="7168" width="29.77734375" style="157" customWidth="1"/>
    <col min="7169" max="7169" width="3" style="157" customWidth="1"/>
    <col min="7170" max="7170" width="9.21875" style="157"/>
    <col min="7171" max="7180" width="12.77734375" style="157" customWidth="1"/>
    <col min="7181" max="7422" width="9.21875" style="157"/>
    <col min="7423" max="7423" width="2.77734375" style="157" customWidth="1"/>
    <col min="7424" max="7424" width="29.77734375" style="157" customWidth="1"/>
    <col min="7425" max="7425" width="3" style="157" customWidth="1"/>
    <col min="7426" max="7426" width="9.21875" style="157"/>
    <col min="7427" max="7436" width="12.77734375" style="157" customWidth="1"/>
    <col min="7437" max="7678" width="9.21875" style="157"/>
    <col min="7679" max="7679" width="2.77734375" style="157" customWidth="1"/>
    <col min="7680" max="7680" width="29.77734375" style="157" customWidth="1"/>
    <col min="7681" max="7681" width="3" style="157" customWidth="1"/>
    <col min="7682" max="7682" width="9.21875" style="157"/>
    <col min="7683" max="7692" width="12.77734375" style="157" customWidth="1"/>
    <col min="7693" max="7934" width="9.21875" style="157"/>
    <col min="7935" max="7935" width="2.77734375" style="157" customWidth="1"/>
    <col min="7936" max="7936" width="29.77734375" style="157" customWidth="1"/>
    <col min="7937" max="7937" width="3" style="157" customWidth="1"/>
    <col min="7938" max="7938" width="9.21875" style="157"/>
    <col min="7939" max="7948" width="12.77734375" style="157" customWidth="1"/>
    <col min="7949" max="8190" width="9.21875" style="157"/>
    <col min="8191" max="8191" width="2.77734375" style="157" customWidth="1"/>
    <col min="8192" max="8192" width="29.77734375" style="157" customWidth="1"/>
    <col min="8193" max="8193" width="3" style="157" customWidth="1"/>
    <col min="8194" max="8194" width="9.21875" style="157"/>
    <col min="8195" max="8204" width="12.77734375" style="157" customWidth="1"/>
    <col min="8205" max="8446" width="9.21875" style="157"/>
    <col min="8447" max="8447" width="2.77734375" style="157" customWidth="1"/>
    <col min="8448" max="8448" width="29.77734375" style="157" customWidth="1"/>
    <col min="8449" max="8449" width="3" style="157" customWidth="1"/>
    <col min="8450" max="8450" width="9.21875" style="157"/>
    <col min="8451" max="8460" width="12.77734375" style="157" customWidth="1"/>
    <col min="8461" max="8702" width="9.21875" style="157"/>
    <col min="8703" max="8703" width="2.77734375" style="157" customWidth="1"/>
    <col min="8704" max="8704" width="29.77734375" style="157" customWidth="1"/>
    <col min="8705" max="8705" width="3" style="157" customWidth="1"/>
    <col min="8706" max="8706" width="9.21875" style="157"/>
    <col min="8707" max="8716" width="12.77734375" style="157" customWidth="1"/>
    <col min="8717" max="8958" width="9.21875" style="157"/>
    <col min="8959" max="8959" width="2.77734375" style="157" customWidth="1"/>
    <col min="8960" max="8960" width="29.77734375" style="157" customWidth="1"/>
    <col min="8961" max="8961" width="3" style="157" customWidth="1"/>
    <col min="8962" max="8962" width="9.21875" style="157"/>
    <col min="8963" max="8972" width="12.77734375" style="157" customWidth="1"/>
    <col min="8973" max="9214" width="9.21875" style="157"/>
    <col min="9215" max="9215" width="2.77734375" style="157" customWidth="1"/>
    <col min="9216" max="9216" width="29.77734375" style="157" customWidth="1"/>
    <col min="9217" max="9217" width="3" style="157" customWidth="1"/>
    <col min="9218" max="9218" width="9.21875" style="157"/>
    <col min="9219" max="9228" width="12.77734375" style="157" customWidth="1"/>
    <col min="9229" max="9470" width="9.21875" style="157"/>
    <col min="9471" max="9471" width="2.77734375" style="157" customWidth="1"/>
    <col min="9472" max="9472" width="29.77734375" style="157" customWidth="1"/>
    <col min="9473" max="9473" width="3" style="157" customWidth="1"/>
    <col min="9474" max="9474" width="9.21875" style="157"/>
    <col min="9475" max="9484" width="12.77734375" style="157" customWidth="1"/>
    <col min="9485" max="9726" width="9.21875" style="157"/>
    <col min="9727" max="9727" width="2.77734375" style="157" customWidth="1"/>
    <col min="9728" max="9728" width="29.77734375" style="157" customWidth="1"/>
    <col min="9729" max="9729" width="3" style="157" customWidth="1"/>
    <col min="9730" max="9730" width="9.21875" style="157"/>
    <col min="9731" max="9740" width="12.77734375" style="157" customWidth="1"/>
    <col min="9741" max="9982" width="9.21875" style="157"/>
    <col min="9983" max="9983" width="2.77734375" style="157" customWidth="1"/>
    <col min="9984" max="9984" width="29.77734375" style="157" customWidth="1"/>
    <col min="9985" max="9985" width="3" style="157" customWidth="1"/>
    <col min="9986" max="9986" width="9.21875" style="157"/>
    <col min="9987" max="9996" width="12.77734375" style="157" customWidth="1"/>
    <col min="9997" max="10238" width="9.21875" style="157"/>
    <col min="10239" max="10239" width="2.77734375" style="157" customWidth="1"/>
    <col min="10240" max="10240" width="29.77734375" style="157" customWidth="1"/>
    <col min="10241" max="10241" width="3" style="157" customWidth="1"/>
    <col min="10242" max="10242" width="9.21875" style="157"/>
    <col min="10243" max="10252" width="12.77734375" style="157" customWidth="1"/>
    <col min="10253" max="10494" width="9.21875" style="157"/>
    <col min="10495" max="10495" width="2.77734375" style="157" customWidth="1"/>
    <col min="10496" max="10496" width="29.77734375" style="157" customWidth="1"/>
    <col min="10497" max="10497" width="3" style="157" customWidth="1"/>
    <col min="10498" max="10498" width="9.21875" style="157"/>
    <col min="10499" max="10508" width="12.77734375" style="157" customWidth="1"/>
    <col min="10509" max="10750" width="9.21875" style="157"/>
    <col min="10751" max="10751" width="2.77734375" style="157" customWidth="1"/>
    <col min="10752" max="10752" width="29.77734375" style="157" customWidth="1"/>
    <col min="10753" max="10753" width="3" style="157" customWidth="1"/>
    <col min="10754" max="10754" width="9.21875" style="157"/>
    <col min="10755" max="10764" width="12.77734375" style="157" customWidth="1"/>
    <col min="10765" max="11006" width="9.21875" style="157"/>
    <col min="11007" max="11007" width="2.77734375" style="157" customWidth="1"/>
    <col min="11008" max="11008" width="29.77734375" style="157" customWidth="1"/>
    <col min="11009" max="11009" width="3" style="157" customWidth="1"/>
    <col min="11010" max="11010" width="9.21875" style="157"/>
    <col min="11011" max="11020" width="12.77734375" style="157" customWidth="1"/>
    <col min="11021" max="11262" width="9.21875" style="157"/>
    <col min="11263" max="11263" width="2.77734375" style="157" customWidth="1"/>
    <col min="11264" max="11264" width="29.77734375" style="157" customWidth="1"/>
    <col min="11265" max="11265" width="3" style="157" customWidth="1"/>
    <col min="11266" max="11266" width="9.21875" style="157"/>
    <col min="11267" max="11276" width="12.77734375" style="157" customWidth="1"/>
    <col min="11277" max="11518" width="9.21875" style="157"/>
    <col min="11519" max="11519" width="2.77734375" style="157" customWidth="1"/>
    <col min="11520" max="11520" width="29.77734375" style="157" customWidth="1"/>
    <col min="11521" max="11521" width="3" style="157" customWidth="1"/>
    <col min="11522" max="11522" width="9.21875" style="157"/>
    <col min="11523" max="11532" width="12.77734375" style="157" customWidth="1"/>
    <col min="11533" max="11774" width="9.21875" style="157"/>
    <col min="11775" max="11775" width="2.77734375" style="157" customWidth="1"/>
    <col min="11776" max="11776" width="29.77734375" style="157" customWidth="1"/>
    <col min="11777" max="11777" width="3" style="157" customWidth="1"/>
    <col min="11778" max="11778" width="9.21875" style="157"/>
    <col min="11779" max="11788" width="12.77734375" style="157" customWidth="1"/>
    <col min="11789" max="12030" width="9.21875" style="157"/>
    <col min="12031" max="12031" width="2.77734375" style="157" customWidth="1"/>
    <col min="12032" max="12032" width="29.77734375" style="157" customWidth="1"/>
    <col min="12033" max="12033" width="3" style="157" customWidth="1"/>
    <col min="12034" max="12034" width="9.21875" style="157"/>
    <col min="12035" max="12044" width="12.77734375" style="157" customWidth="1"/>
    <col min="12045" max="12286" width="9.21875" style="157"/>
    <col min="12287" max="12287" width="2.77734375" style="157" customWidth="1"/>
    <col min="12288" max="12288" width="29.77734375" style="157" customWidth="1"/>
    <col min="12289" max="12289" width="3" style="157" customWidth="1"/>
    <col min="12290" max="12290" width="9.21875" style="157"/>
    <col min="12291" max="12300" width="12.77734375" style="157" customWidth="1"/>
    <col min="12301" max="12542" width="9.21875" style="157"/>
    <col min="12543" max="12543" width="2.77734375" style="157" customWidth="1"/>
    <col min="12544" max="12544" width="29.77734375" style="157" customWidth="1"/>
    <col min="12545" max="12545" width="3" style="157" customWidth="1"/>
    <col min="12546" max="12546" width="9.21875" style="157"/>
    <col min="12547" max="12556" width="12.77734375" style="157" customWidth="1"/>
    <col min="12557" max="12798" width="9.21875" style="157"/>
    <col min="12799" max="12799" width="2.77734375" style="157" customWidth="1"/>
    <col min="12800" max="12800" width="29.77734375" style="157" customWidth="1"/>
    <col min="12801" max="12801" width="3" style="157" customWidth="1"/>
    <col min="12802" max="12802" width="9.21875" style="157"/>
    <col min="12803" max="12812" width="12.77734375" style="157" customWidth="1"/>
    <col min="12813" max="13054" width="9.21875" style="157"/>
    <col min="13055" max="13055" width="2.77734375" style="157" customWidth="1"/>
    <col min="13056" max="13056" width="29.77734375" style="157" customWidth="1"/>
    <col min="13057" max="13057" width="3" style="157" customWidth="1"/>
    <col min="13058" max="13058" width="9.21875" style="157"/>
    <col min="13059" max="13068" width="12.77734375" style="157" customWidth="1"/>
    <col min="13069" max="13310" width="9.21875" style="157"/>
    <col min="13311" max="13311" width="2.77734375" style="157" customWidth="1"/>
    <col min="13312" max="13312" width="29.77734375" style="157" customWidth="1"/>
    <col min="13313" max="13313" width="3" style="157" customWidth="1"/>
    <col min="13314" max="13314" width="9.21875" style="157"/>
    <col min="13315" max="13324" width="12.77734375" style="157" customWidth="1"/>
    <col min="13325" max="13566" width="9.21875" style="157"/>
    <col min="13567" max="13567" width="2.77734375" style="157" customWidth="1"/>
    <col min="13568" max="13568" width="29.77734375" style="157" customWidth="1"/>
    <col min="13569" max="13569" width="3" style="157" customWidth="1"/>
    <col min="13570" max="13570" width="9.21875" style="157"/>
    <col min="13571" max="13580" width="12.77734375" style="157" customWidth="1"/>
    <col min="13581" max="13822" width="9.21875" style="157"/>
    <col min="13823" max="13823" width="2.77734375" style="157" customWidth="1"/>
    <col min="13824" max="13824" width="29.77734375" style="157" customWidth="1"/>
    <col min="13825" max="13825" width="3" style="157" customWidth="1"/>
    <col min="13826" max="13826" width="9.21875" style="157"/>
    <col min="13827" max="13836" width="12.77734375" style="157" customWidth="1"/>
    <col min="13837" max="14078" width="9.21875" style="157"/>
    <col min="14079" max="14079" width="2.77734375" style="157" customWidth="1"/>
    <col min="14080" max="14080" width="29.77734375" style="157" customWidth="1"/>
    <col min="14081" max="14081" width="3" style="157" customWidth="1"/>
    <col min="14082" max="14082" width="9.21875" style="157"/>
    <col min="14083" max="14092" width="12.77734375" style="157" customWidth="1"/>
    <col min="14093" max="14334" width="9.21875" style="157"/>
    <col min="14335" max="14335" width="2.77734375" style="157" customWidth="1"/>
    <col min="14336" max="14336" width="29.77734375" style="157" customWidth="1"/>
    <col min="14337" max="14337" width="3" style="157" customWidth="1"/>
    <col min="14338" max="14338" width="9.21875" style="157"/>
    <col min="14339" max="14348" width="12.77734375" style="157" customWidth="1"/>
    <col min="14349" max="14590" width="9.21875" style="157"/>
    <col min="14591" max="14591" width="2.77734375" style="157" customWidth="1"/>
    <col min="14592" max="14592" width="29.77734375" style="157" customWidth="1"/>
    <col min="14593" max="14593" width="3" style="157" customWidth="1"/>
    <col min="14594" max="14594" width="9.21875" style="157"/>
    <col min="14595" max="14604" width="12.77734375" style="157" customWidth="1"/>
    <col min="14605" max="14846" width="9.21875" style="157"/>
    <col min="14847" max="14847" width="2.77734375" style="157" customWidth="1"/>
    <col min="14848" max="14848" width="29.77734375" style="157" customWidth="1"/>
    <col min="14849" max="14849" width="3" style="157" customWidth="1"/>
    <col min="14850" max="14850" width="9.21875" style="157"/>
    <col min="14851" max="14860" width="12.77734375" style="157" customWidth="1"/>
    <col min="14861" max="15102" width="9.21875" style="157"/>
    <col min="15103" max="15103" width="2.77734375" style="157" customWidth="1"/>
    <col min="15104" max="15104" width="29.77734375" style="157" customWidth="1"/>
    <col min="15105" max="15105" width="3" style="157" customWidth="1"/>
    <col min="15106" max="15106" width="9.21875" style="157"/>
    <col min="15107" max="15116" width="12.77734375" style="157" customWidth="1"/>
    <col min="15117" max="15358" width="9.21875" style="157"/>
    <col min="15359" max="15359" width="2.77734375" style="157" customWidth="1"/>
    <col min="15360" max="15360" width="29.77734375" style="157" customWidth="1"/>
    <col min="15361" max="15361" width="3" style="157" customWidth="1"/>
    <col min="15362" max="15362" width="9.21875" style="157"/>
    <col min="15363" max="15372" width="12.77734375" style="157" customWidth="1"/>
    <col min="15373" max="15614" width="9.21875" style="157"/>
    <col min="15615" max="15615" width="2.77734375" style="157" customWidth="1"/>
    <col min="15616" max="15616" width="29.77734375" style="157" customWidth="1"/>
    <col min="15617" max="15617" width="3" style="157" customWidth="1"/>
    <col min="15618" max="15618" width="9.21875" style="157"/>
    <col min="15619" max="15628" width="12.77734375" style="157" customWidth="1"/>
    <col min="15629" max="15870" width="9.21875" style="157"/>
    <col min="15871" max="15871" width="2.77734375" style="157" customWidth="1"/>
    <col min="15872" max="15872" width="29.77734375" style="157" customWidth="1"/>
    <col min="15873" max="15873" width="3" style="157" customWidth="1"/>
    <col min="15874" max="15874" width="9.21875" style="157"/>
    <col min="15875" max="15884" width="12.77734375" style="157" customWidth="1"/>
    <col min="15885" max="16126" width="9.21875" style="157"/>
    <col min="16127" max="16127" width="2.77734375" style="157" customWidth="1"/>
    <col min="16128" max="16128" width="29.77734375" style="157" customWidth="1"/>
    <col min="16129" max="16129" width="3" style="157" customWidth="1"/>
    <col min="16130" max="16130" width="9.21875" style="157"/>
    <col min="16131" max="16140" width="12.77734375" style="157" customWidth="1"/>
    <col min="16141" max="16384" width="9.21875" style="157"/>
  </cols>
  <sheetData>
    <row r="1" spans="1:14" x14ac:dyDescent="0.3">
      <c r="A1" s="156" t="s">
        <v>0</v>
      </c>
      <c r="E1" s="158" t="s">
        <v>182</v>
      </c>
      <c r="F1" s="158"/>
      <c r="G1" s="158"/>
      <c r="H1" s="159" t="s">
        <v>183</v>
      </c>
      <c r="I1" s="160"/>
      <c r="J1" s="160"/>
      <c r="K1" s="160"/>
      <c r="L1" s="160"/>
      <c r="M1" s="174" t="s">
        <v>197</v>
      </c>
      <c r="N1" s="174"/>
    </row>
    <row r="2" spans="1:14" s="162" customFormat="1" x14ac:dyDescent="0.3">
      <c r="A2" s="161"/>
      <c r="E2" s="163">
        <f>PnL!E2</f>
        <v>2020</v>
      </c>
      <c r="F2" s="163">
        <f>PnL!F2</f>
        <v>2021</v>
      </c>
      <c r="G2" s="163">
        <f>PnL!G2</f>
        <v>2022</v>
      </c>
      <c r="H2" s="163">
        <f>PnL!H2</f>
        <v>2023</v>
      </c>
      <c r="I2" s="163">
        <f>PnL!I2</f>
        <v>2024</v>
      </c>
      <c r="J2" s="163">
        <f>PnL!J2</f>
        <v>2025</v>
      </c>
      <c r="K2" s="163">
        <f>PnL!K2</f>
        <v>2026</v>
      </c>
      <c r="L2" s="163">
        <f>PnL!L2</f>
        <v>2027</v>
      </c>
      <c r="M2" s="182" t="s">
        <v>198</v>
      </c>
      <c r="N2" s="182"/>
    </row>
    <row r="4" spans="1:14" x14ac:dyDescent="0.3">
      <c r="A4" s="164" t="s">
        <v>138</v>
      </c>
    </row>
    <row r="6" spans="1:14" x14ac:dyDescent="0.3">
      <c r="B6" s="157" t="s">
        <v>1</v>
      </c>
      <c r="H6" s="165">
        <f>PnL!H18</f>
        <v>34.185433576639639</v>
      </c>
      <c r="I6" s="165">
        <f>PnL!I18</f>
        <v>39.871446463332518</v>
      </c>
      <c r="J6" s="165">
        <f>PnL!J18</f>
        <v>64.801150361743225</v>
      </c>
      <c r="K6" s="165">
        <f>PnL!K18</f>
        <v>107.00422632505899</v>
      </c>
      <c r="L6" s="165">
        <f>PnL!L18</f>
        <v>152.67891598298684</v>
      </c>
      <c r="M6" s="165"/>
    </row>
    <row r="7" spans="1:14" x14ac:dyDescent="0.3">
      <c r="B7" s="157" t="s">
        <v>139</v>
      </c>
      <c r="D7" s="181">
        <f>Assumptions!F68</f>
        <v>0.3</v>
      </c>
      <c r="H7" s="166"/>
      <c r="I7" s="166"/>
      <c r="J7" s="166"/>
      <c r="K7" s="166"/>
      <c r="L7" s="166"/>
      <c r="M7" s="166"/>
    </row>
    <row r="8" spans="1:14" x14ac:dyDescent="0.3">
      <c r="B8" s="157" t="s">
        <v>140</v>
      </c>
      <c r="H8" s="167">
        <f>H6*(1-$D$7)</f>
        <v>23.929803503647747</v>
      </c>
      <c r="I8" s="167">
        <f t="shared" ref="I8:L8" si="0">I6*(1-$D$7)</f>
        <v>27.91001252433276</v>
      </c>
      <c r="J8" s="167">
        <f t="shared" si="0"/>
        <v>45.360805253220256</v>
      </c>
      <c r="K8" s="167">
        <f t="shared" si="0"/>
        <v>74.902958427541293</v>
      </c>
      <c r="L8" s="167">
        <f t="shared" si="0"/>
        <v>106.87524118809078</v>
      </c>
      <c r="M8" s="167">
        <f>L8</f>
        <v>106.87524118809078</v>
      </c>
    </row>
    <row r="9" spans="1:14" x14ac:dyDescent="0.3">
      <c r="B9" s="157" t="s">
        <v>123</v>
      </c>
      <c r="H9" s="165">
        <f>'Asset Schedule'!H20</f>
        <v>40</v>
      </c>
      <c r="I9" s="165">
        <f>'Asset Schedule'!I20</f>
        <v>40</v>
      </c>
      <c r="J9" s="165">
        <f>'Asset Schedule'!J20</f>
        <v>40</v>
      </c>
      <c r="K9" s="165">
        <f>'Asset Schedule'!K20</f>
        <v>40</v>
      </c>
      <c r="L9" s="165">
        <f>'Asset Schedule'!L20</f>
        <v>40</v>
      </c>
      <c r="M9" s="165">
        <v>0</v>
      </c>
    </row>
    <row r="10" spans="1:14" x14ac:dyDescent="0.3">
      <c r="B10" s="157" t="s">
        <v>196</v>
      </c>
      <c r="H10" s="167">
        <f>CF!H16</f>
        <v>33.551640452884413</v>
      </c>
      <c r="I10" s="167">
        <f>CF!I16</f>
        <v>-2.154389819199281</v>
      </c>
      <c r="J10" s="167">
        <f>CF!J16</f>
        <v>2.812086234347035</v>
      </c>
      <c r="K10" s="167">
        <f>CF!K16</f>
        <v>8.9208292063132717</v>
      </c>
      <c r="L10" s="167">
        <f>CF!L16</f>
        <v>10.093549645042614</v>
      </c>
      <c r="M10" s="167">
        <v>0</v>
      </c>
    </row>
    <row r="11" spans="1:14" x14ac:dyDescent="0.3">
      <c r="B11" s="162" t="s">
        <v>141</v>
      </c>
      <c r="C11" s="162"/>
      <c r="D11" s="162"/>
      <c r="E11" s="162"/>
      <c r="F11" s="162"/>
      <c r="G11" s="162"/>
      <c r="H11" s="168">
        <f>CF!H24</f>
        <v>0</v>
      </c>
      <c r="I11" s="168">
        <f>CF!I24</f>
        <v>0</v>
      </c>
      <c r="J11" s="168">
        <f>CF!J24</f>
        <v>0</v>
      </c>
      <c r="K11" s="168">
        <f>CF!K24</f>
        <v>0</v>
      </c>
      <c r="L11" s="168">
        <f>CF!L24</f>
        <v>0</v>
      </c>
      <c r="M11" s="168">
        <v>0</v>
      </c>
    </row>
    <row r="12" spans="1:14" x14ac:dyDescent="0.3">
      <c r="A12" s="164"/>
      <c r="B12" s="164" t="s">
        <v>142</v>
      </c>
      <c r="C12" s="164"/>
      <c r="D12" s="164"/>
      <c r="E12" s="164"/>
      <c r="F12" s="164"/>
      <c r="G12" s="164"/>
      <c r="H12" s="169">
        <f>SUM(H8:H11)</f>
        <v>97.481443956532161</v>
      </c>
      <c r="I12" s="169">
        <f t="shared" ref="I12:M12" si="1">SUM(I8:I11)</f>
        <v>65.755622705133476</v>
      </c>
      <c r="J12" s="169">
        <f t="shared" si="1"/>
        <v>88.172891487567298</v>
      </c>
      <c r="K12" s="169">
        <f t="shared" si="1"/>
        <v>123.82378763385456</v>
      </c>
      <c r="L12" s="169">
        <f t="shared" si="1"/>
        <v>156.96879083313343</v>
      </c>
      <c r="M12" s="169">
        <f t="shared" si="1"/>
        <v>106.87524118809078</v>
      </c>
    </row>
    <row r="14" spans="1:14" x14ac:dyDescent="0.3">
      <c r="B14" s="157" t="s">
        <v>80</v>
      </c>
      <c r="D14" s="106">
        <f>Assumptions!D71</f>
        <v>7.4999999999999997E-2</v>
      </c>
    </row>
    <row r="15" spans="1:14" x14ac:dyDescent="0.3">
      <c r="B15" s="157" t="s">
        <v>81</v>
      </c>
      <c r="D15" s="180">
        <f>Assumptions!D72</f>
        <v>0.8</v>
      </c>
    </row>
    <row r="16" spans="1:14" x14ac:dyDescent="0.3">
      <c r="B16" s="157" t="s">
        <v>82</v>
      </c>
      <c r="D16" s="106">
        <f>Assumptions!D73</f>
        <v>0.15</v>
      </c>
    </row>
    <row r="17" spans="1:12" x14ac:dyDescent="0.3">
      <c r="B17" s="157" t="s">
        <v>143</v>
      </c>
      <c r="D17" s="61">
        <f>Assumptions!D77</f>
        <v>0.13500000000000001</v>
      </c>
    </row>
    <row r="18" spans="1:12" x14ac:dyDescent="0.3">
      <c r="B18" s="157" t="s">
        <v>83</v>
      </c>
      <c r="D18" s="106">
        <f>Assumptions!D74</f>
        <v>0.1</v>
      </c>
    </row>
    <row r="19" spans="1:12" x14ac:dyDescent="0.3">
      <c r="B19" s="157" t="s">
        <v>144</v>
      </c>
      <c r="D19" s="61">
        <f>D18*(1-D7)</f>
        <v>6.9999999999999993E-2</v>
      </c>
    </row>
    <row r="20" spans="1:12" x14ac:dyDescent="0.3">
      <c r="B20" s="157" t="s">
        <v>84</v>
      </c>
      <c r="D20" s="155">
        <f>Assumptions!D75</f>
        <v>0.5</v>
      </c>
    </row>
    <row r="21" spans="1:12" x14ac:dyDescent="0.3">
      <c r="B21" s="164" t="s">
        <v>86</v>
      </c>
      <c r="D21" s="106">
        <f>Assumptions!D78</f>
        <v>0.10250000000000001</v>
      </c>
      <c r="F21" s="170"/>
    </row>
    <row r="22" spans="1:12" x14ac:dyDescent="0.3">
      <c r="D22" s="171"/>
    </row>
    <row r="23" spans="1:12" x14ac:dyDescent="0.3">
      <c r="B23" s="157" t="s">
        <v>85</v>
      </c>
      <c r="D23" s="181">
        <f>Assumptions!D76</f>
        <v>0.05</v>
      </c>
    </row>
    <row r="25" spans="1:12" x14ac:dyDescent="0.3">
      <c r="A25" s="164"/>
      <c r="B25" s="164" t="s">
        <v>145</v>
      </c>
      <c r="C25" s="164"/>
      <c r="D25" s="164"/>
      <c r="E25" s="164"/>
      <c r="F25" s="164"/>
      <c r="G25" s="164"/>
      <c r="H25" s="164"/>
      <c r="I25" s="164"/>
      <c r="J25" s="164"/>
      <c r="K25" s="164"/>
      <c r="L25" s="172">
        <f>M12*(1+D23)/(D21-D23)</f>
        <v>2137.5048237618153</v>
      </c>
    </row>
    <row r="26" spans="1:12" x14ac:dyDescent="0.3">
      <c r="A26" s="164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73"/>
    </row>
    <row r="27" spans="1:12" x14ac:dyDescent="0.3">
      <c r="B27" s="174" t="s">
        <v>152</v>
      </c>
      <c r="H27" s="167">
        <f>SUM(H12,H25)</f>
        <v>97.481443956532161</v>
      </c>
      <c r="I27" s="167">
        <f t="shared" ref="I27:L27" si="2">SUM(I12,I25)</f>
        <v>65.755622705133476</v>
      </c>
      <c r="J27" s="167">
        <f t="shared" si="2"/>
        <v>88.172891487567298</v>
      </c>
      <c r="K27" s="167">
        <f t="shared" si="2"/>
        <v>123.82378763385456</v>
      </c>
      <c r="L27" s="167">
        <f t="shared" si="2"/>
        <v>2294.4736145949487</v>
      </c>
    </row>
    <row r="29" spans="1:12" x14ac:dyDescent="0.3">
      <c r="A29" s="164"/>
      <c r="B29" s="164" t="s">
        <v>146</v>
      </c>
      <c r="C29" s="164"/>
      <c r="D29" s="164"/>
      <c r="E29" s="164"/>
      <c r="F29" s="164"/>
      <c r="G29" s="175">
        <f>NPV(D21,H27:L27)</f>
        <v>1700.7284013217038</v>
      </c>
      <c r="J29" s="164"/>
      <c r="K29" s="164"/>
      <c r="L29" s="164"/>
    </row>
    <row r="30" spans="1:12" x14ac:dyDescent="0.3">
      <c r="B30" s="157" t="s">
        <v>147</v>
      </c>
      <c r="G30" s="176">
        <f>-BS!G17</f>
        <v>-380</v>
      </c>
    </row>
    <row r="31" spans="1:12" x14ac:dyDescent="0.3">
      <c r="B31" s="157" t="s">
        <v>148</v>
      </c>
      <c r="G31" s="176">
        <f>BS!G29</f>
        <v>169.36</v>
      </c>
    </row>
    <row r="32" spans="1:12" x14ac:dyDescent="0.3">
      <c r="A32" s="164"/>
      <c r="B32" s="164" t="s">
        <v>149</v>
      </c>
      <c r="C32" s="164"/>
      <c r="D32" s="164"/>
      <c r="E32" s="164"/>
      <c r="F32" s="164"/>
      <c r="G32" s="175">
        <f>SUM(G29:G31)</f>
        <v>1490.0884013217037</v>
      </c>
      <c r="J32" s="164"/>
      <c r="K32" s="164"/>
      <c r="L32" s="164"/>
    </row>
    <row r="33" spans="2:5" x14ac:dyDescent="0.3">
      <c r="B33" s="157" t="s">
        <v>150</v>
      </c>
      <c r="E33" s="177">
        <v>100000000</v>
      </c>
    </row>
    <row r="34" spans="2:5" x14ac:dyDescent="0.3">
      <c r="B34" s="164" t="s">
        <v>151</v>
      </c>
      <c r="D34" s="178">
        <f>G32*10^6/E33</f>
        <v>14.900884013217036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8"/>
  <sheetViews>
    <sheetView showGridLines="0" workbookViewId="0">
      <selection activeCell="C38" sqref="C38"/>
    </sheetView>
  </sheetViews>
  <sheetFormatPr defaultRowHeight="14.4" x14ac:dyDescent="0.3"/>
  <cols>
    <col min="1" max="1" width="2.77734375" style="4" customWidth="1"/>
    <col min="2" max="2" width="29.77734375" style="4" customWidth="1"/>
    <col min="3" max="3" width="20.44140625" style="4" bestFit="1" customWidth="1"/>
    <col min="4" max="4" width="11.21875" style="4" bestFit="1" customWidth="1"/>
    <col min="5" max="12" width="12.77734375" style="4" customWidth="1"/>
    <col min="13" max="254" width="9.21875" style="4"/>
    <col min="255" max="255" width="2.77734375" style="4" customWidth="1"/>
    <col min="256" max="256" width="29.77734375" style="4" customWidth="1"/>
    <col min="257" max="257" width="3" style="4" customWidth="1"/>
    <col min="258" max="258" width="9.21875" style="4"/>
    <col min="259" max="268" width="12.77734375" style="4" customWidth="1"/>
    <col min="269" max="510" width="9.21875" style="4"/>
    <col min="511" max="511" width="2.77734375" style="4" customWidth="1"/>
    <col min="512" max="512" width="29.77734375" style="4" customWidth="1"/>
    <col min="513" max="513" width="3" style="4" customWidth="1"/>
    <col min="514" max="514" width="9.21875" style="4"/>
    <col min="515" max="524" width="12.77734375" style="4" customWidth="1"/>
    <col min="525" max="766" width="9.21875" style="4"/>
    <col min="767" max="767" width="2.77734375" style="4" customWidth="1"/>
    <col min="768" max="768" width="29.77734375" style="4" customWidth="1"/>
    <col min="769" max="769" width="3" style="4" customWidth="1"/>
    <col min="770" max="770" width="9.21875" style="4"/>
    <col min="771" max="780" width="12.77734375" style="4" customWidth="1"/>
    <col min="781" max="1022" width="9.21875" style="4"/>
    <col min="1023" max="1023" width="2.77734375" style="4" customWidth="1"/>
    <col min="1024" max="1024" width="29.77734375" style="4" customWidth="1"/>
    <col min="1025" max="1025" width="3" style="4" customWidth="1"/>
    <col min="1026" max="1026" width="9.21875" style="4"/>
    <col min="1027" max="1036" width="12.77734375" style="4" customWidth="1"/>
    <col min="1037" max="1278" width="9.21875" style="4"/>
    <col min="1279" max="1279" width="2.77734375" style="4" customWidth="1"/>
    <col min="1280" max="1280" width="29.77734375" style="4" customWidth="1"/>
    <col min="1281" max="1281" width="3" style="4" customWidth="1"/>
    <col min="1282" max="1282" width="9.21875" style="4"/>
    <col min="1283" max="1292" width="12.77734375" style="4" customWidth="1"/>
    <col min="1293" max="1534" width="9.21875" style="4"/>
    <col min="1535" max="1535" width="2.77734375" style="4" customWidth="1"/>
    <col min="1536" max="1536" width="29.77734375" style="4" customWidth="1"/>
    <col min="1537" max="1537" width="3" style="4" customWidth="1"/>
    <col min="1538" max="1538" width="9.21875" style="4"/>
    <col min="1539" max="1548" width="12.77734375" style="4" customWidth="1"/>
    <col min="1549" max="1790" width="9.21875" style="4"/>
    <col min="1791" max="1791" width="2.77734375" style="4" customWidth="1"/>
    <col min="1792" max="1792" width="29.77734375" style="4" customWidth="1"/>
    <col min="1793" max="1793" width="3" style="4" customWidth="1"/>
    <col min="1794" max="1794" width="9.21875" style="4"/>
    <col min="1795" max="1804" width="12.77734375" style="4" customWidth="1"/>
    <col min="1805" max="2046" width="9.21875" style="4"/>
    <col min="2047" max="2047" width="2.77734375" style="4" customWidth="1"/>
    <col min="2048" max="2048" width="29.77734375" style="4" customWidth="1"/>
    <col min="2049" max="2049" width="3" style="4" customWidth="1"/>
    <col min="2050" max="2050" width="9.21875" style="4"/>
    <col min="2051" max="2060" width="12.77734375" style="4" customWidth="1"/>
    <col min="2061" max="2302" width="9.21875" style="4"/>
    <col min="2303" max="2303" width="2.77734375" style="4" customWidth="1"/>
    <col min="2304" max="2304" width="29.77734375" style="4" customWidth="1"/>
    <col min="2305" max="2305" width="3" style="4" customWidth="1"/>
    <col min="2306" max="2306" width="9.21875" style="4"/>
    <col min="2307" max="2316" width="12.77734375" style="4" customWidth="1"/>
    <col min="2317" max="2558" width="9.21875" style="4"/>
    <col min="2559" max="2559" width="2.77734375" style="4" customWidth="1"/>
    <col min="2560" max="2560" width="29.77734375" style="4" customWidth="1"/>
    <col min="2561" max="2561" width="3" style="4" customWidth="1"/>
    <col min="2562" max="2562" width="9.21875" style="4"/>
    <col min="2563" max="2572" width="12.77734375" style="4" customWidth="1"/>
    <col min="2573" max="2814" width="9.21875" style="4"/>
    <col min="2815" max="2815" width="2.77734375" style="4" customWidth="1"/>
    <col min="2816" max="2816" width="29.77734375" style="4" customWidth="1"/>
    <col min="2817" max="2817" width="3" style="4" customWidth="1"/>
    <col min="2818" max="2818" width="9.21875" style="4"/>
    <col min="2819" max="2828" width="12.77734375" style="4" customWidth="1"/>
    <col min="2829" max="3070" width="9.21875" style="4"/>
    <col min="3071" max="3071" width="2.77734375" style="4" customWidth="1"/>
    <col min="3072" max="3072" width="29.77734375" style="4" customWidth="1"/>
    <col min="3073" max="3073" width="3" style="4" customWidth="1"/>
    <col min="3074" max="3074" width="9.21875" style="4"/>
    <col min="3075" max="3084" width="12.77734375" style="4" customWidth="1"/>
    <col min="3085" max="3326" width="9.21875" style="4"/>
    <col min="3327" max="3327" width="2.77734375" style="4" customWidth="1"/>
    <col min="3328" max="3328" width="29.77734375" style="4" customWidth="1"/>
    <col min="3329" max="3329" width="3" style="4" customWidth="1"/>
    <col min="3330" max="3330" width="9.21875" style="4"/>
    <col min="3331" max="3340" width="12.77734375" style="4" customWidth="1"/>
    <col min="3341" max="3582" width="9.21875" style="4"/>
    <col min="3583" max="3583" width="2.77734375" style="4" customWidth="1"/>
    <col min="3584" max="3584" width="29.77734375" style="4" customWidth="1"/>
    <col min="3585" max="3585" width="3" style="4" customWidth="1"/>
    <col min="3586" max="3586" width="9.21875" style="4"/>
    <col min="3587" max="3596" width="12.77734375" style="4" customWidth="1"/>
    <col min="3597" max="3838" width="9.21875" style="4"/>
    <col min="3839" max="3839" width="2.77734375" style="4" customWidth="1"/>
    <col min="3840" max="3840" width="29.77734375" style="4" customWidth="1"/>
    <col min="3841" max="3841" width="3" style="4" customWidth="1"/>
    <col min="3842" max="3842" width="9.21875" style="4"/>
    <col min="3843" max="3852" width="12.77734375" style="4" customWidth="1"/>
    <col min="3853" max="4094" width="9.21875" style="4"/>
    <col min="4095" max="4095" width="2.77734375" style="4" customWidth="1"/>
    <col min="4096" max="4096" width="29.77734375" style="4" customWidth="1"/>
    <col min="4097" max="4097" width="3" style="4" customWidth="1"/>
    <col min="4098" max="4098" width="9.21875" style="4"/>
    <col min="4099" max="4108" width="12.77734375" style="4" customWidth="1"/>
    <col min="4109" max="4350" width="9.21875" style="4"/>
    <col min="4351" max="4351" width="2.77734375" style="4" customWidth="1"/>
    <col min="4352" max="4352" width="29.77734375" style="4" customWidth="1"/>
    <col min="4353" max="4353" width="3" style="4" customWidth="1"/>
    <col min="4354" max="4354" width="9.21875" style="4"/>
    <col min="4355" max="4364" width="12.77734375" style="4" customWidth="1"/>
    <col min="4365" max="4606" width="9.21875" style="4"/>
    <col min="4607" max="4607" width="2.77734375" style="4" customWidth="1"/>
    <col min="4608" max="4608" width="29.77734375" style="4" customWidth="1"/>
    <col min="4609" max="4609" width="3" style="4" customWidth="1"/>
    <col min="4610" max="4610" width="9.21875" style="4"/>
    <col min="4611" max="4620" width="12.77734375" style="4" customWidth="1"/>
    <col min="4621" max="4862" width="9.21875" style="4"/>
    <col min="4863" max="4863" width="2.77734375" style="4" customWidth="1"/>
    <col min="4864" max="4864" width="29.77734375" style="4" customWidth="1"/>
    <col min="4865" max="4865" width="3" style="4" customWidth="1"/>
    <col min="4866" max="4866" width="9.21875" style="4"/>
    <col min="4867" max="4876" width="12.77734375" style="4" customWidth="1"/>
    <col min="4877" max="5118" width="9.21875" style="4"/>
    <col min="5119" max="5119" width="2.77734375" style="4" customWidth="1"/>
    <col min="5120" max="5120" width="29.77734375" style="4" customWidth="1"/>
    <col min="5121" max="5121" width="3" style="4" customWidth="1"/>
    <col min="5122" max="5122" width="9.21875" style="4"/>
    <col min="5123" max="5132" width="12.77734375" style="4" customWidth="1"/>
    <col min="5133" max="5374" width="9.21875" style="4"/>
    <col min="5375" max="5375" width="2.77734375" style="4" customWidth="1"/>
    <col min="5376" max="5376" width="29.77734375" style="4" customWidth="1"/>
    <col min="5377" max="5377" width="3" style="4" customWidth="1"/>
    <col min="5378" max="5378" width="9.21875" style="4"/>
    <col min="5379" max="5388" width="12.77734375" style="4" customWidth="1"/>
    <col min="5389" max="5630" width="9.21875" style="4"/>
    <col min="5631" max="5631" width="2.77734375" style="4" customWidth="1"/>
    <col min="5632" max="5632" width="29.77734375" style="4" customWidth="1"/>
    <col min="5633" max="5633" width="3" style="4" customWidth="1"/>
    <col min="5634" max="5634" width="9.21875" style="4"/>
    <col min="5635" max="5644" width="12.77734375" style="4" customWidth="1"/>
    <col min="5645" max="5886" width="9.21875" style="4"/>
    <col min="5887" max="5887" width="2.77734375" style="4" customWidth="1"/>
    <col min="5888" max="5888" width="29.77734375" style="4" customWidth="1"/>
    <col min="5889" max="5889" width="3" style="4" customWidth="1"/>
    <col min="5890" max="5890" width="9.21875" style="4"/>
    <col min="5891" max="5900" width="12.77734375" style="4" customWidth="1"/>
    <col min="5901" max="6142" width="9.21875" style="4"/>
    <col min="6143" max="6143" width="2.77734375" style="4" customWidth="1"/>
    <col min="6144" max="6144" width="29.77734375" style="4" customWidth="1"/>
    <col min="6145" max="6145" width="3" style="4" customWidth="1"/>
    <col min="6146" max="6146" width="9.21875" style="4"/>
    <col min="6147" max="6156" width="12.77734375" style="4" customWidth="1"/>
    <col min="6157" max="6398" width="9.21875" style="4"/>
    <col min="6399" max="6399" width="2.77734375" style="4" customWidth="1"/>
    <col min="6400" max="6400" width="29.77734375" style="4" customWidth="1"/>
    <col min="6401" max="6401" width="3" style="4" customWidth="1"/>
    <col min="6402" max="6402" width="9.21875" style="4"/>
    <col min="6403" max="6412" width="12.77734375" style="4" customWidth="1"/>
    <col min="6413" max="6654" width="9.21875" style="4"/>
    <col min="6655" max="6655" width="2.77734375" style="4" customWidth="1"/>
    <col min="6656" max="6656" width="29.77734375" style="4" customWidth="1"/>
    <col min="6657" max="6657" width="3" style="4" customWidth="1"/>
    <col min="6658" max="6658" width="9.21875" style="4"/>
    <col min="6659" max="6668" width="12.77734375" style="4" customWidth="1"/>
    <col min="6669" max="6910" width="9.21875" style="4"/>
    <col min="6911" max="6911" width="2.77734375" style="4" customWidth="1"/>
    <col min="6912" max="6912" width="29.77734375" style="4" customWidth="1"/>
    <col min="6913" max="6913" width="3" style="4" customWidth="1"/>
    <col min="6914" max="6914" width="9.21875" style="4"/>
    <col min="6915" max="6924" width="12.77734375" style="4" customWidth="1"/>
    <col min="6925" max="7166" width="9.21875" style="4"/>
    <col min="7167" max="7167" width="2.77734375" style="4" customWidth="1"/>
    <col min="7168" max="7168" width="29.77734375" style="4" customWidth="1"/>
    <col min="7169" max="7169" width="3" style="4" customWidth="1"/>
    <col min="7170" max="7170" width="9.21875" style="4"/>
    <col min="7171" max="7180" width="12.77734375" style="4" customWidth="1"/>
    <col min="7181" max="7422" width="9.21875" style="4"/>
    <col min="7423" max="7423" width="2.77734375" style="4" customWidth="1"/>
    <col min="7424" max="7424" width="29.77734375" style="4" customWidth="1"/>
    <col min="7425" max="7425" width="3" style="4" customWidth="1"/>
    <col min="7426" max="7426" width="9.21875" style="4"/>
    <col min="7427" max="7436" width="12.77734375" style="4" customWidth="1"/>
    <col min="7437" max="7678" width="9.21875" style="4"/>
    <col min="7679" max="7679" width="2.77734375" style="4" customWidth="1"/>
    <col min="7680" max="7680" width="29.77734375" style="4" customWidth="1"/>
    <col min="7681" max="7681" width="3" style="4" customWidth="1"/>
    <col min="7682" max="7682" width="9.21875" style="4"/>
    <col min="7683" max="7692" width="12.77734375" style="4" customWidth="1"/>
    <col min="7693" max="7934" width="9.21875" style="4"/>
    <col min="7935" max="7935" width="2.77734375" style="4" customWidth="1"/>
    <col min="7936" max="7936" width="29.77734375" style="4" customWidth="1"/>
    <col min="7937" max="7937" width="3" style="4" customWidth="1"/>
    <col min="7938" max="7938" width="9.21875" style="4"/>
    <col min="7939" max="7948" width="12.77734375" style="4" customWidth="1"/>
    <col min="7949" max="8190" width="9.21875" style="4"/>
    <col min="8191" max="8191" width="2.77734375" style="4" customWidth="1"/>
    <col min="8192" max="8192" width="29.77734375" style="4" customWidth="1"/>
    <col min="8193" max="8193" width="3" style="4" customWidth="1"/>
    <col min="8194" max="8194" width="9.21875" style="4"/>
    <col min="8195" max="8204" width="12.77734375" style="4" customWidth="1"/>
    <col min="8205" max="8446" width="9.21875" style="4"/>
    <col min="8447" max="8447" width="2.77734375" style="4" customWidth="1"/>
    <col min="8448" max="8448" width="29.77734375" style="4" customWidth="1"/>
    <col min="8449" max="8449" width="3" style="4" customWidth="1"/>
    <col min="8450" max="8450" width="9.21875" style="4"/>
    <col min="8451" max="8460" width="12.77734375" style="4" customWidth="1"/>
    <col min="8461" max="8702" width="9.21875" style="4"/>
    <col min="8703" max="8703" width="2.77734375" style="4" customWidth="1"/>
    <col min="8704" max="8704" width="29.77734375" style="4" customWidth="1"/>
    <col min="8705" max="8705" width="3" style="4" customWidth="1"/>
    <col min="8706" max="8706" width="9.21875" style="4"/>
    <col min="8707" max="8716" width="12.77734375" style="4" customWidth="1"/>
    <col min="8717" max="8958" width="9.21875" style="4"/>
    <col min="8959" max="8959" width="2.77734375" style="4" customWidth="1"/>
    <col min="8960" max="8960" width="29.77734375" style="4" customWidth="1"/>
    <col min="8961" max="8961" width="3" style="4" customWidth="1"/>
    <col min="8962" max="8962" width="9.21875" style="4"/>
    <col min="8963" max="8972" width="12.77734375" style="4" customWidth="1"/>
    <col min="8973" max="9214" width="9.21875" style="4"/>
    <col min="9215" max="9215" width="2.77734375" style="4" customWidth="1"/>
    <col min="9216" max="9216" width="29.77734375" style="4" customWidth="1"/>
    <col min="9217" max="9217" width="3" style="4" customWidth="1"/>
    <col min="9218" max="9218" width="9.21875" style="4"/>
    <col min="9219" max="9228" width="12.77734375" style="4" customWidth="1"/>
    <col min="9229" max="9470" width="9.21875" style="4"/>
    <col min="9471" max="9471" width="2.77734375" style="4" customWidth="1"/>
    <col min="9472" max="9472" width="29.77734375" style="4" customWidth="1"/>
    <col min="9473" max="9473" width="3" style="4" customWidth="1"/>
    <col min="9474" max="9474" width="9.21875" style="4"/>
    <col min="9475" max="9484" width="12.77734375" style="4" customWidth="1"/>
    <col min="9485" max="9726" width="9.21875" style="4"/>
    <col min="9727" max="9727" width="2.77734375" style="4" customWidth="1"/>
    <col min="9728" max="9728" width="29.77734375" style="4" customWidth="1"/>
    <col min="9729" max="9729" width="3" style="4" customWidth="1"/>
    <col min="9730" max="9730" width="9.21875" style="4"/>
    <col min="9731" max="9740" width="12.77734375" style="4" customWidth="1"/>
    <col min="9741" max="9982" width="9.21875" style="4"/>
    <col min="9983" max="9983" width="2.77734375" style="4" customWidth="1"/>
    <col min="9984" max="9984" width="29.77734375" style="4" customWidth="1"/>
    <col min="9985" max="9985" width="3" style="4" customWidth="1"/>
    <col min="9986" max="9986" width="9.21875" style="4"/>
    <col min="9987" max="9996" width="12.77734375" style="4" customWidth="1"/>
    <col min="9997" max="10238" width="9.21875" style="4"/>
    <col min="10239" max="10239" width="2.77734375" style="4" customWidth="1"/>
    <col min="10240" max="10240" width="29.77734375" style="4" customWidth="1"/>
    <col min="10241" max="10241" width="3" style="4" customWidth="1"/>
    <col min="10242" max="10242" width="9.21875" style="4"/>
    <col min="10243" max="10252" width="12.77734375" style="4" customWidth="1"/>
    <col min="10253" max="10494" width="9.21875" style="4"/>
    <col min="10495" max="10495" width="2.77734375" style="4" customWidth="1"/>
    <col min="10496" max="10496" width="29.77734375" style="4" customWidth="1"/>
    <col min="10497" max="10497" width="3" style="4" customWidth="1"/>
    <col min="10498" max="10498" width="9.21875" style="4"/>
    <col min="10499" max="10508" width="12.77734375" style="4" customWidth="1"/>
    <col min="10509" max="10750" width="9.21875" style="4"/>
    <col min="10751" max="10751" width="2.77734375" style="4" customWidth="1"/>
    <col min="10752" max="10752" width="29.77734375" style="4" customWidth="1"/>
    <col min="10753" max="10753" width="3" style="4" customWidth="1"/>
    <col min="10754" max="10754" width="9.21875" style="4"/>
    <col min="10755" max="10764" width="12.77734375" style="4" customWidth="1"/>
    <col min="10765" max="11006" width="9.21875" style="4"/>
    <col min="11007" max="11007" width="2.77734375" style="4" customWidth="1"/>
    <col min="11008" max="11008" width="29.77734375" style="4" customWidth="1"/>
    <col min="11009" max="11009" width="3" style="4" customWidth="1"/>
    <col min="11010" max="11010" width="9.21875" style="4"/>
    <col min="11011" max="11020" width="12.77734375" style="4" customWidth="1"/>
    <col min="11021" max="11262" width="9.21875" style="4"/>
    <col min="11263" max="11263" width="2.77734375" style="4" customWidth="1"/>
    <col min="11264" max="11264" width="29.77734375" style="4" customWidth="1"/>
    <col min="11265" max="11265" width="3" style="4" customWidth="1"/>
    <col min="11266" max="11266" width="9.21875" style="4"/>
    <col min="11267" max="11276" width="12.77734375" style="4" customWidth="1"/>
    <col min="11277" max="11518" width="9.21875" style="4"/>
    <col min="11519" max="11519" width="2.77734375" style="4" customWidth="1"/>
    <col min="11520" max="11520" width="29.77734375" style="4" customWidth="1"/>
    <col min="11521" max="11521" width="3" style="4" customWidth="1"/>
    <col min="11522" max="11522" width="9.21875" style="4"/>
    <col min="11523" max="11532" width="12.77734375" style="4" customWidth="1"/>
    <col min="11533" max="11774" width="9.21875" style="4"/>
    <col min="11775" max="11775" width="2.77734375" style="4" customWidth="1"/>
    <col min="11776" max="11776" width="29.77734375" style="4" customWidth="1"/>
    <col min="11777" max="11777" width="3" style="4" customWidth="1"/>
    <col min="11778" max="11778" width="9.21875" style="4"/>
    <col min="11779" max="11788" width="12.77734375" style="4" customWidth="1"/>
    <col min="11789" max="12030" width="9.21875" style="4"/>
    <col min="12031" max="12031" width="2.77734375" style="4" customWidth="1"/>
    <col min="12032" max="12032" width="29.77734375" style="4" customWidth="1"/>
    <col min="12033" max="12033" width="3" style="4" customWidth="1"/>
    <col min="12034" max="12034" width="9.21875" style="4"/>
    <col min="12035" max="12044" width="12.77734375" style="4" customWidth="1"/>
    <col min="12045" max="12286" width="9.21875" style="4"/>
    <col min="12287" max="12287" width="2.77734375" style="4" customWidth="1"/>
    <col min="12288" max="12288" width="29.77734375" style="4" customWidth="1"/>
    <col min="12289" max="12289" width="3" style="4" customWidth="1"/>
    <col min="12290" max="12290" width="9.21875" style="4"/>
    <col min="12291" max="12300" width="12.77734375" style="4" customWidth="1"/>
    <col min="12301" max="12542" width="9.21875" style="4"/>
    <col min="12543" max="12543" width="2.77734375" style="4" customWidth="1"/>
    <col min="12544" max="12544" width="29.77734375" style="4" customWidth="1"/>
    <col min="12545" max="12545" width="3" style="4" customWidth="1"/>
    <col min="12546" max="12546" width="9.21875" style="4"/>
    <col min="12547" max="12556" width="12.77734375" style="4" customWidth="1"/>
    <col min="12557" max="12798" width="9.21875" style="4"/>
    <col min="12799" max="12799" width="2.77734375" style="4" customWidth="1"/>
    <col min="12800" max="12800" width="29.77734375" style="4" customWidth="1"/>
    <col min="12801" max="12801" width="3" style="4" customWidth="1"/>
    <col min="12802" max="12802" width="9.21875" style="4"/>
    <col min="12803" max="12812" width="12.77734375" style="4" customWidth="1"/>
    <col min="12813" max="13054" width="9.21875" style="4"/>
    <col min="13055" max="13055" width="2.77734375" style="4" customWidth="1"/>
    <col min="13056" max="13056" width="29.77734375" style="4" customWidth="1"/>
    <col min="13057" max="13057" width="3" style="4" customWidth="1"/>
    <col min="13058" max="13058" width="9.21875" style="4"/>
    <col min="13059" max="13068" width="12.77734375" style="4" customWidth="1"/>
    <col min="13069" max="13310" width="9.21875" style="4"/>
    <col min="13311" max="13311" width="2.77734375" style="4" customWidth="1"/>
    <col min="13312" max="13312" width="29.77734375" style="4" customWidth="1"/>
    <col min="13313" max="13313" width="3" style="4" customWidth="1"/>
    <col min="13314" max="13314" width="9.21875" style="4"/>
    <col min="13315" max="13324" width="12.77734375" style="4" customWidth="1"/>
    <col min="13325" max="13566" width="9.21875" style="4"/>
    <col min="13567" max="13567" width="2.77734375" style="4" customWidth="1"/>
    <col min="13568" max="13568" width="29.77734375" style="4" customWidth="1"/>
    <col min="13569" max="13569" width="3" style="4" customWidth="1"/>
    <col min="13570" max="13570" width="9.21875" style="4"/>
    <col min="13571" max="13580" width="12.77734375" style="4" customWidth="1"/>
    <col min="13581" max="13822" width="9.21875" style="4"/>
    <col min="13823" max="13823" width="2.77734375" style="4" customWidth="1"/>
    <col min="13824" max="13824" width="29.77734375" style="4" customWidth="1"/>
    <col min="13825" max="13825" width="3" style="4" customWidth="1"/>
    <col min="13826" max="13826" width="9.21875" style="4"/>
    <col min="13827" max="13836" width="12.77734375" style="4" customWidth="1"/>
    <col min="13837" max="14078" width="9.21875" style="4"/>
    <col min="14079" max="14079" width="2.77734375" style="4" customWidth="1"/>
    <col min="14080" max="14080" width="29.77734375" style="4" customWidth="1"/>
    <col min="14081" max="14081" width="3" style="4" customWidth="1"/>
    <col min="14082" max="14082" width="9.21875" style="4"/>
    <col min="14083" max="14092" width="12.77734375" style="4" customWidth="1"/>
    <col min="14093" max="14334" width="9.21875" style="4"/>
    <col min="14335" max="14335" width="2.77734375" style="4" customWidth="1"/>
    <col min="14336" max="14336" width="29.77734375" style="4" customWidth="1"/>
    <col min="14337" max="14337" width="3" style="4" customWidth="1"/>
    <col min="14338" max="14338" width="9.21875" style="4"/>
    <col min="14339" max="14348" width="12.77734375" style="4" customWidth="1"/>
    <col min="14349" max="14590" width="9.21875" style="4"/>
    <col min="14591" max="14591" width="2.77734375" style="4" customWidth="1"/>
    <col min="14592" max="14592" width="29.77734375" style="4" customWidth="1"/>
    <col min="14593" max="14593" width="3" style="4" customWidth="1"/>
    <col min="14594" max="14594" width="9.21875" style="4"/>
    <col min="14595" max="14604" width="12.77734375" style="4" customWidth="1"/>
    <col min="14605" max="14846" width="9.21875" style="4"/>
    <col min="14847" max="14847" width="2.77734375" style="4" customWidth="1"/>
    <col min="14848" max="14848" width="29.77734375" style="4" customWidth="1"/>
    <col min="14849" max="14849" width="3" style="4" customWidth="1"/>
    <col min="14850" max="14850" width="9.21875" style="4"/>
    <col min="14851" max="14860" width="12.77734375" style="4" customWidth="1"/>
    <col min="14861" max="15102" width="9.21875" style="4"/>
    <col min="15103" max="15103" width="2.77734375" style="4" customWidth="1"/>
    <col min="15104" max="15104" width="29.77734375" style="4" customWidth="1"/>
    <col min="15105" max="15105" width="3" style="4" customWidth="1"/>
    <col min="15106" max="15106" width="9.21875" style="4"/>
    <col min="15107" max="15116" width="12.77734375" style="4" customWidth="1"/>
    <col min="15117" max="15358" width="9.21875" style="4"/>
    <col min="15359" max="15359" width="2.77734375" style="4" customWidth="1"/>
    <col min="15360" max="15360" width="29.77734375" style="4" customWidth="1"/>
    <col min="15361" max="15361" width="3" style="4" customWidth="1"/>
    <col min="15362" max="15362" width="9.21875" style="4"/>
    <col min="15363" max="15372" width="12.77734375" style="4" customWidth="1"/>
    <col min="15373" max="15614" width="9.21875" style="4"/>
    <col min="15615" max="15615" width="2.77734375" style="4" customWidth="1"/>
    <col min="15616" max="15616" width="29.77734375" style="4" customWidth="1"/>
    <col min="15617" max="15617" width="3" style="4" customWidth="1"/>
    <col min="15618" max="15618" width="9.21875" style="4"/>
    <col min="15619" max="15628" width="12.77734375" style="4" customWidth="1"/>
    <col min="15629" max="15870" width="9.21875" style="4"/>
    <col min="15871" max="15871" width="2.77734375" style="4" customWidth="1"/>
    <col min="15872" max="15872" width="29.77734375" style="4" customWidth="1"/>
    <col min="15873" max="15873" width="3" style="4" customWidth="1"/>
    <col min="15874" max="15874" width="9.21875" style="4"/>
    <col min="15875" max="15884" width="12.77734375" style="4" customWidth="1"/>
    <col min="15885" max="16126" width="9.21875" style="4"/>
    <col min="16127" max="16127" width="2.77734375" style="4" customWidth="1"/>
    <col min="16128" max="16128" width="29.77734375" style="4" customWidth="1"/>
    <col min="16129" max="16129" width="3" style="4" customWidth="1"/>
    <col min="16130" max="16130" width="9.21875" style="4"/>
    <col min="16131" max="16140" width="12.77734375" style="4" customWidth="1"/>
    <col min="16141" max="16384" width="9.21875" style="4"/>
  </cols>
  <sheetData>
    <row r="1" spans="1:12" x14ac:dyDescent="0.3">
      <c r="A1" s="56" t="s">
        <v>0</v>
      </c>
    </row>
    <row r="2" spans="1:12" x14ac:dyDescent="0.3">
      <c r="A2" s="33" t="s">
        <v>150</v>
      </c>
      <c r="C2" s="107">
        <f>Valuation!E33</f>
        <v>100000000</v>
      </c>
    </row>
    <row r="4" spans="1:12" x14ac:dyDescent="0.3">
      <c r="A4" s="33" t="s">
        <v>153</v>
      </c>
    </row>
    <row r="5" spans="1:12" x14ac:dyDescent="0.3">
      <c r="C5" s="46" t="s">
        <v>154</v>
      </c>
      <c r="D5" s="42" t="s">
        <v>155</v>
      </c>
      <c r="E5" s="43"/>
      <c r="F5" s="44"/>
      <c r="G5" s="42" t="s">
        <v>156</v>
      </c>
      <c r="H5" s="43"/>
      <c r="I5" s="44"/>
      <c r="J5" s="42" t="s">
        <v>157</v>
      </c>
      <c r="K5" s="43"/>
      <c r="L5" s="44"/>
    </row>
    <row r="6" spans="1:12" x14ac:dyDescent="0.3">
      <c r="C6" s="47"/>
      <c r="D6" s="115">
        <f>Valuation!$G$2</f>
        <v>2022</v>
      </c>
      <c r="E6" s="45">
        <f>D6+1</f>
        <v>2023</v>
      </c>
      <c r="F6" s="45">
        <f>E6+1</f>
        <v>2024</v>
      </c>
      <c r="G6" s="115">
        <f>D6</f>
        <v>2022</v>
      </c>
      <c r="H6" s="45">
        <f>G6+1</f>
        <v>2023</v>
      </c>
      <c r="I6" s="45">
        <f>H6+1</f>
        <v>2024</v>
      </c>
      <c r="J6" s="115">
        <f>G6</f>
        <v>2022</v>
      </c>
      <c r="K6" s="45">
        <f>J6+1</f>
        <v>2023</v>
      </c>
      <c r="L6" s="45">
        <f>K6+1</f>
        <v>2024</v>
      </c>
    </row>
    <row r="7" spans="1:12" x14ac:dyDescent="0.3">
      <c r="C7" s="48" t="s">
        <v>158</v>
      </c>
      <c r="D7" s="108">
        <v>2.2999999999999998</v>
      </c>
      <c r="E7" s="109">
        <v>2.1</v>
      </c>
      <c r="F7" s="110">
        <v>1.9000000000000001</v>
      </c>
      <c r="G7" s="114">
        <v>11.2</v>
      </c>
      <c r="H7" s="114">
        <v>15.3</v>
      </c>
      <c r="I7" s="113">
        <v>14.7</v>
      </c>
      <c r="J7" s="114">
        <v>68.2</v>
      </c>
      <c r="K7" s="114">
        <v>65.3</v>
      </c>
      <c r="L7" s="113">
        <v>93.5</v>
      </c>
    </row>
    <row r="8" spans="1:12" x14ac:dyDescent="0.3">
      <c r="C8" s="49" t="s">
        <v>159</v>
      </c>
      <c r="D8" s="111">
        <v>2.4</v>
      </c>
      <c r="E8" s="112">
        <v>2.1999999999999997</v>
      </c>
      <c r="F8" s="113">
        <v>1.8</v>
      </c>
      <c r="G8" s="114">
        <v>12.4</v>
      </c>
      <c r="H8" s="114">
        <v>16.5</v>
      </c>
      <c r="I8" s="113">
        <v>15.1</v>
      </c>
      <c r="J8" s="114">
        <v>69.5</v>
      </c>
      <c r="K8" s="114">
        <v>66.400000000000006</v>
      </c>
      <c r="L8" s="113">
        <v>92.4</v>
      </c>
    </row>
    <row r="9" spans="1:12" x14ac:dyDescent="0.3">
      <c r="C9" s="49" t="s">
        <v>160</v>
      </c>
      <c r="D9" s="111">
        <v>2.8</v>
      </c>
      <c r="E9" s="112">
        <v>2.5999999999999996</v>
      </c>
      <c r="F9" s="113">
        <v>2.1999999999999997</v>
      </c>
      <c r="G9" s="114">
        <v>12.6</v>
      </c>
      <c r="H9" s="114">
        <v>16.8</v>
      </c>
      <c r="I9" s="113">
        <v>15.5</v>
      </c>
      <c r="J9" s="114">
        <v>70.099999999999994</v>
      </c>
      <c r="K9" s="114">
        <v>67.2</v>
      </c>
      <c r="L9" s="113">
        <v>94.3</v>
      </c>
    </row>
    <row r="10" spans="1:12" x14ac:dyDescent="0.3">
      <c r="C10" s="49" t="s">
        <v>161</v>
      </c>
      <c r="D10" s="111">
        <v>2.29</v>
      </c>
      <c r="E10" s="112">
        <v>2.1</v>
      </c>
      <c r="F10" s="113">
        <v>1.84</v>
      </c>
      <c r="G10" s="114">
        <v>11.1</v>
      </c>
      <c r="H10" s="114">
        <v>15.7</v>
      </c>
      <c r="I10" s="113">
        <v>14.9</v>
      </c>
      <c r="J10" s="114">
        <v>69.099999999999994</v>
      </c>
      <c r="K10" s="114">
        <v>66.599999999999994</v>
      </c>
      <c r="L10" s="113">
        <v>92.9</v>
      </c>
    </row>
    <row r="11" spans="1:12" x14ac:dyDescent="0.3">
      <c r="C11" s="47" t="s">
        <v>162</v>
      </c>
      <c r="D11" s="111">
        <v>2.17</v>
      </c>
      <c r="E11" s="112">
        <v>1.7</v>
      </c>
      <c r="F11" s="113">
        <v>1.53</v>
      </c>
      <c r="G11" s="112">
        <v>10.5</v>
      </c>
      <c r="H11" s="112">
        <v>14.9</v>
      </c>
      <c r="I11" s="113">
        <v>14.1</v>
      </c>
      <c r="J11" s="112">
        <v>65.099999999999994</v>
      </c>
      <c r="K11" s="112">
        <v>64.099999999999994</v>
      </c>
      <c r="L11" s="113">
        <v>92.4</v>
      </c>
    </row>
    <row r="12" spans="1:12" x14ac:dyDescent="0.3">
      <c r="C12" s="4" t="s">
        <v>199</v>
      </c>
      <c r="D12" s="188">
        <f>IF($C$13="Average", AVERAGE(D7:D11), MEDIAN(D7:D11))</f>
        <v>2.3919999999999999</v>
      </c>
      <c r="E12" s="188">
        <f t="shared" ref="E12:L12" si="0">IF($C$13="Average", AVERAGE(E7:E11), MEDIAN(E7:E11))</f>
        <v>2.1399999999999997</v>
      </c>
      <c r="F12" s="188">
        <f t="shared" si="0"/>
        <v>1.8539999999999999</v>
      </c>
      <c r="G12" s="188">
        <f t="shared" si="0"/>
        <v>11.56</v>
      </c>
      <c r="H12" s="188">
        <f t="shared" si="0"/>
        <v>15.84</v>
      </c>
      <c r="I12" s="188">
        <f t="shared" si="0"/>
        <v>14.86</v>
      </c>
      <c r="J12" s="188">
        <f t="shared" si="0"/>
        <v>68.400000000000006</v>
      </c>
      <c r="K12" s="188">
        <f t="shared" si="0"/>
        <v>65.92</v>
      </c>
      <c r="L12" s="188">
        <f t="shared" si="0"/>
        <v>93.1</v>
      </c>
    </row>
    <row r="13" spans="1:12" x14ac:dyDescent="0.3">
      <c r="C13" s="187" t="s">
        <v>200</v>
      </c>
      <c r="D13" s="116"/>
    </row>
    <row r="14" spans="1:12" x14ac:dyDescent="0.3">
      <c r="C14" s="50"/>
      <c r="D14" s="53" t="s">
        <v>163</v>
      </c>
      <c r="E14" s="53" t="s">
        <v>164</v>
      </c>
      <c r="F14" s="53" t="s">
        <v>165</v>
      </c>
      <c r="G14" s="53" t="s">
        <v>166</v>
      </c>
      <c r="H14" s="53" t="s">
        <v>167</v>
      </c>
      <c r="I14" s="53" t="s">
        <v>168</v>
      </c>
    </row>
    <row r="15" spans="1:12" x14ac:dyDescent="0.3">
      <c r="C15" s="51" t="s">
        <v>188</v>
      </c>
      <c r="D15" s="72">
        <f>E12</f>
        <v>2.1399999999999997</v>
      </c>
      <c r="E15" s="73">
        <f>PnL!H7</f>
        <v>708.81811281630632</v>
      </c>
      <c r="F15" s="73">
        <f>D15*E15</f>
        <v>1516.8707614268953</v>
      </c>
      <c r="G15" s="73">
        <f>BS!$G$17-BS!$G$29</f>
        <v>210.64</v>
      </c>
      <c r="H15" s="74">
        <f>F15-G15</f>
        <v>1306.2307614268952</v>
      </c>
      <c r="I15" s="71">
        <f>H15*10^6/$C$2</f>
        <v>13.062307614268951</v>
      </c>
    </row>
    <row r="16" spans="1:12" x14ac:dyDescent="0.3">
      <c r="C16" s="52" t="s">
        <v>189</v>
      </c>
      <c r="D16" s="72">
        <f>F12</f>
        <v>1.8539999999999999</v>
      </c>
      <c r="E16" s="73">
        <f>PnL!I7</f>
        <v>669.08063561924632</v>
      </c>
      <c r="F16" s="73">
        <f>D16*E16</f>
        <v>1240.4754984380827</v>
      </c>
      <c r="G16" s="73">
        <f>BS!$G$17-BS!$G$29</f>
        <v>210.64</v>
      </c>
      <c r="H16" s="74">
        <f>F16-G16</f>
        <v>1029.8354984380826</v>
      </c>
      <c r="I16" s="71">
        <f>H16*10^6/$C$2</f>
        <v>10.298354984380826</v>
      </c>
    </row>
    <row r="19" spans="1:9" x14ac:dyDescent="0.3">
      <c r="C19" s="50"/>
      <c r="D19" s="53" t="s">
        <v>163</v>
      </c>
      <c r="E19" s="53" t="s">
        <v>7</v>
      </c>
      <c r="F19" s="53" t="s">
        <v>165</v>
      </c>
      <c r="G19" s="53" t="s">
        <v>166</v>
      </c>
      <c r="H19" s="53" t="s">
        <v>167</v>
      </c>
      <c r="I19" s="53" t="s">
        <v>168</v>
      </c>
    </row>
    <row r="20" spans="1:9" x14ac:dyDescent="0.3">
      <c r="C20" s="51" t="s">
        <v>190</v>
      </c>
      <c r="D20" s="72">
        <f>H12</f>
        <v>15.84</v>
      </c>
      <c r="E20" s="73">
        <f>PnL!H16</f>
        <v>74.185433576639639</v>
      </c>
      <c r="F20" s="73">
        <f>D20*E20</f>
        <v>1175.097267853972</v>
      </c>
      <c r="G20" s="73">
        <f>BS!$G$17-BS!$G$29</f>
        <v>210.64</v>
      </c>
      <c r="H20" s="74">
        <f>F20-G20</f>
        <v>964.45726785397198</v>
      </c>
      <c r="I20" s="71">
        <f>H20*10^6/$C$2</f>
        <v>9.6445726785397188</v>
      </c>
    </row>
    <row r="21" spans="1:9" x14ac:dyDescent="0.3">
      <c r="C21" s="52" t="s">
        <v>191</v>
      </c>
      <c r="D21" s="72">
        <f>I12</f>
        <v>14.86</v>
      </c>
      <c r="E21" s="73">
        <f>PnL!I16</f>
        <v>79.871446463332518</v>
      </c>
      <c r="F21" s="73">
        <f>D21*E21</f>
        <v>1186.8896944451212</v>
      </c>
      <c r="G21" s="73">
        <f>BS!$G$17-BS!$G$29</f>
        <v>210.64</v>
      </c>
      <c r="H21" s="74">
        <f>F21-G21</f>
        <v>976.24969444512124</v>
      </c>
      <c r="I21" s="71">
        <f>H21*10^6/$C$2</f>
        <v>9.7624969444512129</v>
      </c>
    </row>
    <row r="24" spans="1:9" x14ac:dyDescent="0.3">
      <c r="C24" s="50"/>
      <c r="D24" s="53" t="s">
        <v>163</v>
      </c>
      <c r="E24" s="53" t="s">
        <v>12</v>
      </c>
      <c r="F24" s="53" t="s">
        <v>167</v>
      </c>
      <c r="G24" s="53" t="s">
        <v>168</v>
      </c>
      <c r="H24"/>
    </row>
    <row r="25" spans="1:9" x14ac:dyDescent="0.3">
      <c r="C25" s="51" t="s">
        <v>193</v>
      </c>
      <c r="D25" s="72">
        <f>K12</f>
        <v>65.92</v>
      </c>
      <c r="E25" s="73">
        <f ca="1">PnL!H22</f>
        <v>6.401948879630563</v>
      </c>
      <c r="F25" s="73">
        <f ca="1">D25*E25</f>
        <v>422.01647014524673</v>
      </c>
      <c r="G25" s="71">
        <f ca="1">F25*10^6/$C$2</f>
        <v>4.2201647014524672</v>
      </c>
    </row>
    <row r="26" spans="1:9" x14ac:dyDescent="0.3">
      <c r="C26" s="52" t="s">
        <v>192</v>
      </c>
      <c r="D26" s="72">
        <f>L12</f>
        <v>93.1</v>
      </c>
      <c r="E26" s="73">
        <f ca="1">PnL!I22</f>
        <v>13.703719193151386</v>
      </c>
      <c r="F26" s="73">
        <f ca="1">D26*E26</f>
        <v>1275.8162568823939</v>
      </c>
      <c r="G26" s="71">
        <f ca="1">F26*10^6/$C$2</f>
        <v>12.758162568823938</v>
      </c>
    </row>
    <row r="30" spans="1:9" x14ac:dyDescent="0.3">
      <c r="A30" s="5" t="s">
        <v>169</v>
      </c>
    </row>
    <row r="31" spans="1:9" x14ac:dyDescent="0.3">
      <c r="A31" s="5"/>
      <c r="C31" s="45" t="s">
        <v>170</v>
      </c>
      <c r="D31" s="45" t="s">
        <v>171</v>
      </c>
      <c r="E31" s="45" t="s">
        <v>172</v>
      </c>
      <c r="F31" s="45" t="s">
        <v>173</v>
      </c>
      <c r="G31" s="45" t="s">
        <v>174</v>
      </c>
    </row>
    <row r="32" spans="1:9" x14ac:dyDescent="0.3">
      <c r="A32" s="5"/>
      <c r="C32" s="55" t="s">
        <v>175</v>
      </c>
      <c r="D32" s="55">
        <v>2020</v>
      </c>
      <c r="E32" s="117">
        <v>2.2000000000000002</v>
      </c>
      <c r="F32" s="117">
        <v>13.2</v>
      </c>
      <c r="G32" s="117">
        <v>36.299999999999997</v>
      </c>
    </row>
    <row r="33" spans="1:9" x14ac:dyDescent="0.3">
      <c r="A33" s="5"/>
      <c r="C33" s="55" t="s">
        <v>176</v>
      </c>
      <c r="D33" s="55">
        <v>2020</v>
      </c>
      <c r="E33" s="117">
        <v>1.2</v>
      </c>
      <c r="F33" s="117">
        <v>8.8000000000000007</v>
      </c>
      <c r="G33" s="117">
        <v>27.3</v>
      </c>
    </row>
    <row r="34" spans="1:9" x14ac:dyDescent="0.3">
      <c r="A34" s="5"/>
      <c r="C34" s="55" t="s">
        <v>177</v>
      </c>
      <c r="D34" s="55">
        <v>2021</v>
      </c>
      <c r="E34" s="117">
        <v>2.5</v>
      </c>
      <c r="F34" s="117">
        <v>12</v>
      </c>
      <c r="G34" s="117">
        <v>33</v>
      </c>
    </row>
    <row r="35" spans="1:9" x14ac:dyDescent="0.3">
      <c r="A35" s="5"/>
      <c r="C35" s="55" t="s">
        <v>178</v>
      </c>
      <c r="D35" s="55">
        <v>2022</v>
      </c>
      <c r="E35" s="117">
        <v>1.3</v>
      </c>
      <c r="F35" s="117">
        <v>8.1999999999999993</v>
      </c>
      <c r="G35" s="117">
        <v>25.1</v>
      </c>
    </row>
    <row r="36" spans="1:9" x14ac:dyDescent="0.3">
      <c r="A36" s="5"/>
      <c r="C36" s="55" t="s">
        <v>179</v>
      </c>
      <c r="D36" s="48">
        <v>2022</v>
      </c>
      <c r="E36" s="185">
        <v>2.4</v>
      </c>
      <c r="F36" s="185">
        <v>14</v>
      </c>
      <c r="G36" s="185">
        <v>33.1</v>
      </c>
    </row>
    <row r="37" spans="1:9" x14ac:dyDescent="0.3">
      <c r="D37" s="186" t="s">
        <v>199</v>
      </c>
      <c r="E37" s="186">
        <f>IF($C$38="Average", AVERAGE(E32:E36), MEDIAN(E32:E36))</f>
        <v>1.92</v>
      </c>
      <c r="F37" s="186">
        <f t="shared" ref="F37:G37" si="1">IF($C$38="Average", AVERAGE(F32:F36), MEDIAN(F32:F36))</f>
        <v>11.24</v>
      </c>
      <c r="G37" s="186">
        <f t="shared" si="1"/>
        <v>30.959999999999997</v>
      </c>
    </row>
    <row r="38" spans="1:9" x14ac:dyDescent="0.3">
      <c r="A38" s="5"/>
      <c r="C38" s="187" t="s">
        <v>200</v>
      </c>
      <c r="D38" s="19"/>
    </row>
    <row r="39" spans="1:9" x14ac:dyDescent="0.3">
      <c r="A39" s="5"/>
      <c r="C39" s="50"/>
      <c r="D39" s="53" t="s">
        <v>163</v>
      </c>
      <c r="E39" s="53" t="s">
        <v>164</v>
      </c>
      <c r="F39" s="53" t="s">
        <v>165</v>
      </c>
      <c r="G39" s="53" t="s">
        <v>166</v>
      </c>
      <c r="H39" s="53" t="s">
        <v>167</v>
      </c>
      <c r="I39" s="53" t="s">
        <v>168</v>
      </c>
    </row>
    <row r="40" spans="1:9" x14ac:dyDescent="0.3">
      <c r="C40" s="52" t="s">
        <v>185</v>
      </c>
      <c r="D40" s="75">
        <f>E37</f>
        <v>1.92</v>
      </c>
      <c r="E40" s="73">
        <f>PnL!G7</f>
        <v>887.17000000000007</v>
      </c>
      <c r="F40" s="73">
        <f>D40*E40</f>
        <v>1703.3664000000001</v>
      </c>
      <c r="G40" s="73">
        <f>BS!$G$17-BS!$G$29</f>
        <v>210.64</v>
      </c>
      <c r="H40" s="74">
        <f>F40-G40</f>
        <v>1492.7264</v>
      </c>
      <c r="I40" s="71">
        <f>H40*10^6/$C$2</f>
        <v>14.927263999999999</v>
      </c>
    </row>
    <row r="41" spans="1:9" x14ac:dyDescent="0.3">
      <c r="D41" s="54"/>
    </row>
    <row r="42" spans="1:9" x14ac:dyDescent="0.3">
      <c r="D42" s="19"/>
    </row>
    <row r="43" spans="1:9" x14ac:dyDescent="0.3">
      <c r="C43" s="50"/>
      <c r="D43" s="53" t="s">
        <v>163</v>
      </c>
      <c r="E43" s="53" t="s">
        <v>7</v>
      </c>
      <c r="F43" s="53" t="s">
        <v>165</v>
      </c>
      <c r="G43" s="53" t="s">
        <v>166</v>
      </c>
      <c r="H43" s="53" t="s">
        <v>167</v>
      </c>
      <c r="I43" s="53" t="s">
        <v>168</v>
      </c>
    </row>
    <row r="44" spans="1:9" x14ac:dyDescent="0.3">
      <c r="C44" s="52" t="s">
        <v>186</v>
      </c>
      <c r="D44" s="75">
        <f>F37</f>
        <v>11.24</v>
      </c>
      <c r="E44" s="73">
        <f>PnL!G16</f>
        <v>127.50000000000011</v>
      </c>
      <c r="F44" s="73">
        <f>D44*E44</f>
        <v>1433.1000000000013</v>
      </c>
      <c r="G44" s="73">
        <f>BS!$G$17-BS!$G$29</f>
        <v>210.64</v>
      </c>
      <c r="H44" s="74">
        <f>F44-G44</f>
        <v>1222.4600000000014</v>
      </c>
      <c r="I44" s="71">
        <f>H44*10^6/$C$2</f>
        <v>12.224600000000015</v>
      </c>
    </row>
    <row r="45" spans="1:9" x14ac:dyDescent="0.3">
      <c r="D45" s="54"/>
    </row>
    <row r="46" spans="1:9" x14ac:dyDescent="0.3">
      <c r="D46" s="19"/>
    </row>
    <row r="47" spans="1:9" x14ac:dyDescent="0.3">
      <c r="C47" s="50"/>
      <c r="D47" s="53" t="s">
        <v>163</v>
      </c>
      <c r="E47" s="53" t="s">
        <v>12</v>
      </c>
      <c r="F47" s="53" t="s">
        <v>167</v>
      </c>
      <c r="G47" s="53" t="s">
        <v>168</v>
      </c>
    </row>
    <row r="48" spans="1:9" x14ac:dyDescent="0.3">
      <c r="C48" s="52" t="s">
        <v>187</v>
      </c>
      <c r="D48" s="75">
        <f>G37</f>
        <v>30.959999999999997</v>
      </c>
      <c r="E48" s="73">
        <f>PnL!G22</f>
        <v>41.300000000000111</v>
      </c>
      <c r="F48" s="73">
        <f>D48*E48</f>
        <v>1278.6480000000033</v>
      </c>
      <c r="G48" s="71">
        <f>F48*10^6/C2</f>
        <v>12.786480000000033</v>
      </c>
    </row>
  </sheetData>
  <dataValidations count="1">
    <dataValidation type="list" allowBlank="1" showInputMessage="1" showErrorMessage="1" sqref="C38 C13" xr:uid="{23BDA9B4-92B3-4A2E-9F34-825606DDBBFA}">
      <formula1>"Average, Median"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Assumptions</vt:lpstr>
      <vt:lpstr>PnL</vt:lpstr>
      <vt:lpstr>BS</vt:lpstr>
      <vt:lpstr>Asset Schedule</vt:lpstr>
      <vt:lpstr>Debt Schedule</vt:lpstr>
      <vt:lpstr>Equity Sch_Other</vt:lpstr>
      <vt:lpstr>CF</vt:lpstr>
      <vt:lpstr>Valuation</vt:lpstr>
      <vt:lpstr>Relative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Pushkal</dc:creator>
  <cp:lastModifiedBy>Pushkal</cp:lastModifiedBy>
  <dcterms:created xsi:type="dcterms:W3CDTF">2015-06-05T18:17:20Z</dcterms:created>
  <dcterms:modified xsi:type="dcterms:W3CDTF">2025-09-05T18:13:01Z</dcterms:modified>
</cp:coreProperties>
</file>