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rajpu\Downloads\"/>
    </mc:Choice>
  </mc:AlternateContent>
  <xr:revisionPtr revIDLastSave="0" documentId="13_ncr:1_{0F1B4BD5-F513-47C8-8241-AEB4095EA3C7}" xr6:coauthVersionLast="47" xr6:coauthVersionMax="47" xr10:uidLastSave="{00000000-0000-0000-0000-000000000000}"/>
  <bookViews>
    <workbookView xWindow="-120" yWindow="-120" windowWidth="19440" windowHeight="10320" tabRatio="742" activeTab="3" xr2:uid="{00000000-000D-0000-FFFF-FFFF00000000}"/>
  </bookViews>
  <sheets>
    <sheet name="Pivot Table" sheetId="18" r:id="rId1"/>
    <sheet name="Sales by Country" sheetId="22" r:id="rId2"/>
    <sheet name="Top 5 name" sheetId="23" r:id="rId3"/>
    <sheet name="Dashboard"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428" i="17"/>
  <c r="N622" i="17"/>
  <c r="N634" i="17"/>
  <c r="N775" i="17"/>
  <c r="N835" i="17"/>
  <c r="N836" i="17"/>
  <c r="N895" i="17"/>
  <c r="N896" i="17"/>
  <c r="N955" i="17"/>
  <c r="N956" i="17"/>
  <c r="M13" i="17"/>
  <c r="M49" i="17"/>
  <c r="M60" i="17"/>
  <c r="M61" i="17"/>
  <c r="M94" i="17"/>
  <c r="M95" i="17"/>
  <c r="M96" i="17"/>
  <c r="M136" i="17"/>
  <c r="M166" i="17"/>
  <c r="M167" i="17"/>
  <c r="M192" i="17"/>
  <c r="M194" i="17"/>
  <c r="M195" i="17"/>
  <c r="M220" i="17"/>
  <c r="M250" i="17"/>
  <c r="M252" i="17"/>
  <c r="M253" i="17"/>
  <c r="M278" i="17"/>
  <c r="M280" i="17"/>
  <c r="M310" i="17"/>
  <c r="M311" i="17"/>
  <c r="M335" i="17"/>
  <c r="M336" i="17"/>
  <c r="M359" i="17"/>
  <c r="M360" i="17"/>
  <c r="M383" i="17"/>
  <c r="M384" i="17"/>
  <c r="M407" i="17"/>
  <c r="M408" i="17"/>
  <c r="M431" i="17"/>
  <c r="M432" i="17"/>
  <c r="M455" i="17"/>
  <c r="M456" i="17"/>
  <c r="M479" i="17"/>
  <c r="M480" i="17"/>
  <c r="M503" i="17"/>
  <c r="M504" i="17"/>
  <c r="M527" i="17"/>
  <c r="M528" i="17"/>
  <c r="M551" i="17"/>
  <c r="M552" i="17"/>
  <c r="M575" i="17"/>
  <c r="M576" i="17"/>
  <c r="M599" i="17"/>
  <c r="M600" i="17"/>
  <c r="M623" i="17"/>
  <c r="M624" i="17"/>
  <c r="M647" i="17"/>
  <c r="M648" i="17"/>
  <c r="M671" i="17"/>
  <c r="M672" i="17"/>
  <c r="M695" i="17"/>
  <c r="M696" i="17"/>
  <c r="M718" i="17"/>
  <c r="M719" i="17"/>
  <c r="M734" i="17"/>
  <c r="M735" i="17"/>
  <c r="M754" i="17"/>
  <c r="M755" i="17"/>
  <c r="M756" i="17"/>
  <c r="M769" i="17"/>
  <c r="M770" i="17"/>
  <c r="M771" i="17"/>
  <c r="M802" i="17"/>
  <c r="M803" i="17"/>
  <c r="M804" i="17"/>
  <c r="M817" i="17"/>
  <c r="M818" i="17"/>
  <c r="M819" i="17"/>
  <c r="M850" i="17"/>
  <c r="M851" i="17"/>
  <c r="M863" i="17"/>
  <c r="M864" i="17"/>
  <c r="M865" i="17"/>
  <c r="M877" i="17"/>
  <c r="M878" i="17"/>
  <c r="M879" i="17"/>
  <c r="M891" i="17"/>
  <c r="M922" i="17"/>
  <c r="M923" i="17"/>
  <c r="M935" i="17"/>
  <c r="M936" i="17"/>
  <c r="M937" i="17"/>
  <c r="M949" i="17"/>
  <c r="M950" i="17"/>
  <c r="M951" i="17"/>
  <c r="M962" i="17"/>
  <c r="M963" i="17"/>
  <c r="M975" i="17"/>
  <c r="M2" i="17"/>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L50" i="17"/>
  <c r="M50" i="17" s="1"/>
  <c r="L51" i="17"/>
  <c r="M51" i="17" s="1"/>
  <c r="L52" i="17"/>
  <c r="M52" i="17" s="1"/>
  <c r="L53" i="17"/>
  <c r="M53" i="17" s="1"/>
  <c r="L54" i="17"/>
  <c r="M54" i="17" s="1"/>
  <c r="L55" i="17"/>
  <c r="M55" i="17" s="1"/>
  <c r="L56" i="17"/>
  <c r="M56" i="17" s="1"/>
  <c r="L57" i="17"/>
  <c r="M57" i="17" s="1"/>
  <c r="L58" i="17"/>
  <c r="M58" i="17" s="1"/>
  <c r="L59" i="17"/>
  <c r="M59" i="17" s="1"/>
  <c r="L60" i="17"/>
  <c r="L61" i="17"/>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L95" i="17"/>
  <c r="L96" i="17"/>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L167" i="17"/>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L193" i="17"/>
  <c r="M193" i="17" s="1"/>
  <c r="L194" i="17"/>
  <c r="L195" i="17"/>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L251" i="17"/>
  <c r="M251" i="17" s="1"/>
  <c r="L252" i="17"/>
  <c r="L253" i="17"/>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L279" i="17"/>
  <c r="M279" i="17" s="1"/>
  <c r="L280" i="17"/>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L311" i="17"/>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L336" i="17"/>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L360" i="17"/>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L384" i="17"/>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L408" i="17"/>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L432" i="17"/>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L456" i="17"/>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L480" i="17"/>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L504" i="17"/>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L528" i="17"/>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L552" i="17"/>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L576" i="17"/>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L600" i="17"/>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L624" i="17"/>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L648" i="17"/>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L672" i="17"/>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L696" i="17"/>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L719" i="17"/>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L735" i="17"/>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L755" i="17"/>
  <c r="L756" i="17"/>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L770" i="17"/>
  <c r="L771" i="17"/>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L803" i="17"/>
  <c r="L804" i="17"/>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L818" i="17"/>
  <c r="L819" i="17"/>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L851" i="17"/>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L864" i="17"/>
  <c r="L865" i="17"/>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L878" i="17"/>
  <c r="L879" i="17"/>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L923" i="17"/>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L936" i="17"/>
  <c r="L937" i="17"/>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L950" i="17"/>
  <c r="L951" i="17"/>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L963" i="17"/>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K2" i="17"/>
  <c r="L2" i="17"/>
  <c r="J2" i="17"/>
  <c r="O2"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I836" i="17"/>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I896" i="17"/>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I956" i="17"/>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<sst xmlns="http://schemas.openxmlformats.org/spreadsheetml/2006/main" count="11090" uniqueCount="6215">
  <si>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</si>
  <si>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</si>
  <si>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</si>
  <si>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</si>
  <si>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</si>
  <si>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</si>
  <si>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</si>
  <si>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</si>
  <si>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</si>
  <si>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</si>
  <si>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</si>
  <si>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</si>
  <si>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</si>
  <si>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</si>
  <si>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</si>
  <si>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</si>
  <si>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</si>
  <si>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</si>
  <si>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</si>
  <si>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</si>
  <si>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</si>
  <si>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</si>
  <si>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</si>
  <si>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</si>
  <si>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</si>
  <si>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</si>
  <si>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</si>
  <si>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</si>
  <si>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</si>
  <si>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</si>
  <si>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</si>
  <si>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</si>
  <si>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</si>
  <si>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</si>
  <si>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</si>
  <si>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</si>
  <si>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</si>
  <si>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</si>
  <si>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</si>
  <si>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</si>
  <si>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</si>
  <si>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</si>
  <si>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</si>
  <si>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</si>
  <si>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</si>
  <si>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</si>
  <si>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</si>
  <si>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</si>
  <si>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</si>
  <si>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</si>
  <si>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</si>
  <si>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</si>
  <si>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</si>
  <si>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</si>
  <si>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</si>
  <si>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</si>
  <si>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</si>
  <si>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</si>
  <si>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</si>
  <si>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</si>
  <si>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</si>
  <si>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</si>
  <si>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</si>
  <si>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</si>
  <si>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</si>
  <si>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</si>
  <si>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</si>
  <si>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</si>
  <si>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</si>
  <si>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</si>
  <si>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</si>
  <si>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</si>
  <si>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</si>
  <si>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</si>
  <si>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</si>
  <si>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</si>
  <si>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</si>
  <si>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</si>
  <si>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</si>
  <si>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</si>
  <si>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</si>
  <si>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</si>
  <si>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</si>
  <si>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</si>
  <si>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</si>
  <si>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</si>
  <si>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</si>
  <si>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</si>
  <si>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</si>
  <si>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</si>
  <si>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</si>
  <si>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</si>
  <si>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</si>
  <si>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</si>
  <si>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</si>
  <si>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</si>
  <si>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</si>
  <si>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</si>
  <si>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</si>
  <si>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</si>
  <si>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</si>
  <si>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</si>
  <si>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</si>
  <si>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</si>
  <si>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</si>
  <si>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</si>
  <si>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</si>
  <si>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</si>
  <si>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</si>
  <si>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</si>
  <si>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</si>
  <si>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</si>
  <si>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</si>
  <si>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</si>
  <si>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</si>
  <si>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</si>
  <si>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</si>
  <si>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</si>
  <si>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</si>
  <si>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</si>
  <si>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</si>
  <si>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</si>
  <si>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</si>
  <si>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</si>
  <si>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</si>
  <si>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</si>
  <si>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</si>
  <si>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</si>
  <si>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</si>
  <si>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</si>
  <si>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</si>
  <si>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</si>
  <si>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</si>
  <si>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</si>
  <si>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</si>
  <si>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</si>
  <si>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</si>
  <si>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</si>
  <si>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</si>
  <si>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</si>
  <si>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</si>
  <si>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</si>
  <si>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</si>
  <si>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</si>
  <si>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</si>
  <si>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</si>
  <si>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</si>
  <si>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</si>
  <si>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</si>
  <si>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</si>
  <si>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</si>
  <si>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</si>
  <si>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</si>
  <si>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</si>
  <si>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</si>
  <si>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</si>
  <si>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</si>
  <si>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</si>
  <si>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</si>
  <si>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</si>
  <si>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</si>
  <si>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</si>
  <si>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</si>
  <si>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</si>
  <si>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</si>
  <si>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</si>
  <si>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</si>
  <si>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</si>
  <si>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</si>
  <si>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</si>
  <si>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</si>
  <si>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</si>
  <si>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</si>
  <si>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</si>
  <si>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</si>
  <si>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</si>
  <si>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</si>
  <si>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</si>
  <si>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</si>
  <si>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</si>
  <si>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</si>
  <si>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</si>
  <si>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</si>
  <si>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</si>
  <si>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</si>
  <si>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</si>
  <si>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</si>
  <si>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</si>
  <si>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</si>
  <si>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</si>
  <si>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</si>
  <si>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</si>
  <si>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</si>
  <si>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</si>
  <si>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</si>
  <si>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</si>
  <si>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</si>
  <si>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</si>
  <si>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</si>
  <si>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</si>
  <si>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</si>
  <si>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</si>
  <si>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</si>
  <si>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</si>
  <si>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</si>
  <si>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</si>
  <si>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</si>
  <si>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</si>
  <si>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</si>
  <si>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</si>
  <si>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</si>
  <si>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</si>
  <si>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</si>
  <si>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</si>
  <si>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</si>
  <si>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</si>
  <si>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</si>
  <si>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</si>
  <si>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</si>
  <si>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</si>
  <si>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</si>
  <si>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</si>
  <si>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</si>
  <si>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</si>
  <si>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</si>
  <si>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</si>
  <si>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</si>
  <si>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</si>
  <si>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</si>
  <si>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</si>
  <si>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</si>
  <si>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</si>
  <si>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</si>
  <si>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</si>
  <si>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</si>
  <si>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</si>
  <si>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</si>
  <si>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</si>
  <si>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</si>
  <si>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</si>
  <si>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</si>
  <si>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</si>
  <si>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</si>
  <si>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</si>
  <si>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</si>
  <si>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</si>
  <si>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</si>
  <si>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</si>
  <si>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</si>
  <si>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</si>
  <si>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</si>
  <si>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</si>
  <si>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</si>
  <si>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</si>
  <si>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</si>
  <si>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</si>
  <si>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</si>
  <si>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</si>
  <si>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</si>
  <si>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</si>
  <si>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</si>
  <si>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</si>
  <si>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</si>
  <si>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</si>
  <si>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</si>
  <si>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</si>
  <si>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</si>
  <si>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</si>
  <si>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</si>
  <si>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</si>
  <si>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</si>
  <si>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</si>
  <si>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</si>
  <si>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</si>
  <si>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</si>
  <si>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</si>
  <si>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</si>
  <si>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</si>
  <si>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</si>
  <si>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</si>
  <si>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</si>
  <si>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</si>
  <si>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</si>
  <si>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</si>
  <si>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</si>
  <si>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</si>
  <si>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</si>
  <si>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</si>
  <si>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</si>
  <si>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</si>
  <si>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</si>
  <si>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</si>
  <si>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</si>
  <si>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</si>
  <si>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</si>
  <si>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</si>
  <si>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</si>
  <si>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</si>
  <si>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</si>
  <si>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</si>
  <si>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</si>
  <si>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</si>
  <si>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</si>
  <si>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</si>
  <si>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</si>
  <si>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</si>
  <si>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</si>
  <si>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</si>
  <si>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</si>
  <si>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</si>
  <si>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</si>
  <si>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</si>
  <si>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</si>
  <si>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</si>
  <si>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</si>
  <si>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</si>
  <si>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</si>
  <si>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</si>
  <si>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</si>
  <si>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</si>
  <si>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</si>
  <si>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</si>
  <si>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</si>
  <si>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</si>
  <si>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</si>
  <si>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</si>
  <si>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</si>
  <si>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</si>
  <si>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</si>
  <si>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</si>
  <si>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</si>
  <si>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</si>
  <si>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</si>
  <si>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</si>
  <si>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</si>
  <si>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</si>
  <si>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</si>
  <si>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</si>
  <si>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</si>
  <si>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</si>
  <si>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</si>
  <si>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</si>
  <si>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</si>
  <si>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</si>
  <si>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</si>
  <si>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</si>
  <si>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</si>
  <si>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</si>
  <si>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</si>
  <si>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</si>
  <si>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</si>
  <si>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</si>
  <si>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</si>
  <si>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</si>
  <si>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</si>
  <si>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</si>
  <si>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</si>
  <si>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</si>
  <si>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</si>
  <si>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</si>
  <si>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</si>
  <si>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</si>
  <si>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</si>
  <si>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</si>
  <si>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</si>
  <si>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</si>
  <si>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</si>
  <si>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</si>
  <si>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</si>
  <si>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</si>
  <si>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</si>
  <si>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</si>
  <si>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</si>
  <si>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</si>
  <si>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</si>
  <si>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</si>
  <si>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</si>
  <si>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</si>
  <si>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</si>
  <si>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</si>
  <si>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</si>
  <si>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</si>
  <si>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</si>
  <si>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</si>
  <si>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</si>
  <si>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</si>
  <si>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</si>
  <si>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</si>
  <si>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</si>
  <si>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</si>
  <si>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</si>
  <si>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</si>
  <si>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</si>
  <si>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</si>
  <si>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</si>
  <si>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</si>
  <si>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</si>
  <si>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</si>
  <si>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</si>
  <si>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</si>
  <si>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</si>
  <si>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</si>
  <si>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</si>
  <si>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</si>
  <si>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</si>
  <si>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</si>
  <si>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</si>
  <si>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</si>
  <si>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</si>
  <si>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</si>
  <si>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</si>
  <si>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</si>
  <si>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</si>
  <si>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</si>
  <si>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</si>
  <si>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</si>
  <si>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</si>
  <si>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</si>
  <si>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</si>
  <si>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</si>
  <si>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</si>
  <si>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</si>
  <si>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</si>
  <si>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</si>
  <si>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</si>
  <si>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</si>
  <si>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</si>
  <si>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</si>
  <si>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</si>
  <si>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</si>
  <si>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</si>
  <si>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</si>
  <si>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</si>
  <si>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</si>
  <si>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</si>
  <si>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</si>
  <si>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</si>
  <si>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</si>
  <si>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</si>
  <si>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</si>
  <si>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</si>
  <si>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</si>
  <si>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</si>
  <si>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</si>
  <si>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</si>
  <si>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</si>
  <si>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</si>
  <si>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</si>
  <si>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</si>
  <si>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</si>
  <si>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</si>
  <si>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</si>
  <si>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</si>
  <si>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</si>
  <si>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</si>
  <si>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</si>
  <si>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</si>
  <si>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</si>
  <si>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</si>
  <si>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</si>
  <si>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</si>
  <si>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</si>
  <si>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</si>
  <si>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</si>
  <si>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</si>
  <si>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</si>
  <si>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</si>
  <si>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</si>
  <si>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</si>
  <si>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</si>
  <si>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</si>
  <si>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</si>
  <si>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</si>
  <si>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</si>
  <si>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</si>
  <si>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</si>
  <si>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</si>
  <si>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</si>
  <si>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</si>
  <si>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</si>
  <si>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</si>
  <si>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</si>
  <si>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</si>
  <si>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</si>
  <si>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</si>
  <si>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</si>
  <si>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</si>
  <si>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</si>
  <si>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</si>
  <si>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</si>
  <si>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</si>
  <si>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</si>
  <si>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</si>
  <si>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</si>
  <si>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</si>
  <si>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</si>
  <si>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</si>
  <si>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</si>
  <si>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</si>
  <si>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</si>
  <si>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</si>
  <si>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</si>
  <si>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</si>
  <si>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</si>
  <si>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</si>
  <si>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</si>
  <si>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</si>
  <si>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</si>
  <si>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</si>
  <si>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</si>
  <si>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</si>
  <si>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</si>
  <si>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</si>
  <si>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</si>
  <si>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</si>
  <si>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</si>
  <si>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</si>
  <si>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</si>
  <si>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</si>
  <si>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</si>
  <si>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</si>
  <si>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</si>
  <si>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</si>
  <si>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</si>
  <si>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</si>
  <si>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</si>
  <si>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</si>
  <si>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</si>
  <si>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</si>
  <si>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</si>
  <si>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</si>
  <si>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</si>
  <si>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</si>
  <si>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</si>
  <si>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</si>
  <si>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</si>
  <si>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</si>
  <si>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</si>
  <si>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</si>
  <si>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</si>
  <si>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</si>
  <si>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</si>
  <si>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</si>
  <si>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</si>
  <si>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</si>
  <si>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</si>
  <si>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</si>
  <si>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</si>
  <si>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</si>
  <si>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</si>
  <si>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</si>
  <si>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</si>
  <si>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</si>
  <si>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</si>
  <si>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</si>
  <si>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</si>
  <si>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</si>
  <si>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</si>
  <si>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</si>
  <si>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</si>
  <si>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</si>
  <si>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</si>
  <si>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</si>
  <si>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</si>
  <si>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</si>
  <si>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</si>
  <si>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</si>
  <si>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</si>
  <si>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</si>
  <si>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</si>
  <si>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</si>
  <si>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</si>
  <si>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</si>
  <si>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</si>
  <si>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</si>
  <si>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</si>
  <si>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</si>
  <si>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</si>
  <si>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</si>
  <si>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</si>
  <si>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</si>
  <si>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</si>
  <si>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</si>
  <si>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</si>
  <si>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</si>
  <si>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</si>
  <si>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</si>
  <si>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</si>
  <si>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</si>
  <si>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</si>
  <si>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</si>
  <si>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</si>
  <si>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</si>
  <si>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</si>
  <si>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</si>
  <si>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</si>
  <si>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</si>
  <si>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</si>
  <si>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</si>
  <si>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</si>
  <si>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</si>
  <si>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</si>
  <si>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</si>
  <si>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</si>
  <si>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</si>
  <si>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</si>
  <si>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</si>
  <si>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</si>
  <si>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</si>
  <si>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</si>
  <si>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</si>
  <si>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</si>
  <si>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</si>
  <si>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</si>
  <si>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</si>
  <si>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</si>
  <si>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</si>
  <si>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</si>
  <si>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</si>
  <si>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</si>
  <si>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</si>
  <si>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</si>
  <si>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</si>
  <si>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</si>
  <si>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</si>
  <si>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</si>
  <si>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</si>
  <si>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</si>
  <si>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</si>
  <si>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</si>
  <si>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</si>
  <si>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</si>
  <si>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</si>
  <si>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</si>
  <si>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</si>
  <si>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</si>
  <si>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</si>
  <si>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</si>
  <si>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</si>
  <si>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</si>
  <si>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</si>
  <si>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</si>
  <si>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</si>
  <si>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</si>
  <si>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</si>
  <si>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</si>
  <si>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</si>
  <si>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</si>
  <si>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</si>
  <si>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</si>
  <si>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</si>
  <si>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</si>
  <si>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</si>
  <si>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</si>
  <si>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</si>
  <si>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</si>
  <si>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</si>
  <si>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</si>
  <si>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</si>
  <si>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</si>
  <si>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</si>
  <si>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</si>
  <si>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</si>
  <si>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</si>
  <si>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</si>
  <si>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</si>
  <si>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</si>
  <si>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</si>
  <si>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</si>
  <si>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</si>
  <si>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</si>
  <si>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</si>
  <si>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</si>
  <si>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</si>
  <si>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</si>
  <si>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</si>
  <si>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</si>
  <si>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</si>
  <si>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</si>
  <si>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</si>
  <si>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</si>
  <si>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</si>
  <si>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</si>
  <si>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</si>
  <si>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</si>
  <si>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</si>
  <si>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</si>
  <si>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</si>
  <si>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</si>
  <si>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</si>
  <si>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</si>
  <si>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</si>
  <si>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</si>
  <si>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</si>
  <si>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</si>
  <si>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</si>
  <si>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</si>
  <si>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</si>
  <si>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</si>
  <si>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</si>
  <si>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</si>
  <si>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</si>
  <si>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</si>
  <si>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</si>
  <si>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</si>
  <si>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</si>
  <si>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</si>
  <si>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</si>
  <si>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</si>
  <si>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</si>
  <si>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</si>
  <si>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</si>
  <si>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</si>
  <si>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</si>
  <si>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</si>
  <si>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</si>
  <si>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</si>
  <si>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</si>
  <si>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</si>
  <si>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</si>
  <si>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</si>
  <si>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</si>
  <si>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</si>
  <si>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</si>
  <si>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</si>
  <si>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</si>
  <si>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</si>
  <si>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</si>
  <si>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</si>
  <si>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</si>
  <si>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</si>
  <si>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</si>
  <si>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</si>
  <si>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</si>
  <si>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</si>
  <si>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</si>
  <si>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</si>
  <si>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</si>
  <si>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</si>
  <si>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</si>
  <si>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</si>
  <si>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</si>
  <si>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</si>
  <si>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</si>
  <si>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</si>
  <si>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</si>
  <si>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</si>
  <si>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</si>
  <si>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</si>
  <si>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</si>
  <si>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</si>
  <si>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</si>
  <si>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</si>
  <si>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</si>
  <si>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</si>
  <si>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</si>
  <si>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</si>
  <si>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</si>
  <si>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</si>
  <si>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</si>
  <si>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</si>
  <si>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</si>
  <si>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</si>
  <si>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</si>
  <si>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</si>
  <si>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</si>
  <si>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</si>
  <si>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</si>
  <si>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</si>
  <si>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</si>
  <si>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</si>
  <si>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</si>
  <si>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</si>
  <si>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</si>
  <si>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</si>
  <si>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</si>
  <si>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</si>
  <si>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</si>
  <si>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</si>
  <si>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</si>
  <si>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</si>
  <si>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</si>
  <si>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</si>
  <si>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</si>
  <si>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</si>
  <si>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</si>
  <si>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</si>
  <si>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</si>
  <si>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</si>
  <si>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</si>
  <si>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</si>
  <si>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</si>
  <si>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</si>
  <si>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</si>
  <si>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</si>
  <si>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</si>
  <si>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</si>
  <si>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</si>
  <si>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</si>
  <si>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</si>
  <si>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</si>
  <si>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</si>
  <si>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</si>
  <si>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</si>
  <si>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</si>
  <si>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</si>
  <si>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</si>
  <si>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</si>
  <si>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</si>
  <si>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</si>
  <si>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</si>
  <si>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</si>
  <si>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</si>
  <si>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</si>
  <si>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</si>
  <si>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</si>
  <si>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</si>
  <si>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</si>
  <si>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</si>
  <si>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</si>
  <si>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</si>
  <si>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</si>
  <si>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</si>
  <si>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</si>
  <si>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</si>
  <si>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</si>
  <si>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</si>
  <si>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</si>
  <si>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</si>
  <si>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</si>
  <si>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</si>
  <si>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</si>
  <si>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</si>
  <si>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</si>
  <si>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</si>
  <si>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</si>
  <si>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</si>
  <si>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</si>
  <si>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</si>
  <si>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</si>
  <si>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</si>
  <si>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</si>
  <si>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</si>
  <si>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</si>
  <si>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</si>
  <si>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</si>
  <si>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</si>
  <si>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</si>
  <si>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</si>
  <si>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</si>
  <si>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</si>
  <si>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</si>
  <si>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</si>
  <si>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</si>
  <si>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</si>
  <si>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</si>
  <si>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</si>
  <si>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</si>
  <si>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</si>
  <si>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</si>
  <si>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</si>
  <si>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</si>
  <si>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</si>
  <si>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</si>
  <si>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</si>
  <si>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</si>
  <si>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</si>
  <si>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</si>
  <si>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</si>
  <si>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</si>
  <si>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</si>
  <si>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</si>
  <si>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</si>
  <si>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</si>
  <si>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</si>
  <si>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</si>
  <si>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</si>
  <si>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</si>
  <si>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</si>
  <si>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</si>
  <si>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</si>
  <si>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</si>
  <si>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</si>
  <si>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</si>
  <si>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</si>
  <si>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</si>
  <si>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</si>
  <si>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</si>
  <si>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</si>
  <si>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</si>
  <si>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</si>
  <si>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</si>
  <si>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</si>
  <si>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</si>
  <si>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</si>
  <si>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</si>
  <si>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</si>
  <si>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</si>
  <si>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</si>
  <si>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</si>
  <si>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</si>
  <si>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</si>
  <si>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</si>
  <si>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</si>
  <si>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</si>
  <si>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</si>
  <si>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</si>
  <si>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</si>
  <si>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</si>
  <si>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</si>
  <si>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</si>
  <si>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</si>
  <si>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</si>
  <si>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</si>
  <si>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</si>
  <si>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</si>
  <si>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</si>
  <si>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</si>
  <si>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</si>
  <si>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</si>
  <si>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</si>
  <si>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</si>
  <si>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</si>
  <si>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</si>
  <si>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</si>
  <si>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</si>
  <si>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</si>
  <si>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</si>
  <si>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</si>
  <si>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</si>
  <si>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</si>
  <si>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</si>
  <si>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</si>
  <si>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</si>
  <si>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</si>
  <si>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</si>
  <si>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</si>
  <si>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</si>
  <si>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</si>
  <si>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</si>
  <si>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</si>
  <si>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</si>
  <si>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</si>
  <si>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</si>
  <si>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</si>
  <si>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</si>
  <si>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</si>
  <si>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</si>
  <si>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</si>
  <si>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</si>
  <si>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</si>
  <si>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</si>
  <si>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</si>
  <si>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</si>
  <si>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</si>
  <si>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</si>
  <si>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</si>
  <si>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</si>
  <si>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</si>
  <si>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</si>
  <si>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</si>
  <si>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</si>
  <si>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</si>
  <si>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</si>
  <si>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</si>
  <si>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</si>
  <si>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</si>
  <si>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</si>
  <si>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</si>
  <si>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</si>
  <si>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</si>
  <si>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</si>
  <si>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</si>
  <si>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</si>
  <si>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</si>
  <si>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</si>
  <si>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</si>
  <si>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</si>
  <si>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</si>
  <si>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</si>
  <si>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</si>
  <si>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</si>
  <si>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</si>
  <si>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</si>
  <si>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</si>
  <si>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</si>
  <si>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</si>
  <si>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</si>
  <si>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</si>
  <si>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</si>
  <si>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</si>
  <si>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</si>
  <si>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</si>
  <si>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</si>
  <si>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</si>
  <si>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</si>
  <si>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</si>
  <si>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</si>
  <si>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</si>
  <si>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</si>
  <si>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</si>
  <si>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</si>
  <si>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</si>
  <si>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</si>
  <si>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</si>
  <si>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</si>
  <si>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</si>
  <si>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</si>
  <si>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</si>
  <si>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</si>
  <si>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</si>
  <si>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</si>
  <si>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</si>
  <si>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</si>
  <si>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</si>
  <si>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</si>
  <si>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</si>
  <si>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</si>
  <si>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</si>
  <si>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</si>
  <si>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</si>
  <si>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</si>
  <si>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</si>
  <si>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</si>
  <si>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</si>
  <si>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</si>
  <si>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</si>
  <si>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</si>
  <si>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</si>
  <si>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</si>
  <si>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</si>
  <si>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</si>
  <si>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</si>
  <si>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</si>
  <si>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</si>
  <si>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</si>
  <si>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</si>
  <si>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</si>
  <si>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</si>
  <si>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</si>
  <si>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</si>
  <si>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</si>
  <si>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</si>
  <si>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</si>
  <si>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</si>
  <si>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</si>
  <si>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</si>
  <si>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</si>
  <si>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</si>
  <si>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</si>
  <si>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</si>
  <si>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</si>
  <si>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</si>
  <si>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</si>
  <si>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</si>
  <si>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</si>
  <si>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</si>
  <si>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</si>
  <si>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</si>
  <si>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</si>
  <si>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</si>
  <si>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</si>
  <si>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</si>
  <si>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</si>
  <si>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</si>
  <si>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</si>
  <si>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</si>
  <si>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</si>
  <si>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</si>
  <si>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</si>
  <si>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</si>
  <si>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</si>
  <si>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</si>
  <si>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</si>
  <si>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</si>
  <si>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</si>
  <si>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</si>
  <si>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</si>
  <si>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</si>
  <si>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</si>
  <si>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</si>
  <si>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</si>
  <si>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</si>
  <si>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</si>
  <si>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</si>
  <si>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</si>
  <si>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</si>
  <si>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</si>
  <si>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</si>
  <si>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</si>
  <si>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</si>
  <si>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</si>
  <si>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</si>
  <si>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</si>
  <si>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</si>
  <si>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</si>
  <si>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</si>
  <si>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</si>
  <si>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</si>
  <si>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</si>
  <si>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</si>
  <si>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</si>
  <si>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</si>
  <si>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</si>
  <si>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</si>
  <si>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</si>
  <si>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</si>
  <si>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</si>
  <si>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</si>
  <si>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</si>
  <si>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</si>
  <si>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</si>
  <si>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</si>
  <si>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</si>
  <si>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</si>
  <si>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</si>
  <si>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</si>
  <si>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</si>
  <si>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</si>
  <si>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</si>
  <si>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</si>
  <si>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</si>
  <si>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</si>
  <si>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</si>
  <si>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</si>
  <si>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</si>
  <si>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</si>
  <si>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</si>
  <si>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</si>
  <si>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</si>
  <si>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</si>
  <si>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</si>
  <si>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</si>
  <si>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</si>
  <si>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</si>
  <si>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</si>
  <si>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</si>
  <si>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</si>
  <si>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</si>
  <si>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</si>
  <si>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</si>
  <si>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</si>
  <si>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</si>
  <si>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</si>
  <si>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</si>
  <si>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</si>
  <si>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</si>
  <si>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</si>
  <si>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</si>
  <si>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</si>
  <si>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</si>
  <si>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</si>
  <si>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</si>
  <si>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</si>
  <si>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</si>
  <si>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</si>
  <si>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</si>
  <si>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</si>
  <si>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</si>
  <si>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</si>
  <si>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</si>
  <si>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</si>
  <si>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</si>
  <si>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</si>
  <si>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</si>
  <si>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</si>
  <si>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</si>
  <si>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</si>
  <si>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</si>
  <si>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</si>
  <si>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</si>
  <si>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</si>
  <si>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</si>
  <si>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</si>
  <si>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</si>
  <si>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</si>
  <si>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</si>
  <si>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</si>
  <si>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</si>
  <si>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</si>
  <si>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</si>
  <si>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</si>
  <si>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</si>
  <si>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</si>
  <si>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</si>
  <si>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</si>
  <si>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</si>
  <si>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</si>
  <si>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</si>
  <si>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</si>
  <si>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</si>
  <si>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</si>
  <si>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</si>
  <si>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</si>
  <si>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</si>
  <si>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</si>
  <si>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</si>
  <si>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</si>
  <si>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</si>
  <si>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</si>
  <si>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</si>
  <si>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</si>
  <si>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</si>
  <si>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</si>
  <si>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</si>
  <si>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</si>
  <si>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</si>
  <si>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</si>
  <si>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</si>
  <si>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</si>
  <si>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</si>
  <si>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</si>
  <si>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</si>
  <si>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</si>
  <si>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</si>
  <si>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</si>
  <si>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</si>
  <si>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</si>
  <si>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</si>
  <si>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</si>
  <si>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</si>
  <si>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</si>
  <si>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</si>
  <si>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</si>
  <si>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</si>
  <si>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</si>
  <si>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</si>
  <si>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</si>
  <si>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</si>
  <si>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</si>
  <si>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</si>
  <si>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</si>
  <si>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</si>
  <si>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</si>
  <si>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</si>
  <si>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</si>
  <si>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</si>
  <si>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</si>
  <si>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</si>
  <si>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</si>
  <si>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</si>
  <si>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</si>
  <si>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</si>
  <si>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</si>
  <si>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</si>
  <si>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</si>
  <si>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</si>
  <si>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</si>
  <si>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</si>
  <si>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</si>
  <si>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</si>
  <si>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</si>
  <si>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</si>
  <si>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</si>
  <si>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</si>
  <si>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</si>
  <si>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</si>
  <si>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</si>
  <si>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</si>
  <si>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</si>
  <si>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</si>
  <si>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</si>
  <si>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</si>
  <si>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</si>
  <si>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</si>
  <si>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</si>
  <si>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</si>
  <si>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</si>
  <si>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</si>
  <si>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</si>
  <si>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</si>
  <si>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</si>
  <si>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</si>
  <si>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</si>
  <si>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</si>
  <si>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</si>
  <si>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</si>
  <si>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</si>
  <si>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</si>
  <si>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</si>
  <si>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</si>
  <si>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</si>
  <si>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</si>
  <si>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</si>
  <si>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</si>
  <si>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</si>
  <si>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</si>
  <si>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</si>
  <si>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</si>
  <si>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</si>
  <si>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</si>
  <si>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</si>
  <si>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</si>
  <si>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</si>
  <si>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</si>
  <si>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</si>
  <si>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</si>
  <si>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</si>
  <si>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</si>
  <si>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</si>
  <si>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</si>
  <si>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</si>
  <si>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</si>
  <si>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</si>
  <si>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</si>
  <si>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</si>
  <si>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</si>
  <si>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</si>
  <si>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</si>
  <si>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</si>
  <si>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</si>
  <si>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</si>
  <si>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</si>
  <si>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</si>
  <si>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</si>
  <si>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</si>
  <si>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</si>
  <si>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</si>
  <si>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</si>
  <si>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</si>
  <si>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</si>
  <si>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</si>
  <si>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</si>
  <si>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</si>
  <si>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</si>
  <si>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</si>
  <si>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</si>
  <si>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</si>
  <si>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</si>
  <si>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</si>
  <si>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</si>
  <si>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</si>
  <si>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</si>
  <si>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</si>
  <si>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</si>
  <si>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</si>
  <si>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</si>
  <si>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</si>
  <si>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</si>
  <si>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</si>
  <si>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</si>
  <si>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</si>
  <si>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</si>
  <si>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</si>
  <si>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</si>
  <si>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</si>
  <si>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</si>
  <si>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</si>
  <si>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</si>
  <si>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</si>
  <si>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</si>
  <si>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</si>
  <si>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</si>
  <si>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</si>
  <si>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</si>
  <si>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</si>
  <si>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</si>
  <si>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</si>
  <si>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</si>
  <si>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</si>
  <si>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</si>
  <si>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</si>
  <si>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</si>
  <si>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</si>
  <si>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</si>
  <si>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</si>
  <si>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</si>
  <si>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</si>
  <si>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</si>
  <si>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</si>
  <si>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</si>
  <si>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</si>
  <si>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</si>
  <si>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</si>
  <si>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</si>
  <si>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</si>
  <si>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</si>
  <si>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</si>
  <si>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</si>
  <si>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</si>
  <si>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</si>
  <si>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</si>
  <si>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</si>
  <si>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</si>
  <si>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</si>
  <si>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</si>
  <si>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</si>
  <si>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</si>
  <si>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</si>
  <si>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</si>
  <si>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</si>
  <si>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</si>
  <si>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</si>
  <si>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</si>
  <si>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</si>
  <si>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</si>
  <si>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</si>
  <si>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</si>
  <si>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</si>
  <si>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</si>
  <si>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</si>
  <si>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</si>
  <si>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</si>
  <si>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</si>
  <si>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</si>
  <si>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</si>
  <si>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</si>
  <si>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</si>
  <si>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</si>
  <si>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</si>
  <si>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</si>
  <si>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</si>
  <si>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</si>
  <si>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</si>
  <si>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</si>
  <si>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</si>
  <si>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</si>
  <si>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</si>
  <si>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</si>
  <si>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</si>
  <si>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</si>
  <si>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</si>
  <si>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</si>
  <si>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</si>
  <si>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</si>
  <si>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</si>
  <si>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</si>
  <si>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</si>
  <si>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</si>
  <si>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</si>
  <si>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</si>
  <si>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</si>
  <si>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</si>
  <si>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</si>
  <si>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</si>
  <si>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</si>
  <si>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</si>
  <si>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</si>
  <si>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</si>
  <si>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</si>
  <si>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</si>
  <si>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</si>
  <si>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</si>
  <si>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</si>
  <si>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</si>
  <si>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</si>
  <si>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</si>
  <si>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</si>
  <si>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</si>
  <si>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</si>
  <si>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</si>
  <si>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</si>
  <si>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</si>
  <si>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</si>
  <si>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</si>
  <si>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</si>
  <si>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</si>
  <si>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</si>
  <si>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</si>
  <si>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</si>
  <si>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</si>
  <si>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</si>
  <si>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</si>
  <si>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</si>
  <si>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</si>
  <si>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</si>
  <si>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</si>
  <si>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</si>
  <si>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</si>
  <si>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</si>
  <si>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</si>
  <si>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</si>
  <si>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</si>
  <si>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</si>
  <si>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</si>
  <si>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</si>
  <si>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</si>
  <si>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</si>
  <si>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</si>
  <si>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</si>
  <si>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</si>
  <si>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</si>
  <si>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</si>
  <si>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</si>
  <si>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</si>
  <si>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</si>
  <si>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</si>
  <si>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</si>
  <si>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</si>
  <si>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</si>
  <si>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</si>
  <si>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</si>
  <si>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</si>
  <si>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</si>
  <si>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</si>
  <si>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</si>
  <si>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</si>
  <si>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</si>
  <si>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</si>
  <si>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</si>
  <si>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</si>
  <si>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</si>
  <si>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</si>
  <si>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</si>
  <si>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</si>
  <si>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</si>
  <si>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</si>
  <si>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</si>
  <si>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</si>
  <si>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</si>
  <si>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</si>
  <si>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</si>
  <si>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</si>
  <si>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</si>
  <si>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</si>
  <si>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</si>
  <si>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</si>
  <si>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</si>
  <si>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</si>
  <si>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</si>
  <si>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</si>
  <si>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</si>
  <si>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</si>
  <si>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</si>
  <si>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</si>
  <si>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</si>
  <si>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</si>
  <si>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</si>
  <si>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</si>
  <si>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</si>
  <si>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</si>
  <si>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</si>
  <si>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</si>
  <si>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</si>
  <si>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</si>
  <si>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</si>
  <si>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</si>
  <si>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</si>
  <si>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</si>
  <si>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</si>
  <si>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</si>
  <si>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</si>
  <si>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</si>
  <si>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</si>
  <si>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</si>
  <si>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</si>
  <si>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</si>
  <si>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</si>
  <si>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</si>
  <si>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</si>
  <si>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</si>
  <si>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</si>
  <si>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</si>
  <si>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</si>
  <si>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</si>
  <si>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</si>
  <si>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</si>
  <si>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</si>
  <si>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</si>
  <si>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</si>
  <si>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</si>
  <si>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</si>
  <si>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</si>
  <si>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</si>
  <si>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</si>
  <si>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</si>
  <si>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</si>
  <si>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</si>
  <si>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</si>
  <si>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</si>
  <si>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</si>
  <si>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</si>
  <si>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</si>
  <si>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</si>
  <si>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</si>
  <si>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</si>
  <si>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</si>
  <si>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</si>
  <si>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</si>
  <si>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</si>
  <si>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</si>
  <si>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</si>
  <si>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</si>
  <si>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</si>
  <si>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</si>
  <si>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</si>
  <si>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</si>
  <si>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</si>
  <si>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</si>
  <si>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</si>
  <si>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</si>
  <si>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</si>
  <si>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</si>
  <si>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</si>
  <si>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</si>
  <si>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</si>
  <si>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</si>
  <si>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</si>
  <si>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</si>
  <si>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</si>
  <si>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</si>
  <si>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</si>
  <si>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</si>
  <si>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</si>
  <si>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</si>
  <si>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</si>
  <si>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</si>
  <si>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</si>
  <si>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</si>
  <si>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</si>
  <si>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</si>
  <si>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</si>
  <si>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</si>
  <si>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</si>
  <si>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</si>
  <si>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</si>
  <si>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</si>
  <si>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</si>
  <si>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</si>
  <si>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</si>
  <si>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</si>
  <si>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</si>
  <si>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</si>
  <si>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</si>
  <si>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</si>
  <si>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</si>
  <si>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</si>
  <si>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</si>
  <si>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</si>
  <si>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</si>
  <si>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</si>
  <si>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</si>
  <si>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</si>
  <si>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</si>
  <si>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</si>
  <si>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</si>
  <si>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</si>
  <si>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</si>
  <si>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</si>
  <si>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</si>
  <si>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</si>
  <si>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</si>
  <si>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</si>
  <si>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</si>
  <si>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</si>
  <si>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</si>
  <si>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</si>
  <si>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</si>
  <si>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</si>
  <si>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</si>
  <si>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</si>
  <si>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</si>
  <si>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</si>
  <si>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</si>
  <si>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</si>
  <si>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</si>
  <si>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</si>
  <si>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</si>
  <si>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</si>
  <si>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</si>
  <si>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</si>
  <si>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</si>
  <si>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</si>
  <si>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</si>
  <si>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</si>
  <si>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</si>
  <si>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</si>
  <si>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</si>
  <si>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</si>
  <si>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</si>
  <si>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</si>
  <si>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</si>
  <si>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</si>
  <si>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</si>
  <si>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</si>
  <si>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</si>
  <si>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</si>
  <si>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</si>
  <si>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</si>
  <si>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</si>
  <si>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</si>
  <si>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</si>
  <si>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</si>
  <si>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</si>
  <si>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</si>
  <si>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</si>
  <si>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</si>
  <si>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</si>
  <si>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</si>
  <si>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</si>
  <si>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</si>
  <si>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</si>
  <si>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</si>
  <si>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</si>
  <si>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</si>
  <si>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</si>
  <si>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</si>
  <si>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</si>
  <si>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</si>
  <si>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</si>
  <si>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</si>
  <si>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</si>
  <si>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</si>
  <si>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</si>
  <si>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</si>
  <si>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</si>
  <si>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</si>
  <si>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</si>
  <si>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</si>
  <si>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</si>
  <si>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</si>
  <si>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</si>
  <si>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</si>
  <si>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</si>
  <si>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</si>
  <si>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</si>
  <si>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</si>
  <si>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</si>
  <si>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</si>
  <si>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</si>
  <si>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</si>
  <si>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</si>
  <si>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</si>
  <si>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</si>
  <si>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</si>
  <si>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</si>
  <si>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</si>
  <si>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</si>
  <si>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</si>
  <si>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</si>
  <si>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</si>
  <si>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</si>
  <si>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</si>
  <si>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</si>
  <si>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</si>
  <si>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</si>
  <si>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</si>
  <si>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</si>
  <si>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</si>
  <si>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</si>
  <si>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</si>
  <si>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</si>
  <si>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</si>
  <si>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</si>
  <si>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</si>
  <si>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</si>
  <si>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</si>
  <si>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</si>
  <si>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</si>
  <si>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</si>
  <si>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</si>
  <si>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</si>
  <si>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</si>
  <si>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</si>
  <si>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</si>
  <si>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</si>
  <si>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</si>
  <si>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</si>
  <si>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</si>
  <si>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</si>
  <si>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</si>
  <si>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</si>
  <si>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</si>
  <si>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</si>
  <si>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</si>
  <si>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</si>
  <si>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</si>
  <si>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</si>
  <si>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</si>
  <si>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</si>
  <si>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</si>
  <si>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</si>
  <si>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</si>
  <si>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</si>
  <si>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</si>
  <si>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</si>
  <si>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</si>
  <si>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</si>
  <si>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</si>
  <si>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</si>
  <si>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</si>
  <si>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</si>
  <si>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</si>
  <si>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</si>
  <si>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</si>
  <si>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</si>
  <si>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</si>
  <si>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</si>
  <si>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</si>
  <si>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</si>
  <si>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</si>
  <si>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</si>
  <si>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</si>
  <si>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</si>
  <si>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</si>
  <si>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</si>
  <si>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</si>
  <si>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</si>
  <si>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</si>
  <si>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</si>
  <si>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</si>
  <si>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</si>
  <si>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</si>
  <si>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</si>
  <si>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</si>
  <si>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</si>
  <si>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</si>
  <si>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</si>
  <si>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</si>
  <si>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</si>
  <si>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</si>
  <si>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</si>
  <si>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</si>
  <si>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</si>
  <si>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</si>
  <si>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</si>
  <si>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</si>
  <si>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</si>
  <si>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</si>
  <si>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</si>
  <si>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</si>
  <si>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</si>
  <si>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</si>
  <si>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</si>
  <si>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</si>
  <si>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</si>
  <si>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</si>
  <si>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</si>
  <si>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</si>
  <si>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</si>
  <si>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</si>
  <si>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</si>
  <si>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</si>
  <si>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</si>
  <si>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</si>
  <si>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</si>
  <si>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</si>
  <si>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</si>
  <si>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</si>
  <si>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</si>
  <si>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</si>
  <si>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</si>
  <si>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</si>
  <si>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</si>
  <si>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</si>
  <si>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</si>
  <si>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</si>
  <si>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</si>
  <si>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</si>
  <si>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</si>
  <si>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</si>
  <si>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</si>
  <si>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</si>
  <si>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</si>
  <si>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</si>
  <si>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</si>
  <si>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</si>
  <si>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</si>
  <si>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</si>
  <si>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</si>
  <si>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</si>
  <si>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</si>
  <si>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</si>
  <si>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</si>
  <si>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</si>
  <si>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</si>
  <si>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</si>
  <si>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</si>
  <si>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</si>
  <si>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</si>
  <si>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</si>
  <si>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</si>
  <si>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</si>
  <si>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</si>
  <si>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</si>
  <si>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</si>
  <si>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</si>
  <si>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</si>
  <si>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</si>
  <si>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</si>
  <si>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</si>
  <si>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</si>
  <si>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</si>
  <si>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</si>
  <si>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</si>
  <si>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</si>
  <si>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</si>
  <si>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</si>
  <si>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</si>
  <si>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</si>
  <si>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</si>
  <si>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</si>
  <si>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</si>
  <si>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</si>
  <si>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</si>
  <si>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</si>
  <si>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</si>
  <si>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</si>
  <si>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</si>
  <si>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</si>
  <si>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</si>
  <si>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</si>
  <si>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</si>
  <si>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</si>
  <si>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</si>
  <si>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</si>
  <si>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</si>
  <si>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</si>
  <si>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</si>
  <si>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</si>
  <si>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</si>
  <si>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</si>
  <si>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</si>
  <si>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</si>
  <si>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</si>
  <si>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</si>
  <si>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</si>
  <si>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</si>
  <si>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</si>
  <si>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</si>
  <si>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</si>
  <si>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</si>
  <si>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</si>
  <si>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</si>
  <si>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</si>
  <si>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</si>
  <si>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</si>
  <si>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</si>
  <si>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</si>
  <si>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</si>
  <si>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</si>
  <si>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</si>
  <si>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</si>
  <si>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</si>
  <si>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</si>
  <si>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</si>
  <si>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</si>
  <si>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</si>
  <si>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</si>
  <si>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</si>
  <si>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</si>
  <si>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</si>
  <si>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</si>
  <si>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</si>
  <si>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</si>
  <si>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</si>
  <si>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</si>
  <si>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</si>
  <si>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</si>
  <si>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</si>
  <si>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</si>
  <si>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</si>
  <si>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</si>
  <si>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</si>
  <si>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</si>
  <si>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</si>
  <si>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</si>
  <si>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</si>
  <si>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</si>
  <si>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</si>
  <si>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</si>
  <si>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</si>
  <si>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</si>
  <si>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</si>
  <si>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</si>
  <si>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</si>
  <si>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</si>
  <si>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</si>
  <si>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</si>
  <si>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</si>
  <si>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</si>
  <si>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</si>
  <si>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</si>
  <si>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</si>
  <si>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</si>
  <si>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</si>
  <si>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</si>
  <si>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</si>
  <si>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</si>
  <si>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</si>
  <si>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</si>
  <si>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</si>
  <si>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</si>
  <si>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</si>
  <si>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</si>
  <si>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</si>
  <si>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</si>
  <si>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</si>
  <si>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</si>
  <si>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</si>
  <si>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</si>
  <si>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</si>
  <si>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</si>
  <si>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</si>
  <si>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</si>
  <si>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</si>
  <si>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</si>
  <si>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</si>
  <si>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</si>
  <si>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</si>
  <si>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</si>
  <si>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</si>
  <si>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</si>
  <si>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</si>
  <si>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</si>
  <si>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</si>
  <si>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</si>
  <si>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</si>
  <si>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</si>
  <si>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</si>
  <si>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</si>
  <si>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</si>
  <si>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</si>
  <si>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</si>
  <si>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</si>
  <si>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</si>
  <si>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</si>
  <si>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</si>
  <si>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</si>
  <si>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</si>
  <si>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</si>
  <si>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</si>
  <si>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</si>
  <si>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</si>
  <si>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</si>
  <si>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</si>
  <si>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</si>
  <si>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</si>
  <si>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</si>
  <si>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</si>
  <si>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</si>
  <si>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</si>
  <si>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</si>
  <si>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</si>
  <si>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</si>
  <si>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</si>
  <si>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</si>
  <si>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</si>
  <si>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</si>
  <si>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</si>
  <si>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</si>
  <si>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</si>
  <si>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</si>
  <si>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</si>
  <si>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</si>
  <si>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</si>
  <si>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</si>
  <si>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</si>
  <si>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</si>
  <si>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</si>
  <si>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</si>
  <si>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</si>
  <si>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</si>
  <si>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</si>
  <si>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</si>
  <si>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</si>
  <si>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</si>
  <si>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</si>
  <si>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</si>
  <si>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</si>
  <si>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</si>
  <si>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</si>
  <si>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</si>
  <si>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</si>
  <si>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</si>
  <si>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</si>
  <si>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</si>
  <si>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</si>
  <si>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</si>
  <si>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</si>
  <si>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</si>
  <si>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</si>
  <si>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</si>
  <si>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</si>
  <si>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</si>
  <si>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</si>
  <si>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</si>
  <si>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</si>
  <si>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</si>
  <si>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</si>
  <si>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</si>
  <si>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</si>
  <si>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</si>
  <si>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</si>
  <si>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</si>
  <si>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</si>
  <si>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</si>
  <si>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</si>
  <si>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</si>
  <si>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</si>
  <si>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</si>
  <si>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</si>
  <si>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</si>
  <si>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</si>
  <si>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</si>
  <si>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</si>
  <si>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</si>
  <si>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</si>
  <si>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</si>
  <si>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</si>
  <si>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</si>
  <si>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</si>
  <si>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</si>
  <si>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</si>
  <si>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</si>
  <si>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</si>
  <si>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</si>
  <si>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</si>
  <si>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</si>
  <si>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</si>
  <si>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</si>
  <si>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</si>
  <si>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</si>
  <si>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</si>
  <si>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</si>
  <si>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</si>
  <si>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</si>
  <si>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</si>
  <si>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</si>
  <si>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</si>
  <si>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</si>
  <si>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</si>
  <si>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</si>
  <si>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</si>
  <si>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</si>
  <si>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</si>
  <si>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</si>
  <si>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</si>
  <si>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</si>
  <si>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</si>
  <si>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</si>
  <si>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</si>
  <si>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</si>
  <si>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</si>
  <si>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</si>
  <si>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</si>
  <si>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</si>
  <si>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</si>
  <si>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</si>
  <si>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</si>
  <si>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</si>
  <si>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</si>
  <si>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</si>
  <si>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</si>
  <si>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</si>
  <si>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</si>
  <si>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</si>
  <si>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</si>
  <si>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</si>
  <si>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</si>
  <si>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</si>
  <si>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</si>
  <si>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</si>
  <si>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</si>
  <si>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</si>
  <si>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</si>
  <si>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</si>
  <si>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</si>
  <si>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</si>
  <si>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</si>
  <si>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</si>
  <si>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</si>
  <si>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</si>
  <si>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</si>
  <si>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</si>
  <si>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</si>
  <si>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</si>
  <si>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</si>
  <si>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</si>
  <si>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</si>
  <si>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</si>
  <si>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</si>
  <si>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</si>
  <si>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</si>
  <si>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</si>
  <si>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</si>
  <si>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</si>
  <si>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</si>
  <si>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</si>
  <si>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</si>
  <si>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</si>
  <si>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</si>
  <si>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</si>
  <si>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</si>
  <si>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</si>
  <si>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</si>
  <si>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</si>
  <si>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</si>
  <si>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</si>
  <si>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</si>
  <si>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</si>
  <si>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</si>
  <si>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</si>
  <si>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</si>
  <si>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</si>
  <si>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</si>
  <si>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</si>
  <si>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</si>
  <si>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</si>
  <si>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</si>
  <si>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</si>
  <si>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</si>
  <si>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</si>
  <si>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</si>
  <si>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</si>
  <si>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</si>
  <si>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</si>
  <si>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</si>
  <si>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</si>
  <si>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</si>
  <si>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</si>
  <si>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</si>
  <si>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</si>
  <si>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</si>
  <si>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</si>
  <si>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</si>
  <si>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</si>
  <si>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</si>
  <si>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</si>
  <si>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</si>
  <si>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</si>
  <si>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</si>
  <si>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</si>
  <si>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</si>
  <si>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</si>
  <si>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</si>
  <si>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</si>
  <si>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</si>
  <si>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</si>
  <si>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</si>
  <si>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</si>
  <si>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</si>
  <si>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</si>
  <si>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</si>
  <si>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</si>
  <si>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</si>
  <si>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</si>
  <si>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</si>
  <si>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</si>
  <si>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</si>
  <si>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</si>
  <si>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</si>
  <si>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</si>
  <si>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</si>
  <si>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</si>
  <si>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</si>
  <si>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</si>
  <si>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</si>
  <si>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</si>
  <si>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</si>
  <si>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</si>
  <si>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</si>
  <si>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</si>
  <si>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</si>
  <si>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</si>
  <si>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</si>
  <si>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</si>
  <si>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</si>
  <si>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</si>
  <si>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</si>
  <si>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</si>
  <si>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</si>
  <si>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</si>
  <si>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</si>
  <si>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</si>
  <si>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</si>
  <si>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</si>
  <si>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</si>
  <si>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</si>
  <si>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</si>
  <si>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</si>
  <si>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</si>
  <si>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</si>
  <si>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</si>
  <si>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</si>
  <si>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</si>
  <si>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</si>
  <si>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</si>
  <si>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</si>
  <si>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</si>
  <si>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</si>
  <si>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</si>
  <si>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</si>
  <si>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</si>
  <si>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</si>
  <si>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</si>
  <si>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</si>
  <si>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</si>
  <si>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</si>
  <si>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</si>
  <si>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</si>
  <si>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</si>
  <si>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</si>
  <si>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</si>
  <si>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</si>
  <si>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</si>
  <si>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</si>
  <si>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</si>
  <si>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</si>
  <si>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</si>
  <si>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</si>
  <si>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</si>
  <si>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</si>
  <si>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</si>
  <si>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</si>
  <si>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</si>
  <si>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</si>
  <si>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</si>
  <si>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</si>
  <si>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</si>
  <si>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</si>
  <si>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</si>
  <si>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</si>
  <si>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</si>
  <si>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</si>
  <si>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</si>
  <si>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</si>
  <si>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</si>
  <si>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</si>
  <si>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</si>
  <si>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</si>
  <si>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</si>
  <si>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</si>
  <si>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</si>
  <si>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</si>
  <si>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</si>
  <si>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</si>
  <si>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</si>
  <si>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</si>
  <si>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</si>
  <si>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</si>
  <si>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</si>
  <si>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</si>
  <si>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</si>
  <si>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</si>
  <si>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</si>
  <si>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</si>
  <si>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</si>
  <si>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</si>
  <si>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</si>
  <si>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</si>
  <si>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</si>
  <si>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</si>
  <si>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</si>
  <si>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</si>
  <si>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</si>
  <si>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</si>
  <si>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</si>
  <si>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</si>
  <si>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</si>
  <si>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</si>
  <si>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</si>
  <si>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</si>
  <si>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</si>
  <si>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</si>
  <si>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</si>
  <si>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</si>
  <si>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</si>
  <si>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</si>
  <si>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</si>
  <si>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</si>
  <si>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</si>
  <si>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</si>
  <si>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</si>
  <si>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</si>
  <si>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</si>
  <si>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</si>
  <si>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</si>
  <si>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</si>
  <si>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</si>
  <si>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</si>
  <si>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</si>
  <si>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</si>
  <si>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</si>
  <si>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</si>
  <si>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</si>
  <si>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</si>
  <si>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</si>
  <si>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</si>
  <si>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</si>
  <si>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</si>
  <si>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</si>
  <si>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</si>
  <si>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</si>
  <si>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</si>
  <si>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</si>
  <si>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</si>
  <si>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</si>
  <si>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</si>
  <si>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</si>
  <si>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</si>
  <si>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</si>
  <si>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</si>
  <si>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</si>
  <si>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</si>
  <si>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</si>
  <si>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</si>
  <si>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</si>
  <si>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</si>
  <si>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</si>
  <si>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</si>
  <si>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</si>
  <si>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</si>
  <si>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</si>
  <si>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</si>
  <si>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</si>
  <si>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</si>
  <si>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</si>
  <si>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</si>
  <si>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</si>
  <si>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</si>
  <si>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</si>
  <si>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</si>
  <si>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</si>
  <si>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</si>
  <si>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</si>
  <si>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</si>
  <si>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</si>
  <si>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</si>
  <si>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</si>
  <si>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</si>
  <si>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</si>
  <si>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</si>
  <si>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</si>
  <si>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</si>
  <si>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</si>
  <si>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</si>
  <si>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</si>
  <si>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</si>
  <si>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</si>
  <si>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</si>
  <si>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</si>
  <si>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</si>
  <si>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</si>
  <si>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</si>
  <si>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</si>
  <si>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</si>
  <si>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</si>
  <si>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</si>
  <si>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</si>
  <si>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</si>
  <si>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</si>
  <si>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</si>
  <si>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</si>
  <si>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</si>
  <si>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</si>
  <si>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</si>
  <si>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</si>
  <si>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</si>
  <si>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</si>
  <si>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</si>
  <si>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</si>
  <si>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</si>
  <si>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</si>
  <si>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</si>
  <si>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</si>
  <si>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</si>
  <si>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</si>
  <si>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</si>
  <si>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</si>
  <si>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</si>
  <si>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</si>
  <si>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</si>
  <si>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</si>
  <si>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</si>
  <si>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</si>
  <si>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</si>
  <si>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</si>
  <si>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</si>
  <si>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</si>
  <si>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</si>
  <si>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</si>
  <si>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</si>
  <si>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</si>
  <si>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</si>
  <si>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</si>
  <si>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</si>
  <si>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</si>
  <si>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</si>
  <si>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</si>
  <si>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</si>
  <si>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</si>
  <si>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</si>
  <si>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</si>
  <si>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</si>
  <si>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</si>
  <si>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</si>
  <si>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</si>
  <si>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</si>
  <si>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</si>
  <si>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</si>
  <si>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</si>
  <si>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</si>
  <si>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</si>
  <si>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</si>
  <si>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</si>
  <si>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</si>
  <si>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</si>
  <si>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</si>
  <si>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</si>
  <si>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</si>
  <si>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</si>
  <si>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</si>
  <si>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</si>
  <si>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</si>
  <si>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</si>
  <si>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</si>
  <si>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</si>
  <si>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</si>
  <si>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</si>
  <si>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</si>
  <si>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</si>
  <si>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</si>
  <si>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</si>
  <si>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</si>
  <si>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</si>
  <si>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</si>
  <si>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</si>
  <si>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</si>
  <si>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</si>
  <si>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</si>
  <si>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</si>
  <si>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</si>
  <si>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</si>
  <si>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</si>
  <si>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</si>
  <si>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</si>
  <si>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</si>
  <si>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</si>
  <si>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</si>
  <si>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</si>
  <si>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</si>
  <si>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</si>
  <si>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</si>
  <si>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</si>
  <si>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</si>
  <si>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</si>
  <si>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</si>
  <si>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</si>
  <si>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</si>
  <si>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</si>
  <si>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</si>
  <si>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</si>
  <si>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</si>
  <si>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</si>
  <si>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</si>
  <si>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</si>
  <si>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</si>
  <si>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</si>
  <si>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</si>
  <si>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</si>
  <si>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</si>
  <si>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</si>
  <si>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</si>
  <si>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</si>
  <si>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</si>
  <si>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</si>
  <si>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</si>
  <si>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</si>
  <si>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</si>
  <si>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</si>
  <si>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</si>
  <si>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</si>
  <si>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</si>
  <si>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</si>
  <si>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</si>
  <si>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</si>
  <si>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</si>
  <si>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</si>
  <si>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</si>
  <si>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</si>
  <si>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</si>
  <si>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</si>
  <si>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</si>
  <si>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</si>
  <si>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</si>
  <si>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</si>
  <si>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</si>
  <si>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</si>
  <si>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</si>
  <si>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</si>
  <si>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</si>
  <si>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</si>
  <si>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</si>
  <si>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</si>
  <si>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</si>
  <si>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</si>
  <si>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</si>
  <si>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</si>
  <si>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</si>
  <si>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</si>
  <si>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</si>
  <si>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</si>
  <si>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</si>
  <si>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</si>
  <si>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</si>
  <si>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</si>
  <si>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</si>
  <si>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</si>
  <si>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</si>
  <si>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</si>
  <si>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</si>
  <si>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</si>
  <si>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</si>
  <si>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</si>
  <si>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</si>
  <si>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</si>
  <si>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</si>
  <si>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</si>
  <si>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</si>
  <si>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</si>
  <si>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</si>
  <si>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</si>
  <si>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</si>
  <si>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</si>
  <si>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</si>
  <si>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</si>
  <si>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</si>
  <si>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</si>
  <si>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</si>
  <si>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</si>
  <si>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</si>
  <si>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</si>
  <si>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</si>
  <si>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</si>
  <si>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</si>
  <si>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</si>
  <si>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</si>
  <si>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</si>
  <si>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</si>
  <si>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</si>
  <si>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</si>
  <si>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</si>
  <si>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</si>
  <si>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</si>
  <si>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</si>
  <si>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</si>
  <si>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</si>
  <si>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</si>
  <si>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</si>
  <si>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</si>
  <si>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</si>
  <si>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</si>
  <si>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</si>
  <si>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</si>
  <si>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</si>
  <si>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</si>
  <si>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</si>
  <si>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</si>
  <si>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</si>
  <si>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</si>
  <si>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</si>
  <si>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</si>
  <si>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</si>
  <si>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</si>
  <si>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</si>
  <si>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</si>
  <si>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</si>
  <si>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</si>
  <si>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</si>
  <si>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</si>
  <si>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</si>
  <si>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</si>
  <si>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</si>
  <si>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</si>
  <si>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</si>
  <si>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</si>
  <si>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</si>
  <si>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</si>
  <si>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</si>
  <si>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</si>
  <si>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</si>
  <si>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</si>
  <si>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</si>
  <si>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</si>
  <si>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</si>
  <si>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</si>
  <si>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</si>
  <si>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</si>
  <si>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</si>
  <si>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</si>
  <si>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</si>
  <si>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</si>
  <si>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</si>
  <si>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</si>
  <si>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</si>
  <si>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</si>
  <si>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</si>
  <si>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</si>
  <si>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</si>
  <si>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</si>
  <si>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</si>
  <si>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</si>
  <si>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</si>
  <si>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</si>
  <si>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</si>
  <si>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</si>
  <si>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</si>
  <si>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</si>
  <si>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</si>
  <si>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</si>
  <si>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</si>
  <si>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</si>
  <si>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</si>
  <si>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</si>
  <si>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</si>
  <si>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</si>
  <si>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</si>
  <si>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</si>
  <si>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</si>
  <si>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</si>
  <si>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</si>
  <si>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</si>
  <si>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</si>
  <si>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</si>
  <si>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</si>
  <si>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</si>
  <si>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</si>
  <si>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</si>
  <si>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</si>
  <si>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</si>
  <si>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</si>
  <si>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</si>
  <si>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</si>
  <si>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</si>
  <si>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</si>
  <si>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</si>
  <si>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</si>
  <si>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</si>
  <si>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</si>
  <si>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</si>
  <si>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</si>
  <si>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</si>
  <si>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</si>
  <si>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</si>
  <si>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</si>
  <si>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</si>
  <si>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</si>
  <si>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</si>
  <si>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</si>
  <si>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</si>
  <si>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</si>
  <si>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</si>
  <si>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</si>
  <si>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</si>
  <si>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</si>
  <si>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</si>
  <si>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</si>
  <si>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</si>
  <si>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</si>
  <si>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</si>
  <si>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</si>
  <si>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</si>
  <si>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</si>
  <si>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</si>
  <si>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</si>
  <si>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</si>
  <si>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</si>
  <si>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</si>
  <si>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</si>
  <si>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</si>
  <si>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</si>
  <si>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</si>
  <si>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</si>
  <si>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</si>
  <si>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</si>
  <si>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</si>
  <si>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</si>
  <si>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</si>
  <si>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</si>
  <si>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</si>
  <si>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</si>
  <si>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</si>
  <si>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</si>
  <si>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</si>
  <si>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</si>
  <si>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</si>
  <si>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</si>
  <si>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</si>
  <si>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</si>
  <si>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</si>
  <si>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</si>
  <si>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</si>
  <si>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</si>
  <si>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</si>
  <si>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</si>
  <si>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</si>
  <si>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</si>
  <si>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</si>
  <si>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</si>
  <si>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</si>
  <si>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</si>
  <si>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</si>
  <si>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</si>
  <si>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</si>
  <si>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</si>
  <si>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</si>
  <si>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</si>
  <si>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</si>
  <si>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</si>
  <si>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</si>
  <si>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</si>
  <si>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</si>
  <si>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</si>
  <si>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</si>
  <si>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</si>
  <si>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</si>
  <si>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</si>
  <si>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</si>
  <si>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</si>
  <si>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</si>
  <si>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</si>
  <si>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</si>
  <si>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</si>
  <si>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</si>
  <si>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</si>
  <si>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</si>
  <si>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</si>
  <si>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</si>
  <si>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</si>
  <si>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</si>
  <si>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</si>
  <si>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</si>
  <si>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</si>
  <si>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</si>
  <si>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</si>
  <si>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</si>
  <si>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</si>
  <si>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</si>
  <si>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</si>
  <si>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</si>
  <si>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</si>
  <si>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</si>
  <si>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</si>
  <si>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</si>
  <si>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</si>
  <si>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</si>
  <si>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</si>
  <si>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</si>
  <si>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</si>
  <si>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</si>
  <si>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</si>
  <si>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</si>
  <si>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</si>
  <si>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</si>
  <si>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</si>
  <si>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</si>
  <si>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</si>
  <si>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</si>
  <si>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</si>
  <si>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</si>
  <si>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</si>
  <si>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</si>
  <si>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</si>
  <si>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</si>
  <si>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</si>
  <si>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</si>
  <si>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</si>
  <si>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</si>
  <si>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</si>
  <si>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</si>
  <si>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</si>
  <si>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</si>
  <si>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</si>
  <si>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</si>
  <si>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</si>
  <si>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</si>
  <si>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</si>
  <si>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</si>
  <si>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</si>
  <si>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</si>
  <si>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</si>
  <si>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</si>
  <si>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</si>
  <si>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</si>
  <si>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</si>
  <si>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</si>
  <si>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</si>
  <si>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</si>
  <si>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</si>
  <si>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</si>
  <si>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</si>
  <si>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</si>
  <si>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</si>
  <si>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</si>
  <si>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</si>
  <si>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</si>
  <si>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</si>
  <si>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</si>
  <si>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</si>
  <si>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</si>
  <si>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</si>
  <si>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</si>
  <si>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</si>
  <si>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</si>
  <si>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</si>
  <si>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</si>
  <si>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</si>
  <si>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</si>
  <si>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</si>
  <si>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</si>
  <si>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</si>
  <si>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</si>
  <si>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</si>
  <si>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</si>
  <si>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</si>
  <si>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</si>
  <si>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</si>
  <si>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</si>
  <si>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</si>
  <si>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</si>
  <si>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</si>
  <si>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</si>
  <si>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</si>
  <si>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</si>
  <si>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</si>
  <si>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</si>
  <si>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</si>
  <si>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</si>
  <si>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</si>
  <si>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</si>
  <si>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</si>
  <si>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</si>
  <si>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</si>
  <si>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</si>
  <si>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</si>
  <si>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</si>
  <si>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</si>
  <si>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</si>
  <si>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</si>
  <si>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</si>
  <si>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</si>
  <si>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</si>
  <si>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</si>
  <si>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</si>
  <si>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</si>
  <si>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</si>
  <si>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</si>
  <si>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</si>
  <si>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</si>
  <si>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</si>
  <si>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</si>
  <si>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</si>
  <si>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</si>
  <si>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</si>
  <si>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</si>
  <si>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</si>
  <si>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</si>
  <si>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</si>
  <si>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</si>
  <si>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</si>
  <si>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</si>
  <si>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</si>
  <si>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</si>
  <si>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</si>
  <si>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</si>
  <si>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</si>
  <si>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</si>
  <si>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</si>
  <si>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</si>
  <si>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</si>
  <si>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</si>
  <si>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</si>
  <si>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</si>
  <si>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</si>
  <si>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</si>
  <si>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</si>
  <si>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</si>
  <si>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</si>
  <si>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</si>
  <si>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</si>
  <si>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</si>
  <si>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</si>
  <si>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</si>
  <si>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</si>
  <si>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</si>
  <si>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</si>
  <si>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</si>
  <si>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</si>
  <si>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</si>
  <si>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</si>
  <si>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</si>
  <si>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</si>
  <si>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</si>
  <si>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</si>
  <si>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</si>
  <si>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</si>
  <si>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</si>
  <si>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</si>
  <si>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</si>
  <si>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</si>
  <si>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</si>
  <si>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</si>
  <si>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</si>
  <si>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</si>
  <si>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</si>
  <si>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</si>
  <si>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</si>
  <si>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</si>
  <si>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</si>
  <si>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</si>
  <si>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</si>
  <si>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</si>
  <si>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</si>
  <si>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</si>
  <si>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</si>
  <si>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</si>
  <si>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</si>
  <si>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</si>
  <si>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</si>
  <si>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</si>
  <si>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</si>
  <si>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</si>
  <si>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</si>
  <si>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</si>
  <si>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</si>
  <si>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</si>
  <si>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</si>
  <si>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</si>
  <si>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</si>
  <si>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</si>
  <si>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</si>
  <si>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</si>
  <si>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</si>
  <si>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</si>
  <si>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</si>
  <si>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</si>
  <si>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</si>
  <si>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</si>
  <si>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</si>
  <si>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</si>
  <si>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</si>
  <si>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</si>
  <si>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</si>
  <si>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</si>
  <si>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</si>
  <si>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</si>
  <si>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</si>
  <si>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</si>
  <si>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</si>
  <si>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</si>
  <si>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</si>
  <si>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</si>
  <si>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</si>
  <si>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</si>
  <si>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</si>
  <si>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</si>
  <si>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</si>
  <si>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</si>
  <si>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</si>
  <si>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</si>
  <si>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</si>
  <si>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</si>
  <si>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</si>
  <si>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</si>
  <si>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</si>
  <si>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</si>
  <si>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</si>
  <si>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</si>
  <si>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</si>
  <si>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</si>
  <si>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</si>
  <si>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</si>
  <si>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</si>
  <si>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</si>
  <si>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</si>
  <si>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</si>
  <si>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</si>
  <si>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</si>
  <si>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</si>
  <si>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</si>
  <si>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</si>
  <si>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</si>
  <si>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</si>
  <si>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</si>
  <si>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</si>
  <si>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</si>
  <si>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</si>
  <si>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</si>
  <si>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</si>
  <si>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</si>
  <si>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</si>
  <si>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</si>
  <si>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</si>
  <si>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</si>
  <si>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</si>
  <si>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</si>
  <si>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</si>
  <si>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</si>
  <si>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</si>
  <si>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</si>
  <si>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</si>
  <si>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</si>
  <si>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</si>
  <si>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</si>
  <si>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</si>
  <si>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</si>
  <si>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</si>
  <si>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</si>
  <si>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</si>
  <si>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</si>
  <si>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</si>
  <si>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</si>
  <si>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</si>
  <si>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</si>
  <si>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</si>
  <si>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</si>
  <si>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</si>
  <si>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</si>
  <si>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</si>
  <si>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</si>
  <si>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</si>
  <si>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</si>
  <si>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</si>
  <si>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</si>
  <si>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</si>
  <si>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</si>
  <si>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</si>
  <si>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</si>
  <si>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</si>
  <si>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</si>
  <si>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</si>
  <si>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</si>
  <si>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</si>
  <si>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</si>
  <si>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</si>
  <si>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</si>
  <si>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</si>
  <si>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</si>
  <si>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</si>
  <si>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</si>
  <si>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</si>
  <si>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</si>
  <si>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</si>
  <si>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</si>
  <si>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</si>
  <si>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</si>
  <si>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</si>
  <si>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</si>
  <si>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</si>
  <si>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</si>
  <si>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</si>
  <si>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</si>
  <si>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</si>
  <si>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</si>
  <si>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</si>
  <si>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</si>
  <si>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</si>
  <si>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</si>
  <si>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</si>
  <si>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</si>
  <si>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</si>
  <si>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</si>
  <si>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</si>
  <si>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</si>
  <si>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</si>
  <si>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</si>
  <si>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</si>
  <si>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</si>
  <si>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</si>
  <si>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</si>
  <si>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</si>
  <si>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</si>
  <si>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</si>
  <si>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</si>
  <si>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</si>
  <si>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</si>
  <si>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</si>
  <si>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</si>
  <si>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</si>
  <si>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</si>
  <si>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</si>
  <si>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</si>
  <si>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</si>
  <si>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</si>
  <si>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</si>
  <si>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</si>
  <si>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</si>
  <si>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</si>
  <si>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</si>
  <si>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</si>
  <si>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</si>
  <si>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</si>
  <si>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</si>
  <si>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</si>
  <si>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</si>
  <si>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</si>
  <si>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</si>
  <si>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</si>
  <si>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</si>
  <si>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</si>
  <si>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</si>
  <si>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</si>
  <si>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</si>
  <si>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</si>
  <si>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</si>
  <si>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</si>
  <si>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</si>
  <si>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</si>
  <si>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</si>
  <si>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</si>
  <si>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</si>
  <si>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</si>
  <si>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</si>
  <si>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</si>
  <si>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</si>
  <si>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</si>
  <si>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</si>
  <si>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</si>
  <si>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</si>
  <si>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</si>
  <si>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</si>
  <si>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</si>
  <si>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</si>
  <si>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</si>
  <si>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</si>
  <si>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</si>
  <si>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</si>
  <si>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</si>
  <si>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</si>
  <si>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</si>
  <si>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</si>
  <si>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</si>
  <si>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</si>
  <si>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</si>
  <si>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</si>
  <si>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</si>
  <si>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</si>
  <si>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</si>
  <si>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</si>
  <si>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</si>
  <si>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</si>
  <si>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</si>
  <si>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</si>
  <si>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</si>
  <si>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</si>
  <si>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</si>
  <si>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</si>
  <si>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</si>
  <si>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</si>
  <si>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</si>
  <si>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</si>
  <si>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</si>
  <si>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</si>
  <si>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</si>
  <si>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</si>
  <si>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</si>
  <si>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</si>
  <si>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</si>
  <si>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</si>
  <si>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</si>
  <si>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</si>
  <si>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</si>
  <si>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</si>
  <si>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</si>
  <si>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</si>
  <si>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</si>
  <si>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</si>
  <si>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</si>
  <si>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</si>
  <si>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</si>
  <si>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</si>
  <si>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</si>
  <si>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</si>
  <si>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</si>
  <si>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</si>
  <si>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</si>
  <si>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</si>
  <si>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</si>
  <si>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</si>
  <si>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</si>
  <si>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</si>
  <si>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</si>
  <si>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</si>
  <si>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</si>
  <si>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</si>
  <si>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</si>
  <si>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</si>
  <si>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</si>
  <si>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</si>
  <si>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</si>
  <si>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</si>
  <si>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</si>
  <si>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</si>
  <si>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</si>
  <si>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</si>
  <si>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</si>
  <si>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</si>
  <si>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</si>
  <si>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</si>
  <si>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</si>
  <si>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</si>
  <si>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</si>
  <si>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</si>
  <si>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</si>
  <si>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</si>
  <si>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</si>
  <si>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</si>
  <si>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</si>
  <si>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</si>
  <si>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</si>
  <si>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</si>
  <si>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</si>
  <si>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</si>
  <si>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</si>
  <si>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</si>
  <si>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</si>
  <si>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</si>
  <si>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</si>
  <si>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</si>
  <si>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</si>
  <si>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</si>
  <si>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</si>
  <si>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</si>
  <si>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</si>
  <si>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</si>
  <si>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</si>
  <si>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</si>
  <si>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</si>
  <si>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</si>
  <si>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</si>
  <si>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</si>
  <si>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</si>
  <si>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</si>
  <si>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</si>
  <si>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</si>
  <si>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</si>
  <si>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</si>
  <si>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</si>
  <si>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</si>
  <si>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</si>
  <si>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</si>
  <si>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</si>
  <si>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</si>
  <si>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</si>
  <si>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</si>
  <si>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</si>
  <si>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</si>
  <si>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</si>
  <si>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</si>
  <si>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</si>
  <si>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</si>
  <si>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</si>
  <si>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</si>
  <si>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</si>
  <si>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</si>
  <si>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</si>
  <si>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</si>
  <si>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</si>
  <si>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</si>
  <si>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</si>
  <si>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</si>
  <si>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</si>
  <si>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</si>
  <si>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</si>
  <si>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</si>
  <si>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</si>
  <si>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</si>
  <si>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</si>
  <si>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</si>
  <si>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</si>
  <si>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</si>
  <si>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</si>
  <si>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</si>
  <si>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</si>
  <si>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</si>
  <si>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</si>
  <si>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</si>
  <si>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</si>
  <si>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</si>
  <si>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</si>
  <si>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</si>
  <si>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</si>
  <si>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</si>
  <si>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</si>
  <si>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</si>
  <si>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</si>
  <si>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</si>
  <si>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</si>
  <si>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</si>
  <si>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</si>
  <si>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</si>
  <si>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</si>
  <si>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</si>
  <si>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</si>
  <si>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</si>
  <si>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</si>
  <si>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</si>
  <si>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</si>
  <si>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</si>
  <si>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</si>
  <si>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</si>
  <si>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</si>
  <si>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</si>
  <si>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</si>
  <si>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</si>
  <si>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</si>
  <si>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</si>
  <si>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</si>
  <si>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</si>
  <si>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</si>
  <si>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</si>
  <si>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</si>
  <si>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</si>
  <si>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</si>
  <si>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</si>
  <si>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</si>
  <si>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</si>
  <si>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</si>
  <si>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</si>
  <si>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</si>
  <si>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</si>
  <si>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</si>
  <si>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</si>
  <si>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</si>
  <si>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</si>
  <si>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</si>
  <si>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</si>
  <si>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</si>
  <si>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</si>
  <si>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</si>
  <si>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</si>
  <si>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</si>
  <si>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</si>
  <si>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</si>
  <si>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</si>
  <si>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</si>
  <si>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</si>
  <si>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</si>
  <si>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</si>
  <si>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</si>
  <si>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</si>
  <si>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</si>
  <si>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</si>
  <si>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</si>
  <si>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</si>
  <si>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</si>
  <si>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</si>
  <si>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</si>
  <si>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</si>
  <si>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</si>
  <si>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</si>
  <si>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</si>
  <si>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</si>
  <si>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</si>
  <si>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</si>
  <si>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</si>
  <si>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</si>
  <si>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</si>
  <si>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</si>
  <si>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</si>
  <si>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</si>
  <si>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</si>
  <si>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</si>
  <si>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</si>
  <si>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</si>
  <si>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</si>
  <si>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</si>
  <si>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</si>
  <si>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</si>
  <si>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</si>
  <si>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</si>
  <si>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</si>
  <si>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</si>
  <si>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</si>
  <si>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</si>
  <si>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</si>
  <si>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</si>
  <si>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</si>
  <si>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</si>
  <si>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</si>
  <si>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</si>
  <si>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</si>
  <si>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</si>
  <si>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</si>
  <si>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</si>
  <si>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</si>
  <si>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</si>
  <si>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</si>
  <si>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</si>
  <si>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</si>
  <si>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</si>
  <si>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</si>
  <si>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</si>
  <si>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</si>
  <si>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</si>
  <si>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</si>
  <si>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</si>
  <si>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</si>
  <si>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</si>
  <si>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</si>
  <si>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</si>
  <si>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</si>
  <si>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</si>
  <si>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</si>
  <si>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</si>
  <si>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</si>
  <si>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</si>
  <si>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</si>
  <si>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</si>
  <si>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</si>
  <si>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</si>
  <si>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</si>
  <si>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</si>
  <si>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</si>
  <si>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</si>
  <si>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</si>
  <si>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</si>
  <si>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</si>
  <si>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</si>
  <si>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</si>
  <si>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</si>
  <si>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</si>
  <si>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</si>
  <si>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</si>
  <si>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</si>
  <si>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</si>
  <si>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</si>
  <si>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</si>
  <si>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</si>
  <si>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</si>
  <si>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</si>
  <si>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</si>
  <si>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</si>
  <si>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</si>
  <si>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</si>
  <si>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</si>
  <si>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</si>
  <si>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</si>
  <si>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</si>
  <si>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</si>
  <si>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</si>
  <si>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</si>
  <si>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</si>
  <si>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</si>
  <si>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</si>
  <si>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</si>
  <si>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</si>
  <si>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</si>
  <si>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</si>
  <si>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</si>
  <si>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</si>
  <si>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</si>
  <si>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</si>
  <si>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</si>
  <si>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</si>
  <si>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</si>
  <si>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</si>
  <si>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</si>
  <si>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</si>
  <si>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</si>
  <si>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</si>
  <si>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</si>
  <si>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</si>
  <si>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</si>
  <si>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</si>
  <si>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</si>
  <si>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</si>
  <si>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</si>
  <si>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</si>
  <si>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</si>
  <si>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</si>
  <si>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</si>
  <si>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</si>
  <si>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</si>
  <si>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</si>
  <si>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</si>
  <si>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</si>
  <si>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</si>
  <si>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</si>
  <si>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</si>
  <si>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</si>
  <si>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</si>
  <si>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</si>
  <si>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</si>
  <si>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</si>
  <si>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</si>
  <si>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</si>
  <si>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</si>
  <si>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</si>
  <si>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</si>
  <si>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</si>
  <si>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</si>
  <si>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</si>
  <si>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</si>
  <si>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</si>
  <si>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</si>
  <si>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</si>
  <si>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</si>
  <si>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</si>
  <si>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</si>
  <si>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</si>
  <si>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</si>
  <si>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</si>
  <si>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</si>
  <si>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</si>
  <si>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</si>
  <si>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</si>
  <si>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</si>
  <si>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</si>
  <si>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</si>
  <si>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</si>
  <si>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</si>
  <si>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</si>
  <si>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</si>
  <si>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</si>
  <si>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</si>
  <si>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</si>
  <si>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</si>
  <si>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</si>
  <si>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</si>
  <si>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</si>
  <si>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</si>
  <si>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</si>
  <si>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</si>
  <si>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</si>
  <si>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</si>
  <si>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</si>
  <si>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</si>
  <si>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</si>
  <si>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</si>
  <si>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</si>
  <si>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</si>
  <si>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</si>
  <si>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</si>
  <si>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</si>
  <si>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</si>
  <si>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</si>
  <si>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</si>
  <si>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</si>
  <si>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</si>
  <si>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</si>
  <si>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</si>
  <si>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</si>
  <si>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</si>
  <si>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</si>
  <si>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</si>
  <si>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</si>
  <si>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</si>
  <si>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</si>
  <si>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</si>
  <si>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</si>
  <si>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</si>
  <si>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</si>
  <si>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</si>
  <si>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</si>
  <si>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</si>
  <si>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</si>
  <si>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</si>
  <si>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</si>
  <si>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</si>
  <si>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</si>
  <si>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</si>
  <si>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</si>
  <si>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</si>
  <si>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</si>
  <si>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</si>
  <si>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</si>
  <si>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</si>
  <si>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</si>
  <si>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</si>
  <si>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</si>
  <si>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</si>
  <si>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</si>
  <si>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</si>
  <si>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</si>
  <si>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</si>
  <si>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</si>
  <si>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</si>
  <si>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</si>
  <si>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</si>
  <si>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</si>
  <si>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</si>
  <si>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</si>
  <si>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</si>
  <si>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</si>
  <si>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</si>
  <si>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</si>
  <si>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</si>
  <si>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</si>
  <si>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</si>
  <si>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</si>
  <si>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</si>
  <si>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</si>
  <si>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</si>
  <si>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</si>
  <si>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</si>
  <si>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</si>
  <si>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</si>
  <si>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</si>
  <si>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</si>
  <si>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</si>
  <si>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</si>
  <si>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</si>
  <si>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</si>
  <si>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</si>
  <si>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</si>
  <si>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</si>
  <si>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</si>
  <si>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</si>
  <si>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</si>
  <si>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</si>
  <si>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</si>
  <si>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</si>
  <si>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</si>
  <si>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</si>
  <si>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</si>
  <si>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</si>
  <si>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</si>
  <si>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</si>
  <si>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</si>
  <si>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</si>
  <si>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</si>
  <si>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</si>
  <si>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</si>
  <si>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</si>
  <si>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</si>
  <si>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</si>
  <si>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</si>
  <si>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</si>
  <si>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</si>
  <si>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</si>
  <si>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</si>
  <si>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</si>
  <si>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</si>
  <si>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</si>
  <si>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</si>
  <si>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</si>
  <si>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</si>
  <si>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</si>
  <si>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</si>
  <si>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</si>
  <si>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</si>
  <si>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</si>
  <si>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</si>
  <si>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</si>
  <si>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</si>
  <si>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</si>
  <si>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</si>
  <si>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</si>
  <si>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</si>
  <si>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</si>
  <si>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</si>
  <si>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</si>
  <si>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</si>
  <si>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</si>
  <si>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</si>
  <si>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</si>
  <si>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</si>
  <si>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</si>
  <si>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</si>
  <si>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</si>
  <si>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</si>
  <si>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</si>
  <si>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</si>
  <si>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</si>
  <si>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</si>
  <si>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</si>
  <si>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</si>
  <si>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</si>
  <si>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</si>
  <si>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</si>
  <si>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</si>
  <si>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</si>
  <si>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</si>
  <si>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</si>
  <si>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</si>
  <si>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</si>
  <si>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</si>
  <si>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</si>
  <si>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</si>
  <si>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</si>
  <si>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</si>
  <si>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</si>
  <si>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</si>
  <si>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</si>
  <si>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</si>
  <si>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</si>
  <si>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</si>
  <si>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</si>
  <si>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</si>
  <si>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</si>
  <si>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</si>
  <si>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</si>
  <si>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</si>
  <si>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</si>
  <si>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</si>
  <si>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</si>
  <si>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</si>
  <si>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</si>
  <si>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</si>
  <si>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</si>
  <si>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</si>
  <si>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</si>
  <si>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</si>
  <si>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</si>
  <si>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</si>
  <si>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</si>
  <si>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</si>
  <si>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</si>
  <si>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</si>
  <si>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</si>
  <si>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</si>
  <si>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</si>
  <si>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</si>
  <si>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</si>
  <si>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</si>
  <si>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</si>
  <si>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</si>
  <si>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</si>
  <si>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</si>
  <si>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</si>
  <si>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</si>
  <si>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</si>
  <si>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</si>
  <si>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</si>
  <si>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</si>
  <si>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</si>
  <si>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</si>
  <si>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</si>
  <si>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</si>
  <si>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</si>
  <si>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</si>
  <si>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</si>
  <si>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</si>
  <si>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</si>
  <si>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</si>
  <si>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</si>
  <si>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</si>
  <si>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</si>
  <si>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</si>
  <si>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</si>
  <si>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</si>
  <si>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</si>
  <si>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</si>
  <si>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</si>
  <si>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</si>
  <si>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</si>
  <si>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</si>
  <si>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</si>
  <si>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</si>
  <si>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</si>
  <si>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</si>
  <si>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</si>
  <si>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</si>
  <si>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</si>
  <si>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</si>
  <si>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</si>
  <si>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</si>
  <si>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</si>
  <si>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</si>
  <si>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</si>
  <si>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</si>
  <si>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</si>
  <si>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</si>
  <si>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</si>
  <si>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</si>
  <si>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</si>
  <si>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</si>
  <si>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</si>
  <si>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</si>
  <si>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</si>
  <si>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</si>
  <si>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</si>
  <si>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</si>
  <si>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</si>
  <si>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</si>
  <si>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</si>
  <si>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</si>
  <si>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</si>
  <si>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</si>
  <si>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</si>
  <si>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</si>
  <si>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</si>
  <si>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</si>
  <si>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</si>
  <si>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</si>
  <si>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</si>
  <si>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</si>
  <si>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</si>
  <si>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</si>
  <si>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</si>
  <si>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</si>
  <si>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</si>
  <si>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</si>
  <si>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</si>
  <si>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</si>
  <si>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</si>
  <si>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</si>
  <si>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</si>
  <si>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</si>
  <si>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</si>
  <si>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</si>
  <si>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</si>
  <si>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</si>
  <si>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</si>
  <si>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</si>
  <si>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</si>
  <si>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</si>
  <si>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</si>
  <si>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</si>
  <si>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</si>
  <si>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</si>
  <si>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</si>
  <si>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</si>
  <si>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</si>
  <si>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</si>
  <si>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</si>
  <si>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</si>
  <si>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</si>
  <si>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</si>
  <si>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</si>
  <si>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</si>
  <si>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</si>
  <si>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</si>
  <si>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</si>
  <si>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</si>
  <si>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</si>
  <si>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</si>
  <si>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</si>
  <si>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</si>
  <si>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</si>
  <si>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</si>
  <si>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</si>
  <si>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</si>
  <si>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</si>
  <si>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</si>
  <si>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</si>
  <si>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</si>
  <si>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</si>
  <si>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</si>
  <si>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</si>
  <si>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</si>
  <si>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</si>
  <si>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</si>
  <si>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</si>
  <si>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</si>
  <si>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</si>
  <si>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</si>
  <si>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</si>
  <si>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</si>
  <si>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</si>
  <si>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</si>
  <si>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</si>
  <si>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</si>
  <si>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</si>
  <si>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</si>
  <si>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</si>
  <si>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</si>
  <si>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</si>
  <si>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</si>
  <si>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</si>
  <si>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</si>
  <si>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</si>
  <si>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</si>
  <si>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</si>
  <si>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</si>
  <si>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</si>
  <si>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</si>
  <si>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</si>
  <si>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</si>
  <si>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</si>
  <si>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</si>
  <si>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</si>
  <si>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</si>
  <si>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</si>
  <si>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</si>
  <si>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</si>
  <si>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</si>
  <si>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</si>
  <si>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</si>
  <si>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</si>
  <si>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</si>
  <si>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</si>
  <si>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</si>
  <si>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</si>
  <si>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</si>
  <si>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</si>
  <si>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</si>
  <si>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</si>
  <si>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</si>
  <si>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</si>
  <si>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</si>
  <si>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</si>
  <si>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</si>
  <si>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</si>
  <si>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</si>
  <si>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</si>
  <si>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</si>
  <si>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</si>
  <si>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</si>
  <si>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</si>
  <si>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</si>
  <si>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</si>
  <si>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</si>
  <si>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</si>
  <si>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</si>
  <si>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</si>
  <si>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</si>
  <si>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</si>
  <si>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</si>
  <si>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</si>
  <si>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</si>
  <si>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</si>
  <si>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</si>
  <si>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</si>
  <si>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</si>
  <si>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</si>
  <si>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</si>
  <si>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</si>
  <si>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</si>
  <si>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</si>
  <si>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</si>
  <si>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</si>
  <si>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</si>
  <si>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</si>
  <si>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</si>
  <si>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</si>
  <si>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</si>
  <si>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</si>
  <si>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</si>
  <si>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</si>
  <si>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</si>
  <si>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</si>
  <si>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</si>
  <si>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</si>
  <si>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</si>
  <si>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</si>
  <si>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</si>
  <si>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</si>
  <si>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</si>
  <si>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</si>
  <si>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</si>
  <si>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</si>
  <si>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</si>
  <si>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</si>
  <si>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</si>
  <si>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</si>
  <si>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</si>
  <si>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</si>
  <si>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</si>
  <si>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</si>
  <si>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</si>
  <si>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</si>
  <si>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</si>
  <si>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</si>
  <si>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</si>
  <si>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</si>
  <si>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</si>
  <si>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</si>
  <si>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</si>
  <si>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</si>
  <si>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</si>
  <si>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</si>
  <si>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</si>
  <si>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</si>
  <si>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</si>
  <si>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</si>
  <si>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</si>
  <si>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</si>
  <si>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</si>
  <si>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</si>
  <si>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</si>
  <si>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</si>
  <si>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</si>
  <si>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</si>
  <si>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</si>
  <si>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</si>
  <si>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</si>
  <si>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</si>
  <si>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</si>
  <si>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</si>
  <si>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</si>
  <si>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</si>
  <si>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</si>
  <si>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</si>
  <si>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</si>
  <si>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</si>
  <si>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</si>
  <si>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</si>
  <si>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</si>
  <si>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</si>
  <si>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</si>
  <si>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</si>
  <si>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</si>
  <si>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</si>
  <si>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</si>
  <si>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</si>
  <si>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</si>
  <si>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</si>
  <si>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</si>
  <si>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</si>
  <si>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</si>
  <si>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</si>
  <si>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</si>
  <si>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</si>
  <si>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</si>
  <si>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</si>
  <si>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</si>
  <si>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</si>
  <si>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</si>
  <si>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</si>
  <si>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</si>
  <si>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</si>
  <si>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</si>
  <si>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</si>
  <si>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</si>
  <si>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</si>
  <si>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</si>
  <si>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</si>
  <si>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</si>
  <si>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</si>
  <si>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</si>
  <si>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</si>
  <si>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</si>
  <si>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</si>
  <si>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</si>
  <si>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</si>
  <si>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</si>
  <si>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</si>
  <si>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</si>
  <si>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</si>
  <si>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</si>
  <si>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</si>
  <si>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</si>
  <si>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</si>
  <si>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</si>
  <si>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</si>
  <si>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</si>
  <si>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</si>
  <si>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</si>
  <si>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</si>
  <si>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</si>
  <si>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</si>
  <si>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</si>
  <si>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</si>
  <si>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</si>
  <si>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</si>
  <si>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</si>
  <si>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</si>
  <si>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</si>
  <si>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</si>
  <si>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</si>
  <si>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</si>
  <si>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</si>
  <si>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</si>
  <si>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</si>
  <si>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</si>
  <si>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</si>
  <si>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</si>
  <si>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</si>
  <si>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</si>
  <si>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</si>
  <si>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</si>
  <si>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</si>
  <si>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</si>
  <si>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</si>
  <si>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</si>
  <si>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</si>
  <si>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</si>
  <si>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</si>
  <si>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</si>
  <si>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</si>
  <si>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</si>
  <si>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</si>
  <si>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</si>
  <si>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</si>
  <si>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</si>
  <si>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</si>
  <si>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</si>
  <si>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</si>
  <si>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</si>
  <si>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</si>
  <si>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</si>
  <si>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</si>
  <si>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</si>
  <si>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</si>
  <si>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</si>
  <si>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</si>
  <si>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</si>
  <si>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</si>
  <si>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</si>
  <si>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</si>
  <si>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</si>
  <si>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</si>
  <si>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</si>
  <si>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</si>
  <si>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</si>
  <si>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</si>
  <si>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</si>
  <si>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</si>
  <si>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</si>
  <si>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</si>
  <si>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</si>
  <si>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</si>
  <si>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</si>
  <si>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</si>
  <si>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</si>
  <si>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</si>
  <si>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</si>
  <si>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</si>
  <si>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</si>
  <si>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</si>
  <si>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</si>
  <si>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</si>
  <si>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</si>
  <si>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</si>
  <si>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</si>
  <si>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</si>
  <si>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</si>
  <si>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</si>
  <si>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</si>
  <si>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</si>
  <si>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</si>
  <si>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</si>
  <si>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</si>
  <si>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</si>
  <si>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</si>
  <si>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</si>
  <si>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</si>
  <si>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</si>
  <si>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</si>
  <si>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</si>
  <si>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</si>
  <si>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</si>
  <si>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</si>
  <si>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</si>
  <si>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</si>
  <si>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</si>
  <si>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</si>
  <si>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</si>
  <si>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</si>
  <si>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</si>
  <si>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</si>
  <si>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</si>
  <si>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</si>
  <si>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</si>
  <si>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</si>
  <si>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</si>
  <si>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</si>
  <si>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</si>
  <si>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</si>
  <si>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</si>
  <si>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</si>
  <si>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</si>
  <si>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</si>
  <si>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</si>
  <si>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</si>
  <si>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</si>
  <si>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</si>
  <si>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</si>
  <si>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</si>
  <si>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</si>
  <si>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</si>
  <si>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</si>
  <si>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</si>
  <si>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</si>
  <si>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</si>
  <si>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</si>
  <si>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</si>
  <si>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</si>
  <si>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</si>
  <si>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</si>
  <si>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</si>
  <si>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</si>
  <si>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</si>
  <si>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</si>
  <si>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</si>
  <si>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</si>
  <si>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</si>
  <si>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</si>
  <si>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</si>
  <si>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</si>
  <si>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</si>
  <si>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</si>
  <si>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</si>
  <si>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</si>
  <si>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</si>
  <si>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</si>
  <si>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</si>
  <si>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</si>
  <si>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</si>
  <si>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</si>
  <si>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</si>
  <si>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</si>
  <si>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</si>
  <si>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</si>
  <si>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</si>
  <si>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</si>
  <si>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</si>
  <si>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</si>
  <si>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</si>
  <si>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</si>
  <si>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</si>
  <si>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</si>
  <si>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</si>
  <si>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</si>
  <si>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</si>
  <si>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</si>
  <si>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</si>
  <si>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</si>
  <si>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</si>
  <si>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</si>
  <si>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</si>
  <si>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</si>
  <si>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</si>
  <si>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</si>
  <si>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</si>
  <si>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</si>
  <si>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</si>
  <si>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</si>
  <si>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</si>
  <si>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</si>
  <si>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</si>
  <si>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</si>
  <si>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</si>
  <si>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</si>
  <si>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</si>
  <si>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</si>
  <si>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</si>
  <si>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</si>
  <si>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</si>
  <si>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</si>
  <si>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</si>
  <si>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</si>
  <si>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</si>
  <si>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</si>
  <si>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</si>
  <si>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</si>
  <si>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</si>
  <si>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</si>
  <si>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</si>
  <si>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</si>
  <si>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</si>
  <si>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</si>
  <si>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</si>
  <si>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</si>
  <si>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</si>
  <si>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</si>
  <si>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</si>
  <si>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</si>
  <si>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</si>
  <si>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</si>
  <si>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</si>
  <si>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</si>
  <si>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</si>
  <si>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</si>
  <si>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</si>
  <si>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</si>
  <si>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</si>
  <si>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</si>
  <si>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</si>
  <si>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</si>
  <si>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</si>
  <si>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</si>
  <si>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</si>
  <si>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</si>
  <si>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</si>
  <si>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</si>
  <si>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</si>
  <si>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</si>
  <si>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</si>
  <si>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</si>
  <si>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</si>
  <si>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</si>
  <si>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</si>
  <si>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</si>
  <si>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</si>
  <si>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</si>
  <si>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</si>
  <si>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</si>
  <si>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</si>
  <si>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</si>
  <si>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</si>
  <si>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</si>
  <si>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</si>
  <si>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</si>
  <si>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</si>
  <si>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</si>
  <si>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</si>
  <si>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</si>
  <si>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</si>
  <si>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</si>
  <si>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</si>
  <si>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</si>
  <si>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</si>
  <si>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</si>
  <si>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</si>
  <si>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</si>
  <si>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</si>
  <si>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</si>
  <si>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</si>
  <si>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</si>
  <si>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</si>
  <si>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</si>
  <si>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</si>
  <si>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</si>
  <si>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</si>
  <si>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</si>
  <si>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</si>
  <si>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</si>
  <si>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</si>
  <si>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</si>
  <si>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</si>
  <si>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</si>
  <si>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</si>
  <si>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</si>
  <si>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</si>
  <si>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</si>
  <si>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</si>
  <si>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</si>
  <si>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</si>
  <si>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</si>
  <si>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</si>
  <si>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</si>
  <si>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</si>
  <si>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</si>
  <si>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</si>
  <si>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</si>
  <si>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</si>
  <si>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</si>
  <si>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</si>
  <si>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</si>
  <si>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</si>
  <si>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</si>
  <si>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</si>
  <si>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</si>
  <si>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</si>
  <si>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</si>
  <si>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</si>
  <si>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</si>
  <si>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</si>
  <si>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</si>
  <si>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</si>
  <si>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</si>
  <si>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</si>
  <si>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</si>
  <si>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</si>
  <si>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</si>
  <si>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</si>
  <si>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</si>
  <si>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</si>
  <si>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</si>
  <si>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</si>
  <si>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</si>
  <si>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</si>
  <si>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</si>
  <si>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</si>
  <si>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</si>
  <si>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</si>
  <si>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</si>
  <si>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</si>
  <si>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</si>
  <si>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</si>
  <si>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</si>
  <si>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</si>
  <si>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</si>
  <si>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</si>
  <si>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</si>
  <si>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</si>
  <si>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</si>
  <si>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</si>
  <si>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</si>
  <si>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</si>
  <si>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</si>
  <si>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</si>
  <si>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</si>
  <si>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</si>
  <si>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</si>
  <si>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</si>
  <si>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</si>
  <si>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</si>
  <si>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</si>
  <si>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</si>
  <si>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</si>
  <si>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</si>
  <si>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</si>
  <si>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</si>
  <si>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</si>
  <si>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</si>
  <si>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</si>
  <si>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</si>
  <si>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</si>
  <si>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</si>
  <si>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</si>
  <si>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</si>
  <si>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</si>
  <si>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</si>
  <si>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</si>
  <si>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</si>
  <si>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</si>
  <si>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</si>
  <si>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</si>
  <si>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</si>
  <si>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</si>
  <si>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</si>
  <si>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</si>
  <si>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</si>
  <si>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</si>
  <si>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</si>
  <si>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</si>
  <si>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</si>
  <si>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</si>
  <si>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</si>
  <si>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</si>
  <si>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</si>
  <si>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</si>
  <si>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</si>
  <si>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</si>
  <si>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</si>
  <si>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</si>
  <si>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</si>
  <si>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</si>
  <si>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</si>
  <si>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</si>
  <si>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</si>
  <si>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</si>
  <si>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</si>
  <si>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</si>
  <si>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</si>
  <si>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</si>
  <si>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</si>
  <si>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</si>
  <si>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</si>
  <si>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</si>
  <si>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</si>
  <si>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</si>
  <si>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</si>
  <si>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</si>
  <si>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</si>
  <si>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</si>
  <si>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</si>
  <si>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</si>
  <si>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</si>
  <si>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</si>
  <si>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</si>
  <si>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</si>
  <si>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</si>
  <si>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</si>
  <si>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</si>
  <si>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</si>
  <si>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</si>
  <si>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</si>
  <si>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</si>
  <si>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</si>
  <si>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</si>
  <si>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</si>
  <si>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</si>
  <si>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</si>
  <si>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</si>
  <si>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</si>
  <si>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</si>
  <si>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</si>
  <si>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</si>
  <si>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</si>
  <si>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</si>
  <si>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</si>
  <si>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</si>
  <si>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</si>
  <si>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</si>
  <si>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</si>
  <si>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</si>
  <si>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</si>
  <si>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</si>
  <si>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</si>
  <si>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</si>
  <si>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</si>
  <si>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</si>
  <si>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</si>
  <si>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</si>
  <si>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</si>
  <si>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</si>
  <si>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</si>
  <si>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</si>
  <si>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</si>
  <si>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</si>
  <si>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</si>
  <si>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</si>
  <si>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</si>
  <si>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</si>
  <si>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</si>
  <si>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</si>
  <si>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</si>
  <si>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</si>
  <si>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</si>
  <si>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</si>
  <si>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</si>
  <si>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</si>
  <si>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</si>
  <si>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</si>
  <si>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</si>
  <si>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</si>
  <si>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</si>
  <si>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</si>
  <si>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</si>
  <si>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</si>
  <si>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</si>
  <si>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</si>
  <si>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</si>
  <si>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</si>
  <si>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</si>
  <si>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</si>
  <si>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</si>
  <si>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</si>
  <si>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</si>
  <si>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</si>
  <si>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</si>
  <si>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</si>
  <si>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</si>
  <si>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</si>
  <si>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</si>
  <si>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</si>
  <si>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</si>
  <si>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</si>
  <si>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</si>
  <si>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</si>
  <si>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</si>
  <si>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</si>
  <si>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</si>
  <si>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</si>
  <si>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</si>
  <si>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</si>
  <si>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</si>
  <si>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</si>
  <si>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</si>
  <si>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</si>
  <si>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</si>
  <si>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</si>
  <si>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</si>
  <si>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</si>
  <si>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</si>
  <si>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</si>
  <si>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</si>
  <si>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</si>
  <si>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</si>
  <si>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</si>
  <si>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</si>
  <si>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</si>
  <si>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</si>
  <si>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</si>
  <si>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</si>
  <si>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</si>
  <si>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</si>
  <si>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</si>
  <si>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</si>
  <si>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</si>
  <si>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</si>
  <si>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</si>
  <si>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</si>
  <si>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</si>
  <si>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</si>
  <si>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</si>
  <si>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</si>
  <si>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</si>
  <si>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</si>
  <si>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</si>
  <si>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</si>
  <si>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</si>
  <si>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</si>
  <si>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</si>
  <si>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</si>
  <si>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</si>
  <si>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</si>
  <si>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</si>
  <si>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</si>
  <si>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</si>
  <si>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</si>
  <si>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</si>
  <si>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</si>
  <si>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</si>
  <si>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</si>
  <si>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</si>
  <si>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</si>
  <si>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</si>
  <si>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</si>
  <si>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</si>
  <si>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</si>
  <si>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</si>
  <si>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</si>
  <si>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</si>
  <si>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</si>
  <si>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</si>
  <si>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</si>
  <si>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</si>
  <si>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</si>
  <si>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</si>
  <si>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</si>
  <si>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</si>
  <si>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</si>
  <si>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</si>
  <si>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</si>
  <si>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</si>
  <si>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</si>
  <si>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</si>
  <si>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</si>
  <si>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</si>
  <si>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</si>
  <si>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</si>
  <si>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</si>
  <si>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</si>
  <si>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</si>
  <si>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</si>
  <si>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</si>
  <si>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</si>
  <si>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</si>
  <si>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</si>
  <si>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</si>
  <si>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</si>
  <si>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</si>
  <si>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</si>
  <si>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</si>
  <si>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</si>
  <si>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</si>
  <si>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</si>
  <si>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</si>
  <si>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</si>
  <si>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</si>
  <si>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</si>
  <si>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</si>
  <si>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</si>
  <si>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</si>
  <si>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</si>
  <si>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</si>
  <si>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</si>
  <si>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</si>
  <si>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</si>
  <si>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</si>
  <si>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</si>
  <si>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</si>
  <si>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</si>
  <si>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</si>
  <si>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</si>
  <si>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</si>
  <si>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</si>
  <si>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</si>
  <si>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</si>
  <si>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</si>
  <si>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</si>
  <si>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</si>
  <si>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</si>
  <si>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</si>
  <si>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</si>
  <si>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</si>
  <si>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</si>
  <si>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</si>
  <si>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</si>
  <si>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</si>
  <si>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</si>
  <si>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</si>
  <si>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</si>
  <si>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</si>
  <si>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</si>
  <si>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</si>
  <si>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</si>
  <si>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</si>
  <si>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</si>
  <si>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</si>
  <si>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</si>
  <si>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</si>
  <si>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</si>
  <si>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</si>
  <si>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</si>
  <si>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</si>
  <si>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</si>
  <si>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</si>
  <si>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</si>
  <si>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</si>
  <si>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</si>
  <si>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</si>
  <si>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</si>
  <si>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</si>
  <si>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</si>
  <si>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</si>
  <si>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</si>
  <si>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</si>
  <si>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</si>
  <si>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</si>
  <si>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</si>
  <si>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</si>
  <si>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</si>
  <si>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</si>
  <si>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</si>
  <si>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</si>
  <si>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</si>
  <si>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</si>
  <si>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</si>
  <si>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</si>
  <si>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</si>
  <si>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</si>
  <si>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</si>
  <si>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</si>
  <si>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</si>
  <si>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</si>
  <si>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</si>
  <si>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</si>
  <si>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</si>
  <si>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</si>
  <si>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</si>
  <si>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</si>
  <si>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</si>
  <si>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</si>
  <si>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</si>
  <si>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</si>
  <si>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</si>
  <si>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</si>
  <si>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</si>
  <si>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</si>
  <si>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</si>
  <si>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</si>
  <si>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</si>
  <si>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</si>
  <si>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</si>
  <si>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</si>
  <si>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</si>
  <si>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</si>
  <si>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</si>
  <si>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</si>
  <si>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</si>
  <si>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</si>
  <si>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</si>
  <si>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</si>
  <si>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</si>
  <si>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</si>
  <si>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</si>
  <si>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</si>
  <si>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</si>
  <si>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</si>
  <si>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</si>
  <si>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</si>
  <si>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</si>
  <si>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</si>
  <si>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</si>
  <si>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</si>
  <si>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</si>
  <si>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</si>
  <si>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</si>
  <si>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</si>
  <si>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</si>
  <si>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</si>
  <si>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</si>
  <si>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</si>
  <si>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</si>
  <si>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</si>
  <si>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</si>
  <si>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</si>
  <si>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</si>
  <si>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</si>
  <si>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</si>
  <si>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</si>
  <si>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</si>
  <si>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</si>
  <si>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</si>
  <si>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</si>
  <si>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</si>
  <si>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</si>
  <si>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</si>
  <si>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</si>
  <si>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</si>
  <si>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</si>
  <si>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</si>
  <si>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</si>
  <si>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</si>
  <si>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</si>
  <si>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</si>
  <si>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</si>
  <si>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</si>
  <si>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</si>
  <si>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</si>
  <si>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</si>
  <si>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</si>
  <si>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</si>
  <si>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</si>
  <si>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</si>
  <si>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</si>
  <si>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</si>
  <si>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</si>
  <si>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</si>
  <si>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</si>
  <si>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</si>
  <si>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</si>
  <si>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</si>
  <si>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</si>
  <si>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</si>
  <si>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</si>
  <si>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</si>
  <si>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</si>
  <si>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</si>
  <si>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</si>
  <si>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</si>
  <si>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</si>
  <si>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</si>
  <si>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</si>
  <si>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</si>
  <si>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</si>
  <si>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</si>
  <si>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</si>
  <si>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</si>
  <si>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</si>
  <si>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</si>
  <si>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</si>
  <si>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</si>
  <si>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</si>
  <si>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</si>
  <si>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</si>
  <si>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</si>
  <si>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</si>
  <si>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</si>
  <si>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</si>
  <si>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</si>
  <si>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</si>
  <si>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</si>
  <si>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</si>
  <si>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</si>
  <si>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</si>
  <si>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</si>
  <si>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</si>
  <si>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</si>
  <si>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</si>
  <si>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</si>
  <si>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</si>
  <si>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</si>
  <si>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</si>
  <si>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</si>
  <si>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</si>
  <si>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</si>
  <si>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</si>
  <si>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</si>
  <si>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</si>
  <si>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</si>
  <si>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</si>
  <si>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</si>
  <si>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</si>
  <si>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</si>
  <si>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</si>
  <si>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</si>
  <si>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</si>
  <si>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</si>
  <si>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</si>
  <si>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</si>
  <si>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</si>
  <si>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</si>
  <si>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</si>
  <si>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</si>
  <si>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</si>
  <si>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</si>
  <si>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</si>
  <si>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</si>
  <si>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</si>
  <si>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</si>
  <si>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</si>
  <si>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</si>
  <si>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</si>
  <si>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</si>
  <si>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</si>
  <si>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</si>
  <si>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</si>
  <si>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</si>
  <si>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</si>
  <si>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</si>
  <si>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</si>
  <si>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</si>
  <si>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</si>
  <si>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</si>
  <si>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</si>
  <si>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</si>
  <si>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</si>
  <si>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</si>
  <si>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</si>
  <si>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</si>
  <si>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</si>
  <si>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</si>
  <si>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</si>
  <si>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</si>
  <si>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</si>
  <si>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</si>
  <si>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</si>
  <si>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</si>
  <si>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</si>
  <si>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</si>
  <si>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</si>
  <si>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</si>
  <si>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</si>
  <si>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</si>
  <si>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</si>
  <si>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</si>
  <si>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</si>
  <si>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</si>
  <si>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</si>
  <si>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</si>
  <si>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</si>
  <si>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</si>
  <si>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</si>
  <si>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</si>
  <si>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</si>
  <si>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</si>
  <si>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</si>
  <si>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</si>
  <si>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</si>
  <si>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</si>
  <si>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</si>
  <si>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</si>
  <si>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</si>
  <si>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</si>
  <si>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</si>
  <si>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</si>
  <si>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</si>
  <si>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</si>
  <si>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</si>
  <si>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</si>
  <si>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</si>
  <si>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</si>
  <si>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</si>
  <si>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</si>
  <si>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</si>
  <si>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</si>
  <si>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</si>
  <si>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</si>
  <si>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</si>
  <si>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</si>
  <si>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</si>
  <si>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</si>
  <si>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</si>
  <si>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</si>
  <si>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</si>
  <si>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</si>
  <si>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</si>
  <si>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</si>
  <si>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</si>
  <si>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</si>
  <si>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</si>
  <si>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</si>
  <si>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</si>
  <si>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</si>
  <si>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</si>
  <si>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</si>
  <si>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</si>
  <si>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</si>
  <si>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</si>
  <si>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</si>
  <si>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</si>
  <si>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</si>
  <si>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</si>
  <si>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</si>
  <si>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</si>
  <si>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</si>
  <si>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</si>
  <si>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</si>
  <si>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</si>
  <si>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</si>
  <si>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</si>
  <si>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</si>
  <si>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</si>
  <si>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</si>
  <si>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</si>
  <si>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</si>
  <si>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</si>
  <si>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</si>
  <si>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</si>
  <si>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</si>
  <si>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</si>
  <si>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</si>
  <si>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</si>
  <si>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</si>
  <si>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</si>
  <si>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</si>
  <si>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</si>
  <si>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</si>
  <si>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</si>
  <si>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</si>
  <si>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</si>
  <si>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</si>
  <si>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</si>
  <si>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</si>
  <si>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</si>
  <si>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</si>
  <si>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</si>
  <si>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</si>
  <si>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</si>
  <si>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</si>
  <si>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</si>
  <si>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</si>
  <si>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</si>
  <si>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</si>
  <si>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</si>
  <si>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</si>
  <si>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</si>
  <si>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</si>
  <si>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</si>
  <si>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</si>
  <si>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</si>
  <si>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</si>
  <si>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</si>
  <si>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</si>
  <si>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</si>
  <si>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</si>
  <si>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</si>
  <si>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</si>
  <si>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</si>
  <si>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</si>
  <si>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</si>
  <si>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</si>
  <si>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</si>
  <si>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</si>
  <si>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</si>
  <si>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</si>
  <si>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</si>
  <si>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</si>
  <si>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</si>
  <si>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</si>
  <si>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</si>
  <si>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</si>
  <si>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</si>
  <si>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</si>
  <si>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</si>
  <si>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</si>
  <si>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</si>
  <si>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</si>
  <si>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</si>
  <si>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</si>
  <si>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</si>
  <si>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</si>
  <si>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</si>
  <si>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</si>
  <si>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</si>
  <si>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</si>
  <si>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</si>
  <si>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</si>
  <si>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</si>
  <si>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</si>
  <si>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</si>
  <si>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</si>
  <si>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</si>
  <si>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</si>
  <si>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</si>
  <si>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</si>
  <si>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</si>
  <si>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</si>
  <si>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</si>
  <si>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</si>
  <si>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</si>
  <si>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</si>
  <si>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</si>
  <si>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</si>
  <si>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</si>
  <si>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</si>
  <si>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</si>
  <si>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</si>
  <si>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</si>
  <si>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</si>
  <si>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</si>
  <si>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</si>
  <si>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</si>
  <si>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</si>
  <si>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</si>
  <si>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</si>
  <si>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</si>
  <si>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</si>
  <si>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</si>
  <si>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</si>
  <si>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</si>
  <si>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</si>
  <si>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</si>
  <si>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</si>
  <si>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</si>
  <si>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</si>
  <si>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</si>
  <si>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</si>
  <si>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</si>
  <si>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</si>
  <si>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</si>
  <si>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</si>
  <si>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</si>
  <si>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</si>
  <si>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</si>
  <si>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</si>
  <si>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</si>
  <si>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</si>
  <si>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</si>
  <si>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</si>
  <si>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</si>
  <si>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</si>
  <si>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</si>
  <si>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</si>
  <si>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</si>
  <si>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</si>
  <si>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</si>
  <si>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</si>
  <si>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</si>
  <si>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</si>
  <si>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</si>
  <si>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</si>
  <si>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</si>
  <si>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</si>
  <si>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</si>
  <si>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</si>
  <si>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</si>
  <si>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</si>
  <si>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</si>
  <si>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</si>
  <si>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</si>
  <si>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</si>
  <si>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</si>
  <si>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</si>
  <si>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</si>
  <si>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</si>
  <si>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</si>
  <si>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</si>
  <si>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</si>
  <si>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</si>
  <si>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</si>
  <si>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</si>
  <si>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</si>
  <si>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</si>
  <si>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</si>
  <si>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</si>
  <si>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</si>
  <si>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</si>
  <si>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</si>
  <si>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</si>
  <si>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</si>
  <si>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</si>
  <si>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</si>
  <si>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</si>
  <si>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</si>
  <si>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</si>
  <si>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</si>
  <si>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</si>
  <si>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</si>
  <si>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</si>
  <si>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</si>
  <si>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</si>
  <si>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</si>
  <si>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</si>
  <si>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</si>
  <si>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</si>
  <si>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</si>
  <si>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</si>
  <si>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</si>
  <si>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</si>
  <si>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</si>
  <si>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</si>
  <si>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</si>
  <si>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</si>
  <si>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</si>
  <si>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</si>
  <si>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</si>
  <si>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</si>
  <si>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</si>
  <si>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</si>
  <si>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</si>
  <si>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</si>
  <si>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</si>
  <si>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</si>
  <si>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</si>
  <si>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</si>
  <si>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</si>
  <si>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</si>
  <si>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</si>
  <si>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</si>
  <si>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</si>
  <si>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</si>
  <si>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</si>
  <si>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</si>
  <si>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</si>
  <si>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</si>
  <si>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</si>
  <si>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</si>
  <si>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</si>
  <si>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</si>
  <si>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</si>
  <si>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</si>
  <si>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</si>
  <si>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</si>
  <si>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</si>
  <si>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</si>
  <si>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</si>
  <si>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</si>
  <si>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</si>
  <si>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</si>
  <si>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</si>
  <si>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</si>
  <si>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</si>
  <si>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</si>
  <si>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</si>
  <si>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</si>
  <si>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</si>
  <si>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</si>
  <si>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</si>
  <si>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</si>
  <si>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</si>
  <si>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</si>
  <si>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</si>
  <si>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</si>
  <si>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</si>
  <si>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</si>
  <si>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</si>
  <si>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</si>
  <si>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</si>
  <si>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</si>
  <si>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</si>
  <si>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</si>
  <si>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</si>
  <si>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</si>
  <si>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</si>
  <si>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</si>
  <si>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</si>
  <si>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</si>
  <si>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</si>
  <si>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</si>
  <si>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</si>
  <si>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</si>
  <si>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</si>
  <si>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</si>
  <si>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</si>
  <si>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</si>
  <si>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</si>
  <si>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</si>
  <si>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</si>
  <si>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</si>
  <si>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</si>
  <si>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</si>
  <si>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</si>
  <si>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</si>
  <si>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</si>
  <si>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</si>
  <si>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</si>
  <si>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</si>
  <si>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</si>
  <si>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</si>
  <si>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</si>
  <si>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</si>
  <si>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</si>
  <si>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</si>
  <si>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</si>
  <si>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</si>
  <si>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</si>
  <si>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</si>
  <si>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</si>
  <si>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</si>
  <si>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</si>
  <si>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</si>
  <si>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</si>
  <si>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</si>
  <si>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</si>
  <si>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</si>
  <si>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</si>
  <si>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</si>
  <si>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</si>
  <si>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</si>
  <si>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</si>
  <si>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</si>
  <si>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</si>
  <si>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</si>
  <si>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</si>
  <si>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</si>
  <si>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</si>
  <si>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</si>
  <si>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</si>
  <si>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</si>
  <si>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</si>
  <si>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</si>
  <si>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</si>
  <si>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</si>
  <si>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</si>
  <si>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</si>
  <si>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</si>
  <si>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</si>
  <si>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</si>
  <si>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</si>
  <si>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</si>
  <si>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</si>
  <si>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</si>
  <si>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</si>
  <si>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</si>
  <si>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</si>
  <si>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</si>
  <si>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</si>
  <si>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</si>
  <si>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</si>
  <si>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</si>
  <si>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</si>
  <si>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</si>
  <si>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</si>
  <si>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</si>
  <si>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</si>
  <si>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</si>
  <si>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</si>
  <si>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</si>
  <si>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</si>
  <si>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</si>
  <si>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</si>
  <si>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</si>
  <si>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</si>
  <si>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</si>
  <si>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</si>
  <si>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</si>
  <si>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</si>
  <si>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</si>
  <si>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</si>
  <si>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</si>
  <si>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</si>
  <si>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</si>
  <si>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</si>
  <si>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</si>
  <si>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</si>
  <si>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</si>
  <si>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</si>
  <si>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</si>
  <si>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</si>
  <si>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</si>
  <si>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</si>
  <si>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</si>
  <si>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</si>
  <si>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</si>
  <si>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</si>
  <si>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</si>
  <si>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</si>
  <si>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</si>
  <si>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</si>
  <si>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</si>
  <si>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</si>
  <si>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</si>
  <si>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</si>
  <si>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</si>
  <si>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</si>
  <si>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</si>
  <si>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</si>
  <si>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</si>
  <si>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</si>
  <si>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</si>
  <si>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</si>
  <si>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</si>
  <si>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</si>
  <si>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</si>
  <si>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</si>
  <si>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</si>
  <si>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</si>
  <si>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</si>
  <si>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</si>
  <si>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</si>
  <si>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</si>
  <si>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</si>
  <si>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</si>
  <si>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</si>
  <si>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</si>
  <si>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</si>
  <si>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</si>
  <si>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</si>
  <si>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</si>
  <si>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</si>
  <si>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</si>
  <si>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</si>
  <si>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</si>
  <si>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</si>
  <si>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</si>
  <si>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</si>
  <si>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</si>
  <si>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</si>
  <si>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</si>
  <si>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</si>
  <si>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</si>
  <si>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</si>
  <si>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</si>
  <si>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</si>
  <si>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</si>
  <si>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</si>
  <si>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</si>
  <si>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</si>
  <si>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</si>
  <si>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</si>
  <si>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</si>
  <si>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</si>
  <si>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</si>
  <si>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</si>
  <si>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</si>
  <si>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</si>
  <si>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</si>
  <si>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</si>
  <si>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</si>
  <si>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</si>
  <si>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</si>
  <si>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</si>
  <si>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</si>
  <si>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</si>
  <si>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</si>
  <si>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</si>
  <si>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</si>
  <si>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</si>
  <si>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</si>
  <si>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</si>
  <si>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</si>
  <si>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</si>
  <si>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</si>
  <si>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</si>
  <si>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</si>
  <si>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</si>
  <si>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</si>
  <si>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</si>
  <si>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</si>
  <si>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</si>
  <si>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</si>
  <si>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</si>
  <si>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</si>
  <si>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</si>
  <si>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</si>
  <si>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</si>
  <si>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</si>
  <si>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</si>
  <si>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</si>
  <si>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</si>
  <si>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</si>
  <si>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</si>
  <si>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</si>
  <si>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</si>
  <si>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</si>
  <si>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</si>
  <si>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</si>
  <si>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</si>
  <si>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</si>
  <si>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</si>
  <si>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</si>
  <si>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</si>
  <si>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</si>
  <si>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</si>
  <si>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</si>
  <si>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</si>
  <si>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</si>
  <si>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</si>
  <si>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</si>
  <si>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</si>
  <si>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</si>
  <si>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</si>
  <si>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</si>
  <si>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</si>
  <si>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</si>
  <si>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</si>
  <si>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</si>
  <si>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</si>
  <si>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</si>
  <si>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</si>
  <si>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</si>
  <si>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</si>
  <si>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</si>
  <si>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</si>
  <si>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</si>
  <si>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</si>
  <si>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</si>
  <si>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</si>
  <si>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</si>
  <si>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</si>
  <si>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</si>
  <si>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</si>
  <si>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</si>
  <si>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</si>
  <si>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</si>
  <si>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</si>
  <si>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</si>
  <si>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</si>
  <si>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</si>
  <si>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</si>
  <si>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</si>
  <si>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</si>
  <si>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</si>
  <si>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</si>
  <si>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</si>
  <si>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</si>
  <si>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</si>
  <si>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</si>
  <si>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</si>
  <si>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</si>
  <si>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</si>
  <si>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</si>
  <si>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</si>
  <si>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</si>
  <si>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</si>
  <si>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</si>
  <si>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</si>
  <si>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</si>
  <si>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</si>
  <si>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</si>
  <si>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</si>
  <si>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</si>
  <si>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</si>
  <si>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</si>
  <si>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</si>
  <si>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</si>
  <si>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</si>
  <si>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</si>
  <si>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</si>
  <si>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</si>
  <si>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</si>
  <si>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</si>
  <si>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</si>
  <si>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</si>
  <si>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</si>
  <si>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</si>
  <si>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</si>
  <si>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</si>
  <si>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</si>
  <si>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</si>
  <si>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</si>
  <si>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</si>
  <si>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</si>
  <si>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</si>
  <si>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</si>
  <si>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</si>
  <si>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</si>
  <si>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</si>
  <si>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</si>
  <si>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</si>
  <si>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</si>
  <si>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</si>
  <si>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</si>
  <si>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</si>
  <si>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</si>
  <si>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</si>
  <si>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</si>
  <si>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</si>
  <si>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</si>
  <si>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</si>
  <si>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</si>
  <si>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</si>
  <si>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</si>
  <si>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</si>
  <si>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</si>
  <si>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</si>
  <si>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</si>
  <si>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</si>
  <si>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</si>
  <si>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</si>
  <si>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</si>
  <si>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</si>
  <si>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</si>
  <si>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</si>
  <si>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</si>
  <si>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</si>
  <si>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</si>
  <si>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</si>
  <si>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</si>
  <si>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</si>
  <si>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</si>
  <si>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</si>
  <si>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</si>
  <si>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</si>
  <si>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</si>
  <si>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</si>
  <si>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</si>
  <si>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</si>
  <si>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</si>
  <si>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</si>
  <si>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</si>
  <si>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</si>
  <si>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</si>
  <si>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</si>
  <si>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</si>
  <si>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</si>
  <si>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</si>
  <si>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</si>
  <si>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</si>
  <si>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</si>
  <si>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</si>
  <si>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</si>
  <si>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</si>
  <si>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</si>
  <si>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</si>
  <si>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</si>
  <si>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</si>
  <si>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</si>
  <si>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</si>
  <si>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</si>
  <si>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</si>
  <si>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</si>
  <si>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</si>
  <si>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</si>
  <si>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</si>
  <si>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</si>
  <si>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</si>
  <si>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</si>
  <si>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</si>
  <si>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</si>
  <si>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</si>
  <si>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</si>
  <si>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</si>
  <si>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</si>
  <si>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</si>
  <si>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</si>
  <si>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</si>
  <si>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</si>
  <si>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</si>
  <si>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</si>
  <si>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</si>
  <si>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</si>
  <si>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</si>
  <si>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</si>
  <si>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</si>
  <si>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</si>
  <si>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</si>
  <si>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</si>
  <si>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</si>
  <si>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</si>
  <si>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</si>
  <si>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</si>
  <si>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</si>
  <si>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</si>
  <si>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</si>
  <si>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</si>
  <si>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</si>
  <si>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</si>
  <si>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</si>
  <si>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</si>
  <si>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</si>
  <si>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</si>
  <si>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</si>
  <si>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</si>
  <si>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</si>
  <si>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</si>
  <si>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</si>
  <si>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</si>
  <si>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</si>
  <si>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</si>
  <si>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</si>
  <si>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</si>
  <si>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</si>
  <si>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</si>
  <si>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</si>
  <si>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</si>
  <si>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</si>
  <si>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</si>
  <si>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</si>
  <si>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</si>
  <si>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</si>
  <si>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</si>
  <si>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</si>
  <si>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</si>
  <si>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</si>
  <si>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</si>
  <si>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</si>
  <si>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</si>
  <si>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</si>
  <si>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</si>
  <si>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</si>
  <si>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</si>
  <si>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</si>
  <si>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</si>
  <si>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</si>
  <si>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</si>
  <si>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</si>
  <si>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</si>
  <si>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</si>
  <si>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</si>
  <si>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</si>
  <si>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</si>
  <si>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</si>
  <si>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</si>
  <si>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</si>
  <si>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</si>
  <si>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</si>
  <si>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</si>
  <si>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</si>
  <si>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</si>
  <si>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</si>
  <si>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</si>
  <si>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</si>
  <si>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</si>
  <si>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</si>
  <si>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</si>
  <si>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</si>
  <si>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</si>
  <si>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</si>
  <si>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</si>
  <si>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</si>
  <si>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</si>
  <si>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</si>
  <si>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</si>
  <si>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</si>
  <si>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</si>
  <si>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</si>
  <si>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</si>
  <si>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</si>
  <si>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</si>
  <si>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</si>
  <si>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</si>
  <si>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</si>
  <si>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</si>
  <si>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</si>
  <si>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</si>
  <si>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</si>
  <si>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</si>
  <si>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</si>
  <si>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</si>
  <si>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</si>
  <si>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</si>
  <si>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</si>
  <si>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</si>
  <si>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</si>
  <si>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</si>
  <si>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</si>
  <si>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</si>
  <si>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</si>
  <si>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</si>
  <si>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</si>
  <si>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</si>
  <si>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</si>
  <si>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</si>
  <si>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</si>
  <si>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</si>
  <si>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</si>
  <si>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</si>
  <si>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</si>
  <si>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</si>
  <si>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</si>
  <si>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</si>
  <si>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</si>
  <si>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</si>
  <si>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</si>
  <si>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</si>
  <si>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</si>
  <si>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</si>
  <si>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</si>
  <si>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</si>
  <si>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</si>
  <si>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</si>
  <si>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</si>
  <si>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</si>
  <si>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</si>
  <si>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</si>
  <si>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</si>
  <si>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</si>
  <si>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</si>
  <si>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</si>
  <si>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</si>
  <si>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</si>
  <si>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</si>
  <si>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</si>
  <si>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</si>
  <si>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</si>
  <si>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</si>
  <si>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</si>
  <si>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</si>
  <si>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</si>
  <si>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</si>
  <si>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</si>
  <si>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</si>
  <si>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</si>
  <si>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</si>
  <si>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</si>
  <si>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</si>
  <si>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</si>
  <si>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</si>
  <si>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</si>
  <si>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</si>
  <si>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</si>
  <si>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</si>
  <si>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</si>
  <si>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</si>
  <si>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</si>
  <si>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</si>
  <si>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</si>
  <si>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</si>
  <si>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</si>
  <si>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</si>
  <si>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</si>
  <si>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</si>
  <si>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</si>
  <si>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</si>
  <si>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</si>
  <si>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</si>
  <si>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</si>
  <si>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</si>
  <si>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</si>
  <si>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</si>
  <si>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</si>
  <si>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</si>
  <si>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</si>
  <si>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</si>
  <si>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</si>
  <si>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</si>
  <si>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</si>
  <si>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</si>
  <si>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</si>
  <si>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</si>
  <si>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</si>
  <si>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</si>
  <si>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</si>
  <si>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</si>
  <si>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</si>
  <si>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</si>
  <si>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</si>
  <si>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</si>
  <si>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</si>
  <si>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</si>
  <si>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</si>
  <si>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</si>
  <si>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</si>
  <si>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</si>
  <si>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</si>
  <si>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</si>
  <si>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</si>
  <si>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</si>
  <si>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</si>
  <si>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</si>
  <si>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</si>
  <si>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</si>
  <si>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</si>
  <si>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</si>
  <si>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</si>
  <si>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</si>
  <si>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</si>
  <si>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</si>
  <si>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</si>
  <si>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</si>
  <si>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</si>
  <si>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</si>
  <si>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</si>
  <si>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</si>
  <si>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</si>
  <si>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</si>
  <si>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</si>
  <si>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</si>
  <si>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</si>
  <si>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</si>
  <si>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</si>
  <si>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</si>
  <si>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</si>
  <si>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</si>
  <si>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</si>
  <si>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</si>
  <si>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</si>
  <si>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</si>
  <si>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</si>
  <si>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</si>
  <si>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</si>
  <si>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</si>
  <si>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</si>
  <si>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</si>
  <si>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</si>
  <si>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</si>
  <si>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</si>
  <si>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</si>
  <si>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</si>
  <si>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</si>
  <si>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</si>
  <si>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</si>
  <si>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</si>
  <si>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</si>
  <si>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</si>
  <si>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</si>
  <si>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</si>
  <si>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</si>
  <si>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</si>
  <si>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</si>
  <si>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</si>
  <si>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</si>
  <si>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</si>
  <si>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</si>
  <si>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</si>
  <si>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</si>
  <si>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</si>
  <si>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</si>
  <si>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</si>
  <si>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</si>
  <si>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</si>
  <si>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</si>
  <si>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</si>
  <si>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</si>
  <si>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</si>
  <si>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</si>
  <si>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</si>
  <si>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</si>
  <si>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</si>
  <si>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</si>
  <si>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</si>
  <si>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</si>
  <si>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</si>
  <si>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</si>
  <si>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</si>
  <si>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</si>
  <si>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</si>
  <si>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</si>
  <si>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</si>
  <si>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</si>
  <si>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</si>
  <si>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</si>
  <si>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</si>
  <si>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</si>
  <si>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</si>
  <si>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</si>
  <si>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</si>
  <si>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</si>
  <si>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</si>
  <si>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</si>
  <si>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</si>
  <si>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</si>
  <si>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</si>
  <si>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</si>
  <si>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</si>
  <si>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</si>
  <si>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</si>
  <si>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</si>
  <si>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</si>
  <si>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</si>
  <si>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</si>
  <si>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</si>
  <si>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</si>
  <si>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</si>
  <si>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</si>
  <si>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</si>
  <si>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</si>
  <si>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</si>
  <si>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</si>
  <si>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</si>
  <si>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</si>
  <si>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</si>
  <si>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</si>
  <si>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</si>
  <si>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</si>
  <si>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</si>
  <si>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</si>
  <si>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</si>
  <si>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</si>
  <si>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</si>
  <si>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</si>
  <si>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</si>
  <si>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</si>
  <si>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</si>
  <si>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</si>
  <si>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</si>
  <si>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</si>
  <si>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</si>
  <si>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</si>
  <si>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</si>
  <si>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</si>
  <si>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</si>
  <si>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</si>
  <si>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</si>
  <si>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</si>
  <si>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</si>
  <si>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</si>
  <si>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</si>
  <si>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</si>
  <si>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</si>
  <si>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</si>
  <si>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</si>
  <si>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</si>
  <si>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</si>
  <si>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</si>
  <si>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</si>
  <si>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</si>
  <si>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</si>
  <si>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</si>
  <si>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</si>
  <si>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</si>
  <si>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</si>
  <si>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</si>
  <si>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</si>
  <si>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</si>
  <si>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</si>
  <si>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</si>
  <si>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</si>
  <si>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</si>
  <si>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</si>
  <si>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</si>
  <si>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</si>
  <si>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</si>
  <si>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</si>
  <si>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</si>
  <si>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</si>
  <si>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</si>
  <si>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</si>
  <si>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</si>
  <si>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</si>
  <si>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</si>
  <si>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</si>
  <si>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</si>
  <si>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</si>
  <si>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</si>
  <si>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</si>
  <si>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</si>
  <si>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</si>
  <si>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</si>
  <si>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</si>
  <si>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</si>
  <si>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</si>
  <si>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</si>
  <si>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</si>
  <si>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</si>
  <si>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</si>
  <si>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</si>
  <si>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</si>
  <si>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</si>
  <si>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</si>
  <si>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</si>
  <si>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</si>
  <si>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</si>
  <si>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</si>
  <si>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</si>
  <si>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</si>
  <si>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</si>
  <si>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</si>
  <si>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</si>
  <si>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</si>
  <si>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</si>
  <si>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</si>
  <si>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</si>
  <si>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</si>
  <si>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</si>
  <si>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</si>
  <si>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</si>
  <si>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</si>
  <si>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</si>
  <si>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</si>
  <si>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</si>
  <si>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</si>
  <si>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</si>
  <si>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</si>
  <si>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</si>
  <si>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</si>
  <si>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</si>
  <si>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</si>
  <si>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</si>
  <si>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</si>
  <si>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</si>
  <si>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</si>
  <si>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</si>
  <si>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</si>
  <si>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</si>
  <si>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</si>
  <si>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</si>
  <si>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</si>
  <si>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</si>
  <si>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</si>
  <si>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</si>
  <si>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</si>
  <si>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</si>
  <si>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</si>
  <si>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</si>
  <si>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</si>
  <si>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</si>
  <si>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</si>
  <si>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</si>
  <si>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</si>
  <si>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</si>
  <si>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</si>
  <si>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</si>
  <si>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</si>
  <si>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</si>
  <si>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</si>
  <si>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</si>
  <si>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</si>
  <si>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</si>
  <si>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</si>
  <si>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</si>
  <si>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</si>
  <si>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</si>
  <si>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</si>
  <si>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</si>
  <si>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</si>
  <si>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</si>
  <si>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</si>
  <si>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</si>
  <si>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</si>
  <si>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</si>
  <si>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</si>
  <si>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</si>
  <si>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</si>
  <si>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</si>
  <si>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</si>
  <si>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</si>
  <si>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</si>
  <si>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</si>
  <si>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</si>
  <si>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</si>
  <si>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</si>
  <si>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</si>
  <si>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</si>
  <si>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</si>
  <si>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</si>
  <si>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</si>
  <si>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</si>
  <si>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</si>
  <si>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</si>
  <si>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</si>
  <si>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</si>
  <si>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</si>
  <si>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</si>
  <si>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</si>
  <si>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</si>
  <si>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</si>
  <si>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</si>
  <si>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</si>
  <si>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</si>
  <si>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</si>
  <si>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</si>
  <si>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</si>
  <si>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</si>
  <si>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</si>
  <si>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</si>
  <si>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</si>
  <si>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2021</t>
  </si>
  <si>
    <t>2022</t>
  </si>
  <si>
    <t>Jan</t>
  </si>
  <si>
    <t>Feb</t>
  </si>
  <si>
    <t>Mar</t>
  </si>
  <si>
    <t>Nov</t>
  </si>
  <si>
    <t>Dec</t>
  </si>
  <si>
    <t>Years (Order Date)</t>
  </si>
  <si>
    <t>Months (Order Date)</t>
  </si>
  <si>
    <t>2021 Total</t>
  </si>
  <si>
    <t>2022 Total</t>
  </si>
  <si>
    <t>Arebica</t>
  </si>
  <si>
    <t>Excela</t>
  </si>
  <si>
    <t>Liberica</t>
  </si>
  <si>
    <t>Robusta</t>
  </si>
  <si>
    <t>Sum of Sales</t>
  </si>
  <si>
    <t>gvd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</si>
</sst>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8" formatCode="0.0\ &quot;kg&quot;"/>
    <numFmt numFmtId="169" formatCode="0.00\ \$"/>
    <numFmt numFmtId="174" formatCode="[$$-1009]#,##0"/>
  </numFmts>
  <fonts count="4" x14ac:knownFonts="1">
    <font>
      <sz val="11"/>
      <color theme="1"/>
      <name val="Calibri"/>
      <family val="2"/>
      <scheme val="minor"/>
    </font>
    <font>
      <sz val="11"/>
      <color indexed="8"/>
      <name val="Calibri"/>
      <family val="2"/>
    </font>
    <font>
      <sz val="11"/>
      <color theme="0"/>
      <name val="Calibri"/>
      <family val="2"/>
      <scheme val="minor"/>
    </font>
    <font>
      <sz val="11"/>
      <color rgb="FF3C1464"/>
      <name val="Calibri"/>
      <family val="2"/>
      <scheme val="minor"/>
    </font>
  </fonts>
  <fills count="3">
    <fill>
      <patternFill patternType="none"/>
    </fill>
    <fill>
      <patternFill patternType="gray125"/>
    </fill>
    <fill>
      <patternFill patternType="solid">
        <fgColor rgb="FF3C1464"/>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8" fontId="0" fillId="0" borderId="0" xfId="0" applyNumberFormat="1"/>
    <xf numFmtId="169" fontId="0" fillId="0" borderId="0" xfId="0" applyNumberFormat="1"/>
    <xf numFmtId="0" fontId="0" fillId="0" borderId="0" xfId="0" pivotButton="1"/>
    <xf numFmtId="3" fontId="0" fillId="0" borderId="0" xfId="0" applyNumberFormat="1"/>
    <xf numFmtId="174" fontId="0" fillId="0" borderId="0" xfId="0" applyNumberFormat="1"/>
    <xf numFmtId="0" fontId="3" fillId="2" borderId="0" xfId="0" applyFont="1" applyFill="1"/>
    <xf numFmtId="0" fontId="3" fillId="2" borderId="0" xfId="0" applyFont="1" applyFill="1" applyAlignment="1">
      <alignment horizontal="right"/>
    </xf>
    <xf numFmtId="0" fontId="2" fillId="0" borderId="0" xfId="0" applyFont="1"/>
  </cellXfs>
  <cellStyles count="1">
    <cellStyle name="Normal" xfId="0" builtinId="0"/>
  </cellStyles>
  <dxfs count="168">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font>
        <b/>
        <i val="0"/>
        <sz val="11"/>
        <color theme="0"/>
        <name val="Calibri Light"/>
        <family val="2"/>
        <scheme val="major"/>
      </font>
      <border>
        <left style="thin">
          <color theme="0"/>
        </left>
        <right style="thin">
          <color theme="0"/>
        </right>
        <top style="thin">
          <color theme="0"/>
        </top>
        <bottom style="thin">
          <color theme="0"/>
        </bottom>
      </border>
    </dxf>
    <dxf>
      <font>
        <b val="0"/>
        <i val="0"/>
        <sz val="11"/>
        <color theme="0"/>
        <name val="Calibri"/>
        <family val="2"/>
        <scheme val="minor"/>
      </font>
      <fill>
        <patternFill>
          <bgColor rgb="FF3C1464"/>
        </patternFill>
      </fill>
      <border>
        <left style="thin">
          <color theme="0"/>
        </left>
        <right style="thin">
          <color theme="0"/>
        </right>
        <top style="thin">
          <color theme="0"/>
        </top>
        <bottom style="thin">
          <color theme="0"/>
        </bottom>
      </border>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0.00\ \$"/>
    </dxf>
    <dxf>
      <numFmt numFmtId="169" formatCode="0.00\ \$"/>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coffee analysis" pivot="0" table="0" count="8" xr9:uid="{F825106B-2B80-4F15-8A27-2399447F2D10}">
      <tableStyleElement type="wholeTable" dxfId="156"/>
      <tableStyleElement type="headerRow" dxfId="155"/>
    </tableStyle>
    <tableStyle name="my way" pivot="0" table="0" count="4" xr9:uid="{2BFB611C-9BB5-4006-9C18-097A9C18AEA6}">
      <tableStyleElement type="wholeTable" dxfId="153"/>
      <tableStyleElement type="headerRow" dxfId="152"/>
    </tableStyle>
  </tableStyles>
  <colors>
    <mruColors>
      <color rgb="FF3C1464"/>
      <color rgb="FFB0D597"/>
      <color rgb="FF68A141"/>
      <color rgb="FF8BC167"/>
      <color rgb="FF93C571"/>
      <color rgb="FFC7A2EC"/>
      <color rgb="FF6A8ED0"/>
      <color rgb="FFAD4F0F"/>
    </mruColors>
  </colors>
  <extLst>
    <ext xmlns:x14="http://schemas.microsoft.com/office/spreadsheetml/2009/9/main" uri="{46F421CA-312F-682f-3DD2-61675219B42D}">
      <x14:dxfs count="2">
        <dxf>
          <font>
            <b/>
            <i val="0"/>
            <sz val="9"/>
            <color theme="0"/>
            <name val="Calibri"/>
            <family val="2"/>
            <scheme val="minor"/>
          </font>
        </dxf>
        <dxf>
          <font>
            <b/>
            <i val="0"/>
            <sz val="10"/>
            <color theme="0"/>
            <name val="Calibri"/>
            <family val="2"/>
            <scheme val="minor"/>
          </font>
        </dxf>
      </x14:dxfs>
    </ext>
    <ext xmlns:x14="http://schemas.microsoft.com/office/spreadsheetml/2009/9/main" uri="{EB79DEF2-80B8-43e5-95BD-54CBDDF9020C}">
      <x14:slicerStyles defaultSlicerStyle="SlicerStyleLight1">
        <x14:slicerStyle name="my way">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coffee analysis">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Table!PivotTable1</c:name>
    <c:fmtId val="6"/>
  </c:pivotSource>
  <c:chart>
    <c:title>
      <c:tx>
        <c:rich>
          <a:bodyPr rot="0" spcFirstLastPara="1" vertOverflow="ellipsis" vert="horz" wrap="square" anchor="ctr" anchorCtr="1"/>
          <a:lstStyle/>
          <a:p>
            <a:pPr>
              <a:defRPr sz="1260" b="0" i="0" u="none" strike="noStrike" kern="1200" spc="0" baseline="0">
                <a:solidFill>
                  <a:srgbClr val="3C1464"/>
                </a:solidFill>
                <a:latin typeface="Segoe UI Semibold" panose="020B0702040204020203" pitchFamily="34" charset="0"/>
                <a:ea typeface="+mn-ea"/>
                <a:cs typeface="Segoe UI Semibold" panose="020B0702040204020203" pitchFamily="34" charset="0"/>
              </a:defRPr>
            </a:pPr>
            <a:r>
              <a:rPr lang="en-IN"/>
              <a:t>Total Sales Over Time</a:t>
            </a:r>
          </a:p>
        </c:rich>
      </c:tx>
      <c:overlay val="0"/>
      <c:spPr>
        <a:noFill/>
        <a:ln>
          <a:noFill/>
        </a:ln>
        <a:effectLst/>
      </c:spPr>
      <c:txPr>
        <a:bodyPr rot="0" spcFirstLastPara="1" vertOverflow="ellipsis" vert="horz" wrap="square" anchor="ctr" anchorCtr="1"/>
        <a:lstStyle/>
        <a:p>
          <a:pPr>
            <a:defRPr sz="1260" b="0" i="0" u="none" strike="noStrike" kern="1200" spc="0" baseline="0">
              <a:solidFill>
                <a:srgbClr val="3C1464"/>
              </a:solidFill>
              <a:latin typeface="Segoe UI Semibold" panose="020B0702040204020203" pitchFamily="34" charset="0"/>
              <a:ea typeface="+mn-ea"/>
              <a:cs typeface="Segoe UI Semibold" panose="020B0702040204020203" pitchFamily="34" charset="0"/>
            </a:defRPr>
          </a:pPr>
          <a:endParaRPr lang="en-IN"/>
        </a:p>
      </c:txPr>
    </c:title>
    <c:autoTitleDeleted val="0"/>
    <c:pivotFmts>
      <c:pivotFmt>
        <c:idx val="0"/>
        <c:spPr>
          <a:solidFill>
            <a:schemeClr val="accent1"/>
          </a:solidFill>
          <a:ln w="28575" cap="rnd">
            <a:solidFill>
              <a:srgbClr val="00B0F0"/>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1"/>
        <c:spPr>
          <a:solidFill>
            <a:schemeClr val="accent1"/>
          </a:solidFill>
          <a:ln w="28575" cap="rnd">
            <a:solidFill>
              <a:srgbClr val="AD4F0F"/>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2"/>
        <c:spPr>
          <a:solidFill>
            <a:schemeClr val="accent1"/>
          </a:solidFill>
          <a:ln w="28575" cap="rnd">
            <a:solidFill>
              <a:srgbClr val="FFFF00"/>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3"/>
        <c:spPr>
          <a:solidFill>
            <a:schemeClr val="accent1"/>
          </a:solidFill>
          <a:ln w="28575" cap="rnd">
            <a:solidFill>
              <a:srgbClr val="FF0000"/>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4"/>
        <c:spPr>
          <a:solidFill>
            <a:schemeClr val="accent1"/>
          </a:solidFill>
          <a:ln w="28575" cap="rnd">
            <a:solidFill>
              <a:srgbClr val="00B0F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5"/>
        <c:spPr>
          <a:solidFill>
            <a:schemeClr val="accent1"/>
          </a:solidFill>
          <a:ln w="28575" cap="rnd">
            <a:solidFill>
              <a:srgbClr val="AD4F0F"/>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6"/>
        <c:spPr>
          <a:solidFill>
            <a:schemeClr val="accent1"/>
          </a:solidFill>
          <a:ln w="28575" cap="rnd">
            <a:solidFill>
              <a:srgbClr val="FFFF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7"/>
        <c:spPr>
          <a:solidFill>
            <a:schemeClr val="accent1"/>
          </a:solidFill>
          <a:ln w="28575" cap="rnd">
            <a:solidFill>
              <a:srgbClr val="FF00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8"/>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AD4F0F"/>
            </a:solidFill>
            <a:round/>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AD4F0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AD4F0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Table'!$C$3:$C$4</c:f>
              <c:strCache>
                <c:ptCount val="1"/>
                <c:pt idx="0">
                  <c:v>Arebica</c:v>
                </c:pt>
              </c:strCache>
            </c:strRef>
          </c:tx>
          <c:spPr>
            <a:ln w="28575" cap="rnd">
              <a:solidFill>
                <a:srgbClr val="00B0F0"/>
              </a:solidFill>
              <a:round/>
            </a:ln>
            <a:effectLst/>
          </c:spPr>
          <c:marker>
            <c:symbol val="none"/>
          </c:marker>
          <c:cat>
            <c:multiLvlStrRef>
              <c:f>'Pivot Table'!$A$5:$B$11</c:f>
              <c:multiLvlStrCache>
                <c:ptCount val="5"/>
                <c:lvl>
                  <c:pt idx="0">
                    <c:v>Nov</c:v>
                  </c:pt>
                  <c:pt idx="1">
                    <c:v>Dec</c:v>
                  </c:pt>
                  <c:pt idx="2">
                    <c:v>Jan</c:v>
                  </c:pt>
                  <c:pt idx="3">
                    <c:v>Feb</c:v>
                  </c:pt>
                  <c:pt idx="4">
                    <c:v>Mar</c:v>
                  </c:pt>
                </c:lvl>
                <c:lvl>
                  <c:pt idx="0">
                    <c:v>2021</c:v>
                  </c:pt>
                  <c:pt idx="2">
                    <c:v>2022</c:v>
                  </c:pt>
                </c:lvl>
              </c:multiLvlStrCache>
            </c:multiLvlStrRef>
          </c:cat>
          <c:val>
            <c:numRef>
              <c:f>'Pivot Table'!$C$5:$C$11</c:f>
              <c:numCache>
                <c:formatCode>#,##0</c:formatCode>
                <c:ptCount val="5"/>
                <c:pt idx="0">
                  <c:v>78.75</c:v>
                </c:pt>
                <c:pt idx="1">
                  <c:v>40.5</c:v>
                </c:pt>
                <c:pt idx="2">
                  <c:v>85.5</c:v>
                </c:pt>
                <c:pt idx="4">
                  <c:v>51.75</c:v>
                </c:pt>
              </c:numCache>
            </c:numRef>
          </c:val>
          <c:smooth val="0"/>
          <c:extLst>
            <c:ext xmlns:c16="http://schemas.microsoft.com/office/drawing/2014/chart" uri="{C3380CC4-5D6E-409C-BE32-E72D297353CC}">
              <c16:uniqueId val="{00000000-F8D6-4F4A-ADFE-49625B969835}"/>
            </c:ext>
          </c:extLst>
        </c:ser>
        <c:ser>
          <c:idx val="1"/>
          <c:order val="1"/>
          <c:tx>
            <c:strRef>
              <c:f>'Pivot Table'!$D$3:$D$4</c:f>
              <c:strCache>
                <c:ptCount val="1"/>
                <c:pt idx="0">
                  <c:v>Excela</c:v>
                </c:pt>
              </c:strCache>
            </c:strRef>
          </c:tx>
          <c:spPr>
            <a:ln w="28575" cap="rnd">
              <a:solidFill>
                <a:srgbClr val="AD4F0F"/>
              </a:solidFill>
              <a:round/>
            </a:ln>
            <a:effectLst/>
          </c:spPr>
          <c:marker>
            <c:symbol val="none"/>
          </c:marker>
          <c:cat>
            <c:multiLvlStrRef>
              <c:f>'Pivot Table'!$A$5:$B$11</c:f>
              <c:multiLvlStrCache>
                <c:ptCount val="5"/>
                <c:lvl>
                  <c:pt idx="0">
                    <c:v>Nov</c:v>
                  </c:pt>
                  <c:pt idx="1">
                    <c:v>Dec</c:v>
                  </c:pt>
                  <c:pt idx="2">
                    <c:v>Jan</c:v>
                  </c:pt>
                  <c:pt idx="3">
                    <c:v>Feb</c:v>
                  </c:pt>
                  <c:pt idx="4">
                    <c:v>Mar</c:v>
                  </c:pt>
                </c:lvl>
                <c:lvl>
                  <c:pt idx="0">
                    <c:v>2021</c:v>
                  </c:pt>
                  <c:pt idx="2">
                    <c:v>2022</c:v>
                  </c:pt>
                </c:lvl>
              </c:multiLvlStrCache>
            </c:multiLvlStrRef>
          </c:cat>
          <c:val>
            <c:numRef>
              <c:f>'Pivot Table'!$D$5:$D$11</c:f>
              <c:numCache>
                <c:formatCode>#,##0</c:formatCode>
                <c:ptCount val="5"/>
                <c:pt idx="0">
                  <c:v>240.62499999999997</c:v>
                </c:pt>
                <c:pt idx="1">
                  <c:v>20.625</c:v>
                </c:pt>
                <c:pt idx="3">
                  <c:v>53.625</c:v>
                </c:pt>
                <c:pt idx="4">
                  <c:v>24.75</c:v>
                </c:pt>
              </c:numCache>
            </c:numRef>
          </c:val>
          <c:smooth val="0"/>
          <c:extLst>
            <c:ext xmlns:c16="http://schemas.microsoft.com/office/drawing/2014/chart" uri="{C3380CC4-5D6E-409C-BE32-E72D297353CC}">
              <c16:uniqueId val="{00000001-F8D6-4F4A-ADFE-49625B969835}"/>
            </c:ext>
          </c:extLst>
        </c:ser>
        <c:ser>
          <c:idx val="2"/>
          <c:order val="2"/>
          <c:tx>
            <c:strRef>
              <c:f>'Pivot Table'!$E$3:$E$4</c:f>
              <c:strCache>
                <c:ptCount val="1"/>
                <c:pt idx="0">
                  <c:v>Liberica</c:v>
                </c:pt>
              </c:strCache>
            </c:strRef>
          </c:tx>
          <c:spPr>
            <a:ln w="28575" cap="rnd">
              <a:solidFill>
                <a:srgbClr val="FFFF00"/>
              </a:solidFill>
              <a:round/>
            </a:ln>
            <a:effectLst/>
          </c:spPr>
          <c:marker>
            <c:symbol val="none"/>
          </c:marker>
          <c:cat>
            <c:multiLvlStrRef>
              <c:f>'Pivot Table'!$A$5:$B$11</c:f>
              <c:multiLvlStrCache>
                <c:ptCount val="5"/>
                <c:lvl>
                  <c:pt idx="0">
                    <c:v>Nov</c:v>
                  </c:pt>
                  <c:pt idx="1">
                    <c:v>Dec</c:v>
                  </c:pt>
                  <c:pt idx="2">
                    <c:v>Jan</c:v>
                  </c:pt>
                  <c:pt idx="3">
                    <c:v>Feb</c:v>
                  </c:pt>
                  <c:pt idx="4">
                    <c:v>Mar</c:v>
                  </c:pt>
                </c:lvl>
                <c:lvl>
                  <c:pt idx="0">
                    <c:v>2021</c:v>
                  </c:pt>
                  <c:pt idx="2">
                    <c:v>2022</c:v>
                  </c:pt>
                </c:lvl>
              </c:multiLvlStrCache>
            </c:multiLvlStrRef>
          </c:cat>
          <c:val>
            <c:numRef>
              <c:f>'Pivot Table'!$E$5:$E$11</c:f>
              <c:numCache>
                <c:formatCode>#,##0</c:formatCode>
                <c:ptCount val="5"/>
                <c:pt idx="0">
                  <c:v>244.44</c:v>
                </c:pt>
                <c:pt idx="1">
                  <c:v>162.95999999999998</c:v>
                </c:pt>
                <c:pt idx="2">
                  <c:v>344.83499999999992</c:v>
                </c:pt>
                <c:pt idx="3">
                  <c:v>26.19</c:v>
                </c:pt>
                <c:pt idx="4">
                  <c:v>181.875</c:v>
                </c:pt>
              </c:numCache>
            </c:numRef>
          </c:val>
          <c:smooth val="0"/>
          <c:extLst>
            <c:ext xmlns:c16="http://schemas.microsoft.com/office/drawing/2014/chart" uri="{C3380CC4-5D6E-409C-BE32-E72D297353CC}">
              <c16:uniqueId val="{00000002-F8D6-4F4A-ADFE-49625B969835}"/>
            </c:ext>
          </c:extLst>
        </c:ser>
        <c:ser>
          <c:idx val="3"/>
          <c:order val="3"/>
          <c:tx>
            <c:strRef>
              <c:f>'Pivot Table'!$F$3:$F$4</c:f>
              <c:strCache>
                <c:ptCount val="1"/>
                <c:pt idx="0">
                  <c:v>Robusta</c:v>
                </c:pt>
              </c:strCache>
            </c:strRef>
          </c:tx>
          <c:spPr>
            <a:ln w="28575" cap="rnd">
              <a:solidFill>
                <a:srgbClr val="FF0000"/>
              </a:solidFill>
              <a:round/>
            </a:ln>
            <a:effectLst/>
          </c:spPr>
          <c:marker>
            <c:symbol val="none"/>
          </c:marker>
          <c:cat>
            <c:multiLvlStrRef>
              <c:f>'Pivot Table'!$A$5:$B$11</c:f>
              <c:multiLvlStrCache>
                <c:ptCount val="5"/>
                <c:lvl>
                  <c:pt idx="0">
                    <c:v>Nov</c:v>
                  </c:pt>
                  <c:pt idx="1">
                    <c:v>Dec</c:v>
                  </c:pt>
                  <c:pt idx="2">
                    <c:v>Jan</c:v>
                  </c:pt>
                  <c:pt idx="3">
                    <c:v>Feb</c:v>
                  </c:pt>
                  <c:pt idx="4">
                    <c:v>Mar</c:v>
                  </c:pt>
                </c:lvl>
                <c:lvl>
                  <c:pt idx="0">
                    <c:v>2021</c:v>
                  </c:pt>
                  <c:pt idx="2">
                    <c:v>2022</c:v>
                  </c:pt>
                </c:lvl>
              </c:multiLvlStrCache>
            </c:multiLvlStrRef>
          </c:cat>
          <c:val>
            <c:numRef>
              <c:f>'Pivot Table'!$F$5:$F$11</c:f>
              <c:numCache>
                <c:formatCode>#,##0</c:formatCode>
                <c:ptCount val="5"/>
                <c:pt idx="0">
                  <c:v>148.255</c:v>
                </c:pt>
                <c:pt idx="2">
                  <c:v>45.769999999999996</c:v>
                </c:pt>
                <c:pt idx="3">
                  <c:v>17.91</c:v>
                </c:pt>
                <c:pt idx="4">
                  <c:v>5.97</c:v>
                </c:pt>
              </c:numCache>
            </c:numRef>
          </c:val>
          <c:smooth val="0"/>
          <c:extLst>
            <c:ext xmlns:c16="http://schemas.microsoft.com/office/drawing/2014/chart" uri="{C3380CC4-5D6E-409C-BE32-E72D297353CC}">
              <c16:uniqueId val="{00000005-F8D6-4F4A-ADFE-49625B969835}"/>
            </c:ext>
          </c:extLst>
        </c:ser>
        <c:dLbls>
          <c:showLegendKey val="0"/>
          <c:showVal val="0"/>
          <c:showCatName val="0"/>
          <c:showSerName val="0"/>
          <c:showPercent val="0"/>
          <c:showBubbleSize val="0"/>
        </c:dLbls>
        <c:smooth val="0"/>
        <c:axId val="536748544"/>
        <c:axId val="546615648"/>
      </c:lineChart>
      <c:catAx>
        <c:axId val="53674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endParaRPr lang="en-US"/>
          </a:p>
        </c:txPr>
        <c:crossAx val="546615648"/>
        <c:crosses val="autoZero"/>
        <c:auto val="1"/>
        <c:lblAlgn val="ctr"/>
        <c:lblOffset val="100"/>
        <c:noMultiLvlLbl val="0"/>
      </c:catAx>
      <c:valAx>
        <c:axId val="546615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r>
                  <a:rPr lang="en-IN"/>
                  <a:t>USD</a:t>
                </a:r>
              </a:p>
            </c:rich>
          </c:tx>
          <c:overlay val="0"/>
          <c:spPr>
            <a:noFill/>
            <a:ln>
              <a:noFill/>
            </a:ln>
            <a:effectLst/>
          </c:spPr>
          <c:txPr>
            <a:bodyPr rot="-5400000" spcFirstLastPara="1" vertOverflow="ellipsis" vert="horz" wrap="square" anchor="ctr" anchorCtr="1"/>
            <a:lstStyle/>
            <a:p>
              <a:pPr>
                <a:defRPr sz="105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endParaRPr lang="en-US"/>
          </a:p>
        </c:txPr>
        <c:crossAx val="536748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7A2EC"/>
    </a:solidFill>
    <a:ln w="9525" cap="flat" cmpd="sng" algn="ctr">
      <a:solidFill>
        <a:schemeClr val="tx1">
          <a:lumMod val="15000"/>
          <a:lumOff val="85000"/>
        </a:schemeClr>
      </a:solidFill>
      <a:round/>
    </a:ln>
    <a:effectLst/>
  </c:spPr>
  <c:txPr>
    <a:bodyPr/>
    <a:lstStyle/>
    <a:p>
      <a:pPr>
        <a:defRPr sz="1050">
          <a:solidFill>
            <a:srgbClr val="3C1464"/>
          </a:solidFill>
          <a:latin typeface="Segoe UI Semibold" panose="020B0702040204020203" pitchFamily="34" charset="0"/>
          <a:cs typeface="Segoe UI Semibold" panose="020B07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Country!PivotTable1</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rgbClr val="68A141"/>
          </a:solidFill>
          <a:ln>
            <a:noFill/>
          </a:ln>
          <a:effectLst/>
        </c:spPr>
      </c:pivotFmt>
      <c:pivotFmt>
        <c:idx val="3"/>
        <c:spPr>
          <a:solidFill>
            <a:srgbClr val="93C571"/>
          </a:solidFill>
          <a:ln>
            <a:noFill/>
          </a:ln>
          <a:effectLst/>
        </c:spPr>
      </c:pivotFmt>
      <c:pivotFmt>
        <c:idx val="4"/>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solidFill>
              <a:schemeClr val="bg1"/>
            </a:solidFill>
          </a:ln>
          <a:effectLst/>
        </c:spPr>
      </c:pivotFmt>
      <c:pivotFmt>
        <c:idx val="6"/>
        <c:spPr>
          <a:solidFill>
            <a:srgbClr val="68A141"/>
          </a:solidFill>
          <a:ln>
            <a:solidFill>
              <a:schemeClr val="bg1"/>
            </a:solidFill>
          </a:ln>
          <a:effectLst/>
        </c:spPr>
      </c:pivotFmt>
      <c:pivotFmt>
        <c:idx val="7"/>
        <c:spPr>
          <a:solidFill>
            <a:srgbClr val="B0D597"/>
          </a:solidFill>
          <a:ln>
            <a:solidFill>
              <a:schemeClr val="bg1"/>
            </a:solid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Ireland</c:v>
                </c:pt>
                <c:pt idx="1">
                  <c:v>United Kingdom</c:v>
                </c:pt>
                <c:pt idx="2">
                  <c:v>United States</c:v>
                </c:pt>
              </c:strCache>
            </c:strRef>
          </c:cat>
          <c:val>
            <c:numRef>
              <c:f>'Sales by Country'!$B$4:$B$6</c:f>
              <c:numCache>
                <c:formatCode>[$$-1009]#,##0</c:formatCode>
                <c:ptCount val="3"/>
                <c:pt idx="0">
                  <c:v>135.41999999999999</c:v>
                </c:pt>
                <c:pt idx="1">
                  <c:v>27.615000000000002</c:v>
                </c:pt>
                <c:pt idx="2">
                  <c:v>1611.2950000000003</c:v>
                </c:pt>
              </c:numCache>
            </c:numRef>
          </c:val>
          <c:extLst>
            <c:ext xmlns:c16="http://schemas.microsoft.com/office/drawing/2014/chart" uri="{C3380CC4-5D6E-409C-BE32-E72D297353CC}">
              <c16:uniqueId val="{0000000C-F244-4021-9376-7CBCB57237B7}"/>
            </c:ext>
          </c:extLst>
        </c:ser>
        <c:dLbls>
          <c:dLblPos val="outEnd"/>
          <c:showLegendKey val="0"/>
          <c:showVal val="1"/>
          <c:showCatName val="0"/>
          <c:showSerName val="0"/>
          <c:showPercent val="0"/>
          <c:showBubbleSize val="0"/>
        </c:dLbls>
        <c:gapWidth val="182"/>
        <c:axId val="1553389760"/>
        <c:axId val="1553390720"/>
      </c:barChart>
      <c:catAx>
        <c:axId val="1553389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53390720"/>
        <c:crosses val="autoZero"/>
        <c:auto val="1"/>
        <c:lblAlgn val="ctr"/>
        <c:lblOffset val="100"/>
        <c:noMultiLvlLbl val="0"/>
      </c:catAx>
      <c:valAx>
        <c:axId val="1553390720"/>
        <c:scaling>
          <c:orientation val="minMax"/>
        </c:scaling>
        <c:delete val="1"/>
        <c:axPos val="b"/>
        <c:majorGridlines>
          <c:spPr>
            <a:ln w="9525" cap="flat" cmpd="sng" algn="ctr">
              <a:solidFill>
                <a:schemeClr val="tx1">
                  <a:lumMod val="15000"/>
                  <a:lumOff val="85000"/>
                </a:schemeClr>
              </a:solidFill>
              <a:round/>
            </a:ln>
            <a:effectLst/>
          </c:spPr>
        </c:majorGridlines>
        <c:numFmt formatCode="[$$-1009]#,##0" sourceLinked="1"/>
        <c:majorTickMark val="none"/>
        <c:minorTickMark val="none"/>
        <c:tickLblPos val="nextTo"/>
        <c:crossAx val="1553389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7A2EC"/>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name!PivotTable1</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rgbClr val="68A141"/>
          </a:solidFill>
          <a:ln>
            <a:noFill/>
          </a:ln>
          <a:effectLst/>
        </c:spPr>
      </c:pivotFmt>
      <c:pivotFmt>
        <c:idx val="3"/>
        <c:spPr>
          <a:solidFill>
            <a:srgbClr val="93C57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BC167"/>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name'!$B$3</c:f>
              <c:strCache>
                <c:ptCount val="1"/>
                <c:pt idx="0">
                  <c:v>Total</c:v>
                </c:pt>
              </c:strCache>
            </c:strRef>
          </c:tx>
          <c:spPr>
            <a:solidFill>
              <a:srgbClr val="8BC167"/>
            </a:solidFill>
            <a:ln w="15875">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name'!$A$4:$A$8</c:f>
              <c:strCache>
                <c:ptCount val="5"/>
                <c:pt idx="0">
                  <c:v>Derick Snow</c:v>
                </c:pt>
                <c:pt idx="1">
                  <c:v>Glory Clemon</c:v>
                </c:pt>
                <c:pt idx="2">
                  <c:v>Harwilll Bishell</c:v>
                </c:pt>
                <c:pt idx="3">
                  <c:v>Lamond Gheeraert</c:v>
                </c:pt>
                <c:pt idx="4">
                  <c:v>Lemuel Rignold</c:v>
                </c:pt>
              </c:strCache>
            </c:strRef>
          </c:cat>
          <c:val>
            <c:numRef>
              <c:f>'Top 5 name'!$B$4:$B$8</c:f>
              <c:numCache>
                <c:formatCode>[$$-1009]#,##0</c:formatCode>
                <c:ptCount val="5"/>
                <c:pt idx="0">
                  <c:v>230.87499999999997</c:v>
                </c:pt>
                <c:pt idx="1">
                  <c:v>100.39499999999998</c:v>
                </c:pt>
                <c:pt idx="2">
                  <c:v>87.300000000000011</c:v>
                </c:pt>
                <c:pt idx="3">
                  <c:v>133.85999999999999</c:v>
                </c:pt>
                <c:pt idx="4">
                  <c:v>200.78999999999996</c:v>
                </c:pt>
              </c:numCache>
            </c:numRef>
          </c:val>
          <c:extLst>
            <c:ext xmlns:c16="http://schemas.microsoft.com/office/drawing/2014/chart" uri="{C3380CC4-5D6E-409C-BE32-E72D297353CC}">
              <c16:uniqueId val="{00000005-56D4-445C-AD60-4142884F1440}"/>
            </c:ext>
          </c:extLst>
        </c:ser>
        <c:dLbls>
          <c:dLblPos val="outEnd"/>
          <c:showLegendKey val="0"/>
          <c:showVal val="1"/>
          <c:showCatName val="0"/>
          <c:showSerName val="0"/>
          <c:showPercent val="0"/>
          <c:showBubbleSize val="0"/>
        </c:dLbls>
        <c:gapWidth val="182"/>
        <c:axId val="1553389760"/>
        <c:axId val="1553390720"/>
      </c:barChart>
      <c:catAx>
        <c:axId val="1553389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53390720"/>
        <c:crosses val="autoZero"/>
        <c:auto val="1"/>
        <c:lblAlgn val="ctr"/>
        <c:lblOffset val="100"/>
        <c:noMultiLvlLbl val="0"/>
      </c:catAx>
      <c:valAx>
        <c:axId val="1553390720"/>
        <c:scaling>
          <c:orientation val="minMax"/>
        </c:scaling>
        <c:delete val="1"/>
        <c:axPos val="b"/>
        <c:majorGridlines>
          <c:spPr>
            <a:ln w="9525" cap="flat" cmpd="sng" algn="ctr">
              <a:solidFill>
                <a:schemeClr val="tx1">
                  <a:lumMod val="15000"/>
                  <a:lumOff val="85000"/>
                </a:schemeClr>
              </a:solidFill>
              <a:round/>
            </a:ln>
            <a:effectLst/>
          </c:spPr>
        </c:majorGridlines>
        <c:numFmt formatCode="[$$-1009]#,##0" sourceLinked="1"/>
        <c:majorTickMark val="none"/>
        <c:minorTickMark val="none"/>
        <c:tickLblPos val="nextTo"/>
        <c:crossAx val="1553389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7A2EC"/>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Table!PivotTable1</c:name>
    <c:fmtId val="2"/>
  </c:pivotSource>
  <c:chart>
    <c:title>
      <c:tx>
        <c:rich>
          <a:bodyPr rot="0" spcFirstLastPara="1" vertOverflow="ellipsis" vert="horz" wrap="square" anchor="ctr" anchorCtr="1"/>
          <a:lstStyle/>
          <a:p>
            <a:pPr>
              <a:defRPr sz="1260" b="0" i="0" u="none" strike="noStrike" kern="1200" spc="0" baseline="0">
                <a:solidFill>
                  <a:srgbClr val="3C1464"/>
                </a:solidFill>
                <a:latin typeface="Segoe UI Semibold" panose="020B0702040204020203" pitchFamily="34" charset="0"/>
                <a:ea typeface="+mn-ea"/>
                <a:cs typeface="Segoe UI Semibold" panose="020B0702040204020203" pitchFamily="34" charset="0"/>
              </a:defRPr>
            </a:pPr>
            <a:r>
              <a:rPr lang="en-IN"/>
              <a:t>Total Sales Over Time</a:t>
            </a:r>
          </a:p>
        </c:rich>
      </c:tx>
      <c:overlay val="0"/>
      <c:spPr>
        <a:noFill/>
        <a:ln>
          <a:noFill/>
        </a:ln>
        <a:effectLst/>
      </c:spPr>
      <c:txPr>
        <a:bodyPr rot="0" spcFirstLastPara="1" vertOverflow="ellipsis" vert="horz" wrap="square" anchor="ctr" anchorCtr="1"/>
        <a:lstStyle/>
        <a:p>
          <a:pPr>
            <a:defRPr sz="1260" b="0" i="0" u="none" strike="noStrike" kern="1200" spc="0" baseline="0">
              <a:solidFill>
                <a:srgbClr val="3C1464"/>
              </a:solidFill>
              <a:latin typeface="Segoe UI Semibold" panose="020B0702040204020203" pitchFamily="34" charset="0"/>
              <a:ea typeface="+mn-ea"/>
              <a:cs typeface="Segoe UI Semibold" panose="020B0702040204020203" pitchFamily="34" charset="0"/>
            </a:defRPr>
          </a:pPr>
          <a:endParaRPr lang="en-IN"/>
        </a:p>
      </c:txPr>
    </c:title>
    <c:autoTitleDeleted val="0"/>
    <c:pivotFmts>
      <c:pivotFmt>
        <c:idx val="0"/>
        <c:spPr>
          <a:solidFill>
            <a:schemeClr val="accent1"/>
          </a:solidFill>
          <a:ln w="28575" cap="rnd">
            <a:solidFill>
              <a:srgbClr val="00B0F0"/>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1"/>
        <c:spPr>
          <a:solidFill>
            <a:schemeClr val="accent1"/>
          </a:solidFill>
          <a:ln w="28575" cap="rnd">
            <a:solidFill>
              <a:srgbClr val="AD4F0F"/>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2"/>
        <c:spPr>
          <a:solidFill>
            <a:schemeClr val="accent1"/>
          </a:solidFill>
          <a:ln w="28575" cap="rnd">
            <a:solidFill>
              <a:srgbClr val="FFFF00"/>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3"/>
        <c:spPr>
          <a:solidFill>
            <a:schemeClr val="accent1"/>
          </a:solidFill>
          <a:ln w="28575" cap="rnd">
            <a:solidFill>
              <a:srgbClr val="FF0000"/>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4"/>
        <c:spPr>
          <a:solidFill>
            <a:schemeClr val="accent1"/>
          </a:solidFill>
          <a:ln w="28575" cap="rnd">
            <a:solidFill>
              <a:srgbClr val="00B0F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5"/>
        <c:spPr>
          <a:solidFill>
            <a:schemeClr val="accent1"/>
          </a:solidFill>
          <a:ln w="28575" cap="rnd">
            <a:solidFill>
              <a:srgbClr val="AD4F0F"/>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6"/>
        <c:spPr>
          <a:solidFill>
            <a:schemeClr val="accent1"/>
          </a:solidFill>
          <a:ln w="28575" cap="rnd">
            <a:solidFill>
              <a:srgbClr val="FFFF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7"/>
        <c:spPr>
          <a:solidFill>
            <a:schemeClr val="accent1"/>
          </a:solidFill>
          <a:ln w="28575" cap="rnd">
            <a:solidFill>
              <a:srgbClr val="FF00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AD4F0F"/>
            </a:solidFill>
            <a:round/>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Table'!$C$3:$C$4</c:f>
              <c:strCache>
                <c:ptCount val="1"/>
                <c:pt idx="0">
                  <c:v>Arebica</c:v>
                </c:pt>
              </c:strCache>
            </c:strRef>
          </c:tx>
          <c:spPr>
            <a:ln w="28575" cap="rnd">
              <a:solidFill>
                <a:srgbClr val="00B0F0"/>
              </a:solidFill>
              <a:round/>
            </a:ln>
            <a:effectLst/>
          </c:spPr>
          <c:marker>
            <c:symbol val="none"/>
          </c:marker>
          <c:cat>
            <c:multiLvlStrRef>
              <c:f>'Pivot Table'!$A$5:$B$11</c:f>
              <c:multiLvlStrCache>
                <c:ptCount val="5"/>
                <c:lvl>
                  <c:pt idx="0">
                    <c:v>Nov</c:v>
                  </c:pt>
                  <c:pt idx="1">
                    <c:v>Dec</c:v>
                  </c:pt>
                  <c:pt idx="2">
                    <c:v>Jan</c:v>
                  </c:pt>
                  <c:pt idx="3">
                    <c:v>Feb</c:v>
                  </c:pt>
                  <c:pt idx="4">
                    <c:v>Mar</c:v>
                  </c:pt>
                </c:lvl>
                <c:lvl>
                  <c:pt idx="0">
                    <c:v>2021</c:v>
                  </c:pt>
                  <c:pt idx="2">
                    <c:v>2022</c:v>
                  </c:pt>
                </c:lvl>
              </c:multiLvlStrCache>
            </c:multiLvlStrRef>
          </c:cat>
          <c:val>
            <c:numRef>
              <c:f>'Pivot Table'!$C$5:$C$11</c:f>
              <c:numCache>
                <c:formatCode>#,##0</c:formatCode>
                <c:ptCount val="5"/>
                <c:pt idx="0">
                  <c:v>78.75</c:v>
                </c:pt>
                <c:pt idx="1">
                  <c:v>40.5</c:v>
                </c:pt>
                <c:pt idx="2">
                  <c:v>85.5</c:v>
                </c:pt>
                <c:pt idx="4">
                  <c:v>51.75</c:v>
                </c:pt>
              </c:numCache>
            </c:numRef>
          </c:val>
          <c:smooth val="0"/>
          <c:extLst>
            <c:ext xmlns:c16="http://schemas.microsoft.com/office/drawing/2014/chart" uri="{C3380CC4-5D6E-409C-BE32-E72D297353CC}">
              <c16:uniqueId val="{00000025-0B1B-4109-837E-E2A5931A8ABE}"/>
            </c:ext>
          </c:extLst>
        </c:ser>
        <c:ser>
          <c:idx val="1"/>
          <c:order val="1"/>
          <c:tx>
            <c:strRef>
              <c:f>'Pivot Table'!$D$3:$D$4</c:f>
              <c:strCache>
                <c:ptCount val="1"/>
                <c:pt idx="0">
                  <c:v>Excela</c:v>
                </c:pt>
              </c:strCache>
            </c:strRef>
          </c:tx>
          <c:spPr>
            <a:ln w="28575" cap="rnd">
              <a:solidFill>
                <a:srgbClr val="AD4F0F"/>
              </a:solidFill>
              <a:round/>
            </a:ln>
            <a:effectLst/>
          </c:spPr>
          <c:marker>
            <c:symbol val="none"/>
          </c:marker>
          <c:cat>
            <c:multiLvlStrRef>
              <c:f>'Pivot Table'!$A$5:$B$11</c:f>
              <c:multiLvlStrCache>
                <c:ptCount val="5"/>
                <c:lvl>
                  <c:pt idx="0">
                    <c:v>Nov</c:v>
                  </c:pt>
                  <c:pt idx="1">
                    <c:v>Dec</c:v>
                  </c:pt>
                  <c:pt idx="2">
                    <c:v>Jan</c:v>
                  </c:pt>
                  <c:pt idx="3">
                    <c:v>Feb</c:v>
                  </c:pt>
                  <c:pt idx="4">
                    <c:v>Mar</c:v>
                  </c:pt>
                </c:lvl>
                <c:lvl>
                  <c:pt idx="0">
                    <c:v>2021</c:v>
                  </c:pt>
                  <c:pt idx="2">
                    <c:v>2022</c:v>
                  </c:pt>
                </c:lvl>
              </c:multiLvlStrCache>
            </c:multiLvlStrRef>
          </c:cat>
          <c:val>
            <c:numRef>
              <c:f>'Pivot Table'!$D$5:$D$11</c:f>
              <c:numCache>
                <c:formatCode>#,##0</c:formatCode>
                <c:ptCount val="5"/>
                <c:pt idx="0">
                  <c:v>240.62499999999997</c:v>
                </c:pt>
                <c:pt idx="1">
                  <c:v>20.625</c:v>
                </c:pt>
                <c:pt idx="3">
                  <c:v>53.625</c:v>
                </c:pt>
                <c:pt idx="4">
                  <c:v>24.75</c:v>
                </c:pt>
              </c:numCache>
            </c:numRef>
          </c:val>
          <c:smooth val="0"/>
          <c:extLst>
            <c:ext xmlns:c16="http://schemas.microsoft.com/office/drawing/2014/chart" uri="{C3380CC4-5D6E-409C-BE32-E72D297353CC}">
              <c16:uniqueId val="{00000026-0B1B-4109-837E-E2A5931A8ABE}"/>
            </c:ext>
          </c:extLst>
        </c:ser>
        <c:ser>
          <c:idx val="2"/>
          <c:order val="2"/>
          <c:tx>
            <c:strRef>
              <c:f>'Pivot Table'!$E$3:$E$4</c:f>
              <c:strCache>
                <c:ptCount val="1"/>
                <c:pt idx="0">
                  <c:v>Liberica</c:v>
                </c:pt>
              </c:strCache>
            </c:strRef>
          </c:tx>
          <c:spPr>
            <a:ln w="28575" cap="rnd">
              <a:solidFill>
                <a:srgbClr val="FFFF00"/>
              </a:solidFill>
              <a:round/>
            </a:ln>
            <a:effectLst/>
          </c:spPr>
          <c:marker>
            <c:symbol val="none"/>
          </c:marker>
          <c:cat>
            <c:multiLvlStrRef>
              <c:f>'Pivot Table'!$A$5:$B$11</c:f>
              <c:multiLvlStrCache>
                <c:ptCount val="5"/>
                <c:lvl>
                  <c:pt idx="0">
                    <c:v>Nov</c:v>
                  </c:pt>
                  <c:pt idx="1">
                    <c:v>Dec</c:v>
                  </c:pt>
                  <c:pt idx="2">
                    <c:v>Jan</c:v>
                  </c:pt>
                  <c:pt idx="3">
                    <c:v>Feb</c:v>
                  </c:pt>
                  <c:pt idx="4">
                    <c:v>Mar</c:v>
                  </c:pt>
                </c:lvl>
                <c:lvl>
                  <c:pt idx="0">
                    <c:v>2021</c:v>
                  </c:pt>
                  <c:pt idx="2">
                    <c:v>2022</c:v>
                  </c:pt>
                </c:lvl>
              </c:multiLvlStrCache>
            </c:multiLvlStrRef>
          </c:cat>
          <c:val>
            <c:numRef>
              <c:f>'Pivot Table'!$E$5:$E$11</c:f>
              <c:numCache>
                <c:formatCode>#,##0</c:formatCode>
                <c:ptCount val="5"/>
                <c:pt idx="0">
                  <c:v>244.44</c:v>
                </c:pt>
                <c:pt idx="1">
                  <c:v>162.95999999999998</c:v>
                </c:pt>
                <c:pt idx="2">
                  <c:v>344.83499999999992</c:v>
                </c:pt>
                <c:pt idx="3">
                  <c:v>26.19</c:v>
                </c:pt>
                <c:pt idx="4">
                  <c:v>181.875</c:v>
                </c:pt>
              </c:numCache>
            </c:numRef>
          </c:val>
          <c:smooth val="0"/>
          <c:extLst>
            <c:ext xmlns:c16="http://schemas.microsoft.com/office/drawing/2014/chart" uri="{C3380CC4-5D6E-409C-BE32-E72D297353CC}">
              <c16:uniqueId val="{00000027-0B1B-4109-837E-E2A5931A8ABE}"/>
            </c:ext>
          </c:extLst>
        </c:ser>
        <c:ser>
          <c:idx val="3"/>
          <c:order val="3"/>
          <c:tx>
            <c:strRef>
              <c:f>'Pivot Table'!$F$3:$F$4</c:f>
              <c:strCache>
                <c:ptCount val="1"/>
                <c:pt idx="0">
                  <c:v>Robusta</c:v>
                </c:pt>
              </c:strCache>
            </c:strRef>
          </c:tx>
          <c:spPr>
            <a:ln w="28575" cap="rnd">
              <a:solidFill>
                <a:srgbClr val="FF0000"/>
              </a:solidFill>
              <a:round/>
            </a:ln>
            <a:effectLst/>
          </c:spPr>
          <c:marker>
            <c:symbol val="none"/>
          </c:marker>
          <c:cat>
            <c:multiLvlStrRef>
              <c:f>'Pivot Table'!$A$5:$B$11</c:f>
              <c:multiLvlStrCache>
                <c:ptCount val="5"/>
                <c:lvl>
                  <c:pt idx="0">
                    <c:v>Nov</c:v>
                  </c:pt>
                  <c:pt idx="1">
                    <c:v>Dec</c:v>
                  </c:pt>
                  <c:pt idx="2">
                    <c:v>Jan</c:v>
                  </c:pt>
                  <c:pt idx="3">
                    <c:v>Feb</c:v>
                  </c:pt>
                  <c:pt idx="4">
                    <c:v>Mar</c:v>
                  </c:pt>
                </c:lvl>
                <c:lvl>
                  <c:pt idx="0">
                    <c:v>2021</c:v>
                  </c:pt>
                  <c:pt idx="2">
                    <c:v>2022</c:v>
                  </c:pt>
                </c:lvl>
              </c:multiLvlStrCache>
            </c:multiLvlStrRef>
          </c:cat>
          <c:val>
            <c:numRef>
              <c:f>'Pivot Table'!$F$5:$F$11</c:f>
              <c:numCache>
                <c:formatCode>#,##0</c:formatCode>
                <c:ptCount val="5"/>
                <c:pt idx="0">
                  <c:v>148.255</c:v>
                </c:pt>
                <c:pt idx="2">
                  <c:v>45.769999999999996</c:v>
                </c:pt>
                <c:pt idx="3">
                  <c:v>17.91</c:v>
                </c:pt>
                <c:pt idx="4">
                  <c:v>5.97</c:v>
                </c:pt>
              </c:numCache>
            </c:numRef>
          </c:val>
          <c:smooth val="0"/>
          <c:extLst>
            <c:ext xmlns:c16="http://schemas.microsoft.com/office/drawing/2014/chart" uri="{C3380CC4-5D6E-409C-BE32-E72D297353CC}">
              <c16:uniqueId val="{0000002A-0B1B-4109-837E-E2A5931A8ABE}"/>
            </c:ext>
          </c:extLst>
        </c:ser>
        <c:dLbls>
          <c:showLegendKey val="0"/>
          <c:showVal val="0"/>
          <c:showCatName val="0"/>
          <c:showSerName val="0"/>
          <c:showPercent val="0"/>
          <c:showBubbleSize val="0"/>
        </c:dLbls>
        <c:smooth val="0"/>
        <c:axId val="536748544"/>
        <c:axId val="546615648"/>
      </c:lineChart>
      <c:catAx>
        <c:axId val="53674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endParaRPr lang="en-US"/>
          </a:p>
        </c:txPr>
        <c:crossAx val="546615648"/>
        <c:crosses val="autoZero"/>
        <c:auto val="1"/>
        <c:lblAlgn val="ctr"/>
        <c:lblOffset val="100"/>
        <c:noMultiLvlLbl val="0"/>
      </c:catAx>
      <c:valAx>
        <c:axId val="546615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r>
                  <a:rPr lang="en-IN"/>
                  <a:t>USD</a:t>
                </a:r>
              </a:p>
            </c:rich>
          </c:tx>
          <c:overlay val="0"/>
          <c:spPr>
            <a:noFill/>
            <a:ln>
              <a:noFill/>
            </a:ln>
            <a:effectLst/>
          </c:spPr>
          <c:txPr>
            <a:bodyPr rot="-5400000" spcFirstLastPara="1" vertOverflow="ellipsis" vert="horz" wrap="square" anchor="ctr" anchorCtr="1"/>
            <a:lstStyle/>
            <a:p>
              <a:pPr>
                <a:defRPr sz="105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endParaRPr lang="en-US"/>
          </a:p>
        </c:txPr>
        <c:crossAx val="536748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7A2EC"/>
    </a:solidFill>
    <a:ln w="9525" cap="flat" cmpd="sng" algn="ctr">
      <a:solidFill>
        <a:schemeClr val="tx1">
          <a:lumMod val="15000"/>
          <a:lumOff val="85000"/>
        </a:schemeClr>
      </a:solidFill>
      <a:round/>
    </a:ln>
    <a:effectLst/>
  </c:spPr>
  <c:txPr>
    <a:bodyPr/>
    <a:lstStyle/>
    <a:p>
      <a:pPr>
        <a:defRPr sz="1050">
          <a:solidFill>
            <a:srgbClr val="3C1464"/>
          </a:solidFill>
          <a:latin typeface="Segoe UI Semibold" panose="020B0702040204020203" pitchFamily="34" charset="0"/>
          <a:cs typeface="Segoe UI Semibold" panose="020B07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Country!PivotTable1</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rgbClr val="68A141"/>
          </a:solidFill>
          <a:ln>
            <a:noFill/>
          </a:ln>
          <a:effectLst/>
        </c:spPr>
      </c:pivotFmt>
      <c:pivotFmt>
        <c:idx val="3"/>
        <c:spPr>
          <a:solidFill>
            <a:srgbClr val="93C571"/>
          </a:solidFill>
          <a:ln>
            <a:noFill/>
          </a:ln>
          <a:effectLst/>
        </c:spPr>
      </c:pivotFmt>
      <c:pivotFmt>
        <c:idx val="4"/>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solidFill>
              <a:schemeClr val="bg1"/>
            </a:solidFill>
          </a:ln>
          <a:effectLst/>
        </c:spPr>
      </c:pivotFmt>
      <c:pivotFmt>
        <c:idx val="6"/>
        <c:spPr>
          <a:solidFill>
            <a:srgbClr val="68A141"/>
          </a:solidFill>
          <a:ln>
            <a:solidFill>
              <a:schemeClr val="bg1"/>
            </a:solidFill>
          </a:ln>
          <a:effectLst/>
        </c:spPr>
      </c:pivotFmt>
      <c:pivotFmt>
        <c:idx val="7"/>
        <c:spPr>
          <a:solidFill>
            <a:srgbClr val="B0D597"/>
          </a:solidFill>
          <a:ln>
            <a:solidFill>
              <a:schemeClr val="bg1"/>
            </a:solidFill>
          </a:ln>
          <a:effectLst/>
        </c:spPr>
      </c:pivotFmt>
      <c:pivotFmt>
        <c:idx val="8"/>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0D597"/>
          </a:solidFill>
          <a:ln>
            <a:solidFill>
              <a:schemeClr val="bg1"/>
            </a:solidFill>
          </a:ln>
          <a:effectLst/>
        </c:spPr>
      </c:pivotFmt>
      <c:pivotFmt>
        <c:idx val="10"/>
        <c:spPr>
          <a:solidFill>
            <a:srgbClr val="68A141"/>
          </a:solidFill>
          <a:ln>
            <a:solidFill>
              <a:schemeClr val="bg1"/>
            </a:solidFill>
          </a:ln>
          <a:effectLst/>
        </c:spPr>
      </c:pivotFmt>
      <c:pivotFmt>
        <c:idx val="11"/>
        <c:spPr>
          <a:solidFill>
            <a:schemeClr val="accent6">
              <a:lumMod val="50000"/>
            </a:schemeClr>
          </a:solidFill>
          <a:ln>
            <a:solidFill>
              <a:schemeClr val="bg1"/>
            </a:solidFill>
          </a:ln>
          <a:effectLst/>
        </c:spPr>
      </c:pivotFmt>
      <c:pivotFmt>
        <c:idx val="12"/>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0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B0D597"/>
          </a:solidFill>
          <a:ln>
            <a:solidFill>
              <a:schemeClr val="bg1"/>
            </a:solidFill>
          </a:ln>
          <a:effectLst/>
        </c:spPr>
      </c:pivotFmt>
      <c:pivotFmt>
        <c:idx val="14"/>
        <c:spPr>
          <a:solidFill>
            <a:srgbClr val="68A141"/>
          </a:solidFill>
          <a:ln>
            <a:solidFill>
              <a:schemeClr val="bg1"/>
            </a:solidFill>
          </a:ln>
          <a:effectLst/>
        </c:spPr>
      </c:pivotFmt>
      <c:pivotFmt>
        <c:idx val="15"/>
        <c:spPr>
          <a:solidFill>
            <a:schemeClr val="accent6">
              <a:lumMod val="50000"/>
            </a:schemeClr>
          </a:solidFill>
          <a:ln>
            <a:solidFill>
              <a:schemeClr val="bg1"/>
            </a:solid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chemeClr val="accent1"/>
            </a:solidFill>
            <a:ln>
              <a:solidFill>
                <a:schemeClr val="bg1"/>
              </a:solidFill>
            </a:ln>
            <a:effectLst/>
          </c:spPr>
          <c:invertIfNegative val="0"/>
          <c:dPt>
            <c:idx val="0"/>
            <c:invertIfNegative val="0"/>
            <c:bubble3D val="0"/>
            <c:spPr>
              <a:solidFill>
                <a:srgbClr val="B0D597"/>
              </a:solidFill>
              <a:ln>
                <a:solidFill>
                  <a:schemeClr val="bg1"/>
                </a:solidFill>
              </a:ln>
              <a:effectLst/>
            </c:spPr>
          </c:dPt>
          <c:dPt>
            <c:idx val="1"/>
            <c:invertIfNegative val="0"/>
            <c:bubble3D val="0"/>
            <c:spPr>
              <a:solidFill>
                <a:srgbClr val="68A141"/>
              </a:solidFill>
              <a:ln>
                <a:solidFill>
                  <a:schemeClr val="bg1"/>
                </a:solidFill>
              </a:ln>
              <a:effectLst/>
            </c:spPr>
          </c:dPt>
          <c:dPt>
            <c:idx val="2"/>
            <c:invertIfNegative val="0"/>
            <c:bubble3D val="0"/>
            <c:spPr>
              <a:solidFill>
                <a:schemeClr val="accent6">
                  <a:lumMod val="50000"/>
                </a:schemeClr>
              </a:solidFill>
              <a:ln>
                <a:solidFill>
                  <a:schemeClr val="bg1"/>
                </a:solidFill>
              </a:ln>
              <a:effectLst/>
            </c:spPr>
          </c:dPt>
          <c:dLbls>
            <c:spPr>
              <a:noFill/>
              <a:ln>
                <a:noFill/>
              </a:ln>
              <a:effectLst/>
            </c:spPr>
            <c:txPr>
              <a:bodyPr rot="0" spcFirstLastPara="1" vertOverflow="ellipsis" vert="horz" wrap="square" lIns="38100" tIns="19050" rIns="38100" bIns="19050" anchor="ctr" anchorCtr="0">
                <a:spAutoFit/>
              </a:bodyPr>
              <a:lstStyle/>
              <a:p>
                <a:pPr algn="ctr">
                  <a:defRPr lang="en-US" sz="100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Ireland</c:v>
                </c:pt>
                <c:pt idx="1">
                  <c:v>United Kingdom</c:v>
                </c:pt>
                <c:pt idx="2">
                  <c:v>United States</c:v>
                </c:pt>
              </c:strCache>
            </c:strRef>
          </c:cat>
          <c:val>
            <c:numRef>
              <c:f>'Sales by Country'!$B$4:$B$6</c:f>
              <c:numCache>
                <c:formatCode>[$$-1009]#,##0</c:formatCode>
                <c:ptCount val="3"/>
                <c:pt idx="0">
                  <c:v>135.41999999999999</c:v>
                </c:pt>
                <c:pt idx="1">
                  <c:v>27.615000000000002</c:v>
                </c:pt>
                <c:pt idx="2">
                  <c:v>1611.2950000000003</c:v>
                </c:pt>
              </c:numCache>
            </c:numRef>
          </c:val>
          <c:extLst>
            <c:ext xmlns:c16="http://schemas.microsoft.com/office/drawing/2014/chart" uri="{C3380CC4-5D6E-409C-BE32-E72D297353CC}">
              <c16:uniqueId val="{0000000B-2950-43DA-8388-623C75390232}"/>
            </c:ext>
          </c:extLst>
        </c:ser>
        <c:dLbls>
          <c:dLblPos val="outEnd"/>
          <c:showLegendKey val="0"/>
          <c:showVal val="1"/>
          <c:showCatName val="0"/>
          <c:showSerName val="0"/>
          <c:showPercent val="0"/>
          <c:showBubbleSize val="0"/>
        </c:dLbls>
        <c:gapWidth val="64"/>
        <c:axId val="1553389760"/>
        <c:axId val="1553390720"/>
      </c:barChart>
      <c:catAx>
        <c:axId val="1553389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endParaRPr lang="en-US"/>
          </a:p>
        </c:txPr>
        <c:crossAx val="1553390720"/>
        <c:crosses val="autoZero"/>
        <c:auto val="1"/>
        <c:lblAlgn val="ctr"/>
        <c:lblOffset val="100"/>
        <c:noMultiLvlLbl val="0"/>
      </c:catAx>
      <c:valAx>
        <c:axId val="1553390720"/>
        <c:scaling>
          <c:orientation val="minMax"/>
        </c:scaling>
        <c:delete val="1"/>
        <c:axPos val="b"/>
        <c:majorGridlines>
          <c:spPr>
            <a:ln w="9525" cap="flat" cmpd="sng" algn="ctr">
              <a:solidFill>
                <a:schemeClr val="tx1">
                  <a:lumMod val="15000"/>
                  <a:lumOff val="85000"/>
                </a:schemeClr>
              </a:solidFill>
              <a:round/>
            </a:ln>
            <a:effectLst/>
          </c:spPr>
        </c:majorGridlines>
        <c:numFmt formatCode="[$$-1009]#,##0" sourceLinked="1"/>
        <c:majorTickMark val="none"/>
        <c:minorTickMark val="none"/>
        <c:tickLblPos val="nextTo"/>
        <c:crossAx val="1553389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7A2EC"/>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name!PivotTable1</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rgbClr val="68A141"/>
          </a:solidFill>
          <a:ln>
            <a:noFill/>
          </a:ln>
          <a:effectLst/>
        </c:spPr>
      </c:pivotFmt>
      <c:pivotFmt>
        <c:idx val="3"/>
        <c:spPr>
          <a:solidFill>
            <a:srgbClr val="93C57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BC167"/>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8BC167"/>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8BC167"/>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name'!$B$3</c:f>
              <c:strCache>
                <c:ptCount val="1"/>
                <c:pt idx="0">
                  <c:v>Total</c:v>
                </c:pt>
              </c:strCache>
            </c:strRef>
          </c:tx>
          <c:spPr>
            <a:solidFill>
              <a:srgbClr val="8BC167"/>
            </a:solidFill>
            <a:ln w="15875">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name'!$A$4:$A$8</c:f>
              <c:strCache>
                <c:ptCount val="5"/>
                <c:pt idx="0">
                  <c:v>Derick Snow</c:v>
                </c:pt>
                <c:pt idx="1">
                  <c:v>Glory Clemon</c:v>
                </c:pt>
                <c:pt idx="2">
                  <c:v>Harwilll Bishell</c:v>
                </c:pt>
                <c:pt idx="3">
                  <c:v>Lamond Gheeraert</c:v>
                </c:pt>
                <c:pt idx="4">
                  <c:v>Lemuel Rignold</c:v>
                </c:pt>
              </c:strCache>
            </c:strRef>
          </c:cat>
          <c:val>
            <c:numRef>
              <c:f>'Top 5 name'!$B$4:$B$8</c:f>
              <c:numCache>
                <c:formatCode>[$$-1009]#,##0</c:formatCode>
                <c:ptCount val="5"/>
                <c:pt idx="0">
                  <c:v>230.87499999999997</c:v>
                </c:pt>
                <c:pt idx="1">
                  <c:v>100.39499999999998</c:v>
                </c:pt>
                <c:pt idx="2">
                  <c:v>87.300000000000011</c:v>
                </c:pt>
                <c:pt idx="3">
                  <c:v>133.85999999999999</c:v>
                </c:pt>
                <c:pt idx="4">
                  <c:v>200.78999999999996</c:v>
                </c:pt>
              </c:numCache>
            </c:numRef>
          </c:val>
          <c:extLst>
            <c:ext xmlns:c16="http://schemas.microsoft.com/office/drawing/2014/chart" uri="{C3380CC4-5D6E-409C-BE32-E72D297353CC}">
              <c16:uniqueId val="{00000005-73A1-42A2-8F2F-4266CA6CB33F}"/>
            </c:ext>
          </c:extLst>
        </c:ser>
        <c:dLbls>
          <c:dLblPos val="outEnd"/>
          <c:showLegendKey val="0"/>
          <c:showVal val="1"/>
          <c:showCatName val="0"/>
          <c:showSerName val="0"/>
          <c:showPercent val="0"/>
          <c:showBubbleSize val="0"/>
        </c:dLbls>
        <c:gapWidth val="72"/>
        <c:axId val="1553389760"/>
        <c:axId val="1553390720"/>
      </c:barChart>
      <c:catAx>
        <c:axId val="1553389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0" i="0" u="none" strike="noStrike" kern="1200" baseline="0">
                <a:solidFill>
                  <a:srgbClr val="3C1464"/>
                </a:solidFill>
                <a:latin typeface="Segoe UI Semibold" panose="020B0702040204020203" pitchFamily="34" charset="0"/>
                <a:ea typeface="+mn-ea"/>
                <a:cs typeface="Segoe UI Semibold" panose="020B0702040204020203" pitchFamily="34" charset="0"/>
              </a:defRPr>
            </a:pPr>
            <a:endParaRPr lang="en-US"/>
          </a:p>
        </c:txPr>
        <c:crossAx val="1553390720"/>
        <c:crosses val="autoZero"/>
        <c:auto val="1"/>
        <c:lblAlgn val="ctr"/>
        <c:lblOffset val="100"/>
        <c:noMultiLvlLbl val="0"/>
      </c:catAx>
      <c:valAx>
        <c:axId val="1553390720"/>
        <c:scaling>
          <c:orientation val="minMax"/>
        </c:scaling>
        <c:delete val="1"/>
        <c:axPos val="b"/>
        <c:majorGridlines>
          <c:spPr>
            <a:ln w="9525" cap="flat" cmpd="sng" algn="ctr">
              <a:solidFill>
                <a:schemeClr val="tx1">
                  <a:lumMod val="15000"/>
                  <a:lumOff val="85000"/>
                </a:schemeClr>
              </a:solidFill>
              <a:round/>
            </a:ln>
            <a:effectLst/>
          </c:spPr>
        </c:majorGridlines>
        <c:numFmt formatCode="[$$-1009]#,##0" sourceLinked="1"/>
        <c:majorTickMark val="none"/>
        <c:minorTickMark val="none"/>
        <c:tickLblPos val="nextTo"/>
        <c:crossAx val="1553389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7A2EC"/>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680357</xdr:colOff>
      <xdr:row>4</xdr:row>
      <xdr:rowOff>113392</xdr:rowOff>
    </xdr:from>
    <xdr:to>
      <xdr:col>17</xdr:col>
      <xdr:colOff>396875</xdr:colOff>
      <xdr:row>20</xdr:row>
      <xdr:rowOff>0</xdr:rowOff>
    </xdr:to>
    <xdr:graphicFrame macro="">
      <xdr:nvGraphicFramePr>
        <xdr:cNvPr id="8" name="Chart 7">
          <a:extLst>
            <a:ext uri="{FF2B5EF4-FFF2-40B4-BE49-F238E27FC236}">
              <a16:creationId xmlns:a16="http://schemas.microsoft.com/office/drawing/2014/main" id="{1B243954-D4FC-4E00-B555-1E69289779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849312</xdr:colOff>
      <xdr:row>5</xdr:row>
      <xdr:rowOff>6123</xdr:rowOff>
    </xdr:from>
    <xdr:to>
      <xdr:col>7</xdr:col>
      <xdr:colOff>182562</xdr:colOff>
      <xdr:row>19</xdr:row>
      <xdr:rowOff>50573</xdr:rowOff>
    </xdr:to>
    <xdr:graphicFrame macro="">
      <xdr:nvGraphicFramePr>
        <xdr:cNvPr id="3" name="Chart 2">
          <a:extLst>
            <a:ext uri="{FF2B5EF4-FFF2-40B4-BE49-F238E27FC236}">
              <a16:creationId xmlns:a16="http://schemas.microsoft.com/office/drawing/2014/main" id="{C2DF7A8A-BAB3-0FFD-8A52-C2F4D3C529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849312</xdr:colOff>
      <xdr:row>5</xdr:row>
      <xdr:rowOff>6123</xdr:rowOff>
    </xdr:from>
    <xdr:to>
      <xdr:col>7</xdr:col>
      <xdr:colOff>182562</xdr:colOff>
      <xdr:row>19</xdr:row>
      <xdr:rowOff>50573</xdr:rowOff>
    </xdr:to>
    <xdr:graphicFrame macro="">
      <xdr:nvGraphicFramePr>
        <xdr:cNvPr id="2" name="Chart 1">
          <a:extLst>
            <a:ext uri="{FF2B5EF4-FFF2-40B4-BE49-F238E27FC236}">
              <a16:creationId xmlns:a16="http://schemas.microsoft.com/office/drawing/2014/main" id="{6F86B118-0AD0-4545-BF73-E559FD8DFC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35088</xdr:colOff>
      <xdr:row>14</xdr:row>
      <xdr:rowOff>21683</xdr:rowOff>
    </xdr:from>
    <xdr:to>
      <xdr:col>14</xdr:col>
      <xdr:colOff>365125</xdr:colOff>
      <xdr:row>35</xdr:row>
      <xdr:rowOff>142874</xdr:rowOff>
    </xdr:to>
    <xdr:graphicFrame macro="">
      <xdr:nvGraphicFramePr>
        <xdr:cNvPr id="2" name="Chart 1">
          <a:extLst>
            <a:ext uri="{FF2B5EF4-FFF2-40B4-BE49-F238E27FC236}">
              <a16:creationId xmlns:a16="http://schemas.microsoft.com/office/drawing/2014/main" id="{3A04F6F0-6D31-45E0-8E79-80B316F348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13608</xdr:colOff>
      <xdr:row>4</xdr:row>
      <xdr:rowOff>77107</xdr:rowOff>
    </xdr:from>
    <xdr:to>
      <xdr:col>17</xdr:col>
      <xdr:colOff>585107</xdr:colOff>
      <xdr:row>13</xdr:row>
      <xdr:rowOff>104322</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7173E1BF-033A-1E78-4852-C8625C5F1E0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2671" y="672420"/>
              <a:ext cx="10334624" cy="176850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12733</xdr:colOff>
      <xdr:row>8</xdr:row>
      <xdr:rowOff>163286</xdr:rowOff>
    </xdr:from>
    <xdr:to>
      <xdr:col>22</xdr:col>
      <xdr:colOff>298484</xdr:colOff>
      <xdr:row>13</xdr:row>
      <xdr:rowOff>109904</xdr:rowOff>
    </xdr:to>
    <mc:AlternateContent xmlns:mc="http://schemas.openxmlformats.org/markup-compatibility/2006">
      <mc:Choice xmlns:a14="http://schemas.microsoft.com/office/drawing/2010/main" Requires="a14">
        <xdr:graphicFrame macro="">
          <xdr:nvGraphicFramePr>
            <xdr:cNvPr id="7" name="Size 1">
              <a:extLst>
                <a:ext uri="{FF2B5EF4-FFF2-40B4-BE49-F238E27FC236}">
                  <a16:creationId xmlns:a16="http://schemas.microsoft.com/office/drawing/2014/main" id="{ABC4DE14-2E70-40EB-8DB7-F92D1ECDEB73}"/>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624178" y="1532505"/>
              <a:ext cx="2116337" cy="9140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13608</xdr:colOff>
      <xdr:row>4</xdr:row>
      <xdr:rowOff>108858</xdr:rowOff>
    </xdr:from>
    <xdr:to>
      <xdr:col>26</xdr:col>
      <xdr:colOff>27214</xdr:colOff>
      <xdr:row>8</xdr:row>
      <xdr:rowOff>108858</xdr:rowOff>
    </xdr:to>
    <mc:AlternateContent xmlns:mc="http://schemas.openxmlformats.org/markup-compatibility/2006">
      <mc:Choice xmlns:a14="http://schemas.microsoft.com/office/drawing/2010/main" Requires="a14">
        <xdr:graphicFrame macro="">
          <xdr:nvGraphicFramePr>
            <xdr:cNvPr id="8" name="Roast Type Name 1">
              <a:extLst>
                <a:ext uri="{FF2B5EF4-FFF2-40B4-BE49-F238E27FC236}">
                  <a16:creationId xmlns:a16="http://schemas.microsoft.com/office/drawing/2014/main" id="{2A6CA0F1-C66E-4CD2-A32C-79D58A5005A6}"/>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625053" y="704171"/>
              <a:ext cx="4284974" cy="7739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367392</xdr:colOff>
      <xdr:row>8</xdr:row>
      <xdr:rowOff>148806</xdr:rowOff>
    </xdr:from>
    <xdr:to>
      <xdr:col>26</xdr:col>
      <xdr:colOff>13605</xdr:colOff>
      <xdr:row>13</xdr:row>
      <xdr:rowOff>122115</xdr:rowOff>
    </xdr:to>
    <mc:AlternateContent xmlns:mc="http://schemas.openxmlformats.org/markup-compatibility/2006">
      <mc:Choice xmlns:a14="http://schemas.microsoft.com/office/drawing/2010/main" Requires="a14">
        <xdr:graphicFrame macro="">
          <xdr:nvGraphicFramePr>
            <xdr:cNvPr id="12" name="Loyalty Card 2">
              <a:extLst>
                <a:ext uri="{FF2B5EF4-FFF2-40B4-BE49-F238E27FC236}">
                  <a16:creationId xmlns:a16="http://schemas.microsoft.com/office/drawing/2014/main" id="{2AC61341-4714-4FC6-8399-8F8BDC8F37C9}"/>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dr:sp macro="" textlink="">
          <xdr:nvSpPr>
            <xdr:cNvPr id="0" name=""/>
            <xdr:cNvSpPr>
              <a:spLocks noTextEdit="1"/>
            </xdr:cNvSpPr>
          </xdr:nvSpPr>
          <xdr:spPr>
            <a:xfrm>
              <a:off x="12809423" y="1518025"/>
              <a:ext cx="2086995" cy="9406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149684</xdr:colOff>
      <xdr:row>0</xdr:row>
      <xdr:rowOff>0</xdr:rowOff>
    </xdr:from>
    <xdr:to>
      <xdr:col>19</xdr:col>
      <xdr:colOff>449036</xdr:colOff>
      <xdr:row>4</xdr:row>
      <xdr:rowOff>0</xdr:rowOff>
    </xdr:to>
    <xdr:sp macro="" textlink="">
      <xdr:nvSpPr>
        <xdr:cNvPr id="13" name="TextBox 12">
          <a:extLst>
            <a:ext uri="{FF2B5EF4-FFF2-40B4-BE49-F238E27FC236}">
              <a16:creationId xmlns:a16="http://schemas.microsoft.com/office/drawing/2014/main" id="{9B51A8AD-0363-2EFF-AE23-6BA3F4867FCB}"/>
            </a:ext>
          </a:extLst>
        </xdr:cNvPr>
        <xdr:cNvSpPr txBox="1"/>
      </xdr:nvSpPr>
      <xdr:spPr>
        <a:xfrm>
          <a:off x="4483559" y="0"/>
          <a:ext cx="6442977" cy="587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chorCtr="1"/>
        <a:lstStyle/>
        <a:p>
          <a:r>
            <a:rPr lang="en-IN" sz="3200">
              <a:solidFill>
                <a:schemeClr val="bg1"/>
              </a:solidFill>
              <a:latin typeface="Segoe UI Black" panose="020B0A02040204020203" pitchFamily="34" charset="0"/>
              <a:ea typeface="Segoe UI Black" panose="020B0A02040204020203" pitchFamily="34" charset="0"/>
            </a:rPr>
            <a:t>COFFEE SALES DASHBOARD</a:t>
          </a:r>
        </a:p>
      </xdr:txBody>
    </xdr:sp>
    <xdr:clientData/>
  </xdr:twoCellAnchor>
  <xdr:twoCellAnchor>
    <xdr:from>
      <xdr:col>14</xdr:col>
      <xdr:colOff>456711</xdr:colOff>
      <xdr:row>14</xdr:row>
      <xdr:rowOff>19538</xdr:rowOff>
    </xdr:from>
    <xdr:to>
      <xdr:col>26</xdr:col>
      <xdr:colOff>24423</xdr:colOff>
      <xdr:row>24</xdr:row>
      <xdr:rowOff>3663</xdr:rowOff>
    </xdr:to>
    <xdr:graphicFrame macro="">
      <xdr:nvGraphicFramePr>
        <xdr:cNvPr id="14" name="Chart 13">
          <a:extLst>
            <a:ext uri="{FF2B5EF4-FFF2-40B4-BE49-F238E27FC236}">
              <a16:creationId xmlns:a16="http://schemas.microsoft.com/office/drawing/2014/main" id="{EA546198-2F50-4511-807E-786F72E5EE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462814</xdr:colOff>
      <xdr:row>24</xdr:row>
      <xdr:rowOff>95250</xdr:rowOff>
    </xdr:from>
    <xdr:to>
      <xdr:col>26</xdr:col>
      <xdr:colOff>48846</xdr:colOff>
      <xdr:row>35</xdr:row>
      <xdr:rowOff>122116</xdr:rowOff>
    </xdr:to>
    <xdr:graphicFrame macro="">
      <xdr:nvGraphicFramePr>
        <xdr:cNvPr id="15" name="Chart 14">
          <a:extLst>
            <a:ext uri="{FF2B5EF4-FFF2-40B4-BE49-F238E27FC236}">
              <a16:creationId xmlns:a16="http://schemas.microsoft.com/office/drawing/2014/main" id="{AD9C7FBC-84F7-420E-BB05-7181EF8CCC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ushkar raj" refreshedDate="45757.183379050926" createdVersion="8" refreshedVersion="8" minRefreshableVersion="3" recordCount="1000" xr:uid="{9AA6291F-01BF-44D3-B5B8-BC48F742A7A6}">
  <cacheSource type="worksheet">
    <worksheetSource name="order"/>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 Type Name" numFmtId="0">
      <sharedItems count="4">
        <s v="Robusta"/>
        <s v="Excela"/>
        <s v="Arebica"/>
        <s v="Liberica"/>
      </sharedItems>
    </cacheField>
    <cacheField name="Roast Type Name" numFmtId="0">
      <sharedItems count="3">
        <s v="Mi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292565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5405FB-002A-4D4D-AB87-82D78465F76F}" name="PivotTable1"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11" firstHeaderRow="1" firstDataRow="2" firstDataCol="2"/>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8" outline="0" showAll="0">
      <items count="5">
        <item x="3"/>
        <item x="1"/>
        <item x="0"/>
        <item x="2"/>
        <item t="default"/>
      </items>
    </pivotField>
    <pivotField compact="0" numFmtId="169" outline="0" showAll="0"/>
    <pivotField dataField="1" compact="0" numFmtId="169" outline="0" showAll="0"/>
    <pivotField axis="axisCol" compact="0" outline="0" showAll="0">
      <items count="5">
        <item x="2"/>
        <item x="1"/>
        <item x="3"/>
        <item x="0"/>
        <item t="default"/>
      </items>
    </pivotField>
    <pivotField compact="0" outline="0" showAll="0">
      <items count="4">
        <item h="1" x="2"/>
        <item h="1"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7">
    <i>
      <x v="3"/>
      <x v="11"/>
    </i>
    <i r="1">
      <x v="12"/>
    </i>
    <i t="default">
      <x v="3"/>
    </i>
    <i>
      <x v="4"/>
      <x v="1"/>
    </i>
    <i r="1">
      <x v="2"/>
    </i>
    <i r="1">
      <x v="3"/>
    </i>
    <i t="default">
      <x v="4"/>
    </i>
  </rowItems>
  <colFields count="1">
    <field x="13"/>
  </colFields>
  <colItems count="4">
    <i>
      <x/>
    </i>
    <i>
      <x v="1"/>
    </i>
    <i>
      <x v="2"/>
    </i>
    <i>
      <x v="3"/>
    </i>
  </colItems>
  <dataFields count="1">
    <dataField name="Sum of Sales" fld="12" baseField="15" baseItem="3" numFmtId="3"/>
  </dataFields>
  <formats count="2">
    <format dxfId="150">
      <pivotArea outline="0" fieldPosition="0">
        <references count="3">
          <reference field="13" count="1" selected="0">
            <x v="1"/>
          </reference>
          <reference field="16" count="1" selected="0">
            <x v="2"/>
          </reference>
          <reference field="17" count="1" selected="0">
            <x v="1"/>
          </reference>
        </references>
      </pivotArea>
    </format>
    <format dxfId="151">
      <pivotArea outline="0" fieldPosition="0">
        <references count="1">
          <reference field="4294967294" count="1">
            <x v="0"/>
          </reference>
        </references>
      </pivotArea>
    </format>
  </formats>
  <chartFormats count="13">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 chart="2" format="12" series="1">
      <pivotArea type="data" outline="0" fieldPosition="0">
        <references count="1">
          <reference field="4294967294" count="1" selected="0">
            <x v="0"/>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2"/>
          </reference>
        </references>
      </pivotArea>
    </chartFormat>
    <chartFormat chart="4" format="3" series="1">
      <pivotArea type="data" outline="0" fieldPosition="0">
        <references count="2">
          <reference field="4294967294" count="1" selected="0">
            <x v="0"/>
          </reference>
          <reference field="13" count="1" selected="0">
            <x v="3"/>
          </reference>
        </references>
      </pivotArea>
    </chartFormat>
    <chartFormat chart="6" format="17" series="1">
      <pivotArea type="data" outline="0" fieldPosition="0">
        <references count="2">
          <reference field="4294967294" count="1" selected="0">
            <x v="0"/>
          </reference>
          <reference field="13" count="1" selected="0">
            <x v="0"/>
          </reference>
        </references>
      </pivotArea>
    </chartFormat>
    <chartFormat chart="6" format="18" series="1">
      <pivotArea type="data" outline="0" fieldPosition="0">
        <references count="2">
          <reference field="4294967294" count="1" selected="0">
            <x v="0"/>
          </reference>
          <reference field="13" count="1" selected="0">
            <x v="1"/>
          </reference>
        </references>
      </pivotArea>
    </chartFormat>
    <chartFormat chart="6" format="19" series="1">
      <pivotArea type="data" outline="0" fieldPosition="0">
        <references count="2">
          <reference field="4294967294" count="1" selected="0">
            <x v="0"/>
          </reference>
          <reference field="13" count="1" selected="0">
            <x v="2"/>
          </reference>
        </references>
      </pivotArea>
    </chartFormat>
    <chartFormat chart="6" format="20"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402" name="Order Date">
      <autoFilter ref="A1">
        <filterColumn colId="0">
          <customFilters and="1">
            <customFilter operator="greaterThanOrEqual" val="44501"/>
            <customFilter operator="lessThanOrEqual" val="4465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AB1AC4-14FB-4C3D-822B-7563538A75DE}" name="PivotTable1"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items count="4">
        <item x="1"/>
        <item x="2"/>
        <item x="0"/>
        <item t="default"/>
      </items>
    </pivotField>
    <pivotField compact="0" outline="0" showAll="0"/>
    <pivotField compact="0" outline="0" showAll="0"/>
    <pivotField compact="0" numFmtId="168" outline="0" showAll="0">
      <items count="5">
        <item x="3"/>
        <item x="1"/>
        <item x="0"/>
        <item x="2"/>
        <item t="default"/>
      </items>
    </pivotField>
    <pivotField compact="0" numFmtId="169" outline="0" showAll="0"/>
    <pivotField dataField="1" compact="0" numFmtId="169" outline="0" showAll="0"/>
    <pivotField compact="0" outline="0" showAll="0">
      <items count="5">
        <item x="2"/>
        <item x="1"/>
        <item x="3"/>
        <item x="0"/>
        <item t="default"/>
      </items>
    </pivotField>
    <pivotField compact="0" outline="0" showAll="0">
      <items count="4">
        <item h="1" x="2"/>
        <item h="1"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3">
    <i>
      <x/>
    </i>
    <i>
      <x v="1"/>
    </i>
    <i>
      <x v="2"/>
    </i>
  </rowItems>
  <colItems count="1">
    <i/>
  </colItems>
  <dataFields count="1">
    <dataField name="Sum of Sales" fld="12" baseField="7" baseItem="0" numFmtId="174"/>
  </dataFields>
  <chartFormats count="5">
    <chartFormat chart="11" format="12" series="1">
      <pivotArea type="data" outline="0" fieldPosition="0">
        <references count="1">
          <reference field="4294967294" count="1" selected="0">
            <x v="0"/>
          </reference>
        </references>
      </pivotArea>
    </chartFormat>
    <chartFormat chart="11" format="13">
      <pivotArea type="data" outline="0" fieldPosition="0">
        <references count="2">
          <reference field="4294967294" count="1" selected="0">
            <x v="0"/>
          </reference>
          <reference field="7" count="1" selected="0">
            <x v="0"/>
          </reference>
        </references>
      </pivotArea>
    </chartFormat>
    <chartFormat chart="11" format="14">
      <pivotArea type="data" outline="0" fieldPosition="0">
        <references count="2">
          <reference field="4294967294" count="1" selected="0">
            <x v="0"/>
          </reference>
          <reference field="7" count="1" selected="0">
            <x v="1"/>
          </reference>
        </references>
      </pivotArea>
    </chartFormat>
    <chartFormat chart="11" format="15">
      <pivotArea type="data" outline="0" fieldPosition="0">
        <references count="2">
          <reference field="4294967294" count="1" selected="0">
            <x v="0"/>
          </reference>
          <reference field="7" count="1" selected="0">
            <x v="2"/>
          </reference>
        </references>
      </pivotArea>
    </chartFormat>
    <chartFormat chart="5"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402" name="Order Date">
      <autoFilter ref="A1">
        <filterColumn colId="0">
          <customFilters and="1">
            <customFilter operator="greaterThanOrEqual" val="44501"/>
            <customFilter operator="lessThanOrEqual" val="4465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12D1FB-717E-48D5-A1A9-E81A92FB3CF5}" name="PivotTable1"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8"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pivotField>
    <pivotField compact="0" outline="0" showAll="0"/>
    <pivotField compact="0" outline="0" showAll="0">
      <items count="4">
        <item x="1"/>
        <item x="2"/>
        <item x="0"/>
        <item t="default"/>
      </items>
    </pivotField>
    <pivotField compact="0" outline="0" showAll="0"/>
    <pivotField compact="0" outline="0" showAll="0"/>
    <pivotField compact="0" numFmtId="168" outline="0" showAll="0">
      <items count="5">
        <item x="3"/>
        <item x="1"/>
        <item x="0"/>
        <item x="2"/>
        <item t="default"/>
      </items>
    </pivotField>
    <pivotField compact="0" numFmtId="169" outline="0" showAll="0"/>
    <pivotField dataField="1" compact="0" numFmtId="169" outline="0" showAll="0"/>
    <pivotField compact="0" outline="0" showAll="0">
      <items count="5">
        <item x="2"/>
        <item x="1"/>
        <item x="3"/>
        <item x="0"/>
        <item t="default"/>
      </items>
    </pivotField>
    <pivotField compact="0" outline="0" showAll="0">
      <items count="4">
        <item h="1" x="2"/>
        <item h="1"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5">
    <i>
      <x v="237"/>
    </i>
    <i>
      <x v="357"/>
    </i>
    <i>
      <x v="388"/>
    </i>
    <i>
      <x v="519"/>
    </i>
    <i>
      <x v="528"/>
    </i>
  </rowItems>
  <colItems count="1">
    <i/>
  </colItems>
  <dataFields count="1">
    <dataField name="Sum of Sales" fld="12" baseField="7" baseItem="0" numFmtId="174"/>
  </dataFields>
  <chartFormats count="4">
    <chartFormat chart="5" format="4"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403" name="Order Date">
      <autoFilter ref="A1">
        <filterColumn colId="0">
          <customFilters and="1">
            <customFilter operator="greaterThanOrEqual" val="44501"/>
            <customFilter operator="lessThanOrEqual" val="44651"/>
          </customFilters>
        </filterColumn>
      </autoFilter>
      <extLst>
        <ext xmlns:x15="http://schemas.microsoft.com/office/spreadsheetml/2010/11/main" uri="{0605FD5F-26C8-4aeb-8148-2DB25E43C511}">
          <x15:pivotFilter useWholeDay="1"/>
        </ext>
      </extLst>
    </filter>
    <filter fld="5" type="count" evalOrder="-1" id="2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F101CB1-0D91-488C-B12D-999A1F8F47E0}" sourceName="Size">
  <pivotTables>
    <pivotTable tabId="18" name="PivotTable1"/>
    <pivotTable tabId="22" name="PivotTable1"/>
    <pivotTable tabId="23" name="PivotTable1"/>
  </pivotTables>
  <data>
    <tabular pivotCacheId="82925650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D1F0CE5-E981-4C70-879C-2FFDDEC54749}" sourceName="Roast Type Name">
  <pivotTables>
    <pivotTable tabId="18" name="PivotTable1"/>
    <pivotTable tabId="22" name="PivotTable1"/>
    <pivotTable tabId="23" name="PivotTable1"/>
  </pivotTables>
  <data>
    <tabular pivotCacheId="829256509">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B3A888E-571C-4789-B21F-10D076B36313}" sourceName="Loyalty Card">
  <pivotTables>
    <pivotTable tabId="18" name="PivotTable1"/>
    <pivotTable tabId="22" name="PivotTable1"/>
    <pivotTable tabId="23" name="PivotTable1"/>
  </pivotTables>
  <data>
    <tabular pivotCacheId="82925650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955A5115-D2B1-439D-BDAA-5B2361D141B4}" cache="Slicer_Size" caption="Size" columnCount="2" style="my way" rowHeight="241300"/>
  <slicer name="Roast Type Name 1" xr10:uid="{1BD4CCFB-373D-40D7-AA9F-8EA2302D631D}" cache="Slicer_Roast_Type_Name" caption="Roast Type Name" columnCount="3" style="my way" rowHeight="241300"/>
  <slicer name="Loyalty Card 2" xr10:uid="{8F9A8929-D076-4700-9446-C0E96BB4BDD2}" cache="Slicer_Loyalty_Card" caption="Loyalty Card" columnCount="2" style="my way" rowHeight="32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A5A55C-F500-4696-B0B7-A9F0CD718177}" name="order" displayName="order" ref="A1:P1001" totalsRowShown="0" headerRowDxfId="157">
  <autoFilter ref="A1:P1001" xr:uid="{07A5A55C-F500-4696-B0B7-A9F0CD718177}"/>
  <tableColumns count="16">
    <tableColumn id="1" xr3:uid="{4ACEA601-ED0C-40D1-B76D-FEB0205C03E5}" name="Order ID" dataDxfId="167"/>
    <tableColumn id="2" xr3:uid="{2BEF3ECD-B9E9-4DA0-99CB-ACE337E8C2E0}" name="Order Date" dataDxfId="166"/>
    <tableColumn id="3" xr3:uid="{36C9E390-B98A-4251-9917-239D0CC8AABF}" name="Customer ID" dataDxfId="165"/>
    <tableColumn id="4" xr3:uid="{62841832-E7EE-4A3B-B8C8-E2C3F91D7B0A}" name="Product ID"/>
    <tableColumn id="5" xr3:uid="{A8BBC3BF-46EB-4879-9D37-7E847970A0BE}" name="Quantity" dataDxfId="164"/>
    <tableColumn id="6" xr3:uid="{6629E4D0-EB6B-4D38-9F58-8A6128CD13C7}" name="Customer Name" dataDxfId="163">
      <calculatedColumnFormula>_xlfn.XLOOKUP(C2,customers!$A$1:$A$1001,customers!$B$1:$B$1001,,0)</calculatedColumnFormula>
    </tableColumn>
    <tableColumn id="7" xr3:uid="{14F3D584-0430-41DC-80EE-92AFE8A87E5C}" name="Email" dataDxfId="162">
      <calculatedColumnFormula>IF(_xlfn.XLOOKUP(C2,customers!$A$1:$A$1001,customers!$C$1:$C$1001,,0)=0,"",_xlfn.XLOOKUP(C2,customers!$A$1:$A$1001,customers!$C$1:$C$1001,,0))</calculatedColumnFormula>
    </tableColumn>
    <tableColumn id="8" xr3:uid="{5F430A7F-E114-439D-8623-EDCE33A275D9}" name="Country" dataDxfId="161">
      <calculatedColumnFormula>_xlfn.XLOOKUP(C2,customers!$A$1:$A$1001,customers!$G$1:$G$1001,,0)</calculatedColumnFormula>
    </tableColumn>
    <tableColumn id="9" xr3:uid="{5D439CEC-BCD0-4AE0-9224-F775A6D56589}" name="Coffee Type">
      <calculatedColumnFormula>INDEX(products!$A$1:$G$49,MATCH(orders!$D2,products!$A$1:$A$49,0),MATCH(orders!I$1,products!$A$1:$G$1,0))</calculatedColumnFormula>
    </tableColumn>
    <tableColumn id="10" xr3:uid="{8EF4A2A0-0A9A-42F4-91F6-8DEDB26C81C1}" name="Roast Type">
      <calculatedColumnFormula>INDEX(products!$A$1:$G$49,MATCH(orders!$D2,products!$A$1:$A$49,0),MATCH(orders!J$1,products!$A$1:$G$1,0))</calculatedColumnFormula>
    </tableColumn>
    <tableColumn id="11" xr3:uid="{9A86D35D-4BCF-43C1-88A3-772B3AD974DA}" name="Size" dataDxfId="160">
      <calculatedColumnFormula>INDEX(products!$A$1:$G$49,MATCH(orders!$D2,products!$A$1:$A$49,0),MATCH(orders!K$1,products!$A$1:$G$1,0))</calculatedColumnFormula>
    </tableColumn>
    <tableColumn id="12" xr3:uid="{0830B79D-5E69-42D5-80AE-6455075E6FB3}" name="Unit Price" dataDxfId="159">
      <calculatedColumnFormula>INDEX(products!$A$1:$G$49,MATCH(orders!$D2,products!$A$1:$A$49,0),MATCH(orders!L$1,products!$A$1:$G$1,0))</calculatedColumnFormula>
    </tableColumn>
    <tableColumn id="13" xr3:uid="{7C99A4AE-9F78-4FDD-8C7C-3C0CA91C220C}" name="Sales" dataDxfId="158">
      <calculatedColumnFormula>L2*E2</calculatedColumnFormula>
    </tableColumn>
    <tableColumn id="14" xr3:uid="{403DB8C6-C629-416F-82DB-A19048B09209}" name="Coffe Type Name">
      <calculatedColumnFormula>IF(I2="Rob","Robusta",IF(I2="Exc","Excela",IF(I2="Ara","Arebica",IF(I2="Lib","Liberica",""))))</calculatedColumnFormula>
    </tableColumn>
    <tableColumn id="15" xr3:uid="{F4EAE236-CB89-49EF-9C33-EE4BCCF44114}" name="Roast Type Name">
      <calculatedColumnFormula>IF(J2="M","Midium",IF(J2="L","Light",IF(J2="D","DARK","")))</calculatedColumnFormula>
    </tableColumn>
    <tableColumn id="16" xr3:uid="{2C62E1E5-76CE-4752-BA4C-2A0AED1E909C}" name="Loyalty Card" dataDxfId="154">
      <calculatedColumnFormula>_xlfn.XLOOKUP(order[[#This Row],[Customer ID]],customers!$A$1:$A$1001,customers!$I$1:$I$1001,,0)</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485BCFE-E838-43F8-9255-0BB904A98F73}" sourceName="Order Date">
  <pivotTables>
    <pivotTable tabId="18" name="PivotTable1"/>
    <pivotTable tabId="22" name="PivotTable1"/>
    <pivotTable tabId="23" name="PivotTable1"/>
  </pivotTables>
  <state minimalRefreshVersion="6" lastRefreshVersion="6" pivotCacheId="829256509" filterType="dateBetween">
    <selection startDate="2021-11-01T00:00:00" endDate="2022-03-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672A48D-C245-4DEF-91EA-81029D62D503}" cache="NativeTimeline_Order_Date" caption="Order Date" level="2" selectionLevel="2" scrollPosition="2021-04-06T00:00:00" style="coffee analysis"/>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644AA-E178-4A84-BBE6-A56CA2DC2671}">
  <dimension ref="A3:F11"/>
  <sheetViews>
    <sheetView zoomScale="84" zoomScaleNormal="84" workbookViewId="0">
      <selection activeCell="J8" sqref="J8"/>
    </sheetView>
  </sheetViews>
  <sheetFormatPr defaultRowHeight="15" x14ac:dyDescent="0.25"/>
  <cols>
    <col min="1" max="1" width="13.140625" bestFit="1" customWidth="1"/>
    <col min="2" max="2" width="22" bestFit="1" customWidth="1"/>
    <col min="3" max="3" width="18.7109375" bestFit="1" customWidth="1"/>
    <col min="4" max="4" width="6.5703125" bestFit="1" customWidth="1"/>
    <col min="5" max="5" width="7.85546875" bestFit="1" customWidth="1"/>
    <col min="6" max="6" width="8.140625" bestFit="1" customWidth="1"/>
    <col min="7" max="7" width="11.28515625" bestFit="1" customWidth="1"/>
  </cols>
  <sheetData>
    <row r="3" spans="1:6" x14ac:dyDescent="0.25">
      <c r="A3" s="6" t="s">
        <v>6213</v>
      </c>
      <c r="C3" s="6" t="s">
        <v>6196</v>
      </c>
    </row>
    <row r="4" spans="1:6" x14ac:dyDescent="0.25">
      <c r="A4" s="6" t="s">
        <v>6205</v>
      </c>
      <c r="B4" s="6" t="s">
        <v>6206</v>
      </c>
      <c r="C4" t="s">
        <v>6209</v>
      </c>
      <c r="D4" t="s">
        <v>6210</v>
      </c>
      <c r="E4" t="s">
        <v>6211</v>
      </c>
      <c r="F4" t="s">
        <v>6212</v>
      </c>
    </row>
    <row r="5" spans="1:6" x14ac:dyDescent="0.25">
      <c r="A5" t="s">
        <v>6198</v>
      </c>
      <c r="B5" t="s">
        <v>6203</v>
      </c>
      <c r="C5" s="7">
        <v>78.75</v>
      </c>
      <c r="D5" s="7">
        <v>240.62499999999997</v>
      </c>
      <c r="E5" s="7">
        <v>244.44</v>
      </c>
      <c r="F5" s="7">
        <v>148.255</v>
      </c>
    </row>
    <row r="6" spans="1:6" x14ac:dyDescent="0.25">
      <c r="B6" t="s">
        <v>6204</v>
      </c>
      <c r="C6" s="7">
        <v>40.5</v>
      </c>
      <c r="D6" s="7">
        <v>20.625</v>
      </c>
      <c r="E6" s="7">
        <v>162.95999999999998</v>
      </c>
      <c r="F6" s="7"/>
    </row>
    <row r="7" spans="1:6" x14ac:dyDescent="0.25">
      <c r="A7" t="s">
        <v>6207</v>
      </c>
      <c r="C7" s="7">
        <v>119.25</v>
      </c>
      <c r="D7" s="7">
        <v>261.25</v>
      </c>
      <c r="E7" s="7">
        <v>407.4</v>
      </c>
      <c r="F7" s="7">
        <v>148.255</v>
      </c>
    </row>
    <row r="8" spans="1:6" x14ac:dyDescent="0.25">
      <c r="A8" t="s">
        <v>6199</v>
      </c>
      <c r="B8" t="s">
        <v>6200</v>
      </c>
      <c r="C8" s="7">
        <v>85.5</v>
      </c>
      <c r="D8" s="7"/>
      <c r="E8" s="7">
        <v>344.83499999999992</v>
      </c>
      <c r="F8" s="7">
        <v>45.769999999999996</v>
      </c>
    </row>
    <row r="9" spans="1:6" x14ac:dyDescent="0.25">
      <c r="B9" t="s">
        <v>6201</v>
      </c>
      <c r="C9" s="7"/>
      <c r="D9" s="7">
        <v>53.625</v>
      </c>
      <c r="E9" s="7">
        <v>26.19</v>
      </c>
      <c r="F9" s="7">
        <v>17.91</v>
      </c>
    </row>
    <row r="10" spans="1:6" x14ac:dyDescent="0.25">
      <c r="B10" t="s">
        <v>6202</v>
      </c>
      <c r="C10" s="7">
        <v>51.75</v>
      </c>
      <c r="D10" s="7">
        <v>24.75</v>
      </c>
      <c r="E10" s="7">
        <v>181.875</v>
      </c>
      <c r="F10" s="7">
        <v>5.97</v>
      </c>
    </row>
    <row r="11" spans="1:6" x14ac:dyDescent="0.25">
      <c r="A11" t="s">
        <v>6208</v>
      </c>
      <c r="C11" s="7">
        <v>137.25</v>
      </c>
      <c r="D11" s="7">
        <v>78.375</v>
      </c>
      <c r="E11" s="7">
        <v>552.89999999999986</v>
      </c>
      <c r="F11" s="7">
        <v>69.649999999999991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D11E3-D407-402C-9E48-A83FC34B0A6A}">
  <dimension ref="A3:B6"/>
  <sheetViews>
    <sheetView zoomScale="84" zoomScaleNormal="84" workbookViewId="0">
      <selection activeCell="I9" sqref="I9"/>
    </sheetView>
  </sheetViews>
  <sheetFormatPr defaultRowHeight="15" x14ac:dyDescent="0.25"/>
  <cols>
    <col min="1" max="1" width="16.140625" bestFit="1" customWidth="1"/>
    <col min="2" max="2" width="12.140625" bestFit="1" customWidth="1"/>
    <col min="3" max="5" width="18.7109375" bestFit="1" customWidth="1"/>
    <col min="6" max="7" width="11.28515625" bestFit="1" customWidth="1"/>
  </cols>
  <sheetData>
    <row r="3" spans="1:2" x14ac:dyDescent="0.25">
      <c r="A3" s="6" t="s">
        <v>7</v>
      </c>
      <c r="B3" t="s">
        <v>6213</v>
      </c>
    </row>
    <row r="4" spans="1:2" x14ac:dyDescent="0.25">
      <c r="A4" t="s">
        <v>318</v>
      </c>
      <c r="B4" s="8">
        <v>135.41999999999999</v>
      </c>
    </row>
    <row r="5" spans="1:2" x14ac:dyDescent="0.25">
      <c r="A5" t="s">
        <v>28</v>
      </c>
      <c r="B5" s="8">
        <v>27.615000000000002</v>
      </c>
    </row>
    <row r="6" spans="1:2" x14ac:dyDescent="0.25">
      <c r="A6" t="s">
        <v>19</v>
      </c>
      <c r="B6" s="8">
        <v>1611.2950000000003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938E0-FAEC-4055-9B5D-C5E54961AF5F}">
  <dimension ref="A3:B8"/>
  <sheetViews>
    <sheetView zoomScale="84" zoomScaleNormal="84" workbookViewId="0">
      <selection activeCell="K14" sqref="K14"/>
    </sheetView>
  </sheetViews>
  <sheetFormatPr defaultRowHeight="15" x14ac:dyDescent="0.25"/>
  <cols>
    <col min="1" max="1" width="18.7109375" bestFit="1" customWidth="1"/>
    <col min="2" max="2" width="12.140625" bestFit="1" customWidth="1"/>
    <col min="3" max="5" width="18.7109375" bestFit="1" customWidth="1"/>
    <col min="6" max="7" width="11.28515625" bestFit="1" customWidth="1"/>
  </cols>
  <sheetData>
    <row r="3" spans="1:2" x14ac:dyDescent="0.25">
      <c r="A3" s="6" t="s">
        <v>4</v>
      </c>
      <c r="B3" t="s">
        <v>6213</v>
      </c>
    </row>
    <row r="4" spans="1:2" x14ac:dyDescent="0.25">
      <c r="A4" t="s">
        <v>5555</v>
      </c>
      <c r="B4" s="8">
        <v>230.87499999999997</v>
      </c>
    </row>
    <row r="5" spans="1:2" x14ac:dyDescent="0.25">
      <c r="A5" t="s">
        <v>4633</v>
      </c>
      <c r="B5" s="8">
        <v>100.39499999999998</v>
      </c>
    </row>
    <row r="6" spans="1:2" x14ac:dyDescent="0.25">
      <c r="A6" t="s">
        <v>2810</v>
      </c>
      <c r="B6" s="8">
        <v>87.300000000000011</v>
      </c>
    </row>
    <row r="7" spans="1:2" x14ac:dyDescent="0.25">
      <c r="A7" t="s">
        <v>3155</v>
      </c>
      <c r="B7" s="8">
        <v>133.85999999999999</v>
      </c>
    </row>
    <row r="8" spans="1:2" x14ac:dyDescent="0.25">
      <c r="A8" t="s">
        <v>2930</v>
      </c>
      <c r="B8" s="8">
        <v>200.78999999999996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5387D-5136-42FD-8B88-D31755D360AA}">
  <dimension ref="B1:Z9"/>
  <sheetViews>
    <sheetView tabSelected="1" zoomScale="64" zoomScaleNormal="64" workbookViewId="0">
      <selection activeCell="AB9" sqref="AB9"/>
    </sheetView>
  </sheetViews>
  <sheetFormatPr defaultRowHeight="15" x14ac:dyDescent="0.25"/>
  <cols>
    <col min="1" max="1" width="1.7109375" customWidth="1"/>
    <col min="19" max="19" width="1.7109375" customWidth="1"/>
  </cols>
  <sheetData>
    <row r="1" spans="2:26" ht="0.95" customHeight="1" x14ac:dyDescent="0.25"/>
    <row r="2" spans="2:26" x14ac:dyDescent="0.25">
      <c r="B2" s="9" t="s">
        <v>6214</v>
      </c>
      <c r="C2" s="9"/>
      <c r="D2" s="9"/>
      <c r="E2" s="9"/>
      <c r="F2" s="9"/>
      <c r="G2" s="9"/>
      <c r="H2" s="9"/>
      <c r="I2" s="9"/>
      <c r="J2" s="9"/>
      <c r="K2" s="9"/>
      <c r="L2" s="9"/>
      <c r="M2" s="9"/>
      <c r="N2" s="9"/>
      <c r="O2" s="9"/>
      <c r="P2" s="9"/>
      <c r="Q2" s="9"/>
      <c r="R2" s="9"/>
      <c r="S2" s="9"/>
      <c r="T2" s="9"/>
      <c r="U2" s="9"/>
      <c r="V2" s="9"/>
      <c r="W2" s="9"/>
      <c r="X2" s="9"/>
      <c r="Y2" s="9"/>
      <c r="Z2" s="9"/>
    </row>
    <row r="3" spans="2:26" x14ac:dyDescent="0.25">
      <c r="B3" s="9"/>
      <c r="C3" s="10"/>
      <c r="D3" s="9"/>
      <c r="E3" s="9"/>
      <c r="F3" s="9"/>
      <c r="G3" s="9"/>
      <c r="H3" s="9"/>
      <c r="I3" s="9"/>
      <c r="J3" s="9"/>
      <c r="K3" s="9"/>
      <c r="L3" s="9"/>
      <c r="M3" s="9"/>
      <c r="N3" s="9"/>
      <c r="O3" s="9"/>
      <c r="P3" s="9"/>
      <c r="Q3" s="9"/>
      <c r="R3" s="9"/>
      <c r="S3" s="9"/>
      <c r="T3" s="9"/>
      <c r="U3" s="9"/>
      <c r="V3" s="9"/>
      <c r="W3" s="9"/>
      <c r="X3" s="9"/>
      <c r="Y3" s="9"/>
      <c r="Z3" s="9"/>
    </row>
    <row r="4" spans="2:26" x14ac:dyDescent="0.25">
      <c r="B4" s="9"/>
      <c r="C4" s="9"/>
      <c r="D4" s="9"/>
      <c r="E4" s="9"/>
      <c r="F4" s="9"/>
      <c r="G4" s="9"/>
      <c r="H4" s="9"/>
      <c r="I4" s="9"/>
      <c r="J4" s="9"/>
      <c r="K4" s="9"/>
      <c r="L4" s="9"/>
      <c r="M4" s="9"/>
      <c r="N4" s="9"/>
      <c r="O4" s="9"/>
      <c r="P4" s="9"/>
      <c r="Q4" s="9"/>
      <c r="R4" s="9"/>
      <c r="S4" s="9"/>
      <c r="T4" s="9"/>
      <c r="U4" s="9"/>
      <c r="V4" s="9"/>
      <c r="W4" s="9"/>
      <c r="X4" s="9"/>
      <c r="Y4" s="9"/>
      <c r="Z4" s="9"/>
    </row>
    <row r="9" spans="2:26" x14ac:dyDescent="0.25">
      <c r="K9" s="11"/>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82" zoomScaleNormal="82" workbookViewId="0">
      <selection activeCell="P3" sqref="P3"/>
    </sheetView>
  </sheetViews>
  <sheetFormatPr defaultRowHeight="15" x14ac:dyDescent="0.25"/>
  <cols>
    <col min="1" max="1" width="16.5703125" bestFit="1" customWidth="1"/>
    <col min="2" max="2" width="12.7109375" bestFit="1" customWidth="1"/>
    <col min="3" max="3" width="17.42578125" bestFit="1" customWidth="1"/>
    <col min="4" max="4" width="12" customWidth="1"/>
    <col min="5" max="5" width="10.5703125" customWidth="1"/>
    <col min="6" max="6" width="25.85546875" bestFit="1" customWidth="1"/>
    <col min="7" max="7" width="39.42578125" bestFit="1" customWidth="1"/>
    <col min="8" max="8" width="16.5703125" bestFit="1" customWidth="1"/>
    <col min="9" max="9" width="13.42578125" customWidth="1"/>
    <col min="10" max="10" width="12.7109375" customWidth="1"/>
    <col min="11" max="11" width="6.5703125" customWidth="1"/>
    <col min="12" max="12" width="11.42578125" customWidth="1"/>
    <col min="13" max="13" width="8.5703125" bestFit="1" customWidth="1"/>
    <col min="14" max="14" width="18.140625" customWidth="1"/>
    <col min="15" max="15" width="18.42578125" customWidth="1"/>
    <col min="16" max="16" width="14.4257812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IF(I2="Rob","Robusta",IF(I2="Exc","Excela",IF(I2="Ara","Arebica",IF(I2="Lib","Liberica",""))))</f>
        <v>Robusta</v>
      </c>
      <c r="O2" t="str">
        <f>IF(J2="M","Midium",IF(J2="L","Light",IF(J2="D","DARK","")))</f>
        <v>Midium</v>
      </c>
      <c r="P2" t="str">
        <f>_xlfn.XLOOKUP(order[[#This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IF(I3="Rob","Robusta",IF(I3="Exc","Excela",IF(I3="Ara","Arebica",IF(I3="Lib","Liberica",""))))</f>
        <v>Excela</v>
      </c>
      <c r="O3" t="str">
        <f t="shared" ref="O3:O66" si="2">IF(J3="M","Midium",IF(J3="L","Light",IF(J3="D","DARK","")))</f>
        <v>Midium</v>
      </c>
      <c r="P3" t="str">
        <f>_xlfn.XLOOKUP(order[[#This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Arebica</v>
      </c>
      <c r="O4" t="str">
        <f t="shared" si="2"/>
        <v>Light</v>
      </c>
      <c r="P4" t="str">
        <f>_xlfn.XLOOKUP(order[[#This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Excela</v>
      </c>
      <c r="O5" t="str">
        <f t="shared" si="2"/>
        <v>Midium</v>
      </c>
      <c r="P5" t="str">
        <f>_xlfn.XLOOKUP(order[[#This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Excela</v>
      </c>
      <c r="O8" t="str">
        <f t="shared" si="2"/>
        <v>DARK</v>
      </c>
      <c r="P8" t="str">
        <f>_xlfn.XLOOKUP(order[[#This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Midium</v>
      </c>
      <c r="P10" t="str">
        <f>_xlfn.XLOOKUP(order[[#This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Midium</v>
      </c>
      <c r="P11" t="str">
        <f>_xlfn.XLOOKUP(order[[#This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Arebica</v>
      </c>
      <c r="O12" t="str">
        <f t="shared" si="2"/>
        <v>DARK</v>
      </c>
      <c r="P12" t="str">
        <f>_xlfn.XLOOKUP(order[[#This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Excela</v>
      </c>
      <c r="O13" t="str">
        <f t="shared" si="2"/>
        <v>Light</v>
      </c>
      <c r="P13" t="str">
        <f>_xlfn.XLOOKUP(order[[#This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Midium</v>
      </c>
      <c r="P14" t="str">
        <f>_xlfn.XLOOKUP(order[[#This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Midium</v>
      </c>
      <c r="P17" t="str">
        <f>_xlfn.XLOOKUP(order[[#This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Arebica</v>
      </c>
      <c r="O18" t="str">
        <f t="shared" si="2"/>
        <v>Midium</v>
      </c>
      <c r="P18" t="str">
        <f>_xlfn.XLOOKUP(order[[#This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Arebica</v>
      </c>
      <c r="O19" t="str">
        <f t="shared" si="2"/>
        <v>Light</v>
      </c>
      <c r="P19" t="str">
        <f>_xlfn.XLOOKUP(order[[#This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Arebica</v>
      </c>
      <c r="O21" t="str">
        <f t="shared" si="2"/>
        <v>Midium</v>
      </c>
      <c r="P21" t="str">
        <f>_xlfn.XLOOKUP(order[[#This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Excela</v>
      </c>
      <c r="O22" t="str">
        <f t="shared" si="2"/>
        <v>DARK</v>
      </c>
      <c r="P22" t="str">
        <f>_xlfn.XLOOKUP(order[[#This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Arebica</v>
      </c>
      <c r="O23" t="str">
        <f t="shared" si="2"/>
        <v>DARK</v>
      </c>
      <c r="P23" t="str">
        <f>_xlfn.XLOOKUP(order[[#This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Midium</v>
      </c>
      <c r="P24" t="str">
        <f>_xlfn.XLOOKUP(order[[#This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Arebica</v>
      </c>
      <c r="O25" t="str">
        <f t="shared" si="2"/>
        <v>DARK</v>
      </c>
      <c r="P25" t="str">
        <f>_xlfn.XLOOKUP(order[[#This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Arebica</v>
      </c>
      <c r="O26" t="str">
        <f t="shared" si="2"/>
        <v>Midium</v>
      </c>
      <c r="P26" t="str">
        <f>_xlfn.XLOOKUP(order[[#This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Excela</v>
      </c>
      <c r="O27" t="str">
        <f t="shared" si="2"/>
        <v>Midium</v>
      </c>
      <c r="P27" t="str">
        <f>_xlfn.XLOOKUP(order[[#This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Arebica</v>
      </c>
      <c r="O28" t="str">
        <f t="shared" si="2"/>
        <v>Midium</v>
      </c>
      <c r="P28" t="str">
        <f>_xlfn.XLOOKUP(order[[#This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Arebica</v>
      </c>
      <c r="O29" t="str">
        <f t="shared" si="2"/>
        <v>Midium</v>
      </c>
      <c r="P29" t="str">
        <f>_xlfn.XLOOKUP(order[[#This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Arebica</v>
      </c>
      <c r="O30" t="str">
        <f t="shared" si="2"/>
        <v>DARK</v>
      </c>
      <c r="P30" t="str">
        <f>_xlfn.XLOOKUP(order[[#This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Arebica</v>
      </c>
      <c r="O31" t="str">
        <f t="shared" si="2"/>
        <v>DARK</v>
      </c>
      <c r="P31" t="str">
        <f>_xlfn.XLOOKUP(order[[#This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Midium</v>
      </c>
      <c r="P32" t="str">
        <f>_xlfn.XLOOKUP(order[[#This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Arebica</v>
      </c>
      <c r="O33" t="str">
        <f t="shared" si="2"/>
        <v>DARK</v>
      </c>
      <c r="P33" t="str">
        <f>_xlfn.XLOOKUP(order[[#This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Midium</v>
      </c>
      <c r="P34" t="str">
        <f>_xlfn.XLOOKUP(order[[#This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Arebica</v>
      </c>
      <c r="O37" t="str">
        <f t="shared" si="2"/>
        <v>DARK</v>
      </c>
      <c r="P37" t="str">
        <f>_xlfn.XLOOKUP(order[[#This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Midium</v>
      </c>
      <c r="P38" t="str">
        <f>_xlfn.XLOOKUP(order[[#This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Midium</v>
      </c>
      <c r="P40" t="str">
        <f>_xlfn.XLOOKUP(order[[#This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Midium</v>
      </c>
      <c r="P41" t="str">
        <f>_xlfn.XLOOKUP(order[[#This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Midium</v>
      </c>
      <c r="P42" t="str">
        <f>_xlfn.XLOOKUP(order[[#This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Excela</v>
      </c>
      <c r="O43" t="str">
        <f t="shared" si="2"/>
        <v>DARK</v>
      </c>
      <c r="P43" t="str">
        <f>_xlfn.XLOOKUP(order[[#This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Excela</v>
      </c>
      <c r="O46" t="str">
        <f t="shared" si="2"/>
        <v>Midium</v>
      </c>
      <c r="P46" t="str">
        <f>_xlfn.XLOOKUP(order[[#This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Excela</v>
      </c>
      <c r="O48" t="str">
        <f t="shared" si="2"/>
        <v>Midium</v>
      </c>
      <c r="P48" t="str">
        <f>_xlfn.XLOOKUP(order[[#This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Arebica</v>
      </c>
      <c r="O49" t="str">
        <f t="shared" si="2"/>
        <v>Light</v>
      </c>
      <c r="P49" t="str">
        <f>_xlfn.XLOOKUP(order[[#This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Arebica</v>
      </c>
      <c r="O50" t="str">
        <f t="shared" si="2"/>
        <v>DARK</v>
      </c>
      <c r="P50" t="str">
        <f>_xlfn.XLOOKUP(order[[#This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Arebica</v>
      </c>
      <c r="O51" t="str">
        <f t="shared" si="2"/>
        <v>Light</v>
      </c>
      <c r="P51" t="str">
        <f>_xlfn.XLOOKUP(order[[#This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Midium</v>
      </c>
      <c r="P54" t="str">
        <f>_xlfn.XLOOKUP(order[[#This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Midium</v>
      </c>
      <c r="P56" t="str">
        <f>_xlfn.XLOOKUP(order[[#This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Excela</v>
      </c>
      <c r="O58" t="str">
        <f t="shared" si="2"/>
        <v>DARK</v>
      </c>
      <c r="P58" t="str">
        <f>_xlfn.XLOOKUP(order[[#This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Excela</v>
      </c>
      <c r="O59" t="str">
        <f t="shared" si="2"/>
        <v>Light</v>
      </c>
      <c r="P59" t="str">
        <f>_xlfn.XLOOKUP(order[[#This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Midium</v>
      </c>
      <c r="P61" t="str">
        <f>_xlfn.XLOOKUP(order[[#This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Arebica</v>
      </c>
      <c r="O62" t="str">
        <f t="shared" si="2"/>
        <v>DARK</v>
      </c>
      <c r="P62" t="str">
        <f>_xlfn.XLOOKUP(order[[#This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Arebica</v>
      </c>
      <c r="O65" t="str">
        <f t="shared" si="2"/>
        <v>Midium</v>
      </c>
      <c r="P65" t="str">
        <f>_xlfn.XLOOKUP(order[[#This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Midium</v>
      </c>
      <c r="P66" t="str">
        <f>_xlfn.XLOOKUP(order[[#This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IF(I67="Rob","Robusta",IF(I67="Exc","Excela",IF(I67="Ara","Arebica",IF(I67="Lib","Liberica",""))))</f>
        <v>Robusta</v>
      </c>
      <c r="O67" t="str">
        <f t="shared" ref="O67:O130" si="5">IF(J67="M","Midium",IF(J67="L","Light",IF(J67="D","DARK","")))</f>
        <v>DARK</v>
      </c>
      <c r="P67" t="str">
        <f>_xlfn.XLOOKUP(order[[#This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Midium</v>
      </c>
      <c r="P70" t="str">
        <f>_xlfn.XLOOKUP(order[[#This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Midium</v>
      </c>
      <c r="P71" t="str">
        <f>_xlfn.XLOOKUP(order[[#This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Excela</v>
      </c>
      <c r="O72" t="str">
        <f t="shared" si="5"/>
        <v>Light</v>
      </c>
      <c r="P72" t="str">
        <f>_xlfn.XLOOKUP(order[[#This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Arebica</v>
      </c>
      <c r="O74" t="str">
        <f t="shared" si="5"/>
        <v>Midium</v>
      </c>
      <c r="P74" t="str">
        <f>_xlfn.XLOOKUP(order[[#This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Midium</v>
      </c>
      <c r="P75" t="str">
        <f>_xlfn.XLOOKUP(order[[#This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Excela</v>
      </c>
      <c r="O76" t="str">
        <f t="shared" si="5"/>
        <v>Light</v>
      </c>
      <c r="P76" t="str">
        <f>_xlfn.XLOOKUP(order[[#This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Excela</v>
      </c>
      <c r="O79" t="str">
        <f t="shared" si="5"/>
        <v>DARK</v>
      </c>
      <c r="P79" t="str">
        <f>_xlfn.XLOOKUP(order[[#This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Arebica</v>
      </c>
      <c r="O80" t="str">
        <f t="shared" si="5"/>
        <v>Midium</v>
      </c>
      <c r="P80" t="str">
        <f>_xlfn.XLOOKUP(order[[#This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Arebica</v>
      </c>
      <c r="O82" t="str">
        <f t="shared" si="5"/>
        <v>Light</v>
      </c>
      <c r="P82" t="str">
        <f>_xlfn.XLOOKUP(order[[#This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Midium</v>
      </c>
      <c r="P84" t="str">
        <f>_xlfn.XLOOKUP(order[[#This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Arebica</v>
      </c>
      <c r="O87" t="str">
        <f t="shared" si="5"/>
        <v>Light</v>
      </c>
      <c r="P87" t="str">
        <f>_xlfn.XLOOKUP(order[[#This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Arebica</v>
      </c>
      <c r="O88" t="str">
        <f t="shared" si="5"/>
        <v>DARK</v>
      </c>
      <c r="P88" t="str">
        <f>_xlfn.XLOOKUP(order[[#This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Arebica</v>
      </c>
      <c r="O89" t="str">
        <f t="shared" si="5"/>
        <v>Midium</v>
      </c>
      <c r="P89" t="str">
        <f>_xlfn.XLOOKUP(order[[#This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Arebica</v>
      </c>
      <c r="O91" t="str">
        <f t="shared" si="5"/>
        <v>Light</v>
      </c>
      <c r="P91" t="str">
        <f>_xlfn.XLOOKUP(order[[#This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Arebica</v>
      </c>
      <c r="O92" t="str">
        <f t="shared" si="5"/>
        <v>Light</v>
      </c>
      <c r="P92" t="str">
        <f>_xlfn.XLOOKUP(order[[#This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Arebica</v>
      </c>
      <c r="O93" t="str">
        <f t="shared" si="5"/>
        <v>Midium</v>
      </c>
      <c r="P93" t="str">
        <f>_xlfn.XLOOKUP(order[[#This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Excela</v>
      </c>
      <c r="O94" t="str">
        <f t="shared" si="5"/>
        <v>Light</v>
      </c>
      <c r="P94" t="str">
        <f>_xlfn.XLOOKUP(order[[#This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Excela</v>
      </c>
      <c r="O95" t="str">
        <f t="shared" si="5"/>
        <v>Light</v>
      </c>
      <c r="P95" t="str">
        <f>_xlfn.XLOOKUP(order[[#This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Arebica</v>
      </c>
      <c r="O96" t="str">
        <f t="shared" si="5"/>
        <v>DARK</v>
      </c>
      <c r="P96" t="str">
        <f>_xlfn.XLOOKUP(order[[#This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Arebica</v>
      </c>
      <c r="O97" t="str">
        <f t="shared" si="5"/>
        <v>Midium</v>
      </c>
      <c r="P97" t="str">
        <f>_xlfn.XLOOKUP(order[[#This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Arebica</v>
      </c>
      <c r="O98" t="str">
        <f t="shared" si="5"/>
        <v>DARK</v>
      </c>
      <c r="P98" t="str">
        <f>_xlfn.XLOOKUP(order[[#This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Arebica</v>
      </c>
      <c r="O99" t="str">
        <f t="shared" si="5"/>
        <v>Midium</v>
      </c>
      <c r="P99" t="str">
        <f>_xlfn.XLOOKUP(order[[#This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Arebica</v>
      </c>
      <c r="O100" t="str">
        <f t="shared" si="5"/>
        <v>DARK</v>
      </c>
      <c r="P100" t="str">
        <f>_xlfn.XLOOKUP(order[[#This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Midium</v>
      </c>
      <c r="P101" t="str">
        <f>_xlfn.XLOOKUP(order[[#This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Arebica</v>
      </c>
      <c r="O102" t="str">
        <f t="shared" si="5"/>
        <v>Light</v>
      </c>
      <c r="P102" t="str">
        <f>_xlfn.XLOOKUP(order[[#This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Midium</v>
      </c>
      <c r="P105" t="str">
        <f>_xlfn.XLOOKUP(order[[#This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Midium</v>
      </c>
      <c r="P106" t="str">
        <f>_xlfn.XLOOKUP(order[[#This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Arebica</v>
      </c>
      <c r="O107" t="str">
        <f t="shared" si="5"/>
        <v>Midium</v>
      </c>
      <c r="P107" t="str">
        <f>_xlfn.XLOOKUP(order[[#This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Excela</v>
      </c>
      <c r="O108" t="str">
        <f t="shared" si="5"/>
        <v>DARK</v>
      </c>
      <c r="P108" t="str">
        <f>_xlfn.XLOOKUP(order[[#This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Midium</v>
      </c>
      <c r="P109" t="str">
        <f>_xlfn.XLOOKUP(order[[#This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Arebica</v>
      </c>
      <c r="O110" t="str">
        <f t="shared" si="5"/>
        <v>Midium</v>
      </c>
      <c r="P110" t="str">
        <f>_xlfn.XLOOKUP(order[[#This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Excela</v>
      </c>
      <c r="O112" t="str">
        <f t="shared" si="5"/>
        <v>Light</v>
      </c>
      <c r="P112" t="str">
        <f>_xlfn.XLOOKUP(order[[#This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Arebica</v>
      </c>
      <c r="O114" t="str">
        <f t="shared" si="5"/>
        <v>Midium</v>
      </c>
      <c r="P114" t="str">
        <f>_xlfn.XLOOKUP(order[[#This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Midium</v>
      </c>
      <c r="P115" t="str">
        <f>_xlfn.XLOOKUP(order[[#This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Excela</v>
      </c>
      <c r="O120" t="str">
        <f t="shared" si="5"/>
        <v>DARK</v>
      </c>
      <c r="P120" t="str">
        <f>_xlfn.XLOOKUP(order[[#This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Excela</v>
      </c>
      <c r="O121" t="str">
        <f t="shared" si="5"/>
        <v>Midium</v>
      </c>
      <c r="P121" t="str">
        <f>_xlfn.XLOOKUP(order[[#This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Arebica</v>
      </c>
      <c r="O122" t="str">
        <f t="shared" si="5"/>
        <v>Light</v>
      </c>
      <c r="P122" t="str">
        <f>_xlfn.XLOOKUP(order[[#This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Excela</v>
      </c>
      <c r="O123" t="str">
        <f t="shared" si="5"/>
        <v>Midium</v>
      </c>
      <c r="P123" t="str">
        <f>_xlfn.XLOOKUP(order[[#This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Arebica</v>
      </c>
      <c r="O124" t="str">
        <f t="shared" si="5"/>
        <v>DARK</v>
      </c>
      <c r="P124" t="str">
        <f>_xlfn.XLOOKUP(order[[#This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Midium</v>
      </c>
      <c r="P126" t="str">
        <f>_xlfn.XLOOKUP(order[[#This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Midium</v>
      </c>
      <c r="P127" t="str">
        <f>_xlfn.XLOOKUP(order[[#This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Arebica</v>
      </c>
      <c r="O128" t="str">
        <f t="shared" si="5"/>
        <v>Midium</v>
      </c>
      <c r="P128" t="str">
        <f>_xlfn.XLOOKUP(order[[#This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Arebica</v>
      </c>
      <c r="O130" t="str">
        <f t="shared" si="5"/>
        <v>Midium</v>
      </c>
      <c r="P130" t="str">
        <f>_xlfn.XLOOKUP(order[[#This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IF(I131="Rob","Robusta",IF(I131="Exc","Excela",IF(I131="Ara","Arebica",IF(I131="Lib","Liberica",""))))</f>
        <v>Excela</v>
      </c>
      <c r="O131" t="str">
        <f t="shared" ref="O131:O194" si="8">IF(J131="M","Midium",IF(J131="L","Light",IF(J131="D","DARK","")))</f>
        <v>DARK</v>
      </c>
      <c r="P131" t="str">
        <f>_xlfn.XLOOKUP(order[[#This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Arebica</v>
      </c>
      <c r="O132" t="str">
        <f t="shared" si="8"/>
        <v>Light</v>
      </c>
      <c r="P132" t="str">
        <f>_xlfn.XLOOKUP(order[[#This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Excela</v>
      </c>
      <c r="O133" t="str">
        <f t="shared" si="8"/>
        <v>DARK</v>
      </c>
      <c r="P133" t="str">
        <f>_xlfn.XLOOKUP(order[[#This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Arebica</v>
      </c>
      <c r="O134" t="str">
        <f t="shared" si="8"/>
        <v>Light</v>
      </c>
      <c r="P134" t="str">
        <f>_xlfn.XLOOKUP(order[[#This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Excela</v>
      </c>
      <c r="O136" t="str">
        <f t="shared" si="8"/>
        <v>Midium</v>
      </c>
      <c r="P136" t="str">
        <f>_xlfn.XLOOKUP(order[[#This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Arebica</v>
      </c>
      <c r="O137" t="str">
        <f t="shared" si="8"/>
        <v>Light</v>
      </c>
      <c r="P137" t="str">
        <f>_xlfn.XLOOKUP(order[[#This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Arebica</v>
      </c>
      <c r="O138" t="str">
        <f t="shared" si="8"/>
        <v>DARK</v>
      </c>
      <c r="P138" t="str">
        <f>_xlfn.XLOOKUP(order[[#This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Excela</v>
      </c>
      <c r="O139" t="str">
        <f t="shared" si="8"/>
        <v>Light</v>
      </c>
      <c r="P139" t="str">
        <f>_xlfn.XLOOKUP(order[[#This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Excela</v>
      </c>
      <c r="O140" t="str">
        <f t="shared" si="8"/>
        <v>DARK</v>
      </c>
      <c r="P140" t="str">
        <f>_xlfn.XLOOKUP(order[[#This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Arebica</v>
      </c>
      <c r="O143" t="str">
        <f t="shared" si="8"/>
        <v>Light</v>
      </c>
      <c r="P143" t="str">
        <f>_xlfn.XLOOKUP(order[[#This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Excela</v>
      </c>
      <c r="O144" t="str">
        <f t="shared" si="8"/>
        <v>Light</v>
      </c>
      <c r="P144" t="str">
        <f>_xlfn.XLOOKUP(order[[#This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Midium</v>
      </c>
      <c r="P145" t="str">
        <f>_xlfn.XLOOKUP(order[[#This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Excela</v>
      </c>
      <c r="O146" t="str">
        <f t="shared" si="8"/>
        <v>Light</v>
      </c>
      <c r="P146" t="str">
        <f>_xlfn.XLOOKUP(order[[#This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Midium</v>
      </c>
      <c r="P147" t="str">
        <f>_xlfn.XLOOKUP(order[[#This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Midium</v>
      </c>
      <c r="P148" t="str">
        <f>_xlfn.XLOOKUP(order[[#This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Excela</v>
      </c>
      <c r="O149" t="str">
        <f t="shared" si="8"/>
        <v>Midium</v>
      </c>
      <c r="P149" t="str">
        <f>_xlfn.XLOOKUP(order[[#This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Excela</v>
      </c>
      <c r="O150" t="str">
        <f t="shared" si="8"/>
        <v>DARK</v>
      </c>
      <c r="P150" t="str">
        <f>_xlfn.XLOOKUP(order[[#This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Arebica</v>
      </c>
      <c r="O151" t="str">
        <f t="shared" si="8"/>
        <v>Midium</v>
      </c>
      <c r="P151" t="str">
        <f>_xlfn.XLOOKUP(order[[#This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Arebica</v>
      </c>
      <c r="O153" t="str">
        <f t="shared" si="8"/>
        <v>Midium</v>
      </c>
      <c r="P153" t="str">
        <f>_xlfn.XLOOKUP(order[[#This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Midium</v>
      </c>
      <c r="P154" t="str">
        <f>_xlfn.XLOOKUP(order[[#This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Arebica</v>
      </c>
      <c r="O156" t="str">
        <f t="shared" si="8"/>
        <v>DARK</v>
      </c>
      <c r="P156" t="str">
        <f>_xlfn.XLOOKUP(order[[#This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Arebica</v>
      </c>
      <c r="O157" t="str">
        <f t="shared" si="8"/>
        <v>Midium</v>
      </c>
      <c r="P157" t="str">
        <f>_xlfn.XLOOKUP(order[[#This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Arebica</v>
      </c>
      <c r="O158" t="str">
        <f t="shared" si="8"/>
        <v>Midium</v>
      </c>
      <c r="P158" t="str">
        <f>_xlfn.XLOOKUP(order[[#This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Excela</v>
      </c>
      <c r="O162" t="str">
        <f t="shared" si="8"/>
        <v>Midium</v>
      </c>
      <c r="P162" t="str">
        <f>_xlfn.XLOOKUP(order[[#This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Arebica</v>
      </c>
      <c r="O163" t="str">
        <f t="shared" si="8"/>
        <v>Light</v>
      </c>
      <c r="P163" t="str">
        <f>_xlfn.XLOOKUP(order[[#This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Excela</v>
      </c>
      <c r="O164" t="str">
        <f t="shared" si="8"/>
        <v>DARK</v>
      </c>
      <c r="P164" t="str">
        <f>_xlfn.XLOOKUP(order[[#This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Excela</v>
      </c>
      <c r="O166" t="str">
        <f t="shared" si="8"/>
        <v>DARK</v>
      </c>
      <c r="P166" t="str">
        <f>_xlfn.XLOOKUP(order[[#This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Excela</v>
      </c>
      <c r="O169" t="str">
        <f t="shared" si="8"/>
        <v>Midium</v>
      </c>
      <c r="P169" t="str">
        <f>_xlfn.XLOOKUP(order[[#This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Arebica</v>
      </c>
      <c r="O170" t="str">
        <f t="shared" si="8"/>
        <v>Midium</v>
      </c>
      <c r="P170" t="str">
        <f>_xlfn.XLOOKUP(order[[#This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Excela</v>
      </c>
      <c r="O172" t="str">
        <f t="shared" si="8"/>
        <v>Light</v>
      </c>
      <c r="P172" t="str">
        <f>_xlfn.XLOOKUP(order[[#This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Excela</v>
      </c>
      <c r="O173" t="str">
        <f t="shared" si="8"/>
        <v>Midium</v>
      </c>
      <c r="P173" t="str">
        <f>_xlfn.XLOOKUP(order[[#This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Excela</v>
      </c>
      <c r="O174" t="str">
        <f t="shared" si="8"/>
        <v>DARK</v>
      </c>
      <c r="P174" t="str">
        <f>_xlfn.XLOOKUP(order[[#This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Midium</v>
      </c>
      <c r="P175" t="str">
        <f>_xlfn.XLOOKUP(order[[#This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Excela</v>
      </c>
      <c r="O176" t="str">
        <f t="shared" si="8"/>
        <v>Light</v>
      </c>
      <c r="P176" t="str">
        <f>_xlfn.XLOOKUP(order[[#This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Excela</v>
      </c>
      <c r="O177" t="str">
        <f t="shared" si="8"/>
        <v>Midium</v>
      </c>
      <c r="P177" t="str">
        <f>_xlfn.XLOOKUP(order[[#This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Excela</v>
      </c>
      <c r="O178" t="str">
        <f t="shared" si="8"/>
        <v>Light</v>
      </c>
      <c r="P178" t="str">
        <f>_xlfn.XLOOKUP(order[[#This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Arebica</v>
      </c>
      <c r="O180" t="str">
        <f t="shared" si="8"/>
        <v>Light</v>
      </c>
      <c r="P180" t="str">
        <f>_xlfn.XLOOKUP(order[[#This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Arebica</v>
      </c>
      <c r="O181" t="str">
        <f t="shared" si="8"/>
        <v>DARK</v>
      </c>
      <c r="P181" t="str">
        <f>_xlfn.XLOOKUP(order[[#This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Excela</v>
      </c>
      <c r="O182" t="str">
        <f t="shared" si="8"/>
        <v>Light</v>
      </c>
      <c r="P182" t="str">
        <f>_xlfn.XLOOKUP(order[[#This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Arebica</v>
      </c>
      <c r="O183" t="str">
        <f t="shared" si="8"/>
        <v>DARK</v>
      </c>
      <c r="P183" t="str">
        <f>_xlfn.XLOOKUP(order[[#This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Excela</v>
      </c>
      <c r="O185" t="str">
        <f t="shared" si="8"/>
        <v>Midium</v>
      </c>
      <c r="P185" t="str">
        <f>_xlfn.XLOOKUP(order[[#This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Arebica</v>
      </c>
      <c r="O186" t="str">
        <f t="shared" si="8"/>
        <v>Light</v>
      </c>
      <c r="P186" t="str">
        <f>_xlfn.XLOOKUP(order[[#This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Excela</v>
      </c>
      <c r="O187" t="str">
        <f t="shared" si="8"/>
        <v>DARK</v>
      </c>
      <c r="P187" t="str">
        <f>_xlfn.XLOOKUP(order[[#This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Midium</v>
      </c>
      <c r="P188" t="str">
        <f>_xlfn.XLOOKUP(order[[#This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Midium</v>
      </c>
      <c r="P189" t="str">
        <f>_xlfn.XLOOKUP(order[[#This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Excela</v>
      </c>
      <c r="O190" t="str">
        <f t="shared" si="8"/>
        <v>Light</v>
      </c>
      <c r="P190" t="str">
        <f>_xlfn.XLOOKUP(order[[#This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Midium</v>
      </c>
      <c r="P191" t="str">
        <f>_xlfn.XLOOKUP(order[[#This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Midium</v>
      </c>
      <c r="P192" t="str">
        <f>_xlfn.XLOOKUP(order[[#This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Excela</v>
      </c>
      <c r="O194" t="str">
        <f t="shared" si="8"/>
        <v>DARK</v>
      </c>
      <c r="P194" t="str">
        <f>_xlfn.XLOOKUP(order[[#This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IF(I195="Rob","Robusta",IF(I195="Exc","Excela",IF(I195="Ara","Arebica",IF(I195="Lib","Liberica",""))))</f>
        <v>Excela</v>
      </c>
      <c r="O195" t="str">
        <f t="shared" ref="O195:O258" si="11">IF(J195="M","Midium",IF(J195="L","Light",IF(J195="D","DARK","")))</f>
        <v>Light</v>
      </c>
      <c r="P195" t="str">
        <f>_xlfn.XLOOKUP(order[[#This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Excela</v>
      </c>
      <c r="O196" t="str">
        <f t="shared" si="11"/>
        <v>DARK</v>
      </c>
      <c r="P196" t="str">
        <f>_xlfn.XLOOKUP(order[[#This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Arebica</v>
      </c>
      <c r="O197" t="str">
        <f t="shared" si="11"/>
        <v>Light</v>
      </c>
      <c r="P197" t="str">
        <f>_xlfn.XLOOKUP(order[[#This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Excela</v>
      </c>
      <c r="O198" t="str">
        <f t="shared" si="11"/>
        <v>Light</v>
      </c>
      <c r="P198" t="str">
        <f>_xlfn.XLOOKUP(order[[#This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Excela</v>
      </c>
      <c r="O202" t="str">
        <f t="shared" si="11"/>
        <v>Midium</v>
      </c>
      <c r="P202" t="str">
        <f>_xlfn.XLOOKUP(order[[#This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Excela</v>
      </c>
      <c r="O206" t="str">
        <f t="shared" si="11"/>
        <v>Midium</v>
      </c>
      <c r="P206" t="str">
        <f>_xlfn.XLOOKUP(order[[#This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Arebica</v>
      </c>
      <c r="O208" t="str">
        <f t="shared" si="11"/>
        <v>Midium</v>
      </c>
      <c r="P208" t="str">
        <f>_xlfn.XLOOKUP(order[[#This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Arebica</v>
      </c>
      <c r="O209" t="str">
        <f t="shared" si="11"/>
        <v>Midium</v>
      </c>
      <c r="P209" t="str">
        <f>_xlfn.XLOOKUP(order[[#This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Excela</v>
      </c>
      <c r="O210" t="str">
        <f t="shared" si="11"/>
        <v>DARK</v>
      </c>
      <c r="P210" t="str">
        <f>_xlfn.XLOOKUP(order[[#This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Arebica</v>
      </c>
      <c r="O211" t="str">
        <f t="shared" si="11"/>
        <v>Midium</v>
      </c>
      <c r="P211" t="str">
        <f>_xlfn.XLOOKUP(order[[#This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Excela</v>
      </c>
      <c r="O213" t="str">
        <f t="shared" si="11"/>
        <v>Light</v>
      </c>
      <c r="P213" t="str">
        <f>_xlfn.XLOOKUP(order[[#This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Excela</v>
      </c>
      <c r="O214" t="str">
        <f t="shared" si="11"/>
        <v>DARK</v>
      </c>
      <c r="P214" t="str">
        <f>_xlfn.XLOOKUP(order[[#This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Midium</v>
      </c>
      <c r="P218" t="str">
        <f>_xlfn.XLOOKUP(order[[#This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Excela</v>
      </c>
      <c r="O219" t="str">
        <f t="shared" si="11"/>
        <v>Light</v>
      </c>
      <c r="P219" t="str">
        <f>_xlfn.XLOOKUP(order[[#This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Arebica</v>
      </c>
      <c r="O220" t="str">
        <f t="shared" si="11"/>
        <v>Midium</v>
      </c>
      <c r="P220" t="str">
        <f>_xlfn.XLOOKUP(order[[#This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Midium</v>
      </c>
      <c r="P222" t="str">
        <f>_xlfn.XLOOKUP(order[[#This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Arebica</v>
      </c>
      <c r="O223" t="str">
        <f t="shared" si="11"/>
        <v>Light</v>
      </c>
      <c r="P223" t="str">
        <f>_xlfn.XLOOKUP(order[[#This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Excela</v>
      </c>
      <c r="O225" t="str">
        <f t="shared" si="11"/>
        <v>Light</v>
      </c>
      <c r="P225" t="str">
        <f>_xlfn.XLOOKUP(order[[#This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Arebica</v>
      </c>
      <c r="O228" t="str">
        <f t="shared" si="11"/>
        <v>Midium</v>
      </c>
      <c r="P228" t="str">
        <f>_xlfn.XLOOKUP(order[[#This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Midium</v>
      </c>
      <c r="P231" t="str">
        <f>_xlfn.XLOOKUP(order[[#This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Arebica</v>
      </c>
      <c r="O232" t="str">
        <f t="shared" si="11"/>
        <v>Midium</v>
      </c>
      <c r="P232" t="str">
        <f>_xlfn.XLOOKUP(order[[#This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Midium</v>
      </c>
      <c r="P233" t="str">
        <f>_xlfn.XLOOKUP(order[[#This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Excela</v>
      </c>
      <c r="O235" t="str">
        <f t="shared" si="11"/>
        <v>Midium</v>
      </c>
      <c r="P235" t="str">
        <f>_xlfn.XLOOKUP(order[[#This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Midium</v>
      </c>
      <c r="P240" t="str">
        <f>_xlfn.XLOOKUP(order[[#This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Excela</v>
      </c>
      <c r="O241" t="str">
        <f t="shared" si="11"/>
        <v>Light</v>
      </c>
      <c r="P241" t="str">
        <f>_xlfn.XLOOKUP(order[[#This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Arebica</v>
      </c>
      <c r="O242" t="str">
        <f t="shared" si="11"/>
        <v>Midium</v>
      </c>
      <c r="P242" t="str">
        <f>_xlfn.XLOOKUP(order[[#This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Midium</v>
      </c>
      <c r="P243" t="str">
        <f>_xlfn.XLOOKUP(order[[#This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Excela</v>
      </c>
      <c r="O244" t="str">
        <f t="shared" si="11"/>
        <v>DARK</v>
      </c>
      <c r="P244" t="str">
        <f>_xlfn.XLOOKUP(order[[#This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Excela</v>
      </c>
      <c r="O245" t="str">
        <f t="shared" si="11"/>
        <v>DARK</v>
      </c>
      <c r="P245" t="str">
        <f>_xlfn.XLOOKUP(order[[#This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Midium</v>
      </c>
      <c r="P246" t="str">
        <f>_xlfn.XLOOKUP(order[[#This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Arebica</v>
      </c>
      <c r="O250" t="str">
        <f t="shared" si="11"/>
        <v>DARK</v>
      </c>
      <c r="P250" t="str">
        <f>_xlfn.XLOOKUP(order[[#This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Midium</v>
      </c>
      <c r="P252" t="str">
        <f>_xlfn.XLOOKUP(order[[#This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Excela</v>
      </c>
      <c r="O253" t="str">
        <f t="shared" si="11"/>
        <v>Midium</v>
      </c>
      <c r="P253" t="str">
        <f>_xlfn.XLOOKUP(order[[#This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Arebica</v>
      </c>
      <c r="O254" t="str">
        <f t="shared" si="11"/>
        <v>DARK</v>
      </c>
      <c r="P254" t="str">
        <f>_xlfn.XLOOKUP(order[[#This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Midium</v>
      </c>
      <c r="P255" t="str">
        <f>_xlfn.XLOOKUP(order[[#This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Midium</v>
      </c>
      <c r="P258" t="str">
        <f>_xlfn.XLOOKUP(order[[#This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IF(I259="Rob","Robusta",IF(I259="Exc","Excela",IF(I259="Ara","Arebica",IF(I259="Lib","Liberica",""))))</f>
        <v>Excela</v>
      </c>
      <c r="O259" t="str">
        <f t="shared" ref="O259:O322" si="14">IF(J259="M","Midium",IF(J259="L","Light",IF(J259="D","DARK","")))</f>
        <v>DARK</v>
      </c>
      <c r="P259" t="str">
        <f>_xlfn.XLOOKUP(order[[#This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Excela</v>
      </c>
      <c r="O260" t="str">
        <f t="shared" si="14"/>
        <v>DARK</v>
      </c>
      <c r="P260" t="str">
        <f>_xlfn.XLOOKUP(order[[#This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Midium</v>
      </c>
      <c r="P261" t="str">
        <f>_xlfn.XLOOKUP(order[[#This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Excela</v>
      </c>
      <c r="O264" t="str">
        <f t="shared" si="14"/>
        <v>Midium</v>
      </c>
      <c r="P264" t="str">
        <f>_xlfn.XLOOKUP(order[[#This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Midium</v>
      </c>
      <c r="P265" t="str">
        <f>_xlfn.XLOOKUP(order[[#This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Arebica</v>
      </c>
      <c r="O267" t="str">
        <f t="shared" si="14"/>
        <v>DARK</v>
      </c>
      <c r="P267" t="str">
        <f>_xlfn.XLOOKUP(order[[#This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Excela</v>
      </c>
      <c r="O268" t="str">
        <f t="shared" si="14"/>
        <v>DARK</v>
      </c>
      <c r="P268" t="str">
        <f>_xlfn.XLOOKUP(order[[#This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Excela</v>
      </c>
      <c r="O269" t="str">
        <f t="shared" si="14"/>
        <v>DARK</v>
      </c>
      <c r="P269" t="str">
        <f>_xlfn.XLOOKUP(order[[#This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Arebica</v>
      </c>
      <c r="O270" t="str">
        <f t="shared" si="14"/>
        <v>DARK</v>
      </c>
      <c r="P270" t="str">
        <f>_xlfn.XLOOKUP(order[[#This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Arebica</v>
      </c>
      <c r="O271" t="str">
        <f t="shared" si="14"/>
        <v>DARK</v>
      </c>
      <c r="P271" t="str">
        <f>_xlfn.XLOOKUP(order[[#This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Excela</v>
      </c>
      <c r="O272" t="str">
        <f t="shared" si="14"/>
        <v>DARK</v>
      </c>
      <c r="P272" t="str">
        <f>_xlfn.XLOOKUP(order[[#This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Arebica</v>
      </c>
      <c r="O273" t="str">
        <f t="shared" si="14"/>
        <v>DARK</v>
      </c>
      <c r="P273" t="str">
        <f>_xlfn.XLOOKUP(order[[#This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Arebica</v>
      </c>
      <c r="O275" t="str">
        <f t="shared" si="14"/>
        <v>Light</v>
      </c>
      <c r="P275" t="str">
        <f>_xlfn.XLOOKUP(order[[#This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Arebica</v>
      </c>
      <c r="O276" t="str">
        <f t="shared" si="14"/>
        <v>Midium</v>
      </c>
      <c r="P276" t="str">
        <f>_xlfn.XLOOKUP(order[[#This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Excela</v>
      </c>
      <c r="O277" t="str">
        <f t="shared" si="14"/>
        <v>Light</v>
      </c>
      <c r="P277" t="str">
        <f>_xlfn.XLOOKUP(order[[#This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Excela</v>
      </c>
      <c r="O279" t="str">
        <f t="shared" si="14"/>
        <v>Light</v>
      </c>
      <c r="P279" t="str">
        <f>_xlfn.XLOOKUP(order[[#This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Arebica</v>
      </c>
      <c r="O280" t="str">
        <f t="shared" si="14"/>
        <v>Light</v>
      </c>
      <c r="P280" t="str">
        <f>_xlfn.XLOOKUP(order[[#This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Midium</v>
      </c>
      <c r="P281" t="str">
        <f>_xlfn.XLOOKUP(order[[#This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Excela</v>
      </c>
      <c r="O282" t="str">
        <f t="shared" si="14"/>
        <v>Midium</v>
      </c>
      <c r="P282" t="str">
        <f>_xlfn.XLOOKUP(order[[#This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Excela</v>
      </c>
      <c r="O283" t="str">
        <f t="shared" si="14"/>
        <v>Light</v>
      </c>
      <c r="P283" t="str">
        <f>_xlfn.XLOOKUP(order[[#This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Arebica</v>
      </c>
      <c r="O284" t="str">
        <f t="shared" si="14"/>
        <v>Light</v>
      </c>
      <c r="P284" t="str">
        <f>_xlfn.XLOOKUP(order[[#This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Excela</v>
      </c>
      <c r="O286" t="str">
        <f t="shared" si="14"/>
        <v>Midium</v>
      </c>
      <c r="P286" t="str">
        <f>_xlfn.XLOOKUP(order[[#This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Arebica</v>
      </c>
      <c r="O288" t="str">
        <f t="shared" si="14"/>
        <v>Midium</v>
      </c>
      <c r="P288" t="str">
        <f>_xlfn.XLOOKUP(order[[#This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Excela</v>
      </c>
      <c r="O290" t="str">
        <f t="shared" si="14"/>
        <v>Midium</v>
      </c>
      <c r="P290" t="str">
        <f>_xlfn.XLOOKUP(order[[#This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Arebica</v>
      </c>
      <c r="O292" t="str">
        <f t="shared" si="14"/>
        <v>DARK</v>
      </c>
      <c r="P292" t="str">
        <f>_xlfn.XLOOKUP(order[[#This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Excela</v>
      </c>
      <c r="O293" t="str">
        <f t="shared" si="14"/>
        <v>Midium</v>
      </c>
      <c r="P293" t="str">
        <f>_xlfn.XLOOKUP(order[[#This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Arebica</v>
      </c>
      <c r="O294" t="str">
        <f t="shared" si="14"/>
        <v>DARK</v>
      </c>
      <c r="P294" t="str">
        <f>_xlfn.XLOOKUP(order[[#This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Arebica</v>
      </c>
      <c r="O295" t="str">
        <f t="shared" si="14"/>
        <v>DARK</v>
      </c>
      <c r="P295" t="str">
        <f>_xlfn.XLOOKUP(order[[#This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Excela</v>
      </c>
      <c r="O296" t="str">
        <f t="shared" si="14"/>
        <v>Light</v>
      </c>
      <c r="P296" t="str">
        <f>_xlfn.XLOOKUP(order[[#This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Excela</v>
      </c>
      <c r="O297" t="str">
        <f t="shared" si="14"/>
        <v>Midium</v>
      </c>
      <c r="P297" t="str">
        <f>_xlfn.XLOOKUP(order[[#This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Midium</v>
      </c>
      <c r="P298" t="str">
        <f>_xlfn.XLOOKUP(order[[#This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Excela</v>
      </c>
      <c r="O300" t="str">
        <f t="shared" si="14"/>
        <v>Light</v>
      </c>
      <c r="P300" t="str">
        <f>_xlfn.XLOOKUP(order[[#This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Excela</v>
      </c>
      <c r="O301" t="str">
        <f t="shared" si="14"/>
        <v>Light</v>
      </c>
      <c r="P301" t="str">
        <f>_xlfn.XLOOKUP(order[[#This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Arebica</v>
      </c>
      <c r="O302" t="str">
        <f t="shared" si="14"/>
        <v>Light</v>
      </c>
      <c r="P302" t="str">
        <f>_xlfn.XLOOKUP(order[[#This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Arebica</v>
      </c>
      <c r="O304" t="str">
        <f t="shared" si="14"/>
        <v>Midium</v>
      </c>
      <c r="P304" t="str">
        <f>_xlfn.XLOOKUP(order[[#This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Excela</v>
      </c>
      <c r="O305" t="str">
        <f t="shared" si="14"/>
        <v>DARK</v>
      </c>
      <c r="P305" t="str">
        <f>_xlfn.XLOOKUP(order[[#This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Arebica</v>
      </c>
      <c r="O306" t="str">
        <f t="shared" si="14"/>
        <v>Light</v>
      </c>
      <c r="P306" t="str">
        <f>_xlfn.XLOOKUP(order[[#This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Midium</v>
      </c>
      <c r="P307" t="str">
        <f>_xlfn.XLOOKUP(order[[#This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Midium</v>
      </c>
      <c r="P308" t="str">
        <f>_xlfn.XLOOKUP(order[[#This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Arebica</v>
      </c>
      <c r="O309" t="str">
        <f t="shared" si="14"/>
        <v>Midium</v>
      </c>
      <c r="P309" t="str">
        <f>_xlfn.XLOOKUP(order[[#This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Arebica</v>
      </c>
      <c r="O310" t="str">
        <f t="shared" si="14"/>
        <v>Midium</v>
      </c>
      <c r="P310" t="str">
        <f>_xlfn.XLOOKUP(order[[#This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Midium</v>
      </c>
      <c r="P311" t="str">
        <f>_xlfn.XLOOKUP(order[[#This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Excela</v>
      </c>
      <c r="O312" t="str">
        <f t="shared" si="14"/>
        <v>Light</v>
      </c>
      <c r="P312" t="str">
        <f>_xlfn.XLOOKUP(order[[#This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Excela</v>
      </c>
      <c r="O313" t="str">
        <f t="shared" si="14"/>
        <v>Midium</v>
      </c>
      <c r="P313" t="str">
        <f>_xlfn.XLOOKUP(order[[#This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Midium</v>
      </c>
      <c r="P314" t="str">
        <f>_xlfn.XLOOKUP(order[[#This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Midium</v>
      </c>
      <c r="P315" t="str">
        <f>_xlfn.XLOOKUP(order[[#This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Excela</v>
      </c>
      <c r="O317" t="str">
        <f t="shared" si="14"/>
        <v>Light</v>
      </c>
      <c r="P317" t="str">
        <f>_xlfn.XLOOKUP(order[[#This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Excela</v>
      </c>
      <c r="O318" t="str">
        <f t="shared" si="14"/>
        <v>Light</v>
      </c>
      <c r="P318" t="str">
        <f>_xlfn.XLOOKUP(order[[#This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Excela</v>
      </c>
      <c r="O319" t="str">
        <f t="shared" si="14"/>
        <v>DARK</v>
      </c>
      <c r="P319" t="str">
        <f>_xlfn.XLOOKUP(order[[#This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Arebica</v>
      </c>
      <c r="O320" t="str">
        <f t="shared" si="14"/>
        <v>Midium</v>
      </c>
      <c r="P320" t="str">
        <f>_xlfn.XLOOKUP(order[[#This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Excela</v>
      </c>
      <c r="O321" t="str">
        <f t="shared" si="14"/>
        <v>Midium</v>
      </c>
      <c r="P321" t="str">
        <f>_xlfn.XLOOKUP(order[[#This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Arebica</v>
      </c>
      <c r="O322" t="str">
        <f t="shared" si="14"/>
        <v>Light</v>
      </c>
      <c r="P322" t="str">
        <f>_xlfn.XLOOKUP(order[[#This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IF(I323="Rob","Robusta",IF(I323="Exc","Excela",IF(I323="Ara","Arebica",IF(I323="Lib","Liberica",""))))</f>
        <v>Arebica</v>
      </c>
      <c r="O323" t="str">
        <f t="shared" ref="O323:O386" si="17">IF(J323="M","Midium",IF(J323="L","Light",IF(J323="D","DARK","")))</f>
        <v>Midium</v>
      </c>
      <c r="P323" t="str">
        <f>_xlfn.XLOOKUP(order[[#This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Excela</v>
      </c>
      <c r="O325" t="str">
        <f t="shared" si="17"/>
        <v>DARK</v>
      </c>
      <c r="P325" t="str">
        <f>_xlfn.XLOOKUP(order[[#This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Excela</v>
      </c>
      <c r="O326" t="str">
        <f t="shared" si="17"/>
        <v>Midium</v>
      </c>
      <c r="P326" t="str">
        <f>_xlfn.XLOOKUP(order[[#This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Arebica</v>
      </c>
      <c r="O327" t="str">
        <f t="shared" si="17"/>
        <v>Light</v>
      </c>
      <c r="P327" t="str">
        <f>_xlfn.XLOOKUP(order[[#This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Midium</v>
      </c>
      <c r="P333" t="str">
        <f>_xlfn.XLOOKUP(order[[#This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Arebica</v>
      </c>
      <c r="O334" t="str">
        <f t="shared" si="17"/>
        <v>DARK</v>
      </c>
      <c r="P334" t="str">
        <f>_xlfn.XLOOKUP(order[[#This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Midium</v>
      </c>
      <c r="P335" t="str">
        <f>_xlfn.XLOOKUP(order[[#This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Arebica</v>
      </c>
      <c r="O338" t="str">
        <f t="shared" si="17"/>
        <v>Midium</v>
      </c>
      <c r="P338" t="str">
        <f>_xlfn.XLOOKUP(order[[#This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Excela</v>
      </c>
      <c r="O339" t="str">
        <f t="shared" si="17"/>
        <v>DARK</v>
      </c>
      <c r="P339" t="str">
        <f>_xlfn.XLOOKUP(order[[#This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Excela</v>
      </c>
      <c r="O340" t="str">
        <f t="shared" si="17"/>
        <v>Light</v>
      </c>
      <c r="P340" t="str">
        <f>_xlfn.XLOOKUP(order[[#This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Excela</v>
      </c>
      <c r="O341" t="str">
        <f t="shared" si="17"/>
        <v>DARK</v>
      </c>
      <c r="P341" t="str">
        <f>_xlfn.XLOOKUP(order[[#This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Excela</v>
      </c>
      <c r="O342" t="str">
        <f t="shared" si="17"/>
        <v>DARK</v>
      </c>
      <c r="P342" t="str">
        <f>_xlfn.XLOOKUP(order[[#This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Excela</v>
      </c>
      <c r="O343" t="str">
        <f t="shared" si="17"/>
        <v>Light</v>
      </c>
      <c r="P343" t="str">
        <f>_xlfn.XLOOKUP(order[[#This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Midium</v>
      </c>
      <c r="P346" t="str">
        <f>_xlfn.XLOOKUP(order[[#This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Arebica</v>
      </c>
      <c r="O348" t="str">
        <f t="shared" si="17"/>
        <v>Light</v>
      </c>
      <c r="P348" t="str">
        <f>_xlfn.XLOOKUP(order[[#This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Midium</v>
      </c>
      <c r="P349" t="str">
        <f>_xlfn.XLOOKUP(order[[#This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Excela</v>
      </c>
      <c r="O350" t="str">
        <f t="shared" si="17"/>
        <v>Light</v>
      </c>
      <c r="P350" t="str">
        <f>_xlfn.XLOOKUP(order[[#This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Arebica</v>
      </c>
      <c r="O352" t="str">
        <f t="shared" si="17"/>
        <v>DARK</v>
      </c>
      <c r="P352" t="str">
        <f>_xlfn.XLOOKUP(order[[#This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Arebica</v>
      </c>
      <c r="O353" t="str">
        <f t="shared" si="17"/>
        <v>Midium</v>
      </c>
      <c r="P353" t="str">
        <f>_xlfn.XLOOKUP(order[[#This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Excela</v>
      </c>
      <c r="O354" t="str">
        <f t="shared" si="17"/>
        <v>DARK</v>
      </c>
      <c r="P354" t="str">
        <f>_xlfn.XLOOKUP(order[[#This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Arebica</v>
      </c>
      <c r="O355" t="str">
        <f t="shared" si="17"/>
        <v>Midium</v>
      </c>
      <c r="P355" t="str">
        <f>_xlfn.XLOOKUP(order[[#This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Arebica</v>
      </c>
      <c r="O356" t="str">
        <f t="shared" si="17"/>
        <v>Midium</v>
      </c>
      <c r="P356" t="str">
        <f>_xlfn.XLOOKUP(order[[#This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Arebica</v>
      </c>
      <c r="O357" t="str">
        <f t="shared" si="17"/>
        <v>DARK</v>
      </c>
      <c r="P357" t="str">
        <f>_xlfn.XLOOKUP(order[[#This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Arebica</v>
      </c>
      <c r="O359" t="str">
        <f t="shared" si="17"/>
        <v>Midium</v>
      </c>
      <c r="P359" t="str">
        <f>_xlfn.XLOOKUP(order[[#This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Arebica</v>
      </c>
      <c r="O360" t="str">
        <f t="shared" si="17"/>
        <v>Light</v>
      </c>
      <c r="P360" t="str">
        <f>_xlfn.XLOOKUP(order[[#This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Midium</v>
      </c>
      <c r="P363" t="str">
        <f>_xlfn.XLOOKUP(order[[#This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Excela</v>
      </c>
      <c r="O364" t="str">
        <f t="shared" si="17"/>
        <v>Light</v>
      </c>
      <c r="P364" t="str">
        <f>_xlfn.XLOOKUP(order[[#This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Midium</v>
      </c>
      <c r="P365" t="str">
        <f>_xlfn.XLOOKUP(order[[#This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Excela</v>
      </c>
      <c r="O366" t="str">
        <f t="shared" si="17"/>
        <v>DARK</v>
      </c>
      <c r="P366" t="str">
        <f>_xlfn.XLOOKUP(order[[#This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Excela</v>
      </c>
      <c r="O368" t="str">
        <f t="shared" si="17"/>
        <v>DARK</v>
      </c>
      <c r="P368" t="str">
        <f>_xlfn.XLOOKUP(order[[#This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Midium</v>
      </c>
      <c r="P369" t="str">
        <f>_xlfn.XLOOKUP(order[[#This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Excela</v>
      </c>
      <c r="O370" t="str">
        <f t="shared" si="17"/>
        <v>Midium</v>
      </c>
      <c r="P370" t="str">
        <f>_xlfn.XLOOKUP(order[[#This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Excela</v>
      </c>
      <c r="O371" t="str">
        <f t="shared" si="17"/>
        <v>Light</v>
      </c>
      <c r="P371" t="str">
        <f>_xlfn.XLOOKUP(order[[#This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Excela</v>
      </c>
      <c r="O372" t="str">
        <f t="shared" si="17"/>
        <v>DARK</v>
      </c>
      <c r="P372" t="str">
        <f>_xlfn.XLOOKUP(order[[#This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Arebica</v>
      </c>
      <c r="O373" t="str">
        <f t="shared" si="17"/>
        <v>Light</v>
      </c>
      <c r="P373" t="str">
        <f>_xlfn.XLOOKUP(order[[#This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Arebica</v>
      </c>
      <c r="O375" t="str">
        <f t="shared" si="17"/>
        <v>DARK</v>
      </c>
      <c r="P375" t="str">
        <f>_xlfn.XLOOKUP(order[[#This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Arebica</v>
      </c>
      <c r="O377" t="str">
        <f t="shared" si="17"/>
        <v>Midium</v>
      </c>
      <c r="P377" t="str">
        <f>_xlfn.XLOOKUP(order[[#This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Midium</v>
      </c>
      <c r="P378" t="str">
        <f>_xlfn.XLOOKUP(order[[#This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Arebica</v>
      </c>
      <c r="O380" t="str">
        <f t="shared" si="17"/>
        <v>Light</v>
      </c>
      <c r="P380" t="str">
        <f>_xlfn.XLOOKUP(order[[#This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Arebica</v>
      </c>
      <c r="O383" t="str">
        <f t="shared" si="17"/>
        <v>DARK</v>
      </c>
      <c r="P383" t="str">
        <f>_xlfn.XLOOKUP(order[[#This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Excela</v>
      </c>
      <c r="O384" t="str">
        <f t="shared" si="17"/>
        <v>DARK</v>
      </c>
      <c r="P384" t="str">
        <f>_xlfn.XLOOKUP(order[[#This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Excela</v>
      </c>
      <c r="O385" t="str">
        <f t="shared" si="17"/>
        <v>Light</v>
      </c>
      <c r="P385" t="str">
        <f>_xlfn.XLOOKUP(order[[#This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Arebica</v>
      </c>
      <c r="O386" t="str">
        <f t="shared" si="17"/>
        <v>Light</v>
      </c>
      <c r="P386" t="str">
        <f>_xlfn.XLOOKUP(order[[#This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IF(I387="Rob","Robusta",IF(I387="Exc","Excela",IF(I387="Ara","Arebica",IF(I387="Lib","Liberica",""))))</f>
        <v>Liberica</v>
      </c>
      <c r="O387" t="str">
        <f t="shared" ref="O387:O450" si="20">IF(J387="M","Midium",IF(J387="L","Light",IF(J387="D","DARK","")))</f>
        <v>Midium</v>
      </c>
      <c r="P387" t="str">
        <f>_xlfn.XLOOKUP(order[[#This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Arebica</v>
      </c>
      <c r="O388" t="str">
        <f t="shared" si="20"/>
        <v>DARK</v>
      </c>
      <c r="P388" t="str">
        <f>_xlfn.XLOOKUP(order[[#This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Excela</v>
      </c>
      <c r="O389" t="str">
        <f t="shared" si="20"/>
        <v>Light</v>
      </c>
      <c r="P389" t="str">
        <f>_xlfn.XLOOKUP(order[[#This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Excela</v>
      </c>
      <c r="O392" t="str">
        <f t="shared" si="20"/>
        <v>DARK</v>
      </c>
      <c r="P392" t="str">
        <f>_xlfn.XLOOKUP(order[[#This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Arebica</v>
      </c>
      <c r="O393" t="str">
        <f t="shared" si="20"/>
        <v>Midium</v>
      </c>
      <c r="P393" t="str">
        <f>_xlfn.XLOOKUP(order[[#This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Excela</v>
      </c>
      <c r="O394" t="str">
        <f t="shared" si="20"/>
        <v>Light</v>
      </c>
      <c r="P394" t="str">
        <f>_xlfn.XLOOKUP(order[[#This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Arebica</v>
      </c>
      <c r="O395" t="str">
        <f t="shared" si="20"/>
        <v>Light</v>
      </c>
      <c r="P395" t="str">
        <f>_xlfn.XLOOKUP(order[[#This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Arebica</v>
      </c>
      <c r="O398" t="str">
        <f t="shared" si="20"/>
        <v>Light</v>
      </c>
      <c r="P398" t="str">
        <f>_xlfn.XLOOKUP(order[[#This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Arebica</v>
      </c>
      <c r="O400" t="str">
        <f t="shared" si="20"/>
        <v>DARK</v>
      </c>
      <c r="P400" t="str">
        <f>_xlfn.XLOOKUP(order[[#This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Excela</v>
      </c>
      <c r="O401" t="str">
        <f t="shared" si="20"/>
        <v>DARK</v>
      </c>
      <c r="P401" t="str">
        <f>_xlfn.XLOOKUP(order[[#This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Midium</v>
      </c>
      <c r="P403" t="str">
        <f>_xlfn.XLOOKUP(order[[#This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Arebica</v>
      </c>
      <c r="O406" t="str">
        <f t="shared" si="20"/>
        <v>DARK</v>
      </c>
      <c r="P406" t="str">
        <f>_xlfn.XLOOKUP(order[[#This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Excela</v>
      </c>
      <c r="O407" t="str">
        <f t="shared" si="20"/>
        <v>Midium</v>
      </c>
      <c r="P407" t="str">
        <f>_xlfn.XLOOKUP(order[[#This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Excela</v>
      </c>
      <c r="O408" t="str">
        <f t="shared" si="20"/>
        <v>Midium</v>
      </c>
      <c r="P408" t="str">
        <f>_xlfn.XLOOKUP(order[[#This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Excela</v>
      </c>
      <c r="O409" t="str">
        <f t="shared" si="20"/>
        <v>Midium</v>
      </c>
      <c r="P409" t="str">
        <f>_xlfn.XLOOKUP(order[[#This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Arebica</v>
      </c>
      <c r="O410" t="str">
        <f t="shared" si="20"/>
        <v>Midium</v>
      </c>
      <c r="P410" t="str">
        <f>_xlfn.XLOOKUP(order[[#This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Arebica</v>
      </c>
      <c r="O412" t="str">
        <f t="shared" si="20"/>
        <v>Light</v>
      </c>
      <c r="P412" t="str">
        <f>_xlfn.XLOOKUP(order[[#This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Midium</v>
      </c>
      <c r="P413" t="str">
        <f>_xlfn.XLOOKUP(order[[#This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Arebica</v>
      </c>
      <c r="O414" t="str">
        <f t="shared" si="20"/>
        <v>Midium</v>
      </c>
      <c r="P414" t="str">
        <f>_xlfn.XLOOKUP(order[[#This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Midium</v>
      </c>
      <c r="P417" t="str">
        <f>_xlfn.XLOOKUP(order[[#This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Arebica</v>
      </c>
      <c r="O418" t="str">
        <f t="shared" si="20"/>
        <v>Light</v>
      </c>
      <c r="P418" t="str">
        <f>_xlfn.XLOOKUP(order[[#This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Arebica</v>
      </c>
      <c r="O419" t="str">
        <f t="shared" si="20"/>
        <v>Light</v>
      </c>
      <c r="P419" t="str">
        <f>_xlfn.XLOOKUP(order[[#This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Arebica</v>
      </c>
      <c r="O420" t="str">
        <f t="shared" si="20"/>
        <v>Light</v>
      </c>
      <c r="P420" t="str">
        <f>_xlfn.XLOOKUP(order[[#This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Midium</v>
      </c>
      <c r="P421" t="str">
        <f>_xlfn.XLOOKUP(order[[#This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Arebica</v>
      </c>
      <c r="O423" t="str">
        <f t="shared" si="20"/>
        <v>DARK</v>
      </c>
      <c r="P423" t="str">
        <f>_xlfn.XLOOKUP(order[[#This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Arebica</v>
      </c>
      <c r="O424" t="str">
        <f t="shared" si="20"/>
        <v>DARK</v>
      </c>
      <c r="P424" t="str">
        <f>_xlfn.XLOOKUP(order[[#This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Midium</v>
      </c>
      <c r="P425" t="str">
        <f>_xlfn.XLOOKUP(order[[#This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Excela</v>
      </c>
      <c r="O426" t="str">
        <f t="shared" si="20"/>
        <v>Light</v>
      </c>
      <c r="P426" t="str">
        <f>_xlfn.XLOOKUP(order[[#This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Arebica</v>
      </c>
      <c r="O429" t="str">
        <f t="shared" si="20"/>
        <v>Midium</v>
      </c>
      <c r="P429" t="str">
        <f>_xlfn.XLOOKUP(order[[#This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Arebica</v>
      </c>
      <c r="O431" t="str">
        <f t="shared" si="20"/>
        <v>Light</v>
      </c>
      <c r="P431" t="str">
        <f>_xlfn.XLOOKUP(order[[#This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Excela</v>
      </c>
      <c r="O433" t="str">
        <f t="shared" si="20"/>
        <v>DARK</v>
      </c>
      <c r="P433" t="str">
        <f>_xlfn.XLOOKUP(order[[#This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Arebica</v>
      </c>
      <c r="O434" t="str">
        <f t="shared" si="20"/>
        <v>Midium</v>
      </c>
      <c r="P434" t="str">
        <f>_xlfn.XLOOKUP(order[[#This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Midium</v>
      </c>
      <c r="P435" t="str">
        <f>_xlfn.XLOOKUP(order[[#This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Arebica</v>
      </c>
      <c r="O436" t="str">
        <f t="shared" si="20"/>
        <v>Midium</v>
      </c>
      <c r="P436" t="str">
        <f>_xlfn.XLOOKUP(order[[#This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Excela</v>
      </c>
      <c r="O437" t="str">
        <f t="shared" si="20"/>
        <v>Midium</v>
      </c>
      <c r="P437" t="str">
        <f>_xlfn.XLOOKUP(order[[#This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Excela</v>
      </c>
      <c r="O441" t="str">
        <f t="shared" si="20"/>
        <v>Light</v>
      </c>
      <c r="P441" t="str">
        <f>_xlfn.XLOOKUP(order[[#This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Arebica</v>
      </c>
      <c r="O442" t="str">
        <f t="shared" si="20"/>
        <v>Midium</v>
      </c>
      <c r="P442" t="str">
        <f>_xlfn.XLOOKUP(order[[#This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Excela</v>
      </c>
      <c r="O443" t="str">
        <f t="shared" si="20"/>
        <v>DARK</v>
      </c>
      <c r="P443" t="str">
        <f>_xlfn.XLOOKUP(order[[#This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Excela</v>
      </c>
      <c r="O445" t="str">
        <f t="shared" si="20"/>
        <v>Light</v>
      </c>
      <c r="P445" t="str">
        <f>_xlfn.XLOOKUP(order[[#This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Excela</v>
      </c>
      <c r="O446" t="str">
        <f t="shared" si="20"/>
        <v>Midium</v>
      </c>
      <c r="P446" t="str">
        <f>_xlfn.XLOOKUP(order[[#This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Midium</v>
      </c>
      <c r="P447" t="str">
        <f>_xlfn.XLOOKUP(order[[#This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Midium</v>
      </c>
      <c r="P448" t="str">
        <f>_xlfn.XLOOKUP(order[[#This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Midium</v>
      </c>
      <c r="P449" t="str">
        <f>_xlfn.XLOOKUP(order[[#This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IF(I451="Rob","Robusta",IF(I451="Exc","Excela",IF(I451="Ara","Arebica",IF(I451="Lib","Liberica",""))))</f>
        <v>Robusta</v>
      </c>
      <c r="O451" t="str">
        <f t="shared" ref="O451:O514" si="23">IF(J451="M","Midium",IF(J451="L","Light",IF(J451="D","DARK","")))</f>
        <v>DARK</v>
      </c>
      <c r="P451" t="str">
        <f>_xlfn.XLOOKUP(order[[#This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Arebica</v>
      </c>
      <c r="O454" t="str">
        <f t="shared" si="23"/>
        <v>Light</v>
      </c>
      <c r="P454" t="str">
        <f>_xlfn.XLOOKUP(order[[#This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Arebica</v>
      </c>
      <c r="O460" t="str">
        <f t="shared" si="23"/>
        <v>Midium</v>
      </c>
      <c r="P460" t="str">
        <f>_xlfn.XLOOKUP(order[[#This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Arebica</v>
      </c>
      <c r="O464" t="str">
        <f t="shared" si="23"/>
        <v>DARK</v>
      </c>
      <c r="P464" t="str">
        <f>_xlfn.XLOOKUP(order[[#This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Excela</v>
      </c>
      <c r="O465" t="str">
        <f t="shared" si="23"/>
        <v>Midium</v>
      </c>
      <c r="P465" t="str">
        <f>_xlfn.XLOOKUP(order[[#This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Arebica</v>
      </c>
      <c r="O468" t="str">
        <f t="shared" si="23"/>
        <v>DARK</v>
      </c>
      <c r="P468" t="str">
        <f>_xlfn.XLOOKUP(order[[#This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Arebica</v>
      </c>
      <c r="O469" t="str">
        <f t="shared" si="23"/>
        <v>DARK</v>
      </c>
      <c r="P469" t="str">
        <f>_xlfn.XLOOKUP(order[[#This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Excela</v>
      </c>
      <c r="O470" t="str">
        <f t="shared" si="23"/>
        <v>Midium</v>
      </c>
      <c r="P470" t="str">
        <f>_xlfn.XLOOKUP(order[[#This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Excela</v>
      </c>
      <c r="O471" t="str">
        <f t="shared" si="23"/>
        <v>Light</v>
      </c>
      <c r="P471" t="str">
        <f>_xlfn.XLOOKUP(order[[#This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Arebica</v>
      </c>
      <c r="O472" t="str">
        <f t="shared" si="23"/>
        <v>Midium</v>
      </c>
      <c r="P472" t="str">
        <f>_xlfn.XLOOKUP(order[[#This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Midium</v>
      </c>
      <c r="P473" t="str">
        <f>_xlfn.XLOOKUP(order[[#This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Arebica</v>
      </c>
      <c r="O474" t="str">
        <f t="shared" si="23"/>
        <v>DARK</v>
      </c>
      <c r="P474" t="str">
        <f>_xlfn.XLOOKUP(order[[#This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Arebica</v>
      </c>
      <c r="O475" t="str">
        <f t="shared" si="23"/>
        <v>Light</v>
      </c>
      <c r="P475" t="str">
        <f>_xlfn.XLOOKUP(order[[#This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Excela</v>
      </c>
      <c r="O476" t="str">
        <f t="shared" si="23"/>
        <v>Midium</v>
      </c>
      <c r="P476" t="str">
        <f>_xlfn.XLOOKUP(order[[#This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Midium</v>
      </c>
      <c r="P477" t="str">
        <f>_xlfn.XLOOKUP(order[[#This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Excela</v>
      </c>
      <c r="O478" t="str">
        <f t="shared" si="23"/>
        <v>Light</v>
      </c>
      <c r="P478" t="str">
        <f>_xlfn.XLOOKUP(order[[#This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Midium</v>
      </c>
      <c r="P479" t="str">
        <f>_xlfn.XLOOKUP(order[[#This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Excela</v>
      </c>
      <c r="O481" t="str">
        <f t="shared" si="23"/>
        <v>Midium</v>
      </c>
      <c r="P481" t="str">
        <f>_xlfn.XLOOKUP(order[[#This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Excela</v>
      </c>
      <c r="O482" t="str">
        <f t="shared" si="23"/>
        <v>Midium</v>
      </c>
      <c r="P482" t="str">
        <f>_xlfn.XLOOKUP(order[[#This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Excela</v>
      </c>
      <c r="O484" t="str">
        <f t="shared" si="23"/>
        <v>DARK</v>
      </c>
      <c r="P484" t="str">
        <f>_xlfn.XLOOKUP(order[[#This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Midium</v>
      </c>
      <c r="P488" t="str">
        <f>_xlfn.XLOOKUP(order[[#This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Excela</v>
      </c>
      <c r="O489" t="str">
        <f t="shared" si="23"/>
        <v>DARK</v>
      </c>
      <c r="P489" t="str">
        <f>_xlfn.XLOOKUP(order[[#This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Midium</v>
      </c>
      <c r="P490" t="str">
        <f>_xlfn.XLOOKUP(order[[#This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Excela</v>
      </c>
      <c r="O494" t="str">
        <f t="shared" si="23"/>
        <v>Midium</v>
      </c>
      <c r="P494" t="str">
        <f>_xlfn.XLOOKUP(order[[#This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Midium</v>
      </c>
      <c r="P495" t="str">
        <f>_xlfn.XLOOKUP(order[[#This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Excela</v>
      </c>
      <c r="O498" t="str">
        <f t="shared" si="23"/>
        <v>DARK</v>
      </c>
      <c r="P498" t="str">
        <f>_xlfn.XLOOKUP(order[[#This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Arebica</v>
      </c>
      <c r="O499" t="str">
        <f t="shared" si="23"/>
        <v>DARK</v>
      </c>
      <c r="P499" t="str">
        <f>_xlfn.XLOOKUP(order[[#This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Midium</v>
      </c>
      <c r="P500" t="str">
        <f>_xlfn.XLOOKUP(order[[#This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Midium</v>
      </c>
      <c r="P503" t="str">
        <f>_xlfn.XLOOKUP(order[[#This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Excela</v>
      </c>
      <c r="O504" t="str">
        <f t="shared" si="23"/>
        <v>Midium</v>
      </c>
      <c r="P504" t="str">
        <f>_xlfn.XLOOKUP(order[[#This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Midium</v>
      </c>
      <c r="P507" t="str">
        <f>_xlfn.XLOOKUP(order[[#This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Arebica</v>
      </c>
      <c r="O508" t="str">
        <f t="shared" si="23"/>
        <v>Light</v>
      </c>
      <c r="P508" t="str">
        <f>_xlfn.XLOOKUP(order[[#This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Arebica</v>
      </c>
      <c r="O509" t="str">
        <f t="shared" si="23"/>
        <v>Light</v>
      </c>
      <c r="P509" t="str">
        <f>_xlfn.XLOOKUP(order[[#This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Arebica</v>
      </c>
      <c r="O511" t="str">
        <f t="shared" si="23"/>
        <v>DARK</v>
      </c>
      <c r="P511" t="str">
        <f>_xlfn.XLOOKUP(order[[#This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Arebica</v>
      </c>
      <c r="O513" t="str">
        <f t="shared" si="23"/>
        <v>Midium</v>
      </c>
      <c r="P513" t="str">
        <f>_xlfn.XLOOKUP(order[[#This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IF(I515="Rob","Robusta",IF(I515="Exc","Excela",IF(I515="Ara","Arebica",IF(I515="Lib","Liberica",""))))</f>
        <v>Liberica</v>
      </c>
      <c r="O515" t="str">
        <f t="shared" ref="O515:O578" si="26">IF(J515="M","Midium",IF(J515="L","Light",IF(J515="D","DARK","")))</f>
        <v>Light</v>
      </c>
      <c r="P515" t="str">
        <f>_xlfn.XLOOKUP(order[[#This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Midium</v>
      </c>
      <c r="P516" t="str">
        <f>_xlfn.XLOOKUP(order[[#This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Excela</v>
      </c>
      <c r="O520" t="str">
        <f t="shared" si="26"/>
        <v>DARK</v>
      </c>
      <c r="P520" t="str">
        <f>_xlfn.XLOOKUP(order[[#This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Arebica</v>
      </c>
      <c r="O521" t="str">
        <f t="shared" si="26"/>
        <v>DARK</v>
      </c>
      <c r="P521" t="str">
        <f>_xlfn.XLOOKUP(order[[#This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Midium</v>
      </c>
      <c r="P523" t="str">
        <f>_xlfn.XLOOKUP(order[[#This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Midium</v>
      </c>
      <c r="P524" t="str">
        <f>_xlfn.XLOOKUP(order[[#This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Excela</v>
      </c>
      <c r="O528" t="str">
        <f t="shared" si="26"/>
        <v>Midium</v>
      </c>
      <c r="P528" t="str">
        <f>_xlfn.XLOOKUP(order[[#This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Excela</v>
      </c>
      <c r="O529" t="str">
        <f t="shared" si="26"/>
        <v>Midium</v>
      </c>
      <c r="P529" t="str">
        <f>_xlfn.XLOOKUP(order[[#This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Excela</v>
      </c>
      <c r="O530" t="str">
        <f t="shared" si="26"/>
        <v>Light</v>
      </c>
      <c r="P530" t="str">
        <f>_xlfn.XLOOKUP(order[[#This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Midium</v>
      </c>
      <c r="P531" t="str">
        <f>_xlfn.XLOOKUP(order[[#This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Midium</v>
      </c>
      <c r="P532" t="str">
        <f>_xlfn.XLOOKUP(order[[#This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Excela</v>
      </c>
      <c r="O534" t="str">
        <f t="shared" si="26"/>
        <v>Midium</v>
      </c>
      <c r="P534" t="str">
        <f>_xlfn.XLOOKUP(order[[#This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Midium</v>
      </c>
      <c r="P536" t="str">
        <f>_xlfn.XLOOKUP(order[[#This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Excela</v>
      </c>
      <c r="O539" t="str">
        <f t="shared" si="26"/>
        <v>DARK</v>
      </c>
      <c r="P539" t="str">
        <f>_xlfn.XLOOKUP(order[[#This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Arebica</v>
      </c>
      <c r="O543" t="str">
        <f t="shared" si="26"/>
        <v>DARK</v>
      </c>
      <c r="P543" t="str">
        <f>_xlfn.XLOOKUP(order[[#This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Arebica</v>
      </c>
      <c r="O544" t="str">
        <f t="shared" si="26"/>
        <v>Midium</v>
      </c>
      <c r="P544" t="str">
        <f>_xlfn.XLOOKUP(order[[#This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Arebica</v>
      </c>
      <c r="O546" t="str">
        <f t="shared" si="26"/>
        <v>Light</v>
      </c>
      <c r="P546" t="str">
        <f>_xlfn.XLOOKUP(order[[#This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Excela</v>
      </c>
      <c r="O548" t="str">
        <f t="shared" si="26"/>
        <v>DARK</v>
      </c>
      <c r="P548" t="str">
        <f>_xlfn.XLOOKUP(order[[#This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Excela</v>
      </c>
      <c r="O550" t="str">
        <f t="shared" si="26"/>
        <v>Light</v>
      </c>
      <c r="P550" t="str">
        <f>_xlfn.XLOOKUP(order[[#This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Excela</v>
      </c>
      <c r="O551" t="str">
        <f t="shared" si="26"/>
        <v>Light</v>
      </c>
      <c r="P551" t="str">
        <f>_xlfn.XLOOKUP(order[[#This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Excela</v>
      </c>
      <c r="O553" t="str">
        <f t="shared" si="26"/>
        <v>DARK</v>
      </c>
      <c r="P553" t="str">
        <f>_xlfn.XLOOKUP(order[[#This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Excela</v>
      </c>
      <c r="O554" t="str">
        <f t="shared" si="26"/>
        <v>Light</v>
      </c>
      <c r="P554" t="str">
        <f>_xlfn.XLOOKUP(order[[#This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Excela</v>
      </c>
      <c r="O555" t="str">
        <f t="shared" si="26"/>
        <v>Midium</v>
      </c>
      <c r="P555" t="str">
        <f>_xlfn.XLOOKUP(order[[#This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Excela</v>
      </c>
      <c r="O557" t="str">
        <f t="shared" si="26"/>
        <v>Midium</v>
      </c>
      <c r="P557" t="str">
        <f>_xlfn.XLOOKUP(order[[#This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Midium</v>
      </c>
      <c r="P558" t="str">
        <f>_xlfn.XLOOKUP(order[[#This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Excela</v>
      </c>
      <c r="O559" t="str">
        <f t="shared" si="26"/>
        <v>Light</v>
      </c>
      <c r="P559" t="str">
        <f>_xlfn.XLOOKUP(order[[#This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Arebica</v>
      </c>
      <c r="O561" t="str">
        <f t="shared" si="26"/>
        <v>Light</v>
      </c>
      <c r="P561" t="str">
        <f>_xlfn.XLOOKUP(order[[#This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Excela</v>
      </c>
      <c r="O562" t="str">
        <f t="shared" si="26"/>
        <v>Midium</v>
      </c>
      <c r="P562" t="str">
        <f>_xlfn.XLOOKUP(order[[#This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Arebica</v>
      </c>
      <c r="O563" t="str">
        <f t="shared" si="26"/>
        <v>DARK</v>
      </c>
      <c r="P563" t="str">
        <f>_xlfn.XLOOKUP(order[[#This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Excela</v>
      </c>
      <c r="O565" t="str">
        <f t="shared" si="26"/>
        <v>Midium</v>
      </c>
      <c r="P565" t="str">
        <f>_xlfn.XLOOKUP(order[[#This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Arebica</v>
      </c>
      <c r="O568" t="str">
        <f t="shared" si="26"/>
        <v>Midium</v>
      </c>
      <c r="P568" t="str">
        <f>_xlfn.XLOOKUP(order[[#This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Arebica</v>
      </c>
      <c r="O571" t="str">
        <f t="shared" si="26"/>
        <v>DARK</v>
      </c>
      <c r="P571" t="str">
        <f>_xlfn.XLOOKUP(order[[#This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Arebica</v>
      </c>
      <c r="O572" t="str">
        <f t="shared" si="26"/>
        <v>Midium</v>
      </c>
      <c r="P572" t="str">
        <f>_xlfn.XLOOKUP(order[[#This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Excela</v>
      </c>
      <c r="O573" t="str">
        <f t="shared" si="26"/>
        <v>Light</v>
      </c>
      <c r="P573" t="str">
        <f>_xlfn.XLOOKUP(order[[#This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Arebica</v>
      </c>
      <c r="O574" t="str">
        <f t="shared" si="26"/>
        <v>DARK</v>
      </c>
      <c r="P574" t="str">
        <f>_xlfn.XLOOKUP(order[[#This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Arebica</v>
      </c>
      <c r="O575" t="str">
        <f t="shared" si="26"/>
        <v>Midium</v>
      </c>
      <c r="P575" t="str">
        <f>_xlfn.XLOOKUP(order[[#This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Midium</v>
      </c>
      <c r="P577" t="str">
        <f>_xlfn.XLOOKUP(order[[#This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Arebica</v>
      </c>
      <c r="O578" t="str">
        <f t="shared" si="26"/>
        <v>DARK</v>
      </c>
      <c r="P578" t="str">
        <f>_xlfn.XLOOKUP(order[[#This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IF(I579="Rob","Robusta",IF(I579="Exc","Excela",IF(I579="Ara","Arebica",IF(I579="Lib","Liberica",""))))</f>
        <v>Liberica</v>
      </c>
      <c r="O579" t="str">
        <f t="shared" ref="O579:O642" si="29">IF(J579="M","Midium",IF(J579="L","Light",IF(J579="D","DARK","")))</f>
        <v>Midium</v>
      </c>
      <c r="P579" t="str">
        <f>_xlfn.XLOOKUP(order[[#This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Excela</v>
      </c>
      <c r="O580" t="str">
        <f t="shared" si="29"/>
        <v>Light</v>
      </c>
      <c r="P580" t="str">
        <f>_xlfn.XLOOKUP(order[[#This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Arebica</v>
      </c>
      <c r="O581" t="str">
        <f t="shared" si="29"/>
        <v>Midium</v>
      </c>
      <c r="P581" t="str">
        <f>_xlfn.XLOOKUP(order[[#This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Excela</v>
      </c>
      <c r="O582" t="str">
        <f t="shared" si="29"/>
        <v>Light</v>
      </c>
      <c r="P582" t="str">
        <f>_xlfn.XLOOKUP(order[[#This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Excela</v>
      </c>
      <c r="O583" t="str">
        <f t="shared" si="29"/>
        <v>Light</v>
      </c>
      <c r="P583" t="str">
        <f>_xlfn.XLOOKUP(order[[#This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Excela</v>
      </c>
      <c r="O584" t="str">
        <f t="shared" si="29"/>
        <v>DARK</v>
      </c>
      <c r="P584" t="str">
        <f>_xlfn.XLOOKUP(order[[#This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Excela</v>
      </c>
      <c r="O587" t="str">
        <f t="shared" si="29"/>
        <v>Midium</v>
      </c>
      <c r="P587" t="str">
        <f>_xlfn.XLOOKUP(order[[#This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Midium</v>
      </c>
      <c r="P590" t="str">
        <f>_xlfn.XLOOKUP(order[[#This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Excela</v>
      </c>
      <c r="O591" t="str">
        <f t="shared" si="29"/>
        <v>Light</v>
      </c>
      <c r="P591" t="str">
        <f>_xlfn.XLOOKUP(order[[#This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Excela</v>
      </c>
      <c r="O592" t="str">
        <f t="shared" si="29"/>
        <v>Midium</v>
      </c>
      <c r="P592" t="str">
        <f>_xlfn.XLOOKUP(order[[#This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Arebica</v>
      </c>
      <c r="O594" t="str">
        <f t="shared" si="29"/>
        <v>Midium</v>
      </c>
      <c r="P594" t="str">
        <f>_xlfn.XLOOKUP(order[[#This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Excela</v>
      </c>
      <c r="O595" t="str">
        <f t="shared" si="29"/>
        <v>DARK</v>
      </c>
      <c r="P595" t="str">
        <f>_xlfn.XLOOKUP(order[[#This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Arebica</v>
      </c>
      <c r="O596" t="str">
        <f t="shared" si="29"/>
        <v>Light</v>
      </c>
      <c r="P596" t="str">
        <f>_xlfn.XLOOKUP(order[[#This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Excela</v>
      </c>
      <c r="O597" t="str">
        <f t="shared" si="29"/>
        <v>Light</v>
      </c>
      <c r="P597" t="str">
        <f>_xlfn.XLOOKUP(order[[#This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Arebica</v>
      </c>
      <c r="O598" t="str">
        <f t="shared" si="29"/>
        <v>Midium</v>
      </c>
      <c r="P598" t="str">
        <f>_xlfn.XLOOKUP(order[[#This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Midium</v>
      </c>
      <c r="P600" t="str">
        <f>_xlfn.XLOOKUP(order[[#This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Arebica</v>
      </c>
      <c r="O601" t="str">
        <f t="shared" si="29"/>
        <v>DARK</v>
      </c>
      <c r="P601" t="str">
        <f>_xlfn.XLOOKUP(order[[#This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Excela</v>
      </c>
      <c r="O604" t="str">
        <f t="shared" si="29"/>
        <v>Light</v>
      </c>
      <c r="P604" t="str">
        <f>_xlfn.XLOOKUP(order[[#This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Midium</v>
      </c>
      <c r="P605" t="str">
        <f>_xlfn.XLOOKUP(order[[#This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Arebica</v>
      </c>
      <c r="O607" t="str">
        <f t="shared" si="29"/>
        <v>Light</v>
      </c>
      <c r="P607" t="str">
        <f>_xlfn.XLOOKUP(order[[#This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Excela</v>
      </c>
      <c r="O609" t="str">
        <f t="shared" si="29"/>
        <v>DARK</v>
      </c>
      <c r="P609" t="str">
        <f>_xlfn.XLOOKUP(order[[#This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Excela</v>
      </c>
      <c r="O610" t="str">
        <f t="shared" si="29"/>
        <v>DARK</v>
      </c>
      <c r="P610" t="str">
        <f>_xlfn.XLOOKUP(order[[#This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Midium</v>
      </c>
      <c r="P611" t="str">
        <f>_xlfn.XLOOKUP(order[[#This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Midium</v>
      </c>
      <c r="P612" t="str">
        <f>_xlfn.XLOOKUP(order[[#This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Excela</v>
      </c>
      <c r="O613" t="str">
        <f t="shared" si="29"/>
        <v>Light</v>
      </c>
      <c r="P613" t="str">
        <f>_xlfn.XLOOKUP(order[[#This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Arebica</v>
      </c>
      <c r="O614" t="str">
        <f t="shared" si="29"/>
        <v>Midium</v>
      </c>
      <c r="P614" t="str">
        <f>_xlfn.XLOOKUP(order[[#This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Midium</v>
      </c>
      <c r="P615" t="str">
        <f>_xlfn.XLOOKUP(order[[#This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Midium</v>
      </c>
      <c r="P616" t="str">
        <f>_xlfn.XLOOKUP(order[[#This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Excela</v>
      </c>
      <c r="O618" t="str">
        <f t="shared" si="29"/>
        <v>Midium</v>
      </c>
      <c r="P618" t="str">
        <f>_xlfn.XLOOKUP(order[[#This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Midium</v>
      </c>
      <c r="P619" t="str">
        <f>_xlfn.XLOOKUP(order[[#This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Excela</v>
      </c>
      <c r="O620" t="str">
        <f t="shared" si="29"/>
        <v>DARK</v>
      </c>
      <c r="P620" t="str">
        <f>_xlfn.XLOOKUP(order[[#This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Arebica</v>
      </c>
      <c r="O622" t="str">
        <f t="shared" si="29"/>
        <v>Midium</v>
      </c>
      <c r="P622" t="str">
        <f>_xlfn.XLOOKUP(order[[#This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Arebica</v>
      </c>
      <c r="O623" t="str">
        <f t="shared" si="29"/>
        <v>Light</v>
      </c>
      <c r="P623" t="str">
        <f>_xlfn.XLOOKUP(order[[#This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Midium</v>
      </c>
      <c r="P624" t="str">
        <f>_xlfn.XLOOKUP(order[[#This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Excela</v>
      </c>
      <c r="O625" t="str">
        <f t="shared" si="29"/>
        <v>DARK</v>
      </c>
      <c r="P625" t="str">
        <f>_xlfn.XLOOKUP(order[[#This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Excela</v>
      </c>
      <c r="O626" t="str">
        <f t="shared" si="29"/>
        <v>Midium</v>
      </c>
      <c r="P626" t="str">
        <f>_xlfn.XLOOKUP(order[[#This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Arebica</v>
      </c>
      <c r="O628" t="str">
        <f t="shared" si="29"/>
        <v>Midium</v>
      </c>
      <c r="P628" t="str">
        <f>_xlfn.XLOOKUP(order[[#This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Excela</v>
      </c>
      <c r="O629" t="str">
        <f t="shared" si="29"/>
        <v>Midium</v>
      </c>
      <c r="P629" t="str">
        <f>_xlfn.XLOOKUP(order[[#This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Excela</v>
      </c>
      <c r="O630" t="str">
        <f t="shared" si="29"/>
        <v>Light</v>
      </c>
      <c r="P630" t="str">
        <f>_xlfn.XLOOKUP(order[[#This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Arebica</v>
      </c>
      <c r="O632" t="str">
        <f t="shared" si="29"/>
        <v>DARK</v>
      </c>
      <c r="P632" t="str">
        <f>_xlfn.XLOOKUP(order[[#This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Excela</v>
      </c>
      <c r="O634" t="str">
        <f t="shared" si="29"/>
        <v>Light</v>
      </c>
      <c r="P634" t="str">
        <f>_xlfn.XLOOKUP(order[[#This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Midium</v>
      </c>
      <c r="P636" t="str">
        <f>_xlfn.XLOOKUP(order[[#This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Excela</v>
      </c>
      <c r="O637" t="str">
        <f t="shared" si="29"/>
        <v>Light</v>
      </c>
      <c r="P637" t="str">
        <f>_xlfn.XLOOKUP(order[[#This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Excela</v>
      </c>
      <c r="O639" t="str">
        <f t="shared" si="29"/>
        <v>Midium</v>
      </c>
      <c r="P639" t="str">
        <f>_xlfn.XLOOKUP(order[[#This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Arebica</v>
      </c>
      <c r="O640" t="str">
        <f t="shared" si="29"/>
        <v>Midium</v>
      </c>
      <c r="P640" t="str">
        <f>_xlfn.XLOOKUP(order[[#This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IF(I643="Rob","Robusta",IF(I643="Exc","Excela",IF(I643="Ara","Arebica",IF(I643="Lib","Liberica",""))))</f>
        <v>Robusta</v>
      </c>
      <c r="O643" t="str">
        <f t="shared" ref="O643:O706" si="32">IF(J643="M","Midium",IF(J643="L","Light",IF(J643="D","DARK","")))</f>
        <v>Light</v>
      </c>
      <c r="P643" t="str">
        <f>_xlfn.XLOOKUP(order[[#This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Excela</v>
      </c>
      <c r="O644" t="str">
        <f t="shared" si="32"/>
        <v>Midium</v>
      </c>
      <c r="P644" t="str">
        <f>_xlfn.XLOOKUP(order[[#This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Excela</v>
      </c>
      <c r="O645" t="str">
        <f t="shared" si="32"/>
        <v>Light</v>
      </c>
      <c r="P645" t="str">
        <f>_xlfn.XLOOKUP(order[[#This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Arebica</v>
      </c>
      <c r="O647" t="str">
        <f t="shared" si="32"/>
        <v>DARK</v>
      </c>
      <c r="P647" t="str">
        <f>_xlfn.XLOOKUP(order[[#This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Arebica</v>
      </c>
      <c r="O648" t="str">
        <f t="shared" si="32"/>
        <v>DARK</v>
      </c>
      <c r="P648" t="str">
        <f>_xlfn.XLOOKUP(order[[#This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Arebica</v>
      </c>
      <c r="O655" t="str">
        <f t="shared" si="32"/>
        <v>Midium</v>
      </c>
      <c r="P655" t="str">
        <f>_xlfn.XLOOKUP(order[[#This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Arebica</v>
      </c>
      <c r="O656" t="str">
        <f t="shared" si="32"/>
        <v>DARK</v>
      </c>
      <c r="P656" t="str">
        <f>_xlfn.XLOOKUP(order[[#This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Midium</v>
      </c>
      <c r="P657" t="str">
        <f>_xlfn.XLOOKUP(order[[#This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Arebica</v>
      </c>
      <c r="O659" t="str">
        <f t="shared" si="32"/>
        <v>Midium</v>
      </c>
      <c r="P659" t="str">
        <f>_xlfn.XLOOKUP(order[[#This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Excela</v>
      </c>
      <c r="O660" t="str">
        <f t="shared" si="32"/>
        <v>Midium</v>
      </c>
      <c r="P660" t="str">
        <f>_xlfn.XLOOKUP(order[[#This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Arebica</v>
      </c>
      <c r="O661" t="str">
        <f t="shared" si="32"/>
        <v>DARK</v>
      </c>
      <c r="P661" t="str">
        <f>_xlfn.XLOOKUP(order[[#This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Excela</v>
      </c>
      <c r="O662" t="str">
        <f t="shared" si="32"/>
        <v>Light</v>
      </c>
      <c r="P662" t="str">
        <f>_xlfn.XLOOKUP(order[[#This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Arebica</v>
      </c>
      <c r="O663" t="str">
        <f t="shared" si="32"/>
        <v>Midium</v>
      </c>
      <c r="P663" t="str">
        <f>_xlfn.XLOOKUP(order[[#This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Arebica</v>
      </c>
      <c r="O665" t="str">
        <f t="shared" si="32"/>
        <v>Midium</v>
      </c>
      <c r="P665" t="str">
        <f>_xlfn.XLOOKUP(order[[#This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Excela</v>
      </c>
      <c r="O666" t="str">
        <f t="shared" si="32"/>
        <v>DARK</v>
      </c>
      <c r="P666" t="str">
        <f>_xlfn.XLOOKUP(order[[#This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Arebica</v>
      </c>
      <c r="O668" t="str">
        <f t="shared" si="32"/>
        <v>DARK</v>
      </c>
      <c r="P668" t="str">
        <f>_xlfn.XLOOKUP(order[[#This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Arebica</v>
      </c>
      <c r="O669" t="str">
        <f t="shared" si="32"/>
        <v>DARK</v>
      </c>
      <c r="P669" t="str">
        <f>_xlfn.XLOOKUP(order[[#This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Midium</v>
      </c>
      <c r="P671" t="str">
        <f>_xlfn.XLOOKUP(order[[#This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Midium</v>
      </c>
      <c r="P672" t="str">
        <f>_xlfn.XLOOKUP(order[[#This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Midium</v>
      </c>
      <c r="P674" t="str">
        <f>_xlfn.XLOOKUP(order[[#This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Excela</v>
      </c>
      <c r="O675" t="str">
        <f t="shared" si="32"/>
        <v>Midium</v>
      </c>
      <c r="P675" t="str">
        <f>_xlfn.XLOOKUP(order[[#This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Arebica</v>
      </c>
      <c r="O676" t="str">
        <f t="shared" si="32"/>
        <v>Light</v>
      </c>
      <c r="P676" t="str">
        <f>_xlfn.XLOOKUP(order[[#This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Midium</v>
      </c>
      <c r="P679" t="str">
        <f>_xlfn.XLOOKUP(order[[#This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Arebica</v>
      </c>
      <c r="O680" t="str">
        <f t="shared" si="32"/>
        <v>Light</v>
      </c>
      <c r="P680" t="str">
        <f>_xlfn.XLOOKUP(order[[#This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Arebica</v>
      </c>
      <c r="O682" t="str">
        <f t="shared" si="32"/>
        <v>Midium</v>
      </c>
      <c r="P682" t="str">
        <f>_xlfn.XLOOKUP(order[[#This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Excela</v>
      </c>
      <c r="O684" t="str">
        <f t="shared" si="32"/>
        <v>Midium</v>
      </c>
      <c r="P684" t="str">
        <f>_xlfn.XLOOKUP(order[[#This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Excela</v>
      </c>
      <c r="O689" t="str">
        <f t="shared" si="32"/>
        <v>Midium</v>
      </c>
      <c r="P689" t="str">
        <f>_xlfn.XLOOKUP(order[[#This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Arebica</v>
      </c>
      <c r="O690" t="str">
        <f t="shared" si="32"/>
        <v>Light</v>
      </c>
      <c r="P690" t="str">
        <f>_xlfn.XLOOKUP(order[[#This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Arebica</v>
      </c>
      <c r="O691" t="str">
        <f t="shared" si="32"/>
        <v>Midium</v>
      </c>
      <c r="P691" t="str">
        <f>_xlfn.XLOOKUP(order[[#This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Arebica</v>
      </c>
      <c r="O693" t="str">
        <f t="shared" si="32"/>
        <v>Midium</v>
      </c>
      <c r="P693" t="str">
        <f>_xlfn.XLOOKUP(order[[#This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Arebica</v>
      </c>
      <c r="O695" t="str">
        <f t="shared" si="32"/>
        <v>Midium</v>
      </c>
      <c r="P695" t="str">
        <f>_xlfn.XLOOKUP(order[[#This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Excela</v>
      </c>
      <c r="O696" t="str">
        <f t="shared" si="32"/>
        <v>DARK</v>
      </c>
      <c r="P696" t="str">
        <f>_xlfn.XLOOKUP(order[[#This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Arebica</v>
      </c>
      <c r="O699" t="str">
        <f t="shared" si="32"/>
        <v>Midium</v>
      </c>
      <c r="P699" t="str">
        <f>_xlfn.XLOOKUP(order[[#This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Arebica</v>
      </c>
      <c r="O701" t="str">
        <f t="shared" si="32"/>
        <v>DARK</v>
      </c>
      <c r="P701" t="str">
        <f>_xlfn.XLOOKUP(order[[#This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Arebica</v>
      </c>
      <c r="O703" t="str">
        <f t="shared" si="32"/>
        <v>DARK</v>
      </c>
      <c r="P703" t="str">
        <f>_xlfn.XLOOKUP(order[[#This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Arebica</v>
      </c>
      <c r="O704" t="str">
        <f t="shared" si="32"/>
        <v>Light</v>
      </c>
      <c r="P704" t="str">
        <f>_xlfn.XLOOKUP(order[[#This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Excela</v>
      </c>
      <c r="O706" t="str">
        <f t="shared" si="32"/>
        <v>DARK</v>
      </c>
      <c r="P706" t="str">
        <f>_xlfn.XLOOKUP(order[[#This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IF(I707="Rob","Robusta",IF(I707="Exc","Excela",IF(I707="Ara","Arebica",IF(I707="Lib","Liberica",""))))</f>
        <v>Excela</v>
      </c>
      <c r="O707" t="str">
        <f t="shared" ref="O707:O770" si="35">IF(J707="M","Midium",IF(J707="L","Light",IF(J707="D","DARK","")))</f>
        <v>Light</v>
      </c>
      <c r="P707" t="str">
        <f>_xlfn.XLOOKUP(order[[#This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Excela</v>
      </c>
      <c r="O708" t="str">
        <f t="shared" si="35"/>
        <v>Midium</v>
      </c>
      <c r="P708" t="str">
        <f>_xlfn.XLOOKUP(order[[#This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Arebica</v>
      </c>
      <c r="O710" t="str">
        <f t="shared" si="35"/>
        <v>Midium</v>
      </c>
      <c r="P710" t="str">
        <f>_xlfn.XLOOKUP(order[[#This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Excela</v>
      </c>
      <c r="O711" t="str">
        <f t="shared" si="35"/>
        <v>Light</v>
      </c>
      <c r="P711" t="str">
        <f>_xlfn.XLOOKUP(order[[#This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Excela</v>
      </c>
      <c r="O712" t="str">
        <f t="shared" si="35"/>
        <v>Midium</v>
      </c>
      <c r="P712" t="str">
        <f>_xlfn.XLOOKUP(order[[#This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Midium</v>
      </c>
      <c r="P713" t="str">
        <f>_xlfn.XLOOKUP(order[[#This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Excela</v>
      </c>
      <c r="O714" t="str">
        <f t="shared" si="35"/>
        <v>Midium</v>
      </c>
      <c r="P714" t="str">
        <f>_xlfn.XLOOKUP(order[[#This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Midium</v>
      </c>
      <c r="P715" t="str">
        <f>_xlfn.XLOOKUP(order[[#This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Excela</v>
      </c>
      <c r="O716" t="str">
        <f t="shared" si="35"/>
        <v>DARK</v>
      </c>
      <c r="P716" t="str">
        <f>_xlfn.XLOOKUP(order[[#This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Excela</v>
      </c>
      <c r="O717" t="str">
        <f t="shared" si="35"/>
        <v>Light</v>
      </c>
      <c r="P717" t="str">
        <f>_xlfn.XLOOKUP(order[[#This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Arebica</v>
      </c>
      <c r="O719" t="str">
        <f t="shared" si="35"/>
        <v>DARK</v>
      </c>
      <c r="P719" t="str">
        <f>_xlfn.XLOOKUP(order[[#This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Excela</v>
      </c>
      <c r="O722" t="str">
        <f t="shared" si="35"/>
        <v>DARK</v>
      </c>
      <c r="P722" t="str">
        <f>_xlfn.XLOOKUP(order[[#This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Midium</v>
      </c>
      <c r="P723" t="str">
        <f>_xlfn.XLOOKUP(order[[#This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Excela</v>
      </c>
      <c r="O724" t="str">
        <f t="shared" si="35"/>
        <v>DARK</v>
      </c>
      <c r="P724" t="str">
        <f>_xlfn.XLOOKUP(order[[#This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Excela</v>
      </c>
      <c r="O725" t="str">
        <f t="shared" si="35"/>
        <v>Midium</v>
      </c>
      <c r="P725" t="str">
        <f>_xlfn.XLOOKUP(order[[#This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Arebica</v>
      </c>
      <c r="O726" t="str">
        <f t="shared" si="35"/>
        <v>Midium</v>
      </c>
      <c r="P726" t="str">
        <f>_xlfn.XLOOKUP(order[[#This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Arebica</v>
      </c>
      <c r="O727" t="str">
        <f t="shared" si="35"/>
        <v>Light</v>
      </c>
      <c r="P727" t="str">
        <f>_xlfn.XLOOKUP(order[[#This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Midium</v>
      </c>
      <c r="P729" t="str">
        <f>_xlfn.XLOOKUP(order[[#This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Excela</v>
      </c>
      <c r="O730" t="str">
        <f t="shared" si="35"/>
        <v>DARK</v>
      </c>
      <c r="P730" t="str">
        <f>_xlfn.XLOOKUP(order[[#This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Midium</v>
      </c>
      <c r="P731" t="str">
        <f>_xlfn.XLOOKUP(order[[#This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Excela</v>
      </c>
      <c r="O734" t="str">
        <f t="shared" si="35"/>
        <v>Light</v>
      </c>
      <c r="P734" t="str">
        <f>_xlfn.XLOOKUP(order[[#This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Midium</v>
      </c>
      <c r="P735" t="str">
        <f>_xlfn.XLOOKUP(order[[#This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Excela</v>
      </c>
      <c r="O737" t="str">
        <f t="shared" si="35"/>
        <v>DARK</v>
      </c>
      <c r="P737" t="str">
        <f>_xlfn.XLOOKUP(order[[#This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Arebica</v>
      </c>
      <c r="O739" t="str">
        <f t="shared" si="35"/>
        <v>Midium</v>
      </c>
      <c r="P739" t="str">
        <f>_xlfn.XLOOKUP(order[[#This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Excela</v>
      </c>
      <c r="O741" t="str">
        <f t="shared" si="35"/>
        <v>DARK</v>
      </c>
      <c r="P741" t="str">
        <f>_xlfn.XLOOKUP(order[[#This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Midium</v>
      </c>
      <c r="P743" t="str">
        <f>_xlfn.XLOOKUP(order[[#This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Midium</v>
      </c>
      <c r="P744" t="str">
        <f>_xlfn.XLOOKUP(order[[#This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Arebica</v>
      </c>
      <c r="O745" t="str">
        <f t="shared" si="35"/>
        <v>DARK</v>
      </c>
      <c r="P745" t="str">
        <f>_xlfn.XLOOKUP(order[[#This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Midium</v>
      </c>
      <c r="P746" t="str">
        <f>_xlfn.XLOOKUP(order[[#This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Excela</v>
      </c>
      <c r="O747" t="str">
        <f t="shared" si="35"/>
        <v>DARK</v>
      </c>
      <c r="P747" t="str">
        <f>_xlfn.XLOOKUP(order[[#This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Arebica</v>
      </c>
      <c r="O748" t="str">
        <f t="shared" si="35"/>
        <v>Midium</v>
      </c>
      <c r="P748" t="str">
        <f>_xlfn.XLOOKUP(order[[#This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Midium</v>
      </c>
      <c r="P749" t="str">
        <f>_xlfn.XLOOKUP(order[[#This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Excela</v>
      </c>
      <c r="O750" t="str">
        <f t="shared" si="35"/>
        <v>DARK</v>
      </c>
      <c r="P750" t="str">
        <f>_xlfn.XLOOKUP(order[[#This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Midium</v>
      </c>
      <c r="P752" t="str">
        <f>_xlfn.XLOOKUP(order[[#This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Excela</v>
      </c>
      <c r="O754" t="str">
        <f t="shared" si="35"/>
        <v>Midium</v>
      </c>
      <c r="P754" t="str">
        <f>_xlfn.XLOOKUP(order[[#This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Arebica</v>
      </c>
      <c r="O755" t="str">
        <f t="shared" si="35"/>
        <v>DARK</v>
      </c>
      <c r="P755" t="str">
        <f>_xlfn.XLOOKUP(order[[#This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Arebica</v>
      </c>
      <c r="O756" t="str">
        <f t="shared" si="35"/>
        <v>DARK</v>
      </c>
      <c r="P756" t="str">
        <f>_xlfn.XLOOKUP(order[[#This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Arebica</v>
      </c>
      <c r="O759" t="str">
        <f t="shared" si="35"/>
        <v>DARK</v>
      </c>
      <c r="P759" t="str">
        <f>_xlfn.XLOOKUP(order[[#This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Excela</v>
      </c>
      <c r="O762" t="str">
        <f t="shared" si="35"/>
        <v>Light</v>
      </c>
      <c r="P762" t="str">
        <f>_xlfn.XLOOKUP(order[[#This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Excela</v>
      </c>
      <c r="O763" t="str">
        <f t="shared" si="35"/>
        <v>Light</v>
      </c>
      <c r="P763" t="str">
        <f>_xlfn.XLOOKUP(order[[#This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Midium</v>
      </c>
      <c r="P764" t="str">
        <f>_xlfn.XLOOKUP(order[[#This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Arebica</v>
      </c>
      <c r="O765" t="str">
        <f t="shared" si="35"/>
        <v>Light</v>
      </c>
      <c r="P765" t="str">
        <f>_xlfn.XLOOKUP(order[[#This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Arebica</v>
      </c>
      <c r="O766" t="str">
        <f t="shared" si="35"/>
        <v>Light</v>
      </c>
      <c r="P766" t="str">
        <f>_xlfn.XLOOKUP(order[[#This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Midium</v>
      </c>
      <c r="P767" t="str">
        <f>_xlfn.XLOOKUP(order[[#This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Arebica</v>
      </c>
      <c r="O768" t="str">
        <f t="shared" si="35"/>
        <v>Light</v>
      </c>
      <c r="P768" t="str">
        <f>_xlfn.XLOOKUP(order[[#This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Arebica</v>
      </c>
      <c r="O769" t="str">
        <f t="shared" si="35"/>
        <v>Light</v>
      </c>
      <c r="P769" t="str">
        <f>_xlfn.XLOOKUP(order[[#This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IF(I771="Rob","Robusta",IF(I771="Exc","Excela",IF(I771="Ara","Arebica",IF(I771="Lib","Liberica",""))))</f>
        <v>Robusta</v>
      </c>
      <c r="O771" t="str">
        <f t="shared" ref="O771:O834" si="38">IF(J771="M","Midium",IF(J771="L","Light",IF(J771="D","DARK","")))</f>
        <v>Midium</v>
      </c>
      <c r="P771" t="str">
        <f>_xlfn.XLOOKUP(order[[#This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Arebica</v>
      </c>
      <c r="O772" t="str">
        <f t="shared" si="38"/>
        <v>DARK</v>
      </c>
      <c r="P772" t="str">
        <f>_xlfn.XLOOKUP(order[[#This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Excela</v>
      </c>
      <c r="O774" t="str">
        <f t="shared" si="38"/>
        <v>Midium</v>
      </c>
      <c r="P774" t="str">
        <f>_xlfn.XLOOKUP(order[[#This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Midium</v>
      </c>
      <c r="P775" t="str">
        <f>_xlfn.XLOOKUP(order[[#This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Midium</v>
      </c>
      <c r="P776" t="str">
        <f>_xlfn.XLOOKUP(order[[#This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Excela</v>
      </c>
      <c r="O777" t="str">
        <f t="shared" si="38"/>
        <v>Light</v>
      </c>
      <c r="P777" t="str">
        <f>_xlfn.XLOOKUP(order[[#This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Arebica</v>
      </c>
      <c r="O778" t="str">
        <f t="shared" si="38"/>
        <v>Midium</v>
      </c>
      <c r="P778" t="str">
        <f>_xlfn.XLOOKUP(order[[#This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Arebica</v>
      </c>
      <c r="O779" t="str">
        <f t="shared" si="38"/>
        <v>Light</v>
      </c>
      <c r="P779" t="str">
        <f>_xlfn.XLOOKUP(order[[#This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Excela</v>
      </c>
      <c r="O782" t="str">
        <f t="shared" si="38"/>
        <v>Midium</v>
      </c>
      <c r="P782" t="str">
        <f>_xlfn.XLOOKUP(order[[#This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Excela</v>
      </c>
      <c r="O784" t="str">
        <f t="shared" si="38"/>
        <v>Light</v>
      </c>
      <c r="P784" t="str">
        <f>_xlfn.XLOOKUP(order[[#This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Midium</v>
      </c>
      <c r="P785" t="str">
        <f>_xlfn.XLOOKUP(order[[#This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Arebica</v>
      </c>
      <c r="O787" t="str">
        <f t="shared" si="38"/>
        <v>DARK</v>
      </c>
      <c r="P787" t="str">
        <f>_xlfn.XLOOKUP(order[[#This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Excela</v>
      </c>
      <c r="O788" t="str">
        <f t="shared" si="38"/>
        <v>DARK</v>
      </c>
      <c r="P788" t="str">
        <f>_xlfn.XLOOKUP(order[[#This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Excela</v>
      </c>
      <c r="O789" t="str">
        <f t="shared" si="38"/>
        <v>Midium</v>
      </c>
      <c r="P789" t="str">
        <f>_xlfn.XLOOKUP(order[[#This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Midium</v>
      </c>
      <c r="P790" t="str">
        <f>_xlfn.XLOOKUP(order[[#This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Arebica</v>
      </c>
      <c r="O791" t="str">
        <f t="shared" si="38"/>
        <v>Light</v>
      </c>
      <c r="P791" t="str">
        <f>_xlfn.XLOOKUP(order[[#This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Arebica</v>
      </c>
      <c r="O792" t="str">
        <f t="shared" si="38"/>
        <v>Light</v>
      </c>
      <c r="P792" t="str">
        <f>_xlfn.XLOOKUP(order[[#This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Midium</v>
      </c>
      <c r="P794" t="str">
        <f>_xlfn.XLOOKUP(order[[#This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Arebica</v>
      </c>
      <c r="O796" t="str">
        <f t="shared" si="38"/>
        <v>Light</v>
      </c>
      <c r="P796" t="str">
        <f>_xlfn.XLOOKUP(order[[#This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Arebica</v>
      </c>
      <c r="O799" t="str">
        <f t="shared" si="38"/>
        <v>Light</v>
      </c>
      <c r="P799" t="str">
        <f>_xlfn.XLOOKUP(order[[#This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Excela</v>
      </c>
      <c r="O801" t="str">
        <f t="shared" si="38"/>
        <v>DARK</v>
      </c>
      <c r="P801" t="str">
        <f>_xlfn.XLOOKUP(order[[#This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Excela</v>
      </c>
      <c r="O805" t="str">
        <f t="shared" si="38"/>
        <v>Midium</v>
      </c>
      <c r="P805" t="str">
        <f>_xlfn.XLOOKUP(order[[#This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Midium</v>
      </c>
      <c r="P807" t="str">
        <f>_xlfn.XLOOKUP(order[[#This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Arebica</v>
      </c>
      <c r="O813" t="str">
        <f t="shared" si="38"/>
        <v>Midium</v>
      </c>
      <c r="P813" t="str">
        <f>_xlfn.XLOOKUP(order[[#This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Excela</v>
      </c>
      <c r="O815" t="str">
        <f t="shared" si="38"/>
        <v>Midium</v>
      </c>
      <c r="P815" t="str">
        <f>_xlfn.XLOOKUP(order[[#This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Excela</v>
      </c>
      <c r="O816" t="str">
        <f t="shared" si="38"/>
        <v>Light</v>
      </c>
      <c r="P816" t="str">
        <f>_xlfn.XLOOKUP(order[[#This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Midium</v>
      </c>
      <c r="P817" t="str">
        <f>_xlfn.XLOOKUP(order[[#This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Excela</v>
      </c>
      <c r="O822" t="str">
        <f t="shared" si="38"/>
        <v>Midium</v>
      </c>
      <c r="P822" t="str">
        <f>_xlfn.XLOOKUP(order[[#This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Excela</v>
      </c>
      <c r="O824" t="str">
        <f t="shared" si="38"/>
        <v>Light</v>
      </c>
      <c r="P824" t="str">
        <f>_xlfn.XLOOKUP(order[[#This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Arebica</v>
      </c>
      <c r="O826" t="str">
        <f t="shared" si="38"/>
        <v>Midium</v>
      </c>
      <c r="P826" t="str">
        <f>_xlfn.XLOOKUP(order[[#This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Arebica</v>
      </c>
      <c r="O827" t="str">
        <f t="shared" si="38"/>
        <v>DARK</v>
      </c>
      <c r="P827" t="str">
        <f>_xlfn.XLOOKUP(order[[#This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Excela</v>
      </c>
      <c r="O828" t="str">
        <f t="shared" si="38"/>
        <v>Midium</v>
      </c>
      <c r="P828" t="str">
        <f>_xlfn.XLOOKUP(order[[#This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Excela</v>
      </c>
      <c r="O829" t="str">
        <f t="shared" si="38"/>
        <v>Midium</v>
      </c>
      <c r="P829" t="str">
        <f>_xlfn.XLOOKUP(order[[#This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Arebica</v>
      </c>
      <c r="O830" t="str">
        <f t="shared" si="38"/>
        <v>DARK</v>
      </c>
      <c r="P830" t="str">
        <f>_xlfn.XLOOKUP(order[[#This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Arebica</v>
      </c>
      <c r="O831" t="str">
        <f t="shared" si="38"/>
        <v>DARK</v>
      </c>
      <c r="P831" t="str">
        <f>_xlfn.XLOOKUP(order[[#This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Excela</v>
      </c>
      <c r="O832" t="str">
        <f t="shared" si="38"/>
        <v>Midium</v>
      </c>
      <c r="P832" t="str">
        <f>_xlfn.XLOOKUP(order[[#This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Arebica</v>
      </c>
      <c r="O833" t="str">
        <f t="shared" si="38"/>
        <v>DARK</v>
      </c>
      <c r="P833" t="str">
        <f>_xlfn.XLOOKUP(order[[#This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Midium</v>
      </c>
      <c r="P834" t="str">
        <f>_xlfn.XLOOKUP(order[[#This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IF(I835="Rob","Robusta",IF(I835="Exc","Excela",IF(I835="Ara","Arebica",IF(I835="Lib","Liberica",""))))</f>
        <v>Robusta</v>
      </c>
      <c r="O835" t="str">
        <f t="shared" ref="O835:O898" si="41">IF(J835="M","Midium",IF(J835="L","Light",IF(J835="D","DARK","")))</f>
        <v>DARK</v>
      </c>
      <c r="P835" t="str">
        <f>_xlfn.XLOOKUP(order[[#This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Arebica</v>
      </c>
      <c r="O836" t="str">
        <f t="shared" si="41"/>
        <v>DARK</v>
      </c>
      <c r="P836" t="str">
        <f>_xlfn.XLOOKUP(order[[#This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Excela</v>
      </c>
      <c r="O837" t="str">
        <f t="shared" si="41"/>
        <v>Light</v>
      </c>
      <c r="P837" t="str">
        <f>_xlfn.XLOOKUP(order[[#This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Arebica</v>
      </c>
      <c r="O838" t="str">
        <f t="shared" si="41"/>
        <v>DARK</v>
      </c>
      <c r="P838" t="str">
        <f>_xlfn.XLOOKUP(order[[#This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Midium</v>
      </c>
      <c r="P839" t="str">
        <f>_xlfn.XLOOKUP(order[[#This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Arebica</v>
      </c>
      <c r="O840" t="str">
        <f t="shared" si="41"/>
        <v>DARK</v>
      </c>
      <c r="P840" t="str">
        <f>_xlfn.XLOOKUP(order[[#This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Excela</v>
      </c>
      <c r="O841" t="str">
        <f t="shared" si="41"/>
        <v>Midium</v>
      </c>
      <c r="P841" t="str">
        <f>_xlfn.XLOOKUP(order[[#This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Midium</v>
      </c>
      <c r="P843" t="str">
        <f>_xlfn.XLOOKUP(order[[#This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Excela</v>
      </c>
      <c r="O844" t="str">
        <f t="shared" si="41"/>
        <v>Midium</v>
      </c>
      <c r="P844" t="str">
        <f>_xlfn.XLOOKUP(order[[#This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Excela</v>
      </c>
      <c r="O845" t="str">
        <f t="shared" si="41"/>
        <v>Midium</v>
      </c>
      <c r="P845" t="str">
        <f>_xlfn.XLOOKUP(order[[#This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Arebica</v>
      </c>
      <c r="O846" t="str">
        <f t="shared" si="41"/>
        <v>DARK</v>
      </c>
      <c r="P846" t="str">
        <f>_xlfn.XLOOKUP(order[[#This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Excela</v>
      </c>
      <c r="O847" t="str">
        <f t="shared" si="41"/>
        <v>DARK</v>
      </c>
      <c r="P847" t="str">
        <f>_xlfn.XLOOKUP(order[[#This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Arebica</v>
      </c>
      <c r="O848" t="str">
        <f t="shared" si="41"/>
        <v>Midium</v>
      </c>
      <c r="P848" t="str">
        <f>_xlfn.XLOOKUP(order[[#This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Arebica</v>
      </c>
      <c r="O849" t="str">
        <f t="shared" si="41"/>
        <v>DARK</v>
      </c>
      <c r="P849" t="str">
        <f>_xlfn.XLOOKUP(order[[#This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Excela</v>
      </c>
      <c r="O850" t="str">
        <f t="shared" si="41"/>
        <v>Light</v>
      </c>
      <c r="P850" t="str">
        <f>_xlfn.XLOOKUP(order[[#This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Arebica</v>
      </c>
      <c r="O851" t="str">
        <f t="shared" si="41"/>
        <v>Light</v>
      </c>
      <c r="P851" t="str">
        <f>_xlfn.XLOOKUP(order[[#This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Arebica</v>
      </c>
      <c r="O852" t="str">
        <f t="shared" si="41"/>
        <v>Midium</v>
      </c>
      <c r="P852" t="str">
        <f>_xlfn.XLOOKUP(order[[#This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Arebica</v>
      </c>
      <c r="O855" t="str">
        <f t="shared" si="41"/>
        <v>DARK</v>
      </c>
      <c r="P855" t="str">
        <f>_xlfn.XLOOKUP(order[[#This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Midium</v>
      </c>
      <c r="P858" t="str">
        <f>_xlfn.XLOOKUP(order[[#This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Midium</v>
      </c>
      <c r="P860" t="str">
        <f>_xlfn.XLOOKUP(order[[#This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Arebica</v>
      </c>
      <c r="O861" t="str">
        <f t="shared" si="41"/>
        <v>Light</v>
      </c>
      <c r="P861" t="str">
        <f>_xlfn.XLOOKUP(order[[#This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Arebica</v>
      </c>
      <c r="O862" t="str">
        <f t="shared" si="41"/>
        <v>Midium</v>
      </c>
      <c r="P862" t="str">
        <f>_xlfn.XLOOKUP(order[[#This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Midium</v>
      </c>
      <c r="P864" t="str">
        <f>_xlfn.XLOOKUP(order[[#This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Midium</v>
      </c>
      <c r="P865" t="str">
        <f>_xlfn.XLOOKUP(order[[#This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Arebica</v>
      </c>
      <c r="O867" t="str">
        <f t="shared" si="41"/>
        <v>Midium</v>
      </c>
      <c r="P867" t="str">
        <f>_xlfn.XLOOKUP(order[[#This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Arebica</v>
      </c>
      <c r="O868" t="str">
        <f t="shared" si="41"/>
        <v>DARK</v>
      </c>
      <c r="P868" t="str">
        <f>_xlfn.XLOOKUP(order[[#This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Arebica</v>
      </c>
      <c r="O869" t="str">
        <f t="shared" si="41"/>
        <v>Light</v>
      </c>
      <c r="P869" t="str">
        <f>_xlfn.XLOOKUP(order[[#This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Excela</v>
      </c>
      <c r="O870" t="str">
        <f t="shared" si="41"/>
        <v>Midium</v>
      </c>
      <c r="P870" t="str">
        <f>_xlfn.XLOOKUP(order[[#This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Midium</v>
      </c>
      <c r="P871" t="str">
        <f>_xlfn.XLOOKUP(order[[#This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Excela</v>
      </c>
      <c r="O872" t="str">
        <f t="shared" si="41"/>
        <v>DARK</v>
      </c>
      <c r="P872" t="str">
        <f>_xlfn.XLOOKUP(order[[#This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Excela</v>
      </c>
      <c r="O873" t="str">
        <f t="shared" si="41"/>
        <v>Light</v>
      </c>
      <c r="P873" t="str">
        <f>_xlfn.XLOOKUP(order[[#This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Arebica</v>
      </c>
      <c r="O874" t="str">
        <f t="shared" si="41"/>
        <v>Midium</v>
      </c>
      <c r="P874" t="str">
        <f>_xlfn.XLOOKUP(order[[#This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Midium</v>
      </c>
      <c r="P875" t="str">
        <f>_xlfn.XLOOKUP(order[[#This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Arebica</v>
      </c>
      <c r="O876" t="str">
        <f t="shared" si="41"/>
        <v>Light</v>
      </c>
      <c r="P876" t="str">
        <f>_xlfn.XLOOKUP(order[[#This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Midium</v>
      </c>
      <c r="P877" t="str">
        <f>_xlfn.XLOOKUP(order[[#This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Arebica</v>
      </c>
      <c r="O878" t="str">
        <f t="shared" si="41"/>
        <v>Light</v>
      </c>
      <c r="P878" t="str">
        <f>_xlfn.XLOOKUP(order[[#This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Excela</v>
      </c>
      <c r="O881" t="str">
        <f t="shared" si="41"/>
        <v>DARK</v>
      </c>
      <c r="P881" t="str">
        <f>_xlfn.XLOOKUP(order[[#This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Arebica</v>
      </c>
      <c r="O883" t="str">
        <f t="shared" si="41"/>
        <v>Light</v>
      </c>
      <c r="P883" t="str">
        <f>_xlfn.XLOOKUP(order[[#This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Arebica</v>
      </c>
      <c r="O884" t="str">
        <f t="shared" si="41"/>
        <v>DARK</v>
      </c>
      <c r="P884" t="str">
        <f>_xlfn.XLOOKUP(order[[#This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Arebica</v>
      </c>
      <c r="O885" t="str">
        <f t="shared" si="41"/>
        <v>Midium</v>
      </c>
      <c r="P885" t="str">
        <f>_xlfn.XLOOKUP(order[[#This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Midium</v>
      </c>
      <c r="P888" t="str">
        <f>_xlfn.XLOOKUP(order[[#This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Excela</v>
      </c>
      <c r="O889" t="str">
        <f t="shared" si="41"/>
        <v>Light</v>
      </c>
      <c r="P889" t="str">
        <f>_xlfn.XLOOKUP(order[[#This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Arebica</v>
      </c>
      <c r="O890" t="str">
        <f t="shared" si="41"/>
        <v>Light</v>
      </c>
      <c r="P890" t="str">
        <f>_xlfn.XLOOKUP(order[[#This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Arebica</v>
      </c>
      <c r="O893" t="str">
        <f t="shared" si="41"/>
        <v>DARK</v>
      </c>
      <c r="P893" t="str">
        <f>_xlfn.XLOOKUP(order[[#This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Excela</v>
      </c>
      <c r="O894" t="str">
        <f t="shared" si="41"/>
        <v>Midium</v>
      </c>
      <c r="P894" t="str">
        <f>_xlfn.XLOOKUP(order[[#This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Excela</v>
      </c>
      <c r="O897" t="str">
        <f t="shared" si="41"/>
        <v>Midium</v>
      </c>
      <c r="P897" t="str">
        <f>_xlfn.XLOOKUP(order[[#This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IF(I899="Rob","Robusta",IF(I899="Exc","Excela",IF(I899="Ara","Arebica",IF(I899="Lib","Liberica",""))))</f>
        <v>Excela</v>
      </c>
      <c r="O899" t="str">
        <f t="shared" ref="O899:O962" si="44">IF(J899="M","Midium",IF(J899="L","Light",IF(J899="D","DARK","")))</f>
        <v>DARK</v>
      </c>
      <c r="P899" t="str">
        <f>_xlfn.XLOOKUP(order[[#This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Midium</v>
      </c>
      <c r="P901" t="str">
        <f>_xlfn.XLOOKUP(order[[#This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Excela</v>
      </c>
      <c r="O904" t="str">
        <f t="shared" si="44"/>
        <v>Midium</v>
      </c>
      <c r="P904" t="str">
        <f>_xlfn.XLOOKUP(order[[#This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Midium</v>
      </c>
      <c r="P905" t="str">
        <f>_xlfn.XLOOKUP(order[[#This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Arebica</v>
      </c>
      <c r="O906" t="str">
        <f t="shared" si="44"/>
        <v>Light</v>
      </c>
      <c r="P906" t="str">
        <f>_xlfn.XLOOKUP(order[[#This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Arebica</v>
      </c>
      <c r="O907" t="str">
        <f t="shared" si="44"/>
        <v>Midium</v>
      </c>
      <c r="P907" t="str">
        <f>_xlfn.XLOOKUP(order[[#This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Arebica</v>
      </c>
      <c r="O908" t="str">
        <f t="shared" si="44"/>
        <v>Midium</v>
      </c>
      <c r="P908" t="str">
        <f>_xlfn.XLOOKUP(order[[#This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Arebica</v>
      </c>
      <c r="O912" t="str">
        <f t="shared" si="44"/>
        <v>DARK</v>
      </c>
      <c r="P912" t="str">
        <f>_xlfn.XLOOKUP(order[[#This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Arebica</v>
      </c>
      <c r="O913" t="str">
        <f t="shared" si="44"/>
        <v>Midium</v>
      </c>
      <c r="P913" t="str">
        <f>_xlfn.XLOOKUP(order[[#This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Midium</v>
      </c>
      <c r="P914" t="str">
        <f>_xlfn.XLOOKUP(order[[#This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Arebica</v>
      </c>
      <c r="O915" t="str">
        <f t="shared" si="44"/>
        <v>Midium</v>
      </c>
      <c r="P915" t="str">
        <f>_xlfn.XLOOKUP(order[[#This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Arebica</v>
      </c>
      <c r="O916" t="str">
        <f t="shared" si="44"/>
        <v>Midium</v>
      </c>
      <c r="P916" t="str">
        <f>_xlfn.XLOOKUP(order[[#This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Excela</v>
      </c>
      <c r="O917" t="str">
        <f t="shared" si="44"/>
        <v>DARK</v>
      </c>
      <c r="P917" t="str">
        <f>_xlfn.XLOOKUP(order[[#This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Excela</v>
      </c>
      <c r="O918" t="str">
        <f t="shared" si="44"/>
        <v>DARK</v>
      </c>
      <c r="P918" t="str">
        <f>_xlfn.XLOOKUP(order[[#This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Arebica</v>
      </c>
      <c r="O919" t="str">
        <f t="shared" si="44"/>
        <v>Midium</v>
      </c>
      <c r="P919" t="str">
        <f>_xlfn.XLOOKUP(order[[#This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Excela</v>
      </c>
      <c r="O920" t="str">
        <f t="shared" si="44"/>
        <v>DARK</v>
      </c>
      <c r="P920" t="str">
        <f>_xlfn.XLOOKUP(order[[#This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Arebica</v>
      </c>
      <c r="O924" t="str">
        <f t="shared" si="44"/>
        <v>Midium</v>
      </c>
      <c r="P924" t="str">
        <f>_xlfn.XLOOKUP(order[[#This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Excela</v>
      </c>
      <c r="O925" t="str">
        <f t="shared" si="44"/>
        <v>DARK</v>
      </c>
      <c r="P925" t="str">
        <f>_xlfn.XLOOKUP(order[[#This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Arebica</v>
      </c>
      <c r="O926" t="str">
        <f t="shared" si="44"/>
        <v>Light</v>
      </c>
      <c r="P926" t="str">
        <f>_xlfn.XLOOKUP(order[[#This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Arebica</v>
      </c>
      <c r="O927" t="str">
        <f t="shared" si="44"/>
        <v>Midium</v>
      </c>
      <c r="P927" t="str">
        <f>_xlfn.XLOOKUP(order[[#This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Arebica</v>
      </c>
      <c r="O928" t="str">
        <f t="shared" si="44"/>
        <v>Midium</v>
      </c>
      <c r="P928" t="str">
        <f>_xlfn.XLOOKUP(order[[#This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Excela</v>
      </c>
      <c r="O929" t="str">
        <f t="shared" si="44"/>
        <v>DARK</v>
      </c>
      <c r="P929" t="str">
        <f>_xlfn.XLOOKUP(order[[#This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Excela</v>
      </c>
      <c r="O930" t="str">
        <f t="shared" si="44"/>
        <v>Midium</v>
      </c>
      <c r="P930" t="str">
        <f>_xlfn.XLOOKUP(order[[#This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Excela</v>
      </c>
      <c r="O931" t="str">
        <f t="shared" si="44"/>
        <v>Light</v>
      </c>
      <c r="P931" t="str">
        <f>_xlfn.XLOOKUP(order[[#This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Excela</v>
      </c>
      <c r="O932" t="str">
        <f t="shared" si="44"/>
        <v>DARK</v>
      </c>
      <c r="P932" t="str">
        <f>_xlfn.XLOOKUP(order[[#This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Arebica</v>
      </c>
      <c r="O933" t="str">
        <f t="shared" si="44"/>
        <v>DARK</v>
      </c>
      <c r="P933" t="str">
        <f>_xlfn.XLOOKUP(order[[#This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Excela</v>
      </c>
      <c r="O934" t="str">
        <f t="shared" si="44"/>
        <v>Midium</v>
      </c>
      <c r="P934" t="str">
        <f>_xlfn.XLOOKUP(order[[#This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Midium</v>
      </c>
      <c r="P936" t="str">
        <f>_xlfn.XLOOKUP(order[[#This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Arebica</v>
      </c>
      <c r="O937" t="str">
        <f t="shared" si="44"/>
        <v>Midium</v>
      </c>
      <c r="P937" t="str">
        <f>_xlfn.XLOOKUP(order[[#This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Midium</v>
      </c>
      <c r="P939" t="str">
        <f>_xlfn.XLOOKUP(order[[#This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Excela</v>
      </c>
      <c r="O940" t="str">
        <f t="shared" si="44"/>
        <v>Light</v>
      </c>
      <c r="P940" t="str">
        <f>_xlfn.XLOOKUP(order[[#This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Arebica</v>
      </c>
      <c r="O943" t="str">
        <f t="shared" si="44"/>
        <v>Light</v>
      </c>
      <c r="P943" t="str">
        <f>_xlfn.XLOOKUP(order[[#This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Arebica</v>
      </c>
      <c r="O945" t="str">
        <f t="shared" si="44"/>
        <v>Light</v>
      </c>
      <c r="P945" t="str">
        <f>_xlfn.XLOOKUP(order[[#This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Arebica</v>
      </c>
      <c r="O949" t="str">
        <f t="shared" si="44"/>
        <v>Midium</v>
      </c>
      <c r="P949" t="str">
        <f>_xlfn.XLOOKUP(order[[#This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Excela</v>
      </c>
      <c r="O950" t="str">
        <f t="shared" si="44"/>
        <v>DARK</v>
      </c>
      <c r="P950" t="str">
        <f>_xlfn.XLOOKUP(order[[#This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Arebica</v>
      </c>
      <c r="O954" t="str">
        <f t="shared" si="44"/>
        <v>Midium</v>
      </c>
      <c r="P954" t="str">
        <f>_xlfn.XLOOKUP(order[[#This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Arebica</v>
      </c>
      <c r="O955" t="str">
        <f t="shared" si="44"/>
        <v>Light</v>
      </c>
      <c r="P955" t="str">
        <f>_xlfn.XLOOKUP(order[[#This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Excela</v>
      </c>
      <c r="O956" t="str">
        <f t="shared" si="44"/>
        <v>DARK</v>
      </c>
      <c r="P956" t="str">
        <f>_xlfn.XLOOKUP(order[[#This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Excela</v>
      </c>
      <c r="O957" t="str">
        <f t="shared" si="44"/>
        <v>Light</v>
      </c>
      <c r="P957" t="str">
        <f>_xlfn.XLOOKUP(order[[#This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Excela</v>
      </c>
      <c r="O959" t="str">
        <f t="shared" si="44"/>
        <v>Light</v>
      </c>
      <c r="P959" t="str">
        <f>_xlfn.XLOOKUP(order[[#This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Arebica</v>
      </c>
      <c r="O960" t="str">
        <f t="shared" si="44"/>
        <v>Light</v>
      </c>
      <c r="P960" t="str">
        <f>_xlfn.XLOOKUP(order[[#This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IF(I963="Rob","Robusta",IF(I963="Exc","Excela",IF(I963="Ara","Arebica",IF(I963="Lib","Liberica",""))))</f>
        <v>Arebica</v>
      </c>
      <c r="O963" t="str">
        <f t="shared" ref="O963:O1001" si="47">IF(J963="M","Midium",IF(J963="L","Light",IF(J963="D","DARK","")))</f>
        <v>DARK</v>
      </c>
      <c r="P963" t="str">
        <f>_xlfn.XLOOKUP(order[[#This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Midium</v>
      </c>
      <c r="P965" t="str">
        <f>_xlfn.XLOOKUP(order[[#This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Excela</v>
      </c>
      <c r="O966" t="str">
        <f t="shared" si="47"/>
        <v>Light</v>
      </c>
      <c r="P966" t="str">
        <f>_xlfn.XLOOKUP(order[[#This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Midium</v>
      </c>
      <c r="P967" t="str">
        <f>_xlfn.XLOOKUP(order[[#This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Excela</v>
      </c>
      <c r="O968" t="str">
        <f t="shared" si="47"/>
        <v>Light</v>
      </c>
      <c r="P968" t="str">
        <f>_xlfn.XLOOKUP(order[[#This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Midium</v>
      </c>
      <c r="P970" t="str">
        <f>_xlfn.XLOOKUP(order[[#This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Excela</v>
      </c>
      <c r="O972" t="str">
        <f t="shared" si="47"/>
        <v>Midium</v>
      </c>
      <c r="P972" t="str">
        <f>_xlfn.XLOOKUP(order[[#This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Arebica</v>
      </c>
      <c r="O973" t="str">
        <f t="shared" si="47"/>
        <v>Light</v>
      </c>
      <c r="P973" t="str">
        <f>_xlfn.XLOOKUP(order[[#This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Arebica</v>
      </c>
      <c r="O974" t="str">
        <f t="shared" si="47"/>
        <v>Light</v>
      </c>
      <c r="P974" t="str">
        <f>_xlfn.XLOOKUP(order[[#This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Midium</v>
      </c>
      <c r="P975" t="str">
        <f>_xlfn.XLOOKUP(order[[#This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Arebica</v>
      </c>
      <c r="O977" t="str">
        <f t="shared" si="47"/>
        <v>DARK</v>
      </c>
      <c r="P977" t="str">
        <f>_xlfn.XLOOKUP(order[[#This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Arebica</v>
      </c>
      <c r="O980" t="str">
        <f t="shared" si="47"/>
        <v>Light</v>
      </c>
      <c r="P980" t="str">
        <f>_xlfn.XLOOKUP(order[[#This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Excela</v>
      </c>
      <c r="O982" t="str">
        <f t="shared" si="47"/>
        <v>DARK</v>
      </c>
      <c r="P982" t="str">
        <f>_xlfn.XLOOKUP(order[[#This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Excela</v>
      </c>
      <c r="O983" t="str">
        <f t="shared" si="47"/>
        <v>DARK</v>
      </c>
      <c r="P983" t="str">
        <f>_xlfn.XLOOKUP(order[[#This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Arebica</v>
      </c>
      <c r="O985" t="str">
        <f t="shared" si="47"/>
        <v>Midium</v>
      </c>
      <c r="P985" t="str">
        <f>_xlfn.XLOOKUP(order[[#This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Excela</v>
      </c>
      <c r="O986" t="str">
        <f t="shared" si="47"/>
        <v>Midium</v>
      </c>
      <c r="P986" t="str">
        <f>_xlfn.XLOOKUP(order[[#This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Midium</v>
      </c>
      <c r="P988" t="str">
        <f>_xlfn.XLOOKUP(order[[#This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Arebica</v>
      </c>
      <c r="O989" t="str">
        <f t="shared" si="47"/>
        <v>DARK</v>
      </c>
      <c r="P989" t="str">
        <f>_xlfn.XLOOKUP(order[[#This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Midium</v>
      </c>
      <c r="P990" t="str">
        <f>_xlfn.XLOOKUP(order[[#This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Arebica</v>
      </c>
      <c r="O991" t="str">
        <f t="shared" si="47"/>
        <v>Midium</v>
      </c>
      <c r="P991" t="str">
        <f>_xlfn.XLOOKUP(order[[#This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Excela</v>
      </c>
      <c r="O992" t="str">
        <f t="shared" si="47"/>
        <v>DARK</v>
      </c>
      <c r="P992" t="str">
        <f>_xlfn.XLOOKUP(order[[#This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Arebica</v>
      </c>
      <c r="O995" t="str">
        <f t="shared" si="47"/>
        <v>Light</v>
      </c>
      <c r="P995" t="str">
        <f>_xlfn.XLOOKUP(order[[#This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Arebica</v>
      </c>
      <c r="O996" t="str">
        <f t="shared" si="47"/>
        <v>DARK</v>
      </c>
      <c r="P996" t="str">
        <f>_xlfn.XLOOKUP(order[[#This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Midium</v>
      </c>
      <c r="P998" t="str">
        <f>_xlfn.XLOOKUP(order[[#This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Arebica</v>
      </c>
      <c r="O999" t="str">
        <f t="shared" si="47"/>
        <v>Midium</v>
      </c>
      <c r="P999" t="str">
        <f>_xlfn.XLOOKUP(order[[#This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Arebica</v>
      </c>
      <c r="O1000" t="str">
        <f t="shared" si="47"/>
        <v>DARK</v>
      </c>
      <c r="P1000" t="str">
        <f>_xlfn.XLOOKUP(order[[#This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Excela</v>
      </c>
      <c r="O1001" t="str">
        <f t="shared" si="47"/>
        <v>Midium</v>
      </c>
      <c r="P1001" t="str">
        <f>_xlfn.XLOOKUP(order[[#This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30" workbookViewId="0">
      <selection activeCell="H7" sqref="H7"/>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Pivot Table</vt:lpstr>
      <vt:lpstr>Sales by Country</vt:lpstr>
      <vt:lpstr>Top 5 name</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pushkar raj</cp:lastModifiedBy>
  <cp:revision/>
  <dcterms:created xsi:type="dcterms:W3CDTF">2022-11-26T09:51:45Z</dcterms:created>
  <dcterms:modified xsi:type="dcterms:W3CDTF">2025-04-10T00:38:54Z</dcterms:modified>
  <cp:category/>
  <cp:contentStatus/>
</cp:coreProperties>
</file>