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rajpu\OneDrive\Desktop\DA\"/>
    </mc:Choice>
  </mc:AlternateContent>
  <xr:revisionPtr revIDLastSave="0" documentId="8_{4FC9D76E-085E-498D-9161-062CD1F985AF}" xr6:coauthVersionLast="47" xr6:coauthVersionMax="47" xr10:uidLastSave="{00000000-0000-0000-0000-000000000000}"/>
  <bookViews>
    <workbookView xWindow="-120" yWindow="-120" windowWidth="19440" windowHeight="10320" tabRatio="715" activeTab="4" xr2:uid="{00000000-000D-0000-FFFF-FFFF00000000}"/>
  </bookViews>
  <sheets>
    <sheet name="pivot table " sheetId="3" r:id="rId1"/>
    <sheet name="Data" sheetId="1" r:id="rId2"/>
    <sheet name="pivot table 2" sheetId="5" r:id="rId3"/>
    <sheet name="layout" sheetId="2" r:id="rId4"/>
    <sheet name="Dashboard" sheetId="7" r:id="rId5"/>
  </sheets>
  <definedNames>
    <definedName name="_xlchart.v1.10" hidden="1">'pivot table '!$E$21:$E$24</definedName>
    <definedName name="_xlchart.v1.5" hidden="1">'pivot table '!$D$21:$D$24</definedName>
    <definedName name="_xlchart.v1.6" hidden="1">'pivot table '!$E$20</definedName>
    <definedName name="_xlchart.v1.7" hidden="1">'pivot table '!$E$21:$E$24</definedName>
    <definedName name="_xlchart.v1.8" hidden="1">'pivot table '!$D$21:$D$24</definedName>
    <definedName name="_xlchart.v1.9" hidden="1">'pivot table '!$E$20</definedName>
    <definedName name="_xlchart.v5.0" hidden="1">'pivot table '!$D$43</definedName>
    <definedName name="_xlchart.v5.1" hidden="1">'pivot table '!$D$44:$D$92</definedName>
    <definedName name="_xlchart.v5.11" hidden="1">'pivot table '!$D$43</definedName>
    <definedName name="_xlchart.v5.12" hidden="1">'pivot table '!$D$44:$D$92</definedName>
    <definedName name="_xlchart.v5.13" hidden="1">'pivot table '!$E$43</definedName>
    <definedName name="_xlchart.v5.14" hidden="1">'pivot table '!$E$44:$E$92</definedName>
    <definedName name="_xlchart.v5.2" hidden="1">'pivot table '!$E$42</definedName>
    <definedName name="_xlchart.v5.3" hidden="1">'pivot table '!$E$43</definedName>
    <definedName name="_xlchart.v5.4" hidden="1">'pivot table '!$E$44:$E$92</definedName>
    <definedName name="Slicer_Region">#N/A</definedName>
    <definedName name="Slicer_Segment">#N/A</definedName>
    <definedName name="Slicer_Year">#N/A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D42" i="5" l="1"/>
  <c r="E28" i="5"/>
  <c r="B28" i="5"/>
  <c r="F42" i="5"/>
  <c r="B42" i="5"/>
  <c r="C42" i="5"/>
  <c r="E42" i="5"/>
  <c r="N28" i="5"/>
  <c r="K28" i="5"/>
  <c r="H28" i="5"/>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44" i="3"/>
  <c r="E24" i="3"/>
  <c r="D24" i="3"/>
  <c r="E23" i="3"/>
  <c r="E22" i="3"/>
  <c r="E21" i="3"/>
  <c r="D22" i="3"/>
  <c r="D23" i="3"/>
  <c r="D21"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V12" i="7" l="1"/>
  <c r="W14" i="7" a="1"/>
  <c r="W14" i="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<sst xmlns="http://schemas.openxmlformats.org/spreadsheetml/2006/main" count="130137" uniqueCount="10963">
  <si>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</si>
  <si>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</si>
  <si>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</si>
  <si>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</si>
  <si>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</si>
  <si>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</si>
  <si>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</si>
  <si>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</si>
  <si>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</si>
  <si>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</si>
  <si>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</si>
  <si>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</si>
  <si>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</si>
  <si>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</si>
  <si>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</si>
  <si>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</si>
  <si>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</si>
  <si>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</si>
  <si>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</si>
  <si>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</si>
  <si>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</si>
  <si>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</si>
  <si>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</si>
  <si>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</si>
  <si>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</si>
  <si>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</si>
  <si>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</si>
  <si>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</si>
  <si>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</si>
  <si>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</si>
  <si>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</si>
  <si>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</si>
  <si>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</si>
  <si>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</si>
  <si>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</si>
  <si>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</si>
  <si>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</si>
  <si>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</si>
  <si>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</si>
  <si>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</si>
  <si>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</si>
  <si>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</si>
  <si>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</si>
  <si>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</si>
  <si>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</si>
  <si>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</si>
  <si>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</si>
  <si>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</si>
  <si>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</si>
  <si>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</si>
  <si>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</si>
  <si>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</si>
  <si>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</si>
  <si>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</si>
  <si>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</si>
  <si>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</si>
  <si>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</si>
  <si>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</si>
  <si>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</si>
  <si>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</si>
  <si>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</si>
  <si>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</si>
  <si>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</si>
  <si>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</si>
  <si>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</si>
  <si>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</si>
  <si>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</si>
  <si>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</si>
  <si>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</si>
  <si>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</si>
  <si>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</si>
  <si>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</si>
  <si>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</si>
  <si>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</si>
  <si>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</si>
  <si>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</si>
  <si>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</si>
  <si>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</si>
  <si>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</si>
  <si>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</si>
  <si>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</si>
  <si>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</si>
  <si>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</si>
  <si>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</si>
  <si>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</si>
  <si>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</si>
  <si>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</si>
  <si>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</si>
  <si>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</si>
  <si>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</si>
  <si>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</si>
  <si>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</si>
  <si>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</si>
  <si>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</si>
  <si>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</si>
  <si>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</si>
  <si>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</si>
  <si>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</si>
  <si>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</si>
  <si>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</si>
  <si>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</si>
  <si>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</si>
  <si>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</si>
  <si>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</si>
  <si>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</si>
  <si>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</si>
  <si>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</si>
  <si>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</si>
  <si>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</si>
  <si>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</si>
  <si>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</si>
  <si>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</si>
  <si>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</si>
  <si>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</si>
  <si>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</si>
  <si>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</si>
  <si>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</si>
  <si>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</si>
  <si>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</si>
  <si>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</si>
  <si>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</si>
  <si>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</si>
  <si>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</si>
  <si>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</si>
  <si>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</si>
  <si>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</si>
  <si>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</si>
  <si>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</si>
  <si>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</si>
  <si>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</si>
  <si>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</si>
  <si>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</si>
  <si>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</si>
  <si>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</si>
  <si>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</si>
  <si>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</si>
  <si>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</si>
  <si>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</si>
  <si>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</si>
  <si>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</si>
  <si>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</si>
  <si>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</si>
  <si>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</si>
  <si>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</si>
  <si>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</si>
  <si>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</si>
  <si>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</si>
  <si>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</si>
  <si>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</si>
  <si>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</si>
  <si>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</si>
  <si>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</si>
  <si>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</si>
  <si>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</si>
  <si>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</si>
  <si>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</si>
  <si>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</si>
  <si>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</si>
  <si>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</si>
  <si>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</si>
  <si>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</si>
  <si>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</si>
  <si>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</si>
  <si>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</si>
  <si>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</si>
  <si>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</si>
  <si>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</si>
  <si>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</si>
  <si>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</si>
  <si>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</si>
  <si>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</si>
  <si>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</si>
  <si>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</si>
  <si>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</si>
  <si>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</si>
  <si>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</si>
  <si>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</si>
  <si>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</si>
  <si>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</si>
  <si>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</si>
  <si>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</si>
  <si>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</si>
  <si>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</si>
  <si>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</si>
  <si>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</si>
  <si>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</si>
  <si>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</si>
  <si>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</si>
  <si>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</si>
  <si>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</si>
  <si>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</si>
  <si>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</si>
  <si>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</si>
  <si>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</si>
  <si>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</si>
  <si>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</si>
  <si>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</si>
  <si>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</si>
  <si>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</si>
  <si>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</si>
  <si>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</si>
  <si>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</si>
  <si>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</si>
  <si>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</si>
  <si>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</si>
  <si>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</si>
  <si>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</si>
  <si>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</si>
  <si>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</si>
  <si>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</si>
  <si>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</si>
  <si>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</si>
  <si>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</si>
  <si>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</si>
  <si>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</si>
  <si>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</si>
  <si>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</si>
  <si>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</si>
  <si>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</si>
  <si>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</si>
  <si>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</si>
  <si>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</si>
  <si>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</si>
  <si>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</si>
  <si>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</si>
  <si>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</si>
  <si>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</si>
  <si>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</si>
  <si>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</si>
  <si>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</si>
  <si>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</si>
  <si>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</si>
  <si>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</si>
  <si>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</si>
  <si>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</si>
  <si>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</si>
  <si>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</si>
  <si>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</si>
  <si>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</si>
  <si>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</si>
  <si>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</si>
  <si>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</si>
  <si>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</si>
  <si>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</si>
  <si>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</si>
  <si>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</si>
  <si>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</si>
  <si>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</si>
  <si>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</si>
  <si>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</si>
  <si>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</si>
  <si>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</si>
  <si>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</si>
  <si>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</si>
  <si>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</si>
  <si>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</si>
  <si>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</si>
  <si>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</si>
  <si>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</si>
  <si>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</si>
  <si>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</si>
  <si>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</si>
  <si>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</si>
  <si>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</si>
  <si>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</si>
  <si>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</si>
  <si>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</si>
  <si>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</si>
  <si>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</si>
  <si>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</si>
  <si>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</si>
  <si>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</si>
  <si>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</si>
  <si>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</si>
  <si>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</si>
  <si>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</si>
  <si>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</si>
  <si>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</si>
  <si>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</si>
  <si>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</si>
  <si>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</si>
  <si>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</si>
  <si>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</si>
  <si>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</si>
  <si>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</si>
  <si>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</si>
  <si>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</si>
  <si>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</si>
  <si>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</si>
  <si>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</si>
  <si>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</si>
  <si>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</si>
  <si>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</si>
  <si>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</si>
  <si>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</si>
  <si>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</si>
  <si>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</si>
  <si>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</si>
  <si>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</si>
  <si>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</si>
  <si>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</si>
  <si>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</si>
  <si>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</si>
  <si>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</si>
  <si>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</si>
  <si>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</si>
  <si>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</si>
  <si>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</si>
  <si>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</si>
  <si>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</si>
  <si>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</si>
  <si>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</si>
  <si>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</si>
  <si>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</si>
  <si>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</si>
  <si>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</si>
  <si>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</si>
  <si>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</si>
  <si>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</si>
  <si>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</si>
  <si>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</si>
  <si>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</si>
  <si>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</si>
  <si>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</si>
  <si>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</si>
  <si>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</si>
  <si>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</si>
  <si>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</si>
  <si>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</si>
  <si>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</si>
  <si>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</si>
  <si>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</si>
  <si>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</si>
  <si>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</si>
  <si>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</si>
  <si>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</si>
  <si>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</si>
  <si>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</si>
  <si>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</si>
  <si>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</si>
  <si>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</si>
  <si>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</si>
  <si>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</si>
  <si>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</si>
  <si>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</si>
  <si>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</si>
  <si>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</si>
  <si>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</si>
  <si>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</si>
  <si>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</si>
  <si>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</si>
  <si>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</si>
  <si>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</si>
  <si>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</si>
  <si>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</si>
  <si>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</si>
  <si>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</si>
  <si>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</si>
  <si>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</si>
  <si>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</si>
  <si>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</si>
  <si>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</si>
  <si>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</si>
  <si>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</si>
  <si>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</si>
  <si>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</si>
  <si>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</si>
  <si>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</si>
  <si>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</si>
  <si>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</si>
  <si>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</si>
  <si>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</si>
  <si>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</si>
  <si>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</si>
  <si>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</si>
  <si>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</si>
  <si>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</si>
  <si>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</si>
  <si>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</si>
  <si>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</si>
  <si>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</si>
  <si>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</si>
  <si>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</si>
  <si>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</si>
  <si>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</si>
  <si>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</si>
  <si>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</si>
  <si>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</si>
  <si>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</si>
  <si>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</si>
  <si>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</si>
  <si>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</si>
  <si>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</si>
  <si>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</si>
  <si>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</si>
  <si>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</si>
  <si>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</si>
  <si>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</si>
  <si>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</si>
  <si>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</si>
  <si>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</si>
  <si>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</si>
  <si>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</si>
  <si>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</si>
  <si>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</si>
  <si>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</si>
  <si>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</si>
  <si>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</si>
  <si>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</si>
  <si>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</si>
  <si>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</si>
  <si>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</si>
  <si>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</si>
  <si>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</si>
  <si>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</si>
  <si>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</si>
  <si>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</si>
  <si>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</si>
  <si>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</si>
  <si>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</si>
  <si>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</si>
  <si>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</si>
  <si>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</si>
  <si>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</si>
  <si>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</si>
  <si>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</si>
  <si>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</si>
  <si>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</si>
  <si>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</si>
  <si>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</si>
  <si>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</si>
  <si>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</si>
  <si>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</si>
  <si>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</si>
  <si>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</si>
  <si>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</si>
  <si>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</si>
  <si>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</si>
  <si>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</si>
  <si>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</si>
  <si>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</si>
  <si>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</si>
  <si>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</si>
  <si>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</si>
  <si>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</si>
  <si>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</si>
  <si>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</si>
  <si>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</si>
  <si>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</si>
  <si>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</si>
  <si>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</si>
  <si>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</si>
  <si>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</si>
  <si>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</si>
  <si>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</si>
  <si>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</si>
  <si>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</si>
  <si>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</si>
  <si>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</si>
  <si>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</si>
  <si>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</si>
  <si>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</si>
  <si>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</si>
  <si>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</si>
  <si>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</si>
  <si>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</si>
  <si>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</si>
  <si>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</si>
  <si>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</si>
  <si>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</si>
  <si>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</si>
  <si>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</si>
  <si>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</si>
  <si>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</si>
  <si>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</si>
  <si>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</si>
  <si>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</si>
  <si>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</si>
  <si>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</si>
  <si>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</si>
  <si>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</si>
  <si>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</si>
  <si>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</si>
  <si>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</si>
  <si>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</si>
  <si>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</si>
  <si>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</si>
  <si>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</si>
  <si>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</si>
  <si>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</si>
  <si>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</si>
  <si>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</si>
  <si>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</si>
  <si>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</si>
  <si>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</si>
  <si>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</si>
  <si>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</si>
  <si>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</si>
  <si>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</si>
  <si>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</si>
  <si>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</si>
  <si>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</si>
  <si>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</si>
  <si>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</si>
  <si>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</si>
  <si>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</si>
  <si>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</si>
  <si>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</si>
  <si>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</si>
  <si>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</si>
  <si>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</si>
  <si>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</si>
  <si>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</si>
  <si>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</si>
  <si>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</si>
  <si>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</si>
  <si>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</si>
  <si>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</si>
  <si>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</si>
  <si>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</si>
  <si>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</si>
  <si>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</si>
  <si>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</si>
  <si>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</si>
  <si>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</si>
  <si>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</si>
  <si>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</si>
  <si>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</si>
  <si>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</si>
  <si>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</si>
  <si>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</si>
  <si>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</si>
  <si>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</si>
  <si>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</si>
  <si>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</si>
  <si>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</si>
  <si>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</si>
  <si>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</si>
  <si>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</si>
  <si>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</si>
  <si>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</si>
  <si>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</si>
  <si>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</si>
  <si>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</si>
  <si>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</si>
  <si>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</si>
  <si>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</si>
  <si>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</si>
  <si>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</si>
  <si>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</si>
  <si>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</si>
  <si>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</si>
  <si>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</si>
  <si>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</si>
  <si>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</si>
  <si>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</si>
  <si>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</si>
  <si>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</si>
  <si>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</si>
  <si>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</si>
  <si>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</si>
  <si>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</si>
  <si>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</si>
  <si>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</si>
  <si>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</si>
  <si>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</si>
  <si>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</si>
  <si>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</si>
  <si>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</si>
  <si>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</si>
  <si>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</si>
  <si>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</si>
  <si>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</si>
  <si>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</si>
  <si>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</si>
  <si>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</si>
  <si>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</si>
  <si>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</si>
  <si>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</si>
  <si>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</si>
  <si>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</si>
  <si>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</si>
  <si>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</si>
  <si>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</si>
  <si>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</si>
  <si>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</si>
  <si>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</si>
  <si>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</si>
  <si>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</si>
  <si>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</si>
  <si>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</si>
  <si>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</si>
  <si>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</si>
  <si>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</si>
  <si>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</si>
  <si>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</si>
  <si>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</si>
  <si>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</si>
  <si>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</si>
  <si>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</si>
  <si>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</si>
  <si>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</si>
  <si>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</si>
  <si>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</si>
  <si>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</si>
  <si>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</si>
  <si>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</si>
  <si>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</si>
  <si>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</si>
  <si>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</si>
  <si>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</si>
  <si>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</si>
  <si>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</si>
  <si>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</si>
  <si>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</si>
  <si>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</si>
  <si>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</si>
  <si>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</si>
  <si>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</si>
  <si>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</si>
  <si>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</si>
  <si>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</si>
  <si>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</si>
  <si>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</si>
  <si>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</si>
  <si>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</si>
  <si>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</si>
  <si>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</si>
  <si>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</si>
  <si>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</si>
  <si>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</si>
  <si>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</si>
  <si>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</si>
  <si>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</si>
  <si>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</si>
  <si>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</si>
  <si>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</si>
  <si>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</si>
  <si>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</si>
  <si>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</si>
  <si>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</si>
  <si>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</si>
  <si>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</si>
  <si>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</si>
  <si>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</si>
  <si>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</si>
  <si>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</si>
  <si>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</si>
  <si>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</si>
  <si>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</si>
  <si>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</si>
  <si>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</si>
  <si>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</si>
  <si>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</si>
  <si>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</si>
  <si>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</si>
  <si>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</si>
  <si>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</si>
  <si>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</si>
  <si>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</si>
  <si>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</si>
  <si>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</si>
  <si>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</si>
  <si>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</si>
  <si>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</si>
  <si>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</si>
  <si>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</si>
  <si>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</si>
  <si>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</si>
  <si>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</si>
  <si>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</si>
  <si>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</si>
  <si>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</si>
  <si>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</si>
  <si>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</si>
  <si>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</si>
  <si>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</si>
  <si>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</si>
  <si>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</si>
  <si>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</si>
  <si>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</si>
  <si>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</si>
  <si>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</si>
  <si>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</si>
  <si>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</si>
  <si>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</si>
  <si>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</si>
  <si>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</si>
  <si>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</si>
  <si>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</si>
  <si>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</si>
  <si>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</si>
  <si>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</si>
  <si>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</si>
  <si>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</si>
  <si>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</si>
  <si>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</si>
  <si>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</si>
  <si>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</si>
  <si>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</si>
  <si>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</si>
  <si>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</si>
  <si>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</si>
  <si>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</si>
  <si>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</si>
  <si>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</si>
  <si>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</si>
  <si>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</si>
  <si>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</si>
  <si>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</si>
  <si>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</si>
  <si>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</si>
  <si>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</si>
  <si>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</si>
  <si>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</si>
  <si>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</si>
  <si>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</si>
  <si>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</si>
  <si>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</si>
  <si>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</si>
  <si>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</si>
  <si>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</si>
  <si>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</si>
  <si>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</si>
  <si>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</si>
  <si>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</si>
  <si>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</si>
  <si>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</si>
  <si>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</si>
  <si>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</si>
  <si>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</si>
  <si>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</si>
  <si>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</si>
  <si>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</si>
  <si>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</si>
  <si>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</si>
  <si>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</si>
  <si>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</si>
  <si>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</si>
  <si>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</si>
  <si>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</si>
  <si>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</si>
  <si>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</si>
  <si>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</si>
  <si>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</si>
  <si>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</si>
  <si>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</si>
  <si>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</si>
  <si>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</si>
  <si>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</si>
  <si>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</si>
  <si>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</si>
  <si>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</si>
  <si>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</si>
  <si>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</si>
  <si>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</si>
  <si>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</si>
  <si>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</si>
  <si>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</si>
  <si>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</si>
  <si>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</si>
  <si>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</si>
  <si>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</si>
  <si>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</si>
  <si>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</si>
  <si>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</si>
  <si>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</si>
  <si>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</si>
  <si>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</si>
  <si>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</si>
  <si>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</si>
  <si>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</si>
  <si>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</si>
  <si>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</si>
  <si>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</si>
  <si>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</si>
  <si>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</si>
  <si>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</si>
  <si>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</si>
  <si>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</si>
  <si>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</si>
  <si>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</si>
  <si>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</si>
  <si>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</si>
  <si>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</si>
  <si>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</si>
  <si>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</si>
  <si>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</si>
  <si>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</si>
  <si>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</si>
  <si>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</si>
  <si>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</si>
  <si>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</si>
  <si>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</si>
  <si>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</si>
  <si>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</si>
  <si>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</si>
  <si>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</si>
  <si>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</si>
  <si>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</si>
  <si>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</si>
  <si>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</si>
  <si>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</si>
  <si>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</si>
  <si>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</si>
  <si>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</si>
  <si>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</si>
  <si>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</si>
  <si>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</si>
  <si>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</si>
  <si>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</si>
  <si>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</si>
  <si>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</si>
  <si>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</si>
  <si>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</si>
  <si>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</si>
  <si>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</si>
  <si>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</si>
  <si>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</si>
  <si>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</si>
  <si>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</si>
  <si>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</si>
  <si>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</si>
  <si>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</si>
  <si>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</si>
  <si>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</si>
  <si>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</si>
  <si>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</si>
  <si>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</si>
  <si>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</si>
  <si>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</si>
  <si>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</si>
  <si>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</si>
  <si>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</si>
  <si>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</si>
  <si>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</si>
  <si>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</si>
  <si>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</si>
  <si>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</si>
  <si>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</si>
  <si>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</si>
  <si>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</si>
  <si>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</si>
  <si>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</si>
  <si>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</si>
  <si>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</si>
  <si>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</si>
  <si>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</si>
  <si>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</si>
  <si>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</si>
  <si>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</si>
  <si>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</si>
  <si>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</si>
  <si>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</si>
  <si>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</si>
  <si>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</si>
  <si>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</si>
  <si>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</si>
  <si>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</si>
  <si>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</si>
  <si>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</si>
  <si>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</si>
  <si>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</si>
  <si>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</si>
  <si>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</si>
  <si>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</si>
  <si>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</si>
  <si>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</si>
  <si>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</si>
  <si>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</si>
  <si>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</si>
  <si>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</si>
  <si>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</si>
  <si>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</si>
  <si>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</si>
  <si>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</si>
  <si>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</si>
  <si>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</si>
  <si>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</si>
  <si>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</si>
  <si>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</si>
  <si>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</si>
  <si>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</si>
  <si>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</si>
  <si>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</si>
  <si>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</si>
  <si>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</si>
  <si>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</si>
  <si>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</si>
  <si>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</si>
  <si>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</si>
  <si>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</si>
  <si>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</si>
  <si>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</si>
  <si>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</si>
  <si>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</si>
  <si>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</si>
  <si>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</si>
  <si>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</si>
  <si>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</si>
  <si>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</si>
  <si>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</si>
  <si>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</si>
  <si>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</si>
  <si>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</si>
  <si>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</si>
  <si>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</si>
  <si>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</si>
  <si>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</si>
  <si>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</si>
  <si>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</si>
  <si>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</si>
  <si>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</si>
  <si>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</si>
  <si>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</si>
  <si>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</si>
  <si>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</si>
  <si>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</si>
  <si>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</si>
  <si>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</si>
  <si>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</si>
  <si>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</si>
  <si>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</si>
  <si>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</si>
  <si>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</si>
  <si>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</si>
  <si>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</si>
  <si>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</si>
  <si>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</si>
  <si>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</si>
  <si>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</si>
  <si>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</si>
  <si>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</si>
  <si>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</si>
  <si>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</si>
  <si>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</si>
  <si>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</si>
  <si>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</si>
  <si>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</si>
  <si>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</si>
  <si>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</si>
  <si>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</si>
  <si>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</si>
  <si>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</si>
  <si>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</si>
  <si>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</si>
  <si>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</si>
  <si>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</si>
  <si>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</si>
  <si>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</si>
  <si>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</si>
  <si>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</si>
  <si>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</si>
  <si>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</si>
  <si>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</si>
  <si>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</si>
  <si>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</si>
  <si>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</si>
  <si>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</si>
  <si>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</si>
  <si>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</si>
  <si>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</si>
  <si>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</si>
  <si>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</si>
  <si>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</si>
  <si>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</si>
  <si>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</si>
  <si>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</si>
  <si>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</si>
  <si>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</si>
  <si>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</si>
  <si>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</si>
  <si>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</si>
  <si>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</si>
  <si>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</si>
  <si>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</si>
  <si>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</si>
  <si>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</si>
  <si>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</si>
  <si>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</si>
  <si>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</si>
  <si>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</si>
  <si>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</si>
  <si>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</si>
  <si>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</si>
  <si>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</si>
  <si>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</si>
  <si>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</si>
  <si>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</si>
  <si>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</si>
  <si>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</si>
  <si>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</si>
  <si>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</si>
  <si>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</si>
  <si>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</si>
  <si>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</si>
  <si>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</si>
  <si>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</si>
  <si>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</si>
  <si>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</si>
  <si>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</si>
  <si>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</si>
  <si>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</si>
  <si>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</si>
  <si>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</si>
  <si>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</si>
  <si>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</si>
  <si>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</si>
  <si>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</si>
  <si>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</si>
  <si>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</si>
  <si>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</si>
  <si>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</si>
  <si>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</si>
  <si>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</si>
  <si>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</si>
  <si>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</si>
  <si>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</si>
  <si>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</si>
  <si>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</si>
  <si>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</si>
  <si>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</si>
  <si>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</si>
  <si>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</si>
  <si>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</si>
  <si>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</si>
  <si>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</si>
  <si>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</si>
  <si>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</si>
  <si>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</si>
  <si>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</si>
  <si>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</si>
  <si>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</si>
  <si>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</si>
  <si>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</si>
  <si>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</si>
  <si>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</si>
  <si>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</si>
  <si>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</si>
  <si>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</si>
  <si>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</si>
  <si>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</si>
  <si>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</si>
  <si>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</si>
  <si>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</si>
  <si>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</si>
  <si>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</si>
  <si>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</si>
  <si>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</si>
  <si>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</si>
  <si>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</si>
  <si>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</si>
  <si>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</si>
  <si>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</si>
  <si>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</si>
  <si>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</si>
  <si>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</si>
  <si>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</si>
  <si>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</si>
  <si>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</si>
  <si>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</si>
  <si>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</si>
  <si>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</si>
  <si>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</si>
  <si>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</si>
  <si>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</si>
  <si>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</si>
  <si>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</si>
  <si>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</si>
  <si>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</si>
  <si>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</si>
  <si>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</si>
  <si>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</si>
  <si>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</si>
  <si>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</si>
  <si>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</si>
  <si>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</si>
  <si>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</si>
  <si>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</si>
  <si>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</si>
  <si>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</si>
  <si>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</si>
  <si>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</si>
  <si>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</si>
  <si>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</si>
  <si>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</si>
  <si>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</si>
  <si>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</si>
  <si>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</si>
  <si>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</si>
  <si>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</si>
  <si>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</si>
  <si>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</si>
  <si>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</si>
  <si>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</si>
  <si>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</si>
  <si>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</si>
  <si>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</si>
  <si>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</si>
  <si>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</si>
  <si>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</si>
  <si>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</si>
  <si>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</si>
  <si>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</si>
  <si>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</si>
  <si>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</si>
  <si>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</si>
  <si>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</si>
  <si>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</si>
  <si>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</si>
  <si>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</si>
  <si>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</si>
  <si>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</si>
  <si>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</si>
  <si>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</si>
  <si>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</si>
  <si>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</si>
  <si>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</si>
  <si>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</si>
  <si>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</si>
  <si>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</si>
  <si>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</si>
  <si>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</si>
  <si>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</si>
  <si>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</si>
  <si>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</si>
  <si>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</si>
  <si>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</si>
  <si>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</si>
  <si>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</si>
  <si>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</si>
  <si>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</si>
  <si>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</si>
  <si>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</si>
  <si>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</si>
  <si>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</si>
  <si>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</si>
  <si>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</si>
  <si>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</si>
  <si>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</si>
  <si>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</si>
  <si>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</si>
  <si>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</si>
  <si>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</si>
  <si>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</si>
  <si>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</si>
  <si>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</si>
  <si>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</si>
  <si>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</si>
  <si>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</si>
  <si>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</si>
  <si>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</si>
  <si>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</si>
  <si>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</si>
  <si>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</si>
  <si>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</si>
  <si>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</si>
  <si>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</si>
  <si>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</si>
  <si>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</si>
  <si>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</si>
  <si>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</si>
  <si>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</si>
  <si>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</si>
  <si>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</si>
  <si>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</si>
  <si>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</si>
  <si>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</si>
  <si>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</si>
  <si>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</si>
  <si>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</si>
  <si>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</si>
  <si>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</si>
  <si>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</si>
  <si>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</si>
  <si>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</si>
  <si>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</si>
  <si>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</si>
  <si>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</si>
  <si>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</si>
  <si>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</si>
  <si>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</si>
  <si>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</si>
  <si>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</si>
  <si>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</si>
  <si>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</si>
  <si>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</si>
  <si>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</si>
  <si>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</si>
  <si>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</si>
  <si>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</si>
  <si>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</si>
  <si>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</si>
  <si>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</si>
  <si>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</si>
  <si>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</si>
  <si>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</si>
  <si>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</si>
  <si>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</si>
  <si>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</si>
  <si>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</si>
  <si>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</si>
  <si>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</si>
  <si>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</si>
  <si>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</si>
  <si>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</si>
  <si>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</si>
  <si>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</si>
  <si>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</si>
  <si>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</si>
  <si>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</si>
  <si>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</si>
  <si>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</si>
  <si>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</si>
  <si>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</si>
  <si>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</si>
  <si>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</si>
  <si>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</si>
  <si>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</si>
  <si>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</si>
  <si>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</si>
  <si>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</si>
  <si>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</si>
  <si>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</si>
  <si>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</si>
  <si>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</si>
  <si>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</si>
  <si>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</si>
  <si>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</si>
  <si>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</si>
  <si>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</si>
  <si>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</si>
  <si>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</si>
  <si>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</si>
  <si>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</si>
  <si>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</si>
  <si>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</si>
  <si>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</si>
  <si>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</si>
  <si>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</si>
  <si>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</si>
  <si>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</si>
  <si>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</si>
  <si>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</si>
  <si>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</si>
  <si>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</si>
  <si>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</si>
  <si>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</si>
  <si>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</si>
  <si>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</si>
  <si>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</si>
  <si>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</si>
  <si>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</si>
  <si>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</si>
  <si>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</si>
  <si>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</si>
  <si>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</si>
  <si>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</si>
  <si>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</si>
  <si>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</si>
  <si>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</si>
  <si>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</si>
  <si>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</si>
  <si>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</si>
  <si>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</si>
  <si>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</si>
  <si>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</si>
  <si>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</si>
  <si>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</si>
  <si>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</si>
  <si>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</si>
  <si>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</si>
  <si>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</si>
  <si>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</si>
  <si>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</si>
  <si>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</si>
  <si>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</si>
  <si>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</si>
  <si>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</si>
  <si>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</si>
  <si>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</si>
  <si>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</si>
  <si>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</si>
  <si>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</si>
  <si>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</si>
  <si>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</si>
  <si>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</si>
  <si>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</si>
  <si>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</si>
  <si>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</si>
  <si>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</si>
  <si>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</si>
  <si>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</si>
  <si>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</si>
  <si>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</si>
  <si>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</si>
  <si>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</si>
  <si>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</si>
  <si>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</si>
  <si>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</si>
  <si>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</si>
  <si>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</si>
  <si>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</si>
  <si>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</si>
  <si>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</si>
  <si>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</si>
  <si>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</si>
  <si>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</si>
  <si>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</si>
  <si>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</si>
  <si>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</si>
  <si>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</si>
  <si>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</si>
  <si>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</si>
  <si>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</si>
  <si>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</si>
  <si>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</si>
  <si>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</si>
  <si>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</si>
  <si>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</si>
  <si>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</si>
  <si>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</si>
  <si>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</si>
  <si>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</si>
  <si>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</si>
  <si>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</si>
  <si>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</si>
  <si>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</si>
  <si>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</si>
  <si>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</si>
  <si>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</si>
  <si>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</si>
  <si>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</si>
  <si>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</si>
  <si>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</si>
  <si>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</si>
  <si>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</si>
  <si>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</si>
  <si>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</si>
  <si>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</si>
  <si>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</si>
  <si>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</si>
  <si>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</si>
  <si>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</si>
  <si>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</si>
  <si>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</si>
  <si>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</si>
  <si>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</si>
  <si>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</si>
  <si>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</si>
  <si>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</si>
  <si>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</si>
  <si>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</si>
  <si>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</si>
  <si>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</si>
  <si>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</si>
  <si>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</si>
  <si>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</si>
  <si>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</si>
  <si>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</si>
  <si>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</si>
  <si>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</si>
  <si>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</si>
  <si>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</si>
  <si>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</si>
  <si>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</si>
  <si>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</si>
  <si>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</si>
  <si>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</si>
  <si>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</si>
  <si>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</si>
  <si>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</si>
  <si>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</si>
  <si>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</si>
  <si>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</si>
  <si>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</si>
  <si>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</si>
  <si>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</si>
  <si>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</si>
  <si>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</si>
  <si>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</si>
  <si>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</si>
  <si>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</si>
  <si>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</si>
  <si>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</si>
  <si>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</si>
  <si>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</si>
  <si>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</si>
  <si>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</si>
  <si>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</si>
  <si>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</si>
  <si>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</si>
  <si>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</si>
  <si>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</si>
  <si>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</si>
  <si>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</si>
  <si>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</si>
  <si>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</si>
  <si>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</si>
  <si>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</si>
  <si>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</si>
  <si>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</si>
  <si>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</si>
  <si>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</si>
  <si>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</si>
  <si>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</si>
  <si>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</si>
  <si>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</si>
  <si>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</si>
  <si>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</si>
  <si>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</si>
  <si>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</si>
  <si>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</si>
  <si>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</si>
  <si>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</si>
  <si>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</si>
  <si>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</si>
  <si>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</si>
  <si>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</si>
  <si>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</si>
  <si>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</si>
  <si>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</si>
  <si>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</si>
  <si>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</si>
  <si>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</si>
  <si>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</si>
  <si>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</si>
  <si>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</si>
  <si>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</si>
  <si>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</si>
  <si>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</si>
  <si>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</si>
  <si>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</si>
  <si>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</si>
  <si>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</si>
  <si>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</si>
  <si>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</si>
  <si>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</si>
  <si>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</si>
  <si>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</si>
  <si>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</si>
  <si>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</si>
  <si>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</si>
  <si>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</si>
  <si>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</si>
  <si>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</si>
  <si>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</si>
  <si>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</si>
  <si>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</si>
  <si>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</si>
  <si>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</si>
  <si>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</si>
  <si>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</si>
  <si>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</si>
  <si>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</si>
  <si>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</si>
  <si>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</si>
  <si>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</si>
  <si>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</si>
  <si>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</si>
  <si>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</si>
  <si>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</si>
  <si>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</si>
  <si>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</si>
  <si>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</si>
  <si>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</si>
  <si>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</si>
  <si>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</si>
  <si>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</si>
  <si>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</si>
  <si>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</si>
  <si>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</si>
  <si>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</si>
  <si>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</si>
  <si>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</si>
  <si>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</si>
  <si>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</si>
  <si>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</si>
  <si>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</si>
  <si>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</si>
  <si>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</si>
  <si>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</si>
  <si>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</si>
  <si>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</si>
  <si>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</si>
  <si>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</si>
  <si>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</si>
  <si>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</si>
  <si>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</si>
  <si>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</si>
  <si>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</si>
  <si>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</si>
  <si>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</si>
  <si>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</si>
  <si>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</si>
  <si>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</si>
  <si>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</si>
  <si>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</si>
  <si>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</si>
  <si>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</si>
  <si>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</si>
  <si>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</si>
  <si>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</si>
  <si>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</si>
  <si>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</si>
  <si>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</si>
  <si>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</si>
  <si>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</si>
  <si>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</si>
  <si>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</si>
  <si>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</si>
  <si>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</si>
  <si>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</si>
  <si>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</si>
  <si>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</si>
  <si>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</si>
  <si>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</si>
  <si>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</si>
  <si>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</si>
  <si>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</si>
  <si>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</si>
  <si>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</si>
  <si>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</si>
  <si>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</si>
  <si>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</si>
  <si>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</si>
  <si>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</si>
  <si>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</si>
  <si>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</si>
  <si>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</si>
  <si>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</si>
  <si>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</si>
  <si>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</si>
  <si>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</si>
  <si>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</si>
  <si>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</si>
  <si>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</si>
  <si>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</si>
  <si>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</si>
  <si>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</si>
  <si>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</si>
  <si>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</si>
  <si>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</si>
  <si>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</si>
  <si>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</si>
  <si>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</si>
  <si>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</si>
  <si>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</si>
  <si>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</si>
  <si>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</si>
  <si>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</si>
  <si>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</si>
  <si>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</si>
  <si>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</si>
  <si>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</si>
  <si>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</si>
  <si>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</si>
  <si>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</si>
  <si>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</si>
  <si>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</si>
  <si>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</si>
  <si>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</si>
  <si>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</si>
  <si>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</si>
  <si>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</si>
  <si>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</si>
  <si>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</si>
  <si>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</si>
  <si>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</si>
  <si>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</si>
  <si>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</si>
  <si>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</si>
  <si>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</si>
  <si>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</si>
  <si>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</si>
  <si>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</si>
  <si>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</si>
  <si>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</si>
  <si>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</si>
  <si>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</si>
  <si>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</si>
  <si>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</si>
  <si>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</si>
  <si>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</si>
  <si>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</si>
  <si>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</si>
  <si>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</si>
  <si>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</si>
  <si>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</si>
  <si>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</si>
  <si>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</si>
  <si>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</si>
  <si>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</si>
  <si>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</si>
  <si>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</si>
  <si>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</si>
  <si>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</si>
  <si>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</si>
  <si>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</si>
  <si>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</si>
  <si>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</si>
  <si>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</si>
  <si>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</si>
  <si>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</si>
  <si>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</si>
  <si>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</si>
  <si>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</si>
  <si>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</si>
  <si>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</si>
  <si>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</si>
  <si>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</si>
  <si>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</si>
  <si>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</si>
  <si>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</si>
  <si>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</si>
  <si>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</si>
  <si>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</si>
  <si>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</si>
  <si>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</si>
  <si>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</si>
  <si>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</si>
  <si>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</si>
  <si>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</si>
  <si>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</si>
  <si>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</si>
  <si>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</si>
  <si>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</si>
  <si>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</si>
  <si>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</si>
  <si>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</si>
  <si>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</si>
  <si>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</si>
  <si>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</si>
  <si>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</si>
  <si>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</si>
  <si>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</si>
  <si>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</si>
  <si>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</si>
  <si>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</si>
  <si>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</si>
  <si>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</si>
  <si>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</si>
  <si>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</si>
  <si>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</si>
  <si>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</si>
  <si>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</si>
  <si>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</si>
  <si>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</si>
  <si>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</si>
  <si>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</si>
  <si>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</si>
  <si>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</si>
  <si>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</si>
  <si>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</si>
  <si>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</si>
  <si>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</si>
  <si>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</si>
  <si>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</si>
  <si>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</si>
  <si>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</si>
  <si>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</si>
  <si>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</si>
  <si>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</si>
  <si>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</si>
  <si>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</si>
  <si>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</si>
  <si>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</si>
  <si>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</si>
  <si>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</si>
  <si>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</si>
  <si>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</si>
  <si>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</si>
  <si>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</si>
  <si>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</si>
  <si>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</si>
  <si>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</si>
  <si>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</si>
  <si>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</si>
  <si>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</si>
  <si>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</si>
  <si>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</si>
  <si>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</si>
  <si>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</si>
  <si>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</si>
  <si>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</si>
  <si>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</si>
  <si>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</si>
  <si>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</si>
  <si>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</si>
  <si>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</si>
  <si>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</si>
  <si>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</si>
  <si>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</si>
  <si>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</si>
  <si>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</si>
  <si>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</si>
  <si>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</si>
  <si>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</si>
  <si>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</si>
  <si>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</si>
  <si>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</si>
  <si>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</si>
  <si>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</si>
  <si>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</si>
  <si>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</si>
  <si>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</si>
  <si>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</si>
  <si>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</si>
  <si>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</si>
  <si>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</si>
  <si>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</si>
  <si>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</si>
  <si>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</si>
  <si>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</si>
  <si>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</si>
  <si>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</si>
  <si>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</si>
  <si>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</si>
  <si>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</si>
  <si>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</si>
  <si>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</si>
  <si>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</si>
  <si>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</si>
  <si>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</si>
  <si>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</si>
  <si>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</si>
  <si>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</si>
  <si>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</si>
  <si>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</si>
  <si>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</si>
  <si>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</si>
  <si>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</si>
  <si>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</si>
  <si>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</si>
  <si>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</si>
  <si>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</si>
  <si>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</si>
  <si>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</si>
  <si>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</si>
  <si>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</si>
  <si>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</si>
  <si>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</si>
  <si>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</si>
  <si>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</si>
  <si>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</si>
  <si>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</si>
  <si>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</si>
  <si>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</si>
  <si>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</si>
  <si>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</si>
  <si>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</si>
  <si>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</si>
  <si>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</si>
  <si>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</si>
  <si>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</si>
  <si>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</si>
  <si>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</si>
  <si>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</si>
  <si>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</si>
  <si>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</si>
  <si>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</si>
  <si>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</si>
  <si>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</si>
  <si>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</si>
  <si>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</si>
  <si>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</si>
  <si>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</si>
  <si>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</si>
  <si>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</si>
  <si>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</si>
  <si>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</si>
  <si>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</si>
  <si>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</si>
  <si>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</si>
  <si>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</si>
  <si>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</si>
  <si>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</si>
  <si>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</si>
  <si>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</si>
  <si>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</si>
  <si>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</si>
  <si>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</si>
  <si>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</si>
  <si>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</si>
  <si>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</si>
  <si>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</si>
  <si>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</si>
  <si>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</si>
  <si>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</si>
  <si>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</si>
  <si>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</si>
  <si>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</si>
  <si>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</si>
  <si>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</si>
  <si>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</si>
  <si>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</si>
  <si>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</si>
  <si>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</si>
  <si>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</si>
  <si>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</si>
  <si>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</si>
  <si>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</si>
  <si>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</si>
  <si>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</si>
  <si>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</si>
  <si>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</si>
  <si>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</si>
  <si>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</si>
  <si>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</si>
  <si>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</si>
  <si>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</si>
  <si>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</si>
  <si>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</si>
  <si>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</si>
  <si>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</si>
  <si>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</si>
  <si>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</si>
  <si>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</si>
  <si>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</si>
  <si>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</si>
  <si>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</si>
  <si>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</si>
  <si>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</si>
  <si>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</si>
  <si>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</si>
  <si>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</si>
  <si>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</si>
  <si>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</si>
  <si>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</si>
  <si>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</si>
  <si>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</si>
  <si>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</si>
  <si>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</si>
  <si>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</si>
  <si>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</si>
  <si>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</si>
  <si>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</si>
  <si>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</si>
  <si>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</si>
  <si>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</si>
  <si>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</si>
  <si>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</si>
  <si>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</si>
  <si>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</si>
  <si>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</si>
  <si>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</si>
  <si>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</si>
  <si>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</si>
  <si>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</si>
  <si>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</si>
  <si>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</si>
  <si>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</si>
  <si>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</si>
  <si>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</si>
  <si>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</si>
  <si>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</si>
  <si>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</si>
  <si>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</si>
  <si>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</si>
  <si>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</si>
  <si>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</si>
  <si>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</si>
  <si>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</si>
  <si>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</si>
  <si>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</si>
  <si>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</si>
  <si>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</si>
  <si>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</si>
  <si>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</si>
  <si>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</si>
  <si>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</si>
  <si>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</si>
  <si>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</si>
  <si>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</si>
  <si>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</si>
  <si>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</si>
  <si>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</si>
  <si>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</si>
  <si>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</si>
  <si>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</si>
  <si>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</si>
  <si>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</si>
  <si>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</si>
  <si>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</si>
  <si>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</si>
  <si>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</si>
  <si>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</si>
  <si>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</si>
  <si>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</si>
  <si>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</si>
  <si>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</si>
  <si>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</si>
  <si>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</si>
  <si>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</si>
  <si>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</si>
  <si>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</si>
  <si>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</si>
  <si>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</si>
  <si>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</si>
  <si>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</si>
  <si>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</si>
  <si>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</si>
  <si>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</si>
  <si>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</si>
  <si>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</si>
  <si>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</si>
  <si>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</si>
  <si>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</si>
  <si>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</si>
  <si>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</si>
  <si>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</si>
  <si>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</si>
  <si>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</si>
  <si>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</si>
  <si>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</si>
  <si>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</si>
  <si>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</si>
  <si>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</si>
  <si>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</si>
  <si>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</si>
  <si>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</si>
  <si>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</si>
  <si>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</si>
  <si>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</si>
  <si>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</si>
  <si>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</si>
  <si>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</si>
  <si>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</si>
  <si>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</si>
  <si>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</si>
  <si>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</si>
  <si>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</si>
  <si>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</si>
  <si>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</si>
  <si>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</si>
  <si>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</si>
  <si>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</si>
  <si>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</si>
  <si>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</si>
  <si>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</si>
  <si>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</si>
  <si>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</si>
  <si>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</si>
  <si>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</si>
  <si>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</si>
  <si>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</si>
  <si>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</si>
  <si>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</si>
  <si>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</si>
  <si>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</si>
  <si>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</si>
  <si>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</si>
  <si>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</si>
  <si>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</si>
  <si>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</si>
  <si>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</si>
  <si>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</si>
  <si>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</si>
  <si>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</si>
  <si>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</si>
  <si>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</si>
  <si>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</si>
  <si>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</si>
  <si>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</si>
  <si>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</si>
  <si>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</si>
  <si>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</si>
  <si>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</si>
  <si>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</si>
  <si>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</si>
  <si>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</si>
  <si>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</si>
  <si>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</si>
  <si>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</si>
  <si>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</si>
  <si>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</si>
  <si>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</si>
  <si>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</si>
  <si>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</si>
  <si>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</si>
  <si>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</si>
  <si>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</si>
  <si>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</si>
  <si>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</si>
  <si>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</si>
  <si>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</si>
  <si>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</si>
  <si>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</si>
  <si>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</si>
  <si>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</si>
  <si>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</si>
  <si>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</si>
  <si>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</si>
  <si>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</si>
  <si>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</si>
  <si>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</si>
  <si>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</si>
  <si>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</si>
  <si>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</si>
  <si>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</si>
  <si>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</si>
  <si>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</si>
  <si>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</si>
  <si>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</si>
  <si>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</si>
  <si>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</si>
  <si>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</si>
  <si>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</si>
  <si>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</si>
  <si>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</si>
  <si>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</si>
  <si>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</si>
  <si>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</si>
  <si>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</si>
  <si>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</si>
  <si>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</si>
  <si>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</si>
  <si>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</si>
  <si>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</si>
  <si>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</si>
  <si>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</si>
  <si>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</si>
  <si>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</si>
  <si>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</si>
  <si>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</si>
  <si>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</si>
  <si>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</si>
  <si>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</si>
  <si>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</si>
  <si>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</si>
  <si>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</si>
  <si>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</si>
  <si>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</si>
  <si>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</si>
  <si>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</si>
  <si>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</si>
  <si>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</si>
  <si>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</si>
  <si>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</si>
  <si>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</si>
  <si>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</si>
  <si>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</si>
  <si>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</si>
  <si>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</si>
  <si>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</si>
  <si>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</si>
  <si>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</si>
  <si>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</si>
  <si>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</si>
  <si>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</si>
  <si>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</si>
  <si>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</si>
  <si>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</si>
  <si>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</si>
  <si>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</si>
  <si>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</si>
  <si>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</si>
  <si>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</si>
  <si>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</si>
  <si>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</si>
  <si>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</si>
  <si>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</si>
  <si>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</si>
  <si>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</si>
  <si>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</si>
  <si>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</si>
  <si>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</si>
  <si>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</si>
  <si>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</si>
  <si>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</si>
  <si>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</si>
  <si>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</si>
  <si>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</si>
  <si>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</si>
  <si>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</si>
  <si>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</si>
  <si>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</si>
  <si>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</si>
  <si>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</si>
  <si>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</si>
  <si>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</si>
  <si>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</si>
  <si>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</si>
  <si>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</si>
  <si>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</si>
  <si>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</si>
  <si>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</si>
  <si>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</si>
  <si>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</si>
  <si>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</si>
  <si>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</si>
  <si>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</si>
  <si>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</si>
  <si>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</si>
  <si>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</si>
  <si>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</si>
  <si>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</si>
  <si>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</si>
  <si>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</si>
  <si>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</si>
  <si>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</si>
  <si>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</si>
  <si>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</si>
  <si>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</si>
  <si>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</si>
  <si>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</si>
  <si>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</si>
  <si>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</si>
  <si>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</si>
  <si>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</si>
  <si>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</si>
  <si>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</si>
  <si>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</si>
  <si>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</si>
  <si>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</si>
  <si>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</si>
  <si>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</si>
  <si>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</si>
  <si>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</si>
  <si>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</si>
  <si>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</si>
  <si>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</si>
  <si>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</si>
  <si>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</si>
  <si>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</si>
  <si>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</si>
  <si>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</si>
  <si>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</si>
  <si>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</si>
  <si>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</si>
  <si>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</si>
  <si>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</si>
  <si>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</si>
  <si>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</si>
  <si>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</si>
  <si>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</si>
  <si>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</si>
  <si>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</si>
  <si>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</si>
  <si>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</si>
  <si>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</si>
  <si>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</si>
  <si>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</si>
  <si>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</si>
  <si>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</si>
  <si>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</si>
  <si>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</si>
  <si>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</si>
  <si>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</si>
  <si>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</si>
  <si>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</si>
  <si>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</si>
  <si>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</si>
  <si>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</si>
  <si>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</si>
  <si>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</si>
  <si>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</si>
  <si>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</si>
  <si>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</si>
  <si>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</si>
  <si>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</si>
  <si>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</si>
  <si>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</si>
  <si>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</si>
  <si>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</si>
  <si>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</si>
  <si>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</si>
  <si>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</si>
  <si>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</si>
  <si>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</si>
  <si>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</si>
  <si>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</si>
  <si>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</si>
  <si>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</si>
  <si>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</si>
  <si>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</si>
  <si>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</si>
  <si>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</si>
  <si>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</si>
  <si>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</si>
  <si>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</si>
  <si>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</si>
  <si>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</si>
  <si>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</si>
  <si>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</si>
  <si>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</si>
  <si>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</si>
  <si>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</si>
  <si>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</si>
  <si>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</si>
  <si>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</si>
  <si>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</si>
  <si>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</si>
  <si>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</si>
  <si>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</si>
  <si>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</si>
  <si>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</si>
  <si>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</si>
  <si>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</si>
  <si>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</si>
  <si>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</si>
  <si>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</si>
  <si>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</si>
  <si>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</si>
  <si>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</si>
  <si>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</si>
  <si>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</si>
  <si>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</si>
  <si>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</si>
  <si>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</si>
  <si>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</si>
  <si>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</si>
  <si>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</si>
  <si>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</si>
  <si>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</si>
  <si>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</si>
  <si>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</si>
  <si>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</si>
  <si>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</si>
  <si>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</si>
  <si>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</si>
  <si>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</si>
  <si>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</si>
  <si>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</si>
  <si>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</si>
  <si>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</si>
  <si>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</si>
  <si>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</si>
  <si>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</si>
  <si>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</si>
  <si>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</si>
  <si>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</si>
  <si>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</si>
  <si>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</si>
  <si>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</si>
  <si>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</si>
  <si>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</si>
  <si>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</si>
  <si>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</si>
  <si>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</si>
  <si>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</si>
  <si>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</si>
  <si>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</si>
  <si>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</si>
  <si>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</si>
  <si>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</si>
  <si>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</si>
  <si>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</si>
  <si>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</si>
  <si>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</si>
  <si>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</si>
  <si>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</si>
  <si>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</si>
  <si>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</si>
  <si>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</si>
  <si>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</si>
  <si>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</si>
  <si>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</si>
  <si>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</si>
  <si>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</si>
  <si>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</si>
  <si>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</si>
  <si>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</si>
  <si>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</si>
  <si>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</si>
  <si>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</si>
  <si>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</si>
  <si>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</si>
  <si>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</si>
  <si>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</si>
  <si>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</si>
  <si>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</si>
  <si>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</si>
  <si>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</si>
  <si>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</si>
  <si>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</si>
  <si>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</si>
  <si>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</si>
  <si>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</si>
  <si>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</si>
  <si>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</si>
  <si>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</si>
  <si>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</si>
  <si>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</si>
  <si>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</si>
  <si>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</si>
  <si>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</si>
  <si>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</si>
  <si>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</si>
  <si>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</si>
  <si>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</si>
  <si>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</si>
  <si>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</si>
  <si>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</si>
  <si>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</si>
  <si>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</si>
  <si>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</si>
  <si>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</si>
  <si>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</si>
  <si>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</si>
  <si>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</si>
  <si>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</si>
  <si>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</si>
  <si>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</si>
  <si>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</si>
  <si>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</si>
  <si>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</si>
  <si>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</si>
  <si>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</si>
  <si>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</si>
  <si>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</si>
  <si>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</si>
  <si>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</si>
  <si>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</si>
  <si>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</si>
  <si>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</si>
  <si>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</si>
  <si>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</si>
  <si>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</si>
  <si>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</si>
  <si>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</si>
  <si>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</si>
  <si>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</si>
  <si>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</si>
  <si>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</si>
  <si>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</si>
  <si>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</si>
  <si>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</si>
  <si>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</si>
  <si>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</si>
  <si>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</si>
  <si>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</si>
  <si>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</si>
  <si>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</si>
  <si>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</si>
  <si>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</si>
  <si>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</si>
  <si>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</si>
  <si>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</si>
  <si>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</si>
  <si>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</si>
  <si>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</si>
  <si>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</si>
  <si>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</si>
  <si>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</si>
  <si>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</si>
  <si>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</si>
  <si>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</si>
  <si>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</si>
  <si>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</si>
  <si>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</si>
  <si>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</si>
  <si>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</si>
  <si>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</si>
  <si>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</si>
  <si>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</si>
  <si>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</si>
  <si>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</si>
  <si>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</si>
  <si>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</si>
  <si>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</si>
  <si>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</si>
  <si>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</si>
  <si>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</si>
  <si>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</si>
  <si>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</si>
  <si>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</si>
  <si>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</si>
  <si>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</si>
  <si>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</si>
  <si>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</si>
  <si>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</si>
  <si>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</si>
  <si>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</si>
  <si>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</si>
  <si>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</si>
  <si>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</si>
  <si>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</si>
  <si>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</si>
  <si>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</si>
  <si>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</si>
  <si>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</si>
  <si>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</si>
  <si>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</si>
  <si>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</si>
  <si>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</si>
  <si>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</si>
  <si>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</si>
  <si>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</si>
  <si>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</si>
  <si>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</si>
  <si>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</si>
  <si>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</si>
  <si>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</si>
  <si>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</si>
  <si>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</si>
  <si>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</si>
  <si>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</si>
  <si>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</si>
  <si>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</si>
  <si>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</si>
  <si>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</si>
  <si>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</si>
  <si>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</si>
  <si>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</si>
  <si>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</si>
  <si>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</si>
  <si>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</si>
  <si>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</si>
  <si>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</si>
  <si>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</si>
  <si>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</si>
  <si>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</si>
  <si>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</si>
  <si>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</si>
  <si>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</si>
  <si>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</si>
  <si>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</si>
  <si>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</si>
  <si>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</si>
  <si>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</si>
  <si>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</si>
  <si>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</si>
  <si>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</si>
  <si>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</si>
  <si>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</si>
  <si>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</si>
  <si>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</si>
  <si>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</si>
  <si>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</si>
  <si>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</si>
  <si>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</si>
  <si>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</si>
  <si>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</si>
  <si>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</si>
  <si>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</si>
  <si>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</si>
  <si>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</si>
  <si>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</si>
  <si>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</si>
  <si>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</si>
  <si>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</si>
  <si>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</si>
  <si>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</si>
  <si>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</si>
  <si>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</si>
  <si>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</si>
  <si>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</si>
  <si>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</si>
  <si>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</si>
  <si>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</si>
  <si>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</si>
  <si>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</si>
  <si>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</si>
  <si>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</si>
  <si>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</si>
  <si>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</si>
  <si>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</si>
  <si>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</si>
  <si>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</si>
  <si>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</si>
  <si>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</si>
  <si>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</si>
  <si>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</si>
  <si>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</si>
  <si>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</si>
  <si>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</si>
  <si>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</si>
  <si>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</si>
  <si>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</si>
  <si>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</si>
  <si>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</si>
  <si>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</si>
  <si>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</si>
  <si>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</si>
  <si>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</si>
  <si>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</si>
  <si>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</si>
  <si>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</si>
  <si>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</si>
  <si>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</si>
  <si>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</si>
  <si>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</si>
  <si>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</si>
  <si>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</si>
  <si>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</si>
  <si>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</si>
  <si>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</si>
  <si>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</si>
  <si>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</si>
  <si>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</si>
  <si>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</si>
  <si>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</si>
  <si>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</si>
  <si>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</si>
  <si>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</si>
  <si>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</si>
  <si>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</si>
  <si>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</si>
  <si>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</si>
  <si>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</si>
  <si>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</si>
  <si>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</si>
  <si>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</si>
  <si>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</si>
  <si>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</si>
  <si>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</si>
  <si>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</si>
  <si>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</si>
  <si>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</si>
  <si>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</si>
  <si>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</si>
  <si>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</si>
  <si>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</si>
  <si>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</si>
  <si>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</si>
  <si>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</si>
  <si>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</si>
  <si>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</si>
  <si>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</si>
  <si>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</si>
  <si>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</si>
  <si>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</si>
  <si>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</si>
  <si>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</si>
  <si>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</si>
  <si>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</si>
  <si>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</si>
  <si>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</si>
  <si>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</si>
  <si>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</si>
  <si>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</si>
  <si>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</si>
  <si>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</si>
  <si>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</si>
  <si>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</si>
  <si>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</si>
  <si>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</si>
  <si>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</si>
  <si>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</si>
  <si>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</si>
  <si>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</si>
  <si>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</si>
  <si>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</si>
  <si>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</si>
  <si>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</si>
  <si>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</si>
  <si>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</si>
  <si>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</si>
  <si>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</si>
  <si>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</si>
  <si>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</si>
  <si>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</si>
  <si>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</si>
  <si>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</si>
  <si>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</si>
  <si>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</si>
  <si>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</si>
  <si>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</si>
  <si>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</si>
  <si>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</si>
  <si>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</si>
  <si>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</si>
  <si>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</si>
  <si>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</si>
  <si>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</si>
  <si>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</si>
  <si>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</si>
  <si>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</si>
  <si>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</si>
  <si>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</si>
  <si>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</si>
  <si>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</si>
  <si>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</si>
  <si>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</si>
  <si>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</si>
  <si>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</si>
  <si>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</si>
  <si>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</si>
  <si>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</si>
  <si>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</si>
  <si>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</si>
  <si>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</si>
  <si>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</si>
  <si>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</si>
  <si>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</si>
  <si>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</si>
  <si>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</si>
  <si>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</si>
  <si>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</si>
  <si>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</si>
  <si>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</si>
  <si>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</si>
  <si>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</si>
  <si>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</si>
  <si>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</si>
  <si>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</si>
  <si>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</si>
  <si>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</si>
  <si>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</si>
  <si>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</si>
  <si>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</si>
  <si>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</si>
  <si>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</si>
  <si>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</si>
  <si>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</si>
  <si>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</si>
  <si>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</si>
  <si>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</si>
  <si>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</si>
  <si>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</si>
  <si>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</si>
  <si>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</si>
  <si>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</si>
  <si>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</si>
  <si>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</si>
  <si>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</si>
  <si>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</si>
  <si>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</si>
  <si>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</si>
  <si>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</si>
  <si>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</si>
  <si>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</si>
  <si>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</si>
  <si>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</si>
  <si>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</si>
  <si>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</si>
  <si>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</si>
  <si>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</si>
  <si>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</si>
  <si>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</si>
  <si>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</si>
  <si>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</si>
  <si>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</si>
  <si>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</si>
  <si>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</si>
  <si>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</si>
  <si>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</si>
  <si>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</si>
  <si>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</si>
  <si>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</si>
  <si>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</si>
  <si>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</si>
  <si>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</si>
  <si>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</si>
  <si>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</si>
  <si>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</si>
  <si>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</si>
  <si>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</si>
  <si>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</si>
  <si>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</si>
  <si>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</si>
  <si>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</si>
  <si>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</si>
  <si>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</si>
  <si>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</si>
  <si>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</si>
  <si>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</si>
  <si>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</si>
  <si>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</si>
  <si>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</si>
  <si>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</si>
  <si>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</si>
  <si>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</si>
  <si>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</si>
  <si>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</si>
  <si>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</si>
  <si>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</si>
  <si>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</si>
  <si>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</si>
  <si>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</si>
  <si>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</si>
  <si>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</si>
  <si>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</si>
  <si>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</si>
  <si>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</si>
  <si>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</si>
  <si>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</si>
  <si>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</si>
  <si>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</si>
  <si>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</si>
  <si>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</si>
  <si>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</si>
  <si>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</si>
  <si>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</si>
  <si>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</si>
  <si>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</si>
  <si>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</si>
  <si>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</si>
  <si>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</si>
  <si>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</si>
  <si>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</si>
  <si>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</si>
  <si>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</si>
  <si>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</si>
  <si>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</si>
  <si>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</si>
  <si>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</si>
  <si>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</si>
  <si>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</si>
  <si>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</si>
  <si>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</si>
  <si>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</si>
  <si>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</si>
  <si>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</si>
  <si>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</si>
  <si>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</si>
  <si>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</si>
  <si>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</si>
  <si>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</si>
  <si>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</si>
  <si>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</si>
  <si>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</si>
  <si>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</si>
  <si>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</si>
  <si>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</si>
  <si>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</si>
  <si>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</si>
  <si>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</si>
  <si>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</si>
  <si>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</si>
  <si>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</si>
  <si>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</si>
  <si>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</si>
  <si>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</si>
  <si>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</si>
  <si>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</si>
  <si>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</si>
  <si>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</si>
  <si>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</si>
  <si>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</si>
  <si>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</si>
  <si>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</si>
  <si>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</si>
  <si>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</si>
  <si>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</si>
  <si>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</si>
  <si>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</si>
  <si>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</si>
  <si>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</si>
  <si>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</si>
  <si>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</si>
  <si>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</si>
  <si>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</si>
  <si>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</si>
  <si>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</si>
  <si>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</si>
  <si>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</si>
  <si>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</si>
  <si>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</si>
  <si>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</si>
  <si>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</si>
  <si>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</si>
  <si>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</si>
  <si>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</si>
  <si>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</si>
  <si>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</si>
  <si>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</si>
  <si>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</si>
  <si>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</si>
  <si>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</si>
  <si>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</si>
  <si>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</si>
  <si>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</si>
  <si>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</si>
  <si>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</si>
  <si>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</si>
  <si>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</si>
  <si>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</si>
  <si>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</si>
  <si>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</si>
  <si>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</si>
  <si>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</si>
  <si>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</si>
  <si>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</si>
  <si>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</si>
  <si>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</si>
  <si>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</si>
  <si>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</si>
  <si>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</si>
  <si>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</si>
  <si>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</si>
  <si>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</si>
  <si>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</si>
  <si>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</si>
  <si>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</si>
  <si>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</si>
  <si>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</si>
  <si>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</si>
  <si>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</si>
  <si>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</si>
  <si>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</si>
  <si>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</si>
  <si>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</si>
  <si>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</si>
  <si>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</si>
  <si>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</si>
  <si>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</si>
  <si>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</si>
  <si>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</si>
  <si>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</si>
  <si>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</si>
  <si>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</si>
  <si>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</si>
  <si>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</si>
  <si>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</si>
  <si>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</si>
  <si>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</si>
  <si>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</si>
  <si>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</si>
  <si>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</si>
  <si>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</si>
  <si>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</si>
  <si>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</si>
  <si>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</si>
  <si>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</si>
  <si>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</si>
  <si>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</si>
  <si>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</si>
  <si>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</si>
  <si>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</si>
  <si>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</si>
  <si>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</si>
  <si>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</si>
  <si>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</si>
  <si>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</si>
  <si>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</si>
  <si>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</si>
  <si>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</si>
  <si>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</si>
  <si>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</si>
  <si>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</si>
  <si>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</si>
  <si>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</si>
  <si>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</si>
  <si>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</si>
  <si>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</si>
  <si>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</si>
  <si>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</si>
  <si>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</si>
  <si>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</si>
  <si>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</si>
  <si>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</si>
  <si>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</si>
  <si>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</si>
  <si>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</si>
  <si>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</si>
  <si>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</si>
  <si>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</si>
  <si>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</si>
  <si>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</si>
  <si>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</si>
  <si>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</si>
  <si>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</si>
  <si>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</si>
  <si>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</si>
  <si>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</si>
  <si>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</si>
  <si>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</si>
  <si>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</si>
  <si>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</si>
  <si>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</si>
  <si>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</si>
  <si>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</si>
  <si>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</si>
  <si>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</si>
  <si>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</si>
  <si>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</si>
  <si>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</si>
  <si>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</si>
  <si>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</si>
  <si>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</si>
  <si>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</si>
  <si>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</si>
  <si>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</si>
  <si>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</si>
  <si>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</si>
  <si>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</si>
  <si>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</si>
  <si>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</si>
  <si>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</si>
  <si>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</si>
  <si>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</si>
  <si>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</si>
  <si>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</si>
  <si>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</si>
  <si>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</si>
  <si>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</si>
  <si>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</si>
  <si>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</si>
  <si>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</si>
  <si>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</si>
  <si>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</si>
  <si>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</si>
  <si>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</si>
  <si>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</si>
  <si>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</si>
  <si>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</si>
  <si>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</si>
  <si>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</si>
  <si>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</si>
  <si>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</si>
  <si>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</si>
  <si>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</si>
  <si>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</si>
  <si>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</si>
  <si>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</si>
  <si>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</si>
  <si>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</si>
  <si>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</si>
  <si>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</si>
  <si>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</si>
  <si>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</si>
  <si>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</si>
  <si>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</si>
  <si>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</si>
  <si>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</si>
  <si>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</si>
  <si>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</si>
  <si>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</si>
  <si>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</si>
  <si>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</si>
  <si>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</si>
  <si>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</si>
  <si>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</si>
  <si>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</si>
  <si>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</si>
  <si>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</si>
  <si>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</si>
  <si>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</si>
  <si>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</si>
  <si>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</si>
  <si>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</si>
  <si>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</si>
  <si>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</si>
  <si>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</si>
  <si>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</si>
  <si>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</si>
  <si>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</si>
  <si>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</si>
  <si>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</si>
  <si>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</si>
  <si>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</si>
  <si>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</si>
  <si>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</si>
  <si>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</si>
  <si>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</si>
  <si>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</si>
  <si>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</si>
  <si>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</si>
  <si>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</si>
  <si>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</si>
  <si>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</si>
  <si>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</si>
  <si>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</si>
  <si>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</si>
  <si>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</si>
  <si>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</si>
  <si>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</si>
  <si>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</si>
  <si>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</si>
  <si>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</si>
  <si>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</si>
  <si>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</si>
  <si>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</si>
  <si>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</si>
  <si>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</si>
  <si>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</si>
  <si>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</si>
  <si>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</si>
  <si>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</si>
  <si>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</si>
  <si>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</si>
  <si>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</si>
  <si>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</si>
  <si>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</si>
  <si>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</si>
  <si>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</si>
  <si>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</si>
  <si>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</si>
  <si>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</si>
  <si>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</si>
  <si>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</si>
  <si>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</si>
  <si>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</si>
  <si>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</si>
  <si>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</si>
  <si>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</si>
  <si>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</si>
  <si>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</si>
  <si>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</si>
  <si>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</si>
  <si>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</si>
  <si>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</si>
  <si>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</si>
  <si>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</si>
  <si>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</si>
  <si>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</si>
  <si>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</si>
  <si>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</si>
  <si>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</si>
  <si>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</si>
  <si>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</si>
  <si>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</si>
  <si>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</si>
  <si>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</si>
  <si>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</si>
  <si>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</si>
  <si>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</si>
  <si>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</si>
  <si>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</si>
  <si>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</si>
  <si>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</si>
  <si>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</si>
  <si>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</si>
  <si>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</si>
  <si>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</si>
  <si>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</si>
  <si>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</si>
  <si>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</si>
  <si>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</si>
  <si>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</si>
  <si>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</si>
  <si>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</si>
  <si>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</si>
  <si>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</si>
  <si>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</si>
  <si>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</si>
  <si>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</si>
  <si>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</si>
  <si>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</si>
  <si>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</si>
  <si>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</si>
  <si>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</si>
  <si>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</si>
  <si>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</si>
  <si>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</si>
  <si>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</si>
  <si>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</si>
  <si>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</si>
  <si>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</si>
  <si>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</si>
  <si>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</si>
  <si>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</si>
  <si>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</si>
  <si>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</si>
  <si>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</si>
  <si>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</si>
  <si>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</si>
  <si>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</si>
  <si>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</si>
  <si>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</si>
  <si>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</si>
  <si>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</si>
  <si>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</si>
  <si>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</si>
  <si>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</si>
  <si>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</si>
  <si>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</si>
  <si>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</si>
  <si>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</si>
  <si>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</si>
  <si>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</si>
  <si>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</si>
  <si>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</si>
  <si>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</si>
  <si>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</si>
  <si>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</si>
  <si>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</si>
  <si>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</si>
  <si>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</si>
  <si>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</si>
  <si>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</si>
  <si>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</si>
  <si>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</si>
  <si>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</si>
  <si>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</si>
  <si>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</si>
  <si>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</si>
  <si>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</si>
  <si>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</si>
  <si>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</si>
  <si>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</si>
  <si>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</si>
  <si>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</si>
  <si>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</si>
  <si>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</si>
  <si>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</si>
  <si>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</si>
  <si>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</si>
  <si>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</si>
  <si>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</si>
  <si>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</si>
  <si>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</si>
  <si>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</si>
  <si>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</si>
  <si>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</si>
  <si>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</si>
  <si>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</si>
  <si>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</si>
  <si>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</si>
  <si>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</si>
  <si>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</si>
  <si>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</si>
  <si>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</si>
  <si>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</si>
  <si>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</si>
  <si>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</si>
  <si>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</si>
  <si>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</si>
  <si>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</si>
  <si>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</si>
  <si>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</si>
  <si>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</si>
  <si>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</si>
  <si>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</si>
  <si>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</si>
  <si>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</si>
  <si>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</si>
  <si>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</si>
  <si>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</si>
  <si>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</si>
  <si>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</si>
  <si>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</si>
  <si>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</si>
  <si>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</si>
  <si>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</si>
  <si>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</si>
  <si>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</si>
  <si>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</si>
  <si>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</si>
  <si>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</si>
  <si>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</si>
  <si>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</si>
  <si>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</si>
  <si>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</si>
  <si>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</si>
  <si>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</si>
  <si>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</si>
  <si>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</si>
  <si>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</si>
  <si>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</si>
  <si>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</si>
  <si>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</si>
  <si>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</si>
  <si>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</si>
  <si>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</si>
  <si>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</si>
  <si>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</si>
  <si>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</si>
  <si>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</si>
  <si>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</si>
  <si>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</si>
  <si>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</si>
  <si>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</si>
  <si>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</si>
  <si>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</si>
  <si>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</si>
  <si>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</si>
  <si>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</si>
  <si>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</si>
  <si>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</si>
  <si>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</si>
  <si>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</si>
  <si>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</si>
  <si>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</si>
  <si>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</si>
  <si>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</si>
  <si>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</si>
  <si>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</si>
  <si>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</si>
  <si>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</si>
  <si>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</si>
  <si>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</si>
  <si>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</si>
  <si>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</si>
  <si>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</si>
  <si>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</si>
  <si>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</si>
  <si>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</si>
  <si>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</si>
  <si>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</si>
  <si>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</si>
  <si>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</si>
  <si>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</si>
  <si>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</si>
  <si>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</si>
  <si>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</si>
  <si>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</si>
  <si>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</si>
  <si>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</si>
  <si>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</si>
  <si>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</si>
  <si>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</si>
  <si>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</si>
  <si>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</si>
  <si>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</si>
  <si>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</si>
  <si>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</si>
  <si>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</si>
  <si>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</si>
  <si>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</si>
  <si>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</si>
  <si>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</si>
  <si>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</si>
  <si>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</si>
  <si>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</si>
  <si>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</si>
  <si>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</si>
  <si>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</si>
  <si>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</si>
  <si>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</si>
  <si>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</si>
  <si>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</si>
  <si>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</si>
  <si>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</si>
  <si>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</si>
  <si>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</si>
  <si>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</si>
  <si>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</si>
  <si>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</si>
  <si>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</si>
  <si>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</si>
  <si>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</si>
  <si>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</si>
  <si>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</si>
  <si>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</si>
  <si>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</si>
  <si>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</si>
  <si>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</si>
  <si>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</si>
  <si>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</si>
  <si>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</si>
  <si>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</si>
  <si>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</si>
  <si>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</si>
  <si>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</si>
  <si>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</si>
  <si>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</si>
  <si>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</si>
  <si>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</si>
  <si>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</si>
  <si>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</si>
  <si>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</si>
  <si>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</si>
  <si>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</si>
  <si>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</si>
  <si>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</si>
  <si>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</si>
  <si>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</si>
  <si>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</si>
  <si>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</si>
  <si>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</si>
  <si>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</si>
  <si>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</si>
  <si>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</si>
  <si>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</si>
  <si>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</si>
  <si>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</si>
  <si>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</si>
  <si>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</si>
  <si>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</si>
  <si>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</si>
  <si>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</si>
  <si>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</si>
  <si>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</si>
  <si>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</si>
  <si>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</si>
  <si>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</si>
  <si>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</si>
  <si>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</si>
  <si>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</si>
  <si>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</si>
  <si>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</si>
  <si>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</si>
  <si>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</si>
  <si>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</si>
  <si>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</si>
  <si>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</si>
  <si>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</si>
  <si>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</si>
  <si>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</si>
  <si>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</si>
  <si>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</si>
  <si>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</si>
  <si>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</si>
  <si>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</si>
  <si>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</si>
  <si>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</si>
  <si>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</si>
  <si>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</si>
  <si>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</si>
  <si>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</si>
  <si>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</si>
  <si>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</si>
  <si>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</si>
  <si>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</si>
  <si>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</si>
  <si>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</si>
  <si>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</si>
  <si>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</si>
  <si>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</si>
  <si>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</si>
  <si>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</si>
  <si>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</si>
  <si>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</si>
  <si>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</si>
  <si>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</si>
  <si>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</si>
  <si>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</si>
  <si>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</si>
  <si>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</si>
  <si>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</si>
  <si>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</si>
  <si>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</si>
  <si>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</si>
  <si>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</si>
  <si>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</si>
  <si>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</si>
  <si>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</si>
  <si>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</si>
  <si>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</si>
  <si>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</si>
  <si>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</si>
  <si>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</si>
  <si>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</si>
  <si>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</si>
  <si>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</si>
  <si>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</si>
  <si>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</si>
  <si>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</si>
  <si>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</si>
  <si>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</si>
  <si>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</si>
  <si>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</si>
  <si>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</si>
  <si>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</si>
  <si>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</si>
  <si>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</si>
  <si>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</si>
  <si>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</si>
  <si>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</si>
  <si>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</si>
  <si>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</si>
  <si>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</si>
  <si>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</si>
  <si>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</si>
  <si>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</si>
  <si>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</si>
  <si>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</si>
  <si>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</si>
  <si>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</si>
  <si>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</si>
  <si>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</si>
  <si>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</si>
  <si>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</si>
  <si>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</si>
  <si>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</si>
  <si>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</si>
  <si>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</si>
  <si>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</si>
  <si>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</si>
  <si>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</si>
  <si>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</si>
  <si>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</si>
  <si>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</si>
  <si>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</si>
  <si>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</si>
  <si>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</si>
  <si>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</si>
  <si>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</si>
  <si>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</si>
  <si>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</si>
  <si>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</si>
  <si>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</si>
  <si>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</si>
  <si>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</si>
  <si>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</si>
  <si>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</si>
  <si>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</si>
  <si>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</si>
  <si>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</si>
  <si>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</si>
  <si>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</si>
  <si>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</si>
  <si>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</si>
  <si>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</si>
  <si>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</si>
  <si>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</si>
  <si>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</si>
  <si>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</si>
  <si>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</si>
  <si>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</si>
  <si>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</si>
  <si>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</si>
  <si>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</si>
  <si>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</si>
  <si>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</si>
  <si>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</si>
  <si>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</si>
  <si>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</si>
  <si>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</si>
  <si>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</si>
  <si>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</si>
  <si>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</si>
  <si>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</si>
  <si>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</si>
  <si>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</si>
  <si>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</si>
  <si>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</si>
  <si>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</si>
  <si>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</si>
  <si>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</si>
  <si>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</si>
  <si>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</si>
  <si>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</si>
  <si>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</si>
  <si>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</si>
  <si>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</si>
  <si>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</si>
  <si>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</si>
  <si>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</si>
  <si>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</si>
  <si>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</si>
  <si>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</si>
  <si>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</si>
  <si>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</si>
  <si>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</si>
  <si>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</si>
  <si>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</si>
  <si>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</si>
  <si>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</si>
  <si>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</si>
  <si>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</si>
  <si>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</si>
  <si>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</si>
  <si>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</si>
  <si>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</si>
  <si>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</si>
  <si>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</si>
  <si>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</si>
  <si>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</si>
  <si>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</si>
  <si>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</si>
  <si>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</si>
  <si>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</si>
  <si>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</si>
  <si>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</si>
  <si>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</si>
  <si>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</si>
  <si>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</si>
  <si>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</si>
  <si>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</si>
  <si>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</si>
  <si>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</si>
  <si>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</si>
  <si>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</si>
  <si>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</si>
  <si>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</si>
  <si>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</si>
  <si>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</si>
  <si>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</si>
  <si>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</si>
  <si>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</si>
  <si>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</si>
  <si>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</si>
  <si>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</si>
  <si>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</si>
  <si>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</si>
  <si>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</si>
  <si>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</si>
  <si>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</si>
  <si>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</si>
  <si>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</si>
  <si>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</si>
  <si>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</si>
  <si>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</si>
  <si>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</si>
  <si>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</si>
  <si>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</si>
  <si>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</si>
  <si>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</si>
  <si>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</si>
  <si>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</si>
  <si>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</si>
  <si>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</si>
  <si>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</si>
  <si>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</si>
  <si>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</si>
  <si>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</si>
  <si>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</si>
  <si>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</si>
  <si>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</si>
  <si>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</si>
  <si>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</si>
  <si>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</si>
  <si>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</si>
  <si>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</si>
  <si>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</si>
  <si>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</si>
  <si>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</si>
  <si>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</si>
  <si>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</si>
  <si>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</si>
  <si>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</si>
  <si>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</si>
  <si>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</si>
  <si>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</si>
  <si>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</si>
  <si>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</si>
  <si>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</si>
  <si>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</si>
  <si>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</si>
  <si>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</si>
  <si>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</si>
  <si>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</si>
  <si>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</si>
  <si>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</si>
  <si>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</si>
  <si>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</si>
  <si>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</si>
  <si>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</si>
  <si>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</si>
  <si>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</si>
  <si>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</si>
  <si>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</si>
  <si>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</si>
  <si>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</si>
  <si>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</si>
  <si>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</si>
  <si>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</si>
  <si>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</si>
  <si>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</si>
  <si>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</si>
  <si>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</si>
  <si>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</si>
  <si>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</si>
  <si>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</si>
  <si>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</si>
  <si>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</si>
  <si>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</si>
  <si>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</si>
  <si>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</si>
  <si>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</si>
  <si>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</si>
  <si>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</si>
  <si>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</si>
  <si>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</si>
  <si>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</si>
  <si>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</si>
  <si>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</si>
  <si>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</si>
  <si>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</si>
  <si>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</si>
  <si>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</si>
  <si>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</si>
  <si>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</si>
  <si>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</si>
  <si>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</si>
  <si>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</si>
  <si>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</si>
  <si>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</si>
  <si>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</si>
  <si>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</si>
  <si>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</si>
  <si>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</si>
  <si>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</si>
  <si>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</si>
  <si>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</si>
  <si>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</si>
  <si>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</si>
  <si>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</si>
  <si>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</si>
  <si>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</si>
  <si>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</si>
  <si>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</si>
  <si>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</si>
  <si>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</si>
  <si>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</si>
  <si>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</si>
  <si>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</si>
  <si>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</si>
  <si>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</si>
  <si>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</si>
  <si>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</si>
  <si>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</si>
  <si>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</si>
  <si>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</si>
  <si>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</si>
  <si>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</si>
  <si>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</si>
  <si>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</si>
  <si>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</si>
  <si>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</si>
  <si>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</si>
  <si>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</si>
  <si>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</si>
  <si>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</si>
  <si>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</si>
  <si>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</si>
  <si>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</si>
  <si>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</si>
  <si>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</si>
  <si>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</si>
  <si>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</si>
  <si>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</si>
  <si>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</si>
  <si>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</si>
  <si>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</si>
  <si>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</si>
  <si>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</si>
  <si>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</si>
  <si>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</si>
  <si>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</si>
  <si>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</si>
  <si>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</si>
  <si>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</si>
  <si>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</si>
  <si>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</si>
  <si>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</si>
  <si>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</si>
  <si>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</si>
  <si>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</si>
  <si>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</si>
  <si>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</si>
  <si>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</si>
  <si>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</si>
  <si>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</si>
  <si>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</si>
  <si>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</si>
  <si>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</si>
  <si>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</si>
  <si>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</si>
  <si>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</si>
  <si>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</si>
  <si>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</si>
  <si>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</si>
  <si>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</si>
  <si>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</si>
  <si>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</si>
  <si>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</si>
  <si>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</si>
  <si>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</si>
  <si>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</si>
  <si>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</si>
  <si>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</si>
  <si>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</si>
  <si>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</si>
  <si>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</si>
  <si>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</si>
  <si>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</si>
  <si>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</si>
  <si>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</si>
  <si>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</si>
  <si>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</si>
  <si>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</si>
  <si>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</si>
  <si>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</si>
  <si>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</si>
  <si>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</si>
  <si>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</si>
  <si>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</si>
  <si>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</si>
  <si>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</si>
  <si>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</si>
  <si>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</si>
  <si>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</si>
  <si>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</si>
  <si>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</si>
  <si>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</si>
  <si>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</si>
  <si>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</si>
  <si>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</si>
  <si>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</si>
  <si>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</si>
  <si>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</si>
  <si>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</si>
  <si>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</si>
  <si>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</si>
  <si>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</si>
  <si>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</si>
  <si>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</si>
  <si>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</si>
  <si>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</si>
  <si>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</si>
  <si>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</si>
  <si>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</si>
  <si>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</si>
  <si>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</si>
  <si>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</si>
  <si>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</si>
  <si>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</si>
  <si>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</si>
  <si>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</si>
  <si>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</si>
  <si>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</si>
  <si>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</si>
  <si>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</si>
  <si>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</si>
  <si>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</si>
  <si>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</si>
  <si>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</si>
  <si>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</si>
  <si>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</si>
  <si>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</si>
  <si>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</si>
  <si>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</si>
  <si>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</si>
  <si>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</si>
  <si>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</si>
  <si>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</si>
  <si>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</si>
  <si>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</si>
  <si>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</si>
  <si>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</si>
  <si>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</si>
  <si>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</si>
  <si>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</si>
  <si>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</si>
  <si>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</si>
  <si>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</si>
  <si>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</si>
  <si>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</si>
  <si>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</si>
  <si>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</si>
  <si>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</si>
  <si>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</si>
  <si>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</si>
  <si>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</si>
  <si>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</si>
  <si>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</si>
  <si>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</si>
  <si>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</si>
  <si>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</si>
  <si>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</si>
  <si>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</si>
  <si>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</si>
  <si>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</si>
  <si>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</si>
  <si>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</si>
  <si>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</si>
  <si>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</si>
  <si>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</si>
  <si>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</si>
  <si>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</si>
  <si>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</si>
  <si>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</si>
  <si>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</si>
  <si>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</si>
  <si>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</si>
  <si>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</si>
  <si>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</si>
  <si>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</si>
  <si>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</si>
  <si>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</si>
  <si>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</si>
  <si>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</si>
  <si>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</si>
  <si>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</si>
  <si>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</si>
  <si>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</si>
  <si>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</si>
  <si>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</si>
  <si>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</si>
  <si>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</si>
  <si>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</si>
  <si>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</si>
  <si>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</si>
  <si>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</si>
  <si>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</si>
  <si>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</si>
  <si>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</si>
  <si>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</si>
  <si>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</si>
  <si>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</si>
  <si>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</si>
  <si>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</si>
  <si>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</si>
  <si>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</si>
  <si>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</si>
  <si>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</si>
  <si>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</si>
  <si>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</si>
  <si>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</si>
  <si>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</si>
  <si>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</si>
  <si>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</si>
  <si>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</si>
  <si>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</si>
  <si>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</si>
  <si>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</si>
  <si>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</si>
  <si>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</si>
  <si>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</si>
  <si>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</si>
  <si>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</si>
  <si>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</si>
  <si>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</si>
  <si>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</si>
  <si>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</si>
  <si>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</si>
  <si>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</si>
  <si>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</si>
  <si>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</si>
  <si>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</si>
  <si>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</si>
  <si>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</si>
  <si>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</si>
  <si>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</si>
  <si>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</si>
  <si>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</si>
  <si>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</si>
  <si>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</si>
  <si>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</si>
  <si>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</si>
  <si>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</si>
  <si>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</si>
  <si>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</si>
  <si>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</si>
  <si>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</si>
  <si>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</si>
  <si>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</si>
  <si>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</si>
  <si>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</si>
  <si>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</si>
  <si>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</si>
  <si>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</si>
  <si>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</si>
  <si>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</si>
  <si>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</si>
  <si>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</si>
  <si>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</si>
  <si>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</si>
  <si>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</si>
  <si>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</si>
  <si>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</si>
  <si>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</si>
  <si>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</si>
  <si>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</si>
  <si>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</si>
  <si>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</si>
  <si>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</si>
  <si>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</si>
  <si>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</si>
  <si>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</si>
  <si>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</si>
  <si>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</si>
  <si>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</si>
  <si>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</si>
  <si>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</si>
  <si>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</si>
  <si>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</si>
  <si>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</si>
  <si>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</si>
  <si>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</si>
  <si>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</si>
  <si>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</si>
  <si>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</si>
  <si>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</si>
  <si>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</si>
  <si>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</si>
  <si>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</si>
  <si>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</si>
  <si>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</si>
  <si>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</si>
  <si>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</si>
  <si>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</si>
  <si>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</si>
  <si>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</si>
  <si>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</si>
  <si>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</si>
  <si>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</si>
  <si>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</si>
  <si>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</si>
  <si>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</si>
  <si>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</si>
  <si>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</si>
  <si>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</si>
  <si>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</si>
  <si>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</si>
  <si>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</si>
  <si>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</si>
  <si>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</si>
  <si>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</si>
  <si>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</si>
  <si>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</si>
  <si>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</si>
  <si>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</si>
  <si>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</si>
  <si>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</si>
  <si>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</si>
  <si>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</si>
  <si>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</si>
  <si>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</si>
  <si>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</si>
  <si>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</si>
  <si>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</si>
  <si>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</si>
  <si>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</si>
  <si>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</si>
  <si>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</si>
  <si>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</si>
  <si>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</si>
  <si>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</si>
  <si>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</si>
  <si>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</si>
  <si>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</si>
  <si>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</si>
  <si>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</si>
  <si>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</si>
  <si>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</si>
  <si>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</si>
  <si>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</si>
  <si>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</si>
  <si>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</si>
  <si>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</si>
  <si>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</si>
  <si>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</si>
  <si>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</si>
  <si>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</si>
  <si>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</si>
  <si>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</si>
  <si>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</si>
  <si>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</si>
  <si>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</si>
  <si>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</si>
  <si>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</si>
  <si>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</si>
  <si>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</si>
  <si>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</si>
  <si>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</si>
  <si>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</si>
  <si>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</si>
  <si>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</si>
  <si>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</si>
  <si>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</si>
  <si>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</si>
  <si>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</si>
  <si>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</si>
  <si>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</si>
  <si>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</si>
  <si>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</si>
  <si>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</si>
  <si>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</si>
  <si>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</si>
  <si>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</si>
  <si>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</si>
  <si>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</si>
  <si>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</si>
  <si>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</si>
  <si>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</si>
  <si>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</si>
  <si>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</si>
  <si>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</si>
  <si>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</si>
  <si>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</si>
  <si>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</si>
  <si>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</si>
  <si>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</si>
  <si>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</si>
  <si>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</si>
  <si>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</si>
  <si>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</si>
  <si>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</si>
  <si>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</si>
  <si>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</si>
  <si>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</si>
  <si>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</si>
  <si>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</si>
  <si>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</si>
  <si>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</si>
  <si>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</si>
  <si>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</si>
  <si>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</si>
  <si>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</si>
  <si>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</si>
  <si>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</si>
  <si>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</si>
  <si>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</si>
  <si>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</si>
  <si>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</si>
  <si>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</si>
  <si>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</si>
  <si>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</si>
  <si>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</si>
  <si>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</si>
  <si>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</si>
  <si>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</si>
  <si>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</si>
  <si>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</si>
  <si>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</si>
  <si>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</si>
  <si>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</si>
  <si>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</si>
  <si>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</si>
  <si>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</si>
  <si>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</si>
  <si>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</si>
  <si>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</si>
  <si>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</si>
  <si>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</si>
  <si>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</si>
  <si>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</si>
  <si>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</si>
  <si>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</si>
  <si>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</si>
  <si>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</si>
  <si>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</si>
  <si>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</si>
  <si>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</si>
  <si>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</si>
  <si>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</si>
  <si>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</si>
  <si>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</si>
  <si>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</si>
  <si>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</si>
  <si>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</si>
  <si>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</si>
  <si>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</si>
  <si>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</si>
  <si>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</si>
  <si>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</si>
  <si>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</si>
  <si>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</si>
  <si>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</si>
  <si>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</si>
  <si>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</si>
  <si>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</si>
  <si>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</si>
  <si>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</si>
  <si>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</si>
  <si>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</si>
  <si>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</si>
  <si>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</si>
  <si>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</si>
  <si>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</si>
  <si>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</si>
  <si>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</si>
  <si>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</si>
  <si>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</si>
  <si>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</si>
  <si>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</si>
  <si>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</si>
  <si>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</si>
  <si>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</si>
  <si>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</si>
  <si>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</si>
  <si>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</si>
  <si>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</si>
  <si>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</si>
  <si>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</si>
  <si>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</si>
  <si>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</si>
  <si>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</si>
  <si>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</si>
  <si>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</si>
  <si>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</si>
  <si>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</si>
  <si>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</si>
  <si>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</si>
  <si>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</si>
  <si>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</si>
  <si>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</si>
  <si>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</si>
  <si>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</si>
  <si>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</si>
  <si>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</si>
  <si>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</si>
  <si>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</si>
  <si>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</si>
  <si>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</si>
  <si>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</si>
  <si>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</si>
  <si>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</si>
  <si>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</si>
  <si>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</si>
  <si>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</si>
  <si>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</si>
  <si>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</si>
  <si>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</si>
  <si>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</si>
  <si>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</si>
  <si>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</si>
  <si>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</si>
  <si>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</si>
  <si>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</si>
  <si>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</si>
  <si>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</si>
  <si>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</si>
  <si>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</si>
  <si>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</si>
  <si>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</si>
  <si>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</si>
  <si>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</si>
  <si>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</si>
  <si>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</si>
  <si>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</si>
  <si>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</si>
  <si>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</si>
  <si>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</si>
  <si>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</si>
  <si>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</si>
  <si>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</si>
  <si>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</si>
  <si>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</si>
  <si>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</si>
  <si>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</si>
  <si>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</si>
  <si>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</si>
  <si>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</si>
  <si>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</si>
  <si>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</si>
  <si>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</si>
  <si>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</si>
  <si>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</si>
  <si>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</si>
  <si>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</si>
  <si>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</si>
  <si>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</si>
  <si>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</si>
  <si>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</si>
  <si>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</si>
  <si>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</si>
  <si>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</si>
  <si>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</si>
  <si>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</si>
  <si>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</si>
  <si>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</si>
  <si>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</si>
  <si>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</si>
  <si>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</si>
  <si>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</si>
  <si>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</si>
  <si>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</si>
  <si>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</si>
  <si>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</si>
  <si>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</si>
  <si>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</si>
  <si>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</si>
  <si>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</si>
  <si>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</si>
  <si>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</si>
  <si>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</si>
  <si>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</si>
  <si>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</si>
  <si>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</si>
  <si>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</si>
  <si>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</si>
  <si>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</si>
  <si>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</si>
  <si>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</si>
  <si>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</si>
  <si>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</si>
  <si>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</si>
  <si>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</si>
  <si>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</si>
  <si>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</si>
  <si>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</si>
  <si>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</si>
  <si>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</si>
  <si>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</si>
  <si>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</si>
  <si>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</si>
  <si>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</si>
  <si>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</si>
  <si>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</si>
  <si>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</si>
  <si>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</si>
  <si>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</si>
  <si>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</si>
  <si>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</si>
  <si>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</si>
  <si>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</si>
  <si>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</si>
  <si>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</si>
  <si>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</si>
  <si>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</si>
  <si>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</si>
  <si>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</si>
  <si>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</si>
  <si>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</si>
  <si>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</si>
  <si>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</si>
  <si>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</si>
  <si>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</si>
  <si>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</si>
  <si>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</si>
  <si>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</si>
  <si>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</si>
  <si>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</si>
  <si>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</si>
  <si>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</si>
  <si>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</si>
  <si>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</si>
  <si>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</si>
  <si>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</si>
  <si>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</si>
  <si>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</si>
  <si>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</si>
  <si>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</si>
  <si>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</si>
  <si>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</si>
  <si>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</si>
  <si>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</si>
  <si>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</si>
  <si>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</si>
  <si>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</si>
  <si>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</si>
  <si>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</si>
  <si>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</si>
  <si>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</si>
  <si>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</si>
  <si>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</si>
  <si>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</si>
  <si>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</si>
  <si>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</si>
  <si>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</si>
  <si>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</si>
  <si>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</si>
  <si>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</si>
  <si>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</si>
  <si>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</si>
  <si>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</si>
  <si>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</si>
  <si>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</si>
  <si>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</si>
  <si>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</si>
  <si>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</si>
  <si>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</si>
  <si>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</si>
  <si>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</si>
  <si>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</si>
  <si>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</si>
  <si>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</si>
  <si>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</si>
  <si>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</si>
  <si>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</si>
  <si>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</si>
  <si>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</si>
  <si>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</si>
  <si>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</si>
  <si>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</si>
  <si>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</si>
  <si>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</si>
  <si>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</si>
  <si>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</si>
  <si>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</si>
  <si>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</si>
  <si>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</si>
  <si>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</si>
  <si>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</si>
  <si>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</si>
  <si>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</si>
  <si>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</si>
  <si>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</si>
  <si>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</si>
  <si>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</si>
  <si>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</si>
  <si>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</si>
  <si>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</si>
  <si>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</si>
  <si>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</si>
  <si>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</si>
  <si>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</si>
  <si>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</si>
  <si>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</si>
  <si>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</si>
  <si>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</si>
  <si>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</si>
  <si>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</si>
  <si>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</si>
  <si>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</si>
  <si>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</si>
  <si>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</si>
  <si>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</si>
  <si>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</si>
  <si>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</si>
  <si>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</si>
  <si>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</si>
  <si>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</si>
  <si>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</si>
  <si>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</si>
  <si>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</si>
  <si>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</si>
  <si>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</si>
  <si>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</si>
  <si>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</si>
  <si>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</si>
  <si>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</si>
  <si>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</si>
  <si>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</si>
  <si>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</si>
  <si>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</si>
  <si>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</si>
  <si>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</si>
  <si>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</si>
  <si>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</si>
  <si>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</si>
  <si>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</si>
  <si>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</si>
  <si>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</si>
  <si>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</si>
  <si>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</si>
  <si>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</si>
  <si>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</si>
  <si>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</si>
  <si>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</si>
  <si>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</si>
  <si>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</si>
  <si>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</si>
  <si>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</si>
  <si>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</si>
  <si>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</si>
  <si>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</si>
  <si>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</si>
  <si>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</si>
  <si>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</si>
  <si>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</si>
  <si>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</si>
  <si>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</si>
  <si>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</si>
  <si>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</si>
  <si>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</si>
  <si>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</si>
  <si>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</si>
  <si>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</si>
  <si>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</si>
  <si>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</si>
  <si>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</si>
  <si>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</si>
  <si>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</si>
  <si>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</si>
  <si>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</si>
  <si>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</si>
  <si>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</si>
  <si>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</si>
  <si>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</si>
  <si>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</si>
  <si>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</si>
  <si>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</si>
  <si>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</si>
  <si>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</si>
  <si>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</si>
  <si>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</si>
  <si>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</si>
  <si>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</si>
  <si>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</si>
  <si>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</si>
  <si>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</si>
  <si>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</si>
  <si>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</si>
  <si>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</si>
  <si>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</si>
  <si>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</si>
  <si>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</si>
  <si>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</si>
  <si>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</si>
  <si>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</si>
  <si>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</si>
  <si>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</si>
  <si>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</si>
  <si>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</si>
  <si>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</si>
  <si>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</si>
  <si>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</si>
  <si>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</si>
  <si>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</si>
  <si>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</si>
  <si>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</si>
  <si>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</si>
  <si>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</si>
  <si>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</si>
  <si>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</si>
  <si>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</si>
  <si>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</si>
  <si>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</si>
  <si>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</si>
  <si>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</si>
  <si>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</si>
  <si>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</si>
  <si>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</si>
  <si>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</si>
  <si>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</si>
  <si>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</si>
  <si>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</si>
  <si>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</si>
  <si>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</si>
  <si>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</si>
  <si>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</si>
  <si>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</si>
  <si>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</si>
  <si>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</si>
  <si>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</si>
  <si>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</si>
  <si>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</si>
  <si>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</si>
  <si>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</si>
  <si>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</si>
  <si>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</si>
  <si>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</si>
  <si>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</si>
  <si>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</si>
  <si>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</si>
  <si>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</si>
  <si>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</si>
  <si>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</si>
  <si>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</si>
  <si>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</si>
  <si>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</si>
  <si>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</si>
  <si>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</si>
  <si>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</si>
  <si>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</si>
  <si>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</si>
  <si>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</si>
  <si>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</si>
  <si>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</si>
  <si>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</si>
  <si>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</si>
  <si>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</si>
  <si>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</si>
  <si>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</si>
  <si>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</si>
  <si>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</si>
  <si>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</si>
  <si>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</si>
  <si>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</si>
  <si>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</si>
  <si>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</si>
  <si>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</si>
  <si>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</si>
  <si>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</si>
  <si>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</si>
  <si>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</si>
  <si>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</si>
  <si>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</si>
  <si>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</si>
  <si>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</si>
  <si>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</si>
  <si>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</si>
  <si>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</si>
  <si>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</si>
  <si>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</si>
  <si>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</si>
  <si>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</si>
  <si>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</si>
  <si>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</si>
  <si>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</si>
  <si>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</si>
  <si>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</si>
  <si>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</si>
  <si>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</si>
  <si>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</si>
  <si>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</si>
  <si>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</si>
  <si>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</si>
  <si>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</si>
  <si>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</si>
  <si>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</si>
  <si>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</si>
  <si>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</si>
  <si>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</si>
  <si>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</si>
  <si>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</si>
  <si>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</si>
  <si>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</si>
  <si>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</si>
  <si>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</si>
  <si>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</si>
  <si>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</si>
  <si>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</si>
  <si>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</si>
  <si>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</si>
  <si>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</si>
  <si>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</si>
  <si>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</si>
  <si>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</si>
  <si>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</si>
  <si>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</si>
  <si>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</si>
  <si>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</si>
  <si>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</si>
  <si>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</si>
  <si>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</si>
  <si>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</si>
  <si>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</si>
  <si>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</si>
  <si>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</si>
  <si>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</si>
  <si>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</si>
  <si>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</si>
  <si>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</si>
  <si>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</si>
  <si>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</si>
  <si>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</si>
  <si>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</si>
  <si>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</si>
  <si>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</si>
  <si>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</si>
  <si>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</si>
  <si>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</si>
  <si>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</si>
  <si>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</si>
  <si>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</si>
  <si>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</si>
  <si>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</si>
  <si>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</si>
  <si>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</si>
  <si>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</si>
  <si>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</si>
  <si>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</si>
  <si>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</si>
  <si>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</si>
  <si>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</si>
  <si>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</si>
  <si>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</si>
  <si>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</si>
  <si>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</si>
  <si>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</si>
  <si>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</si>
  <si>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</si>
  <si>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</si>
  <si>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</si>
  <si>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</si>
  <si>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</si>
  <si>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</si>
  <si>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</si>
  <si>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</si>
  <si>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</si>
  <si>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</si>
  <si>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</si>
  <si>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</si>
  <si>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</si>
  <si>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</si>
  <si>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</si>
  <si>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</si>
  <si>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</si>
  <si>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</si>
  <si>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</si>
  <si>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</si>
  <si>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</si>
  <si>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</si>
  <si>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</si>
  <si>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</si>
  <si>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</si>
  <si>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</si>
  <si>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</si>
  <si>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</si>
  <si>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</si>
  <si>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</si>
  <si>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</si>
  <si>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</si>
  <si>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</si>
  <si>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</si>
  <si>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</si>
  <si>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</si>
  <si>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</si>
  <si>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</si>
  <si>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</si>
  <si>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</si>
  <si>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</si>
  <si>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</si>
  <si>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</si>
  <si>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</si>
  <si>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</si>
  <si>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</si>
  <si>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</si>
  <si>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</si>
  <si>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</si>
  <si>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</si>
  <si>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</si>
  <si>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</si>
  <si>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</si>
  <si>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</si>
  <si>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</si>
  <si>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</si>
  <si>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</si>
  <si>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</si>
  <si>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</si>
  <si>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</si>
  <si>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</si>
  <si>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</si>
  <si>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</si>
  <si>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</si>
  <si>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</si>
  <si>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</si>
  <si>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</si>
  <si>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</si>
  <si>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</si>
  <si>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</si>
  <si>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</si>
  <si>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</si>
  <si>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</si>
  <si>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</si>
  <si>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</si>
  <si>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</si>
  <si>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</si>
  <si>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</si>
  <si>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</si>
  <si>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</si>
  <si>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</si>
  <si>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</si>
  <si>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</si>
  <si>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</si>
  <si>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</si>
  <si>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</si>
  <si>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</si>
  <si>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</si>
  <si>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</si>
  <si>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</si>
  <si>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</si>
  <si>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</si>
  <si>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</si>
  <si>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</si>
  <si>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</si>
  <si>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</si>
  <si>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</si>
  <si>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</si>
  <si>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</si>
  <si>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</si>
  <si>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</si>
  <si>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</si>
  <si>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</si>
  <si>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</si>
  <si>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</si>
  <si>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</si>
  <si>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</si>
  <si>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</si>
  <si>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</si>
  <si>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</si>
  <si>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</si>
  <si>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</si>
  <si>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</si>
  <si>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</si>
  <si>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</si>
  <si>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</si>
  <si>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</si>
  <si>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</si>
  <si>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</si>
  <si>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</si>
  <si>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</si>
  <si>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</si>
  <si>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</si>
  <si>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</si>
  <si>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</si>
  <si>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</si>
  <si>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</si>
  <si>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</si>
  <si>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</si>
  <si>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</si>
  <si>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</si>
  <si>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</si>
  <si>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</si>
  <si>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</si>
  <si>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</si>
  <si>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</si>
  <si>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</si>
  <si>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</si>
  <si>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</si>
  <si>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</si>
  <si>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</si>
  <si>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</si>
  <si>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</si>
  <si>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</si>
  <si>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</si>
  <si>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</si>
  <si>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</si>
  <si>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</si>
  <si>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</si>
  <si>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</si>
  <si>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</si>
  <si>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</si>
  <si>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</si>
  <si>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</si>
  <si>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</si>
  <si>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</si>
  <si>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</si>
  <si>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</si>
  <si>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</si>
  <si>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</si>
  <si>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</si>
  <si>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</si>
  <si>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</si>
  <si>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</si>
  <si>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</si>
  <si>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</si>
  <si>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</si>
  <si>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</si>
  <si>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</si>
  <si>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</si>
  <si>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</si>
  <si>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</si>
  <si>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</si>
  <si>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</si>
  <si>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</si>
  <si>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</si>
  <si>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</si>
  <si>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</si>
  <si>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</si>
  <si>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</si>
  <si>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</si>
  <si>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</si>
  <si>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</si>
  <si>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</si>
  <si>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</si>
  <si>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</si>
  <si>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</si>
  <si>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</si>
  <si>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</si>
  <si>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</si>
  <si>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</si>
  <si>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</si>
  <si>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</si>
  <si>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</si>
  <si>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</si>
  <si>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</si>
  <si>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</si>
  <si>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</si>
  <si>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</si>
  <si>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</si>
  <si>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</si>
  <si>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</si>
  <si>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</si>
  <si>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</si>
  <si>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</si>
  <si>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</si>
  <si>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</si>
  <si>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</si>
  <si>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</si>
  <si>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</si>
  <si>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</si>
  <si>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</si>
  <si>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</si>
  <si>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</si>
  <si>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</si>
  <si>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</si>
  <si>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</si>
  <si>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</si>
  <si>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</si>
  <si>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</si>
  <si>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</si>
  <si>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</si>
  <si>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</si>
  <si>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</si>
  <si>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</si>
  <si>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</si>
  <si>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</si>
  <si>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</si>
  <si>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</si>
  <si>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</si>
  <si>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</si>
  <si>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</si>
  <si>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</si>
  <si>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</si>
  <si>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</si>
  <si>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</si>
  <si>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</si>
  <si>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</si>
  <si>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</si>
  <si>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</si>
  <si>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</si>
  <si>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</si>
  <si>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</si>
  <si>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</si>
  <si>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</si>
  <si>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</si>
  <si>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</si>
  <si>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</si>
  <si>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</si>
  <si>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</si>
  <si>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</si>
  <si>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</si>
  <si>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</si>
  <si>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</si>
  <si>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</si>
  <si>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</si>
  <si>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</si>
  <si>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</si>
  <si>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</si>
  <si>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</si>
  <si>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</si>
  <si>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</si>
  <si>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</si>
  <si>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</si>
  <si>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</si>
  <si>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</si>
  <si>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</si>
  <si>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</si>
  <si>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</si>
  <si>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</si>
  <si>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</si>
  <si>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</si>
  <si>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</si>
  <si>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</si>
  <si>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</si>
  <si>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</si>
  <si>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</si>
  <si>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</si>
  <si>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</si>
  <si>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</si>
  <si>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</si>
  <si>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</si>
  <si>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</si>
  <si>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</si>
  <si>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</si>
  <si>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</si>
  <si>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</si>
  <si>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</si>
  <si>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</si>
  <si>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</si>
  <si>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</si>
  <si>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</si>
  <si>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</si>
  <si>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</si>
  <si>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</si>
  <si>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</si>
  <si>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</si>
  <si>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</si>
  <si>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</si>
  <si>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</si>
  <si>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</si>
  <si>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</si>
  <si>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</si>
  <si>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</si>
  <si>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</si>
  <si>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</si>
  <si>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</si>
  <si>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</si>
  <si>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</si>
  <si>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</si>
  <si>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</si>
  <si>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</si>
  <si>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</si>
  <si>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</si>
  <si>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</si>
  <si>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</si>
  <si>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</si>
  <si>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</si>
  <si>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</si>
  <si>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</si>
  <si>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</si>
  <si>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</si>
  <si>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</si>
  <si>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</si>
  <si>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</si>
  <si>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</si>
  <si>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</si>
  <si>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</si>
  <si>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</si>
  <si>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</si>
  <si>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</si>
  <si>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</si>
  <si>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</si>
  <si>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</si>
  <si>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</si>
  <si>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</si>
  <si>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</si>
  <si>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</si>
  <si>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</si>
  <si>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</si>
  <si>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</si>
  <si>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</si>
  <si>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</si>
  <si>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</si>
  <si>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</si>
  <si>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</si>
  <si>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</si>
  <si>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</si>
  <si>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</si>
  <si>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</si>
  <si>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</si>
  <si>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</si>
  <si>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</si>
  <si>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</si>
  <si>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</si>
  <si>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</si>
  <si>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</si>
  <si>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</si>
  <si>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</si>
  <si>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</si>
  <si>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</si>
  <si>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</si>
  <si>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</si>
  <si>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</si>
  <si>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</si>
  <si>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</si>
  <si>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</si>
  <si>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</si>
  <si>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</si>
  <si>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</si>
  <si>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</si>
  <si>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</si>
  <si>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</si>
  <si>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</si>
  <si>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</si>
  <si>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</si>
  <si>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</si>
  <si>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</si>
  <si>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</si>
  <si>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</si>
  <si>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</si>
  <si>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</si>
  <si>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</si>
  <si>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</si>
  <si>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</si>
  <si>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</si>
  <si>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</si>
  <si>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</si>
  <si>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</si>
  <si>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</si>
  <si>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</si>
  <si>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</si>
  <si>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</si>
  <si>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</si>
  <si>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</si>
  <si>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</si>
  <si>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</si>
  <si>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</si>
  <si>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</si>
  <si>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</si>
  <si>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</si>
  <si>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</si>
  <si>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</si>
  <si>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</si>
  <si>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</si>
  <si>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</si>
  <si>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</si>
  <si>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</si>
  <si>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</si>
  <si>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</si>
  <si>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</si>
  <si>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</si>
  <si>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</si>
  <si>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</si>
  <si>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</si>
  <si>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</si>
  <si>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</si>
  <si>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</si>
  <si>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</si>
  <si>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</si>
  <si>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</si>
  <si>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</si>
  <si>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</si>
  <si>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</si>
  <si>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</si>
  <si>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</si>
  <si>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</si>
  <si>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</si>
  <si>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</si>
  <si>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</si>
  <si>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</si>
  <si>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</si>
  <si>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</si>
  <si>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</si>
  <si>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</si>
  <si>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</si>
  <si>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</si>
  <si>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</si>
  <si>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</si>
  <si>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</si>
  <si>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</si>
  <si>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</si>
  <si>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</si>
  <si>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</si>
  <si>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</si>
  <si>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</si>
  <si>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</si>
  <si>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</si>
  <si>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</si>
  <si>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</si>
  <si>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</si>
  <si>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</si>
  <si>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</si>
  <si>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</si>
  <si>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</si>
  <si>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</si>
  <si>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</si>
  <si>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</si>
  <si>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</si>
  <si>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</si>
  <si>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</si>
  <si>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</si>
  <si>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</si>
  <si>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</si>
  <si>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</si>
  <si>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</si>
  <si>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</si>
  <si>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</si>
  <si>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</si>
  <si>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</si>
  <si>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</si>
  <si>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</si>
  <si>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</si>
  <si>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</si>
  <si>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</si>
  <si>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</si>
  <si>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</si>
  <si>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</si>
  <si>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</si>
  <si>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</si>
  <si>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</si>
  <si>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</si>
  <si>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</si>
  <si>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</si>
  <si>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</si>
  <si>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</si>
  <si>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</si>
  <si>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</si>
  <si>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</si>
  <si>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</si>
  <si>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</si>
  <si>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</si>
  <si>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</si>
  <si>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</si>
  <si>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</si>
  <si>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</si>
  <si>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</si>
  <si>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</si>
  <si>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</si>
  <si>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</si>
  <si>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</si>
  <si>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</si>
  <si>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</si>
  <si>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</si>
  <si>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</si>
  <si>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</si>
  <si>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</si>
  <si>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</si>
  <si>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</si>
  <si>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</si>
  <si>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</si>
  <si>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</si>
  <si>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</si>
  <si>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</si>
  <si>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</si>
  <si>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</si>
  <si>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</si>
  <si>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</si>
  <si>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</si>
  <si>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</si>
  <si>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</si>
  <si>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</si>
  <si>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</si>
  <si>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</si>
  <si>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</si>
  <si>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</si>
  <si>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</si>
  <si>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</si>
  <si>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</si>
  <si>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</si>
  <si>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</si>
  <si>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</si>
  <si>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</si>
  <si>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</si>
  <si>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</si>
  <si>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</si>
  <si>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</si>
  <si>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</si>
  <si>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</si>
  <si>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</si>
  <si>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</si>
  <si>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</si>
  <si>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</si>
  <si>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</si>
  <si>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</si>
  <si>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</si>
  <si>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</si>
  <si>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</si>
  <si>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</si>
  <si>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</si>
  <si>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</si>
  <si>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</si>
  <si>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</si>
  <si>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</si>
  <si>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</si>
  <si>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</si>
  <si>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</si>
  <si>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</si>
  <si>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</si>
  <si>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</si>
  <si>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</si>
  <si>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</si>
  <si>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</si>
  <si>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</si>
  <si>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</si>
  <si>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</si>
  <si>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</si>
  <si>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</si>
  <si>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</si>
  <si>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</si>
  <si>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</si>
  <si>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</si>
  <si>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</si>
  <si>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</si>
  <si>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</si>
  <si>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</si>
  <si>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</si>
  <si>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</si>
  <si>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</si>
  <si>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</si>
  <si>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</si>
  <si>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</si>
  <si>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</si>
  <si>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</si>
  <si>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</si>
  <si>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</si>
  <si>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</si>
  <si>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</si>
  <si>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</si>
  <si>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</si>
  <si>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</si>
  <si>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</si>
  <si>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</si>
  <si>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</si>
  <si>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</si>
  <si>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</si>
  <si>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</si>
  <si>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</si>
  <si>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</si>
  <si>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</si>
  <si>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</si>
  <si>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</si>
  <si>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</si>
  <si>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</si>
  <si>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</si>
  <si>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</si>
  <si>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</si>
  <si>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</si>
  <si>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</si>
  <si>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</si>
  <si>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</si>
  <si>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</si>
  <si>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</si>
  <si>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</si>
  <si>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</si>
  <si>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</si>
  <si>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</si>
  <si>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</si>
  <si>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</si>
  <si>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</si>
  <si>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</si>
  <si>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</si>
  <si>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</si>
  <si>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</si>
  <si>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</si>
  <si>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</si>
  <si>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</si>
  <si>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</si>
  <si>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</si>
  <si>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</si>
  <si>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</si>
  <si>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</si>
  <si>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</si>
  <si>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</si>
  <si>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</si>
  <si>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</si>
  <si>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</si>
  <si>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</si>
  <si>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</si>
  <si>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</si>
  <si>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</si>
  <si>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</si>
  <si>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</si>
  <si>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</si>
  <si>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</si>
  <si>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</si>
  <si>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</si>
  <si>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</si>
  <si>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</si>
  <si>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</si>
  <si>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</si>
  <si>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</si>
  <si>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</si>
  <si>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</si>
  <si>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</si>
  <si>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</si>
  <si>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</si>
  <si>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</si>
  <si>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</si>
  <si>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</si>
  <si>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</si>
  <si>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</si>
  <si>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</si>
  <si>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</si>
  <si>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</si>
  <si>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</si>
  <si>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</si>
  <si>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</si>
  <si>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</si>
  <si>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</si>
  <si>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</si>
  <si>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</si>
  <si>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</si>
  <si>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</si>
  <si>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</si>
  <si>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</si>
  <si>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</si>
  <si>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</si>
  <si>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</si>
  <si>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</si>
  <si>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</si>
  <si>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</si>
  <si>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</si>
  <si>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</si>
  <si>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</si>
  <si>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</si>
  <si>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</si>
  <si>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</si>
  <si>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</si>
  <si>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</si>
  <si>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</si>
  <si>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</si>
  <si>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</si>
  <si>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</si>
  <si>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</si>
  <si>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</si>
  <si>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</si>
  <si>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</si>
  <si>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</si>
  <si>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</si>
  <si>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</si>
  <si>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</si>
  <si>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</si>
  <si>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</si>
  <si>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</si>
  <si>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</si>
  <si>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</si>
  <si>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</si>
  <si>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</si>
  <si>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</si>
  <si>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</si>
  <si>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</si>
  <si>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</si>
  <si>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</si>
  <si>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</si>
  <si>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</si>
  <si>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</si>
  <si>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</si>
  <si>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</si>
  <si>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</si>
  <si>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</si>
  <si>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</si>
  <si>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</si>
  <si>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</si>
  <si>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</si>
  <si>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</si>
  <si>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</si>
  <si>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</si>
  <si>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</si>
  <si>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</si>
  <si>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</si>
  <si>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</si>
  <si>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</si>
  <si>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</si>
  <si>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</si>
  <si>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</si>
  <si>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</si>
  <si>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</si>
  <si>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</si>
  <si>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</si>
  <si>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</si>
  <si>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</si>
  <si>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</si>
  <si>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</si>
  <si>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</si>
  <si>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</si>
  <si>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</si>
  <si>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</si>
  <si>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</si>
  <si>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</si>
  <si>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</si>
  <si>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</si>
  <si>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</si>
  <si>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</si>
  <si>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</si>
  <si>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</si>
  <si>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</si>
  <si>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</si>
  <si>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</si>
  <si>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</si>
  <si>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</si>
  <si>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</si>
  <si>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</si>
  <si>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</si>
  <si>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</si>
  <si>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</si>
  <si>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</si>
  <si>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</si>
  <si>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</si>
  <si>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</si>
  <si>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</si>
  <si>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</si>
  <si>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</si>
  <si>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</si>
  <si>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</si>
  <si>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</si>
  <si>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</si>
  <si>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</si>
  <si>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</si>
  <si>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</si>
  <si>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</si>
  <si>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</si>
  <si>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</si>
  <si>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</si>
  <si>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</si>
  <si>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</si>
  <si>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</si>
  <si>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</si>
  <si>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</si>
  <si>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</si>
  <si>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</si>
  <si>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</si>
  <si>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</si>
  <si>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</si>
  <si>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</si>
  <si>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</si>
  <si>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</si>
  <si>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</si>
  <si>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</si>
  <si>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</si>
  <si>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</si>
  <si>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</si>
  <si>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</si>
  <si>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</si>
  <si>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</si>
  <si>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</si>
  <si>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</si>
  <si>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</si>
  <si>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</si>
  <si>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</si>
  <si>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</si>
  <si>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</si>
  <si>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</si>
  <si>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</si>
  <si>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</si>
  <si>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</si>
  <si>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</si>
  <si>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</si>
  <si>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</si>
  <si>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</si>
  <si>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</si>
  <si>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</si>
  <si>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</si>
  <si>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</si>
  <si>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</si>
  <si>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</si>
  <si>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</si>
  <si>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</si>
  <si>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</si>
  <si>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</si>
  <si>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</si>
  <si>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</si>
  <si>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</si>
  <si>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</si>
  <si>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</si>
  <si>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</si>
  <si>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</si>
  <si>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</si>
  <si>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</si>
  <si>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</si>
  <si>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</si>
  <si>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</si>
  <si>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</si>
  <si>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</si>
  <si>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</si>
  <si>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</si>
  <si>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</si>
  <si>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</si>
  <si>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</si>
  <si>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</si>
  <si>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</si>
  <si>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</si>
  <si>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</si>
  <si>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</si>
  <si>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</si>
  <si>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</si>
  <si>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</si>
  <si>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</si>
  <si>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</si>
  <si>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</si>
  <si>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</si>
  <si>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</si>
  <si>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</si>
  <si>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</si>
  <si>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</si>
  <si>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</si>
  <si>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</si>
  <si>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</si>
  <si>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</si>
  <si>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</si>
  <si>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</si>
  <si>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</si>
  <si>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</si>
  <si>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</si>
  <si>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</si>
  <si>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</si>
  <si>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</si>
  <si>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</si>
  <si>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</si>
  <si>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</si>
  <si>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</si>
  <si>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</si>
  <si>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</si>
  <si>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</si>
  <si>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</si>
  <si>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</si>
  <si>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</si>
  <si>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</si>
  <si>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</si>
  <si>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</si>
  <si>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</si>
  <si>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</si>
  <si>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</si>
  <si>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</si>
  <si>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</si>
  <si>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</si>
  <si>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</si>
  <si>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</si>
  <si>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</si>
  <si>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</si>
  <si>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</si>
  <si>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</si>
  <si>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</si>
  <si>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</si>
  <si>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</si>
  <si>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</si>
  <si>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</si>
  <si>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</si>
  <si>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</si>
  <si>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</si>
  <si>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</si>
  <si>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</si>
  <si>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</si>
  <si>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</si>
  <si>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</si>
  <si>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</si>
  <si>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</si>
  <si>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</si>
  <si>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</si>
  <si>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</si>
  <si>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</si>
  <si>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</si>
  <si>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</si>
  <si>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</si>
  <si>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</si>
  <si>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</si>
  <si>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</si>
  <si>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</si>
  <si>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</si>
  <si>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</si>
  <si>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</si>
  <si>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</si>
  <si>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</si>
  <si>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</si>
  <si>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</si>
  <si>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</si>
  <si>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</si>
  <si>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</si>
  <si>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</si>
  <si>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</si>
  <si>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</si>
  <si>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</si>
  <si>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</si>
  <si>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</si>
  <si>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</si>
  <si>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</si>
  <si>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</si>
  <si>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</si>
  <si>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</si>
  <si>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</si>
  <si>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</si>
  <si>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</si>
  <si>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</si>
  <si>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</si>
  <si>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</si>
  <si>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</si>
  <si>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</si>
  <si>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</si>
  <si>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</si>
  <si>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</si>
  <si>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</si>
  <si>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</si>
  <si>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</si>
  <si>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</si>
  <si>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</si>
  <si>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</si>
  <si>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</si>
  <si>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</si>
  <si>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</si>
  <si>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</si>
  <si>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</si>
  <si>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</si>
  <si>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</si>
  <si>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</si>
  <si>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</si>
  <si>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</si>
  <si>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</si>
  <si>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</si>
  <si>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</si>
  <si>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</si>
  <si>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</si>
  <si>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</si>
  <si>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</si>
  <si>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</si>
  <si>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</si>
  <si>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</si>
  <si>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</si>
  <si>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</si>
  <si>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</si>
  <si>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</si>
  <si>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</si>
  <si>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</si>
  <si>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</si>
  <si>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</si>
  <si>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</si>
  <si>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</si>
  <si>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</si>
  <si>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</si>
  <si>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</si>
  <si>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</si>
  <si>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</si>
  <si>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</si>
  <si>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</si>
  <si>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</si>
  <si>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</si>
  <si>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</si>
  <si>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</si>
  <si>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</si>
  <si>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</si>
  <si>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</si>
  <si>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</si>
  <si>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</si>
  <si>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</si>
  <si>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</si>
  <si>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</si>
  <si>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</si>
  <si>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</si>
  <si>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</si>
  <si>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</si>
  <si>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</si>
  <si>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</si>
  <si>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</si>
  <si>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</si>
  <si>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</si>
  <si>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</si>
  <si>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</si>
  <si>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</si>
  <si>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</si>
  <si>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</si>
  <si>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</si>
  <si>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</si>
  <si>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</si>
  <si>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</si>
  <si>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</si>
  <si>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</si>
  <si>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</si>
  <si>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</si>
  <si>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</si>
  <si>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</si>
  <si>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</si>
  <si>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</si>
  <si>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</si>
  <si>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</si>
  <si>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</si>
  <si>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</si>
  <si>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</si>
  <si>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</si>
  <si>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</si>
  <si>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</si>
  <si>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</si>
  <si>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</si>
  <si>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</si>
  <si>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</si>
  <si>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</si>
  <si>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</si>
  <si>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</si>
  <si>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</si>
  <si>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</si>
  <si>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</si>
  <si>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</si>
  <si>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</si>
  <si>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</si>
  <si>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</si>
  <si>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</si>
  <si>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</si>
  <si>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</si>
  <si>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</si>
  <si>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</si>
  <si>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</si>
  <si>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</si>
  <si>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</si>
  <si>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</si>
  <si>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</si>
  <si>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</si>
  <si>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</si>
  <si>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</si>
  <si>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</si>
  <si>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</si>
  <si>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</si>
  <si>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</si>
  <si>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</si>
  <si>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</si>
  <si>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</si>
  <si>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</si>
  <si>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</si>
  <si>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</si>
  <si>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</si>
  <si>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</si>
  <si>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</si>
  <si>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</si>
  <si>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</si>
  <si>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</si>
  <si>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</si>
  <si>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</si>
  <si>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</si>
  <si>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</si>
  <si>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</si>
  <si>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</si>
  <si>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</si>
  <si>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</si>
  <si>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</si>
  <si>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</si>
  <si>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</si>
  <si>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</si>
  <si>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</si>
  <si>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</si>
  <si>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</si>
  <si>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</si>
  <si>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</si>
  <si>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</si>
  <si>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</si>
  <si>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</si>
  <si>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</si>
  <si>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</si>
  <si>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</si>
  <si>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</si>
  <si>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</si>
  <si>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</si>
  <si>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</si>
  <si>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</si>
  <si>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</si>
  <si>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</si>
  <si>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</si>
  <si>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</si>
  <si>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</si>
  <si>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</si>
  <si>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</si>
  <si>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</si>
  <si>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</si>
  <si>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</si>
  <si>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</si>
  <si>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</si>
  <si>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</si>
  <si>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</si>
  <si>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</si>
  <si>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</si>
  <si>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</si>
  <si>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</si>
  <si>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</si>
  <si>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</si>
  <si>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</si>
  <si>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</si>
  <si>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</si>
  <si>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</si>
  <si>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</si>
  <si>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</si>
  <si>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</si>
  <si>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</si>
  <si>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</si>
  <si>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</si>
  <si>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</si>
  <si>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</si>
  <si>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</si>
  <si>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</si>
  <si>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</si>
  <si>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</si>
  <si>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</si>
  <si>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</si>
  <si>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</si>
  <si>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</si>
  <si>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</si>
  <si>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</si>
  <si>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</si>
  <si>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</si>
  <si>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</si>
  <si>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</si>
  <si>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</si>
  <si>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</si>
  <si>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</si>
  <si>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</si>
  <si>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</si>
  <si>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</si>
  <si>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</si>
  <si>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</si>
  <si>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</si>
  <si>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</si>
  <si>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</si>
  <si>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</si>
  <si>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</si>
  <si>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</si>
  <si>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</si>
  <si>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</si>
  <si>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</si>
  <si>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</si>
  <si>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</si>
  <si>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</si>
  <si>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</si>
  <si>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</si>
  <si>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</si>
  <si>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</si>
  <si>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</si>
  <si>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</si>
  <si>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</si>
  <si>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</si>
  <si>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</si>
  <si>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</si>
  <si>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</si>
  <si>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</si>
  <si>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</si>
  <si>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</si>
  <si>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</si>
  <si>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</si>
  <si>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</si>
  <si>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</si>
  <si>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</si>
  <si>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</si>
  <si>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</si>
  <si>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</si>
  <si>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</si>
  <si>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</si>
  <si>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</si>
  <si>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</si>
  <si>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</si>
  <si>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</si>
  <si>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</si>
  <si>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</si>
  <si>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</si>
  <si>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</si>
  <si>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</si>
  <si>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</si>
  <si>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</si>
  <si>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</si>
  <si>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</si>
  <si>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</si>
  <si>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</si>
  <si>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</si>
  <si>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</si>
  <si>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</si>
  <si>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</si>
  <si>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</si>
  <si>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</si>
  <si>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</si>
  <si>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</si>
  <si>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</si>
  <si>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</si>
  <si>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</si>
  <si>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</si>
  <si>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</si>
  <si>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</si>
  <si>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</si>
  <si>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</si>
  <si>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</si>
  <si>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</si>
  <si>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</si>
  <si>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</si>
  <si>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</si>
  <si>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</si>
  <si>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</si>
  <si>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</si>
  <si>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</si>
  <si>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</si>
  <si>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</si>
  <si>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</si>
  <si>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</si>
  <si>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</si>
  <si>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</si>
  <si>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</si>
  <si>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</si>
  <si>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</si>
  <si>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</si>
  <si>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</si>
  <si>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</si>
  <si>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</si>
  <si>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</si>
  <si>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</si>
  <si>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</si>
  <si>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</si>
  <si>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</si>
  <si>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</si>
  <si>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</si>
  <si>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</si>
  <si>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</si>
  <si>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</si>
  <si>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</si>
  <si>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</si>
  <si>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</si>
  <si>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</si>
  <si>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</si>
  <si>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</si>
  <si>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</si>
  <si>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</si>
  <si>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</si>
  <si>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</si>
  <si>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</si>
  <si>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</si>
  <si>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</si>
  <si>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</si>
  <si>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</si>
  <si>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</si>
  <si>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</si>
  <si>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</si>
  <si>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</si>
  <si>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</si>
  <si>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</si>
  <si>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</si>
  <si>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</si>
  <si>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</si>
  <si>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</si>
  <si>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</si>
  <si>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</si>
  <si>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</si>
  <si>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</si>
  <si>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</si>
  <si>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</si>
  <si>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</si>
  <si>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</si>
  <si>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</si>
  <si>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</si>
  <si>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</si>
  <si>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</si>
  <si>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</si>
  <si>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</si>
  <si>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</si>
  <si>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</si>
  <si>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</si>
  <si>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</si>
  <si>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</si>
  <si>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</si>
  <si>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</si>
  <si>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</si>
  <si>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</si>
  <si>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</si>
  <si>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</si>
  <si>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</si>
  <si>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</si>
  <si>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</si>
  <si>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</si>
  <si>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</si>
  <si>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</si>
  <si>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</si>
  <si>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</si>
  <si>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</si>
  <si>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</si>
  <si>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</si>
  <si>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</si>
  <si>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</si>
  <si>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</si>
  <si>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</si>
  <si>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</si>
  <si>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</si>
  <si>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</si>
  <si>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</si>
  <si>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</si>
  <si>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</si>
  <si>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</si>
  <si>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</si>
  <si>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</si>
  <si>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</si>
  <si>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</si>
  <si>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</si>
  <si>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</si>
  <si>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</si>
  <si>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</si>
  <si>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</si>
  <si>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</si>
  <si>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</si>
  <si>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</si>
  <si>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</si>
  <si>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</si>
  <si>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</si>
  <si>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</si>
  <si>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</si>
  <si>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</si>
  <si>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</si>
  <si>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</si>
  <si>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</si>
  <si>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</si>
  <si>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</si>
  <si>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</si>
  <si>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</si>
  <si>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</si>
  <si>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</si>
  <si>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</si>
  <si>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</si>
  <si>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</si>
  <si>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</si>
  <si>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</si>
  <si>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</si>
  <si>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</si>
  <si>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</si>
  <si>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</si>
  <si>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</si>
  <si>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</si>
  <si>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</si>
  <si>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</si>
  <si>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</si>
  <si>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</si>
  <si>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</si>
  <si>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</si>
  <si>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</si>
  <si>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</si>
  <si>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</si>
  <si>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</si>
  <si>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</si>
  <si>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</si>
  <si>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</si>
  <si>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</si>
  <si>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</si>
  <si>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</si>
  <si>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</si>
  <si>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</si>
  <si>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</si>
  <si>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</si>
  <si>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</si>
  <si>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</si>
  <si>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</si>
  <si>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</si>
  <si>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</si>
  <si>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</si>
  <si>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</si>
  <si>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</si>
  <si>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</si>
  <si>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</si>
  <si>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</si>
  <si>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</si>
  <si>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</si>
  <si>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</si>
  <si>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</si>
  <si>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</si>
  <si>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</si>
  <si>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</si>
  <si>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</si>
  <si>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</si>
  <si>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</si>
  <si>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</si>
  <si>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</si>
  <si>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</si>
  <si>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</si>
  <si>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</si>
  <si>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</si>
  <si>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</si>
  <si>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</si>
  <si>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</si>
  <si>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</si>
  <si>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</si>
  <si>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</si>
  <si>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</si>
  <si>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</si>
  <si>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</si>
  <si>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</si>
  <si>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</si>
  <si>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</si>
  <si>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</si>
  <si>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</si>
  <si>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</si>
  <si>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</si>
  <si>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</si>
  <si>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</si>
  <si>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</si>
  <si>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</si>
  <si>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</si>
  <si>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</si>
  <si>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</si>
  <si>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</si>
  <si>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</si>
  <si>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</si>
  <si>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</si>
  <si>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</si>
  <si>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</si>
  <si>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</si>
  <si>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</si>
  <si>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</si>
  <si>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</si>
  <si>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</si>
  <si>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</si>
  <si>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</si>
  <si>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</si>
  <si>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</si>
  <si>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</si>
  <si>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</si>
  <si>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</si>
  <si>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</si>
  <si>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</si>
  <si>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</si>
  <si>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</si>
  <si>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</si>
  <si>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</si>
  <si>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</si>
  <si>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</si>
  <si>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</si>
  <si>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</si>
  <si>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</si>
  <si>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</si>
  <si>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</si>
  <si>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</si>
  <si>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</si>
  <si>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</si>
  <si>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</si>
  <si>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</si>
  <si>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</si>
  <si>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</si>
  <si>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</si>
  <si>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</si>
  <si>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</si>
  <si>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</si>
  <si>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</si>
  <si>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</si>
  <si>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</si>
  <si>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</si>
  <si>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</si>
  <si>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</si>
  <si>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</si>
  <si>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</si>
  <si>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</si>
  <si>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</si>
  <si>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</si>
  <si>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</si>
  <si>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</si>
  <si>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</si>
  <si>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</si>
  <si>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</si>
  <si>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</si>
  <si>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</si>
  <si>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</si>
  <si>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</si>
  <si>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</si>
  <si>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</si>
  <si>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</si>
  <si>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</si>
  <si>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</si>
  <si>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</si>
  <si>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</si>
  <si>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</si>
  <si>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</si>
  <si>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</si>
  <si>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</si>
  <si>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</si>
  <si>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</si>
  <si>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</si>
  <si>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</si>
  <si>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</si>
  <si>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</si>
  <si>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</si>
  <si>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</si>
  <si>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</si>
  <si>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</si>
  <si>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</si>
  <si>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</si>
  <si>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</si>
  <si>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</si>
  <si>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</si>
  <si>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</si>
  <si>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</si>
  <si>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</si>
  <si>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</si>
  <si>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</si>
  <si>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</si>
  <si>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</si>
  <si>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</si>
  <si>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</si>
  <si>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</si>
  <si>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</si>
  <si>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</si>
  <si>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</si>
  <si>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</si>
  <si>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</si>
  <si>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</si>
  <si>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</si>
  <si>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</si>
  <si>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</si>
  <si>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</si>
  <si>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</si>
  <si>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</si>
  <si>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</si>
  <si>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</si>
  <si>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</si>
  <si>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</si>
  <si>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</si>
  <si>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</si>
  <si>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</si>
  <si>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</si>
  <si>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</si>
  <si>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</si>
  <si>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</si>
  <si>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</si>
  <si>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</si>
  <si>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</si>
  <si>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</si>
  <si>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</si>
  <si>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</si>
  <si>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</si>
  <si>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</si>
  <si>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</si>
  <si>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</si>
  <si>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</si>
  <si>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</si>
  <si>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</si>
  <si>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</si>
  <si>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</si>
  <si>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</si>
  <si>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</si>
  <si>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</si>
  <si>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</si>
  <si>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</si>
  <si>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</si>
  <si>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</si>
  <si>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</si>
  <si>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</si>
  <si>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</si>
  <si>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</si>
  <si>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</si>
  <si>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</si>
  <si>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</si>
  <si>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</si>
  <si>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</si>
  <si>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</si>
  <si>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</si>
  <si>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</si>
  <si>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</si>
  <si>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</si>
  <si>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</si>
  <si>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</si>
  <si>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</si>
  <si>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</si>
  <si>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</si>
  <si>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</si>
  <si>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</si>
  <si>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</si>
  <si>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</si>
  <si>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</si>
  <si>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</si>
  <si>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</si>
  <si>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</si>
  <si>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</si>
  <si>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</si>
  <si>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</si>
  <si>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</si>
  <si>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</si>
  <si>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</si>
  <si>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</si>
  <si>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</si>
  <si>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</si>
  <si>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</si>
  <si>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</si>
  <si>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</si>
  <si>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</si>
  <si>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</si>
  <si>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</si>
  <si>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</si>
  <si>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</si>
  <si>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</si>
  <si>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</si>
  <si>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</si>
  <si>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</si>
  <si>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</si>
  <si>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</si>
  <si>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</si>
  <si>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</si>
  <si>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</si>
  <si>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</si>
  <si>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</si>
  <si>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</si>
  <si>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</si>
  <si>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</si>
  <si>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</si>
  <si>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</si>
  <si>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</si>
  <si>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</si>
  <si>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</si>
  <si>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</si>
  <si>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</si>
  <si>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</si>
  <si>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</si>
  <si>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</si>
  <si>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</si>
  <si>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</si>
  <si>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</si>
  <si>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</si>
  <si>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</si>
  <si>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</si>
  <si>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</si>
  <si>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</si>
  <si>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</si>
  <si>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</si>
  <si>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</si>
  <si>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</si>
  <si>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</si>
  <si>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</si>
  <si>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</si>
  <si>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</si>
  <si>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</si>
  <si>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</si>
  <si>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</si>
  <si>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</si>
  <si>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</si>
  <si>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</si>
  <si>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</si>
  <si>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</si>
  <si>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</si>
  <si>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</si>
  <si>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</si>
  <si>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</si>
  <si>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</si>
  <si>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</si>
  <si>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</si>
  <si>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</si>
  <si>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</si>
  <si>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</si>
  <si>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</si>
  <si>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</si>
  <si>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</si>
  <si>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</si>
  <si>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</si>
  <si>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</si>
  <si>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</si>
  <si>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</si>
  <si>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</si>
  <si>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</si>
  <si>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</si>
  <si>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</si>
  <si>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</si>
  <si>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</si>
  <si>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</si>
  <si>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</si>
  <si>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</si>
  <si>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</si>
  <si>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</si>
  <si>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</si>
  <si>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</si>
  <si>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</si>
  <si>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</si>
  <si>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</si>
  <si>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</si>
  <si>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</si>
  <si>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</si>
  <si>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</si>
  <si>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</si>
  <si>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</si>
  <si>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</si>
  <si>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</si>
  <si>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</si>
  <si>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</si>
  <si>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</si>
  <si>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</si>
  <si>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</si>
  <si>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</si>
  <si>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</si>
  <si>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</si>
  <si>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</si>
  <si>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</si>
  <si>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</si>
  <si>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</si>
  <si>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</si>
  <si>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</si>
  <si>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</si>
  <si>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</si>
  <si>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</si>
  <si>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</si>
  <si>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</si>
  <si>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</si>
  <si>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</si>
  <si>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</si>
  <si>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</si>
  <si>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</si>
  <si>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</si>
  <si>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</si>
  <si>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</si>
  <si>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</si>
  <si>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</si>
  <si>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</si>
  <si>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</si>
  <si>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</si>
  <si>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</si>
  <si>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</si>
  <si>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</si>
  <si>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</si>
  <si>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</si>
  <si>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</si>
  <si>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</si>
  <si>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</si>
  <si>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</si>
  <si>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</si>
  <si>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</si>
  <si>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</si>
  <si>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</si>
  <si>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</si>
  <si>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</si>
  <si>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</si>
  <si>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</si>
  <si>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</si>
  <si>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</si>
  <si>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</si>
  <si>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</si>
  <si>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</si>
  <si>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</si>
  <si>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</si>
  <si>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</si>
  <si>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</si>
  <si>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</si>
  <si>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</si>
  <si>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</si>
  <si>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</si>
  <si>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</si>
  <si>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</si>
  <si>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</si>
  <si>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</si>
  <si>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</si>
  <si>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</si>
  <si>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</si>
  <si>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</si>
  <si>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</si>
  <si>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</si>
  <si>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</si>
  <si>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</si>
  <si>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</si>
  <si>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</si>
  <si>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</si>
  <si>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</si>
  <si>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</si>
  <si>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</si>
  <si>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</si>
  <si>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</si>
  <si>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</si>
  <si>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</si>
  <si>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</si>
  <si>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</si>
  <si>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</si>
  <si>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</si>
  <si>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</si>
  <si>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</si>
  <si>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</si>
  <si>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</si>
  <si>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</si>
  <si>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</si>
  <si>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</si>
  <si>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</si>
  <si>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</si>
  <si>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</si>
  <si>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</si>
  <si>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</si>
  <si>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</si>
  <si>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</si>
  <si>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</si>
  <si>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</si>
  <si>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</si>
  <si>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</si>
  <si>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</si>
  <si>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</si>
  <si>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</si>
  <si>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</si>
  <si>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</si>
  <si>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</si>
  <si>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</si>
  <si>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</si>
  <si>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</si>
  <si>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</si>
  <si>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</si>
  <si>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</si>
  <si>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</si>
  <si>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</si>
  <si>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</si>
  <si>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</si>
  <si>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</si>
  <si>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</si>
  <si>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</si>
  <si>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</si>
  <si>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</si>
  <si>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</si>
  <si>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</si>
  <si>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</si>
  <si>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</si>
  <si>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</si>
  <si>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</si>
  <si>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</si>
  <si>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</si>
  <si>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</si>
  <si>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</si>
  <si>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</si>
  <si>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</si>
  <si>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</si>
  <si>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</si>
  <si>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</si>
  <si>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</si>
  <si>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</si>
  <si>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</si>
  <si>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</si>
  <si>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</si>
  <si>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</si>
  <si>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</si>
  <si>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</si>
  <si>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</si>
  <si>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</si>
  <si>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</si>
  <si>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</si>
  <si>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</si>
  <si>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</si>
  <si>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</si>
  <si>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</si>
  <si>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</si>
  <si>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</si>
  <si>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</si>
  <si>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</si>
  <si>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</si>
  <si>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</si>
  <si>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</si>
  <si>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</si>
  <si>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</si>
  <si>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</si>
  <si>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</si>
  <si>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</si>
  <si>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</si>
  <si>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</si>
  <si>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</si>
  <si>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</si>
  <si>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</si>
  <si>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</si>
  <si>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</si>
  <si>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</si>
  <si>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</si>
  <si>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</si>
  <si>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</si>
  <si>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</si>
  <si>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</si>
  <si>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</si>
  <si>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</si>
  <si>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</si>
  <si>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</si>
  <si>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</si>
  <si>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</si>
  <si>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</si>
  <si>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</si>
  <si>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</si>
  <si>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</si>
  <si>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</si>
  <si>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</si>
  <si>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</si>
  <si>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</si>
  <si>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</si>
  <si>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</si>
  <si>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</si>
  <si>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</si>
  <si>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</si>
  <si>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</si>
  <si>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</si>
  <si>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</si>
  <si>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</si>
  <si>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</si>
  <si>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</si>
  <si>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</si>
  <si>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</si>
  <si>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</si>
  <si>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</si>
  <si>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</si>
  <si>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</si>
  <si>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</si>
  <si>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</si>
  <si>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</si>
  <si>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</si>
  <si>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</si>
  <si>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</si>
  <si>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</si>
  <si>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</si>
  <si>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</si>
  <si>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</si>
  <si>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</si>
  <si>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</si>
  <si>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</si>
  <si>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</si>
  <si>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</si>
  <si>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</si>
  <si>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</si>
  <si>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</si>
  <si>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</si>
  <si>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</si>
  <si>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</si>
  <si>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</si>
  <si>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</si>
  <si>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</si>
  <si>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</si>
  <si>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</si>
  <si>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</si>
  <si>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</si>
  <si>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</si>
  <si>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</si>
  <si>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</si>
  <si>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</si>
  <si>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</si>
  <si>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</si>
  <si>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</si>
  <si>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</si>
  <si>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</si>
  <si>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</si>
  <si>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</si>
  <si>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</si>
  <si>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</si>
  <si>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</si>
  <si>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</si>
  <si>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</si>
  <si>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</si>
  <si>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</si>
  <si>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</si>
  <si>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</si>
  <si>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</si>
  <si>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</si>
  <si>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</si>
  <si>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</si>
  <si>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</si>
  <si>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</si>
  <si>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</si>
  <si>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</si>
  <si>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</si>
  <si>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</si>
  <si>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</si>
  <si>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</si>
  <si>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</si>
  <si>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</si>
  <si>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</si>
  <si>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</si>
  <si>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</si>
  <si>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</si>
  <si>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</si>
  <si>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</si>
  <si>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</si>
  <si>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</si>
  <si>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</si>
  <si>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</si>
  <si>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</si>
  <si>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</si>
  <si>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</si>
  <si>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</si>
  <si>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</si>
  <si>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</si>
  <si>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</si>
  <si>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</si>
  <si>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</si>
  <si>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</si>
  <si>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</si>
  <si>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</si>
  <si>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</si>
  <si>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</si>
  <si>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</si>
  <si>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</si>
  <si>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</si>
  <si>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</si>
  <si>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</si>
  <si>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</si>
  <si>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</si>
  <si>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</si>
  <si>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</si>
  <si>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</si>
  <si>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</si>
  <si>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</si>
  <si>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</si>
  <si>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</si>
  <si>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</si>
  <si>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</si>
  <si>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</si>
  <si>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</si>
  <si>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</si>
  <si>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</si>
  <si>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</si>
  <si>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</si>
  <si>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</si>
  <si>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</si>
  <si>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</si>
  <si>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</si>
  <si>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</si>
  <si>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</si>
  <si>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</si>
  <si>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</si>
  <si>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</si>
  <si>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</si>
  <si>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</si>
  <si>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</si>
  <si>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</si>
  <si>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</si>
  <si>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</si>
  <si>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</si>
  <si>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</si>
  <si>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</si>
  <si>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</si>
  <si>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</si>
  <si>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</si>
  <si>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</si>
  <si>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</si>
  <si>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</si>
  <si>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</si>
  <si>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</si>
  <si>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</si>
  <si>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</si>
  <si>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</si>
  <si>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</si>
  <si>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</si>
  <si>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</si>
  <si>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</si>
  <si>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</si>
  <si>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</si>
  <si>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</si>
  <si>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</si>
  <si>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</si>
  <si>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</si>
  <si>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</si>
  <si>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</si>
  <si>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</si>
  <si>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</si>
  <si>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</si>
  <si>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</si>
  <si>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</si>
  <si>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</si>
  <si>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</si>
  <si>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</si>
  <si>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</si>
  <si>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</si>
  <si>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</si>
  <si>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</si>
  <si>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</si>
  <si>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</si>
  <si>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</si>
  <si>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</si>
  <si>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</si>
  <si>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</si>
  <si>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</si>
  <si>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</si>
  <si>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</si>
  <si>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</si>
  <si>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</si>
  <si>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</si>
  <si>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</si>
  <si>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</si>
  <si>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</si>
  <si>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</si>
  <si>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</si>
  <si>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</si>
  <si>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</si>
  <si>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</si>
  <si>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</si>
  <si>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</si>
  <si>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</si>
  <si>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</si>
  <si>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</si>
  <si>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</si>
  <si>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</si>
  <si>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</si>
  <si>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</si>
  <si>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</si>
  <si>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</si>
  <si>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</si>
  <si>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</si>
  <si>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</si>
  <si>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</si>
  <si>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</si>
  <si>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</si>
  <si>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</si>
  <si>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</si>
  <si>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</si>
  <si>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</si>
  <si>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</si>
  <si>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</si>
  <si>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</si>
  <si>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</si>
  <si>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</si>
  <si>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</si>
  <si>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</si>
  <si>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</si>
  <si>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</si>
  <si>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</si>
  <si>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</si>
  <si>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</si>
  <si>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</si>
  <si>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</si>
  <si>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</si>
  <si>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</si>
  <si>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</si>
  <si>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</si>
  <si>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</si>
  <si>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</si>
  <si>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</si>
  <si>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</si>
  <si>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</si>
  <si>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</si>
  <si>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</si>
  <si>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</si>
  <si>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</si>
  <si>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</si>
  <si>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</si>
  <si>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</si>
  <si>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</si>
  <si>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</si>
  <si>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</si>
  <si>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</si>
  <si>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</si>
  <si>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</si>
  <si>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</si>
  <si>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</si>
  <si>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</si>
  <si>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</si>
  <si>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</si>
  <si>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</si>
  <si>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</si>
  <si>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</si>
  <si>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</si>
  <si>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</si>
  <si>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</si>
  <si>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</si>
  <si>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</si>
  <si>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</si>
  <si>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</si>
  <si>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</si>
  <si>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</si>
  <si>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</si>
  <si>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</si>
  <si>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</si>
  <si>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</si>
  <si>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</si>
  <si>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</si>
  <si>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</si>
  <si>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</si>
  <si>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</si>
  <si>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</si>
  <si>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</si>
  <si>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</si>
  <si>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</si>
  <si>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</si>
  <si>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</si>
  <si>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</si>
  <si>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</si>
  <si>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</si>
  <si>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</si>
  <si>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</si>
  <si>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</si>
  <si>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</si>
  <si>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</si>
  <si>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</si>
  <si>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</si>
  <si>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</si>
  <si>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</si>
  <si>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</si>
  <si>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</si>
  <si>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</si>
  <si>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</si>
  <si>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</si>
  <si>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</si>
  <si>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</si>
  <si>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</si>
  <si>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</si>
  <si>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</si>
  <si>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</si>
  <si>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</si>
  <si>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</si>
  <si>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</si>
  <si>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</si>
  <si>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</si>
  <si>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</si>
  <si>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</si>
  <si>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</si>
  <si>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</si>
  <si>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</si>
  <si>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</si>
  <si>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</si>
  <si>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</si>
  <si>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</si>
  <si>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</si>
  <si>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</si>
  <si>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</si>
  <si>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</si>
  <si>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</si>
  <si>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</si>
  <si>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</si>
  <si>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</si>
  <si>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</si>
  <si>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</si>
  <si>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</si>
  <si>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</si>
  <si>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</si>
  <si>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</si>
  <si>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</si>
  <si>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</si>
  <si>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</si>
  <si>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</si>
  <si>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</si>
  <si>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</si>
  <si>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</si>
  <si>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</si>
  <si>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</si>
  <si>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</si>
  <si>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</si>
  <si>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</si>
  <si>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</si>
  <si>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</si>
  <si>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</si>
  <si>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</si>
  <si>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</si>
  <si>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</si>
  <si>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</si>
  <si>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</si>
  <si>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</si>
  <si>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</si>
  <si>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</si>
  <si>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</si>
  <si>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</si>
  <si>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</si>
  <si>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</si>
  <si>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</si>
  <si>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</si>
  <si>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</si>
  <si>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</si>
  <si>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</si>
  <si>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</si>
  <si>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</si>
  <si>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</si>
  <si>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</si>
  <si>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</si>
  <si>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</si>
  <si>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</si>
  <si>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</si>
  <si>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</si>
  <si>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</si>
  <si>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</si>
  <si>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</si>
  <si>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</si>
  <si>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</si>
  <si>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</si>
  <si>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</si>
  <si>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</si>
  <si>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</si>
  <si>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</si>
  <si>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</si>
  <si>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</si>
  <si>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</si>
  <si>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</si>
  <si>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</si>
  <si>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</si>
  <si>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</si>
  <si>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</si>
  <si>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</si>
  <si>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</si>
  <si>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</si>
  <si>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</si>
  <si>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</si>
  <si>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</si>
  <si>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</si>
  <si>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</si>
  <si>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</si>
  <si>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</si>
  <si>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</si>
  <si>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</si>
  <si>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</si>
  <si>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</si>
  <si>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</si>
  <si>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</si>
  <si>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</si>
  <si>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</si>
  <si>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</si>
  <si>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</si>
  <si>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</si>
  <si>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</si>
  <si>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</si>
  <si>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</si>
  <si>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</si>
  <si>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</si>
  <si>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</si>
  <si>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</si>
  <si>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</si>
  <si>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</si>
  <si>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</si>
  <si>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</si>
  <si>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</si>
  <si>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</si>
  <si>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</si>
  <si>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</si>
  <si>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</si>
  <si>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</si>
  <si>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</si>
  <si>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</si>
  <si>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</si>
  <si>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</si>
  <si>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</si>
  <si>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</si>
  <si>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</si>
  <si>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</si>
  <si>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</si>
  <si>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</si>
  <si>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</si>
  <si>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</si>
  <si>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</si>
  <si>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</si>
  <si>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</si>
  <si>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</si>
  <si>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</si>
  <si>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</si>
  <si>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</si>
  <si>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</si>
  <si>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</si>
  <si>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</si>
  <si>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</si>
  <si>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</si>
  <si>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</si>
  <si>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</si>
  <si>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</si>
  <si>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</si>
  <si>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</si>
  <si>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</si>
  <si>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</si>
  <si>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</si>
  <si>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</si>
  <si>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</si>
  <si>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</si>
  <si>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</si>
  <si>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</si>
  <si>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</si>
  <si>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</si>
  <si>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</si>
  <si>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</si>
  <si>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</si>
  <si>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</si>
  <si>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</si>
  <si>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</si>
  <si>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</si>
  <si>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</si>
  <si>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</si>
  <si>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</si>
  <si>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</si>
  <si>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</si>
  <si>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</si>
  <si>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</si>
  <si>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</si>
  <si>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</si>
  <si>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</si>
  <si>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</si>
  <si>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</si>
  <si>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</si>
  <si>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</si>
  <si>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</si>
  <si>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</si>
  <si>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</si>
  <si>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</si>
  <si>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</si>
  <si>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</si>
  <si>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</si>
  <si>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</si>
  <si>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</si>
  <si>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</si>
  <si>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</si>
  <si>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</si>
  <si>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</si>
  <si>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</si>
  <si>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</si>
  <si>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</si>
  <si>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</si>
  <si>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</si>
  <si>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</si>
  <si>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</si>
  <si>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</si>
  <si>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</si>
  <si>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</si>
  <si>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</si>
  <si>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</si>
  <si>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</si>
  <si>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</si>
  <si>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</si>
  <si>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</si>
  <si>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</si>
  <si>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</si>
  <si>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</si>
  <si>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</si>
  <si>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</si>
  <si>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</si>
  <si>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</si>
  <si>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</si>
  <si>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</si>
  <si>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</si>
  <si>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</si>
  <si>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</si>
  <si>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</si>
  <si>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</si>
  <si>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</si>
  <si>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</si>
  <si>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</si>
  <si>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</si>
  <si>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</si>
  <si>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</si>
  <si>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</si>
  <si>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</si>
  <si>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</si>
  <si>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</si>
  <si>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</si>
  <si>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</si>
  <si>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</si>
  <si>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</si>
  <si>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</si>
  <si>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</si>
  <si>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</si>
  <si>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</si>
  <si>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</si>
  <si>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</si>
  <si>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</si>
  <si>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</si>
  <si>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</si>
  <si>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</si>
  <si>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</si>
  <si>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</si>
  <si>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</si>
  <si>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</si>
  <si>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</si>
  <si>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</si>
  <si>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</si>
  <si>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</si>
  <si>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</si>
  <si>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</si>
  <si>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</si>
  <si>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</si>
  <si>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</si>
  <si>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</si>
  <si>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</si>
  <si>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</si>
  <si>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</si>
  <si>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</si>
  <si>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</si>
  <si>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</si>
  <si>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</si>
  <si>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</si>
  <si>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</si>
  <si>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</si>
  <si>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</si>
  <si>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</si>
  <si>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</si>
  <si>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</si>
  <si>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</si>
  <si>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</si>
  <si>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</si>
  <si>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</si>
  <si>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</si>
  <si>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</si>
  <si>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</si>
  <si>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</si>
  <si>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</si>
  <si>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</si>
  <si>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</si>
  <si>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</si>
  <si>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</si>
  <si>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</si>
  <si>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</si>
  <si>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</si>
  <si>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</si>
  <si>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</si>
  <si>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</si>
  <si>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</si>
  <si>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</si>
  <si>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</si>
  <si>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</si>
  <si>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</si>
  <si>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</si>
  <si>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</si>
  <si>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</si>
  <si>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</si>
  <si>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</si>
  <si>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</si>
  <si>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</si>
  <si>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</si>
  <si>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</si>
  <si>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</si>
  <si>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</si>
  <si>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</si>
  <si>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</si>
  <si>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</si>
  <si>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</si>
  <si>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</si>
  <si>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</si>
  <si>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</si>
  <si>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</si>
  <si>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</si>
  <si>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</si>
  <si>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</si>
  <si>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</si>
  <si>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</si>
  <si>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</si>
  <si>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</si>
  <si>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</si>
  <si>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</si>
  <si>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</si>
  <si>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</si>
  <si>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</si>
  <si>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</si>
  <si>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</si>
  <si>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</si>
  <si>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</si>
  <si>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</si>
  <si>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</si>
  <si>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</si>
  <si>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</si>
  <si>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</si>
  <si>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</si>
  <si>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</si>
  <si>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</si>
  <si>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</si>
  <si>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</si>
  <si>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</si>
  <si>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</si>
  <si>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</si>
  <si>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</si>
  <si>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</si>
  <si>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</si>
  <si>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</si>
  <si>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</si>
  <si>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</si>
  <si>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</si>
  <si>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</si>
  <si>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</si>
  <si>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</si>
  <si>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</si>
  <si>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</si>
  <si>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</si>
  <si>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</si>
  <si>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</si>
  <si>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</si>
  <si>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</si>
  <si>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</si>
  <si>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</si>
  <si>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</si>
  <si>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</si>
  <si>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</si>
  <si>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</si>
  <si>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</si>
  <si>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</si>
  <si>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</si>
  <si>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</si>
  <si>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</si>
  <si>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</si>
  <si>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</si>
  <si>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</si>
  <si>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</si>
  <si>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</si>
  <si>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</si>
  <si>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</si>
  <si>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</si>
  <si>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</si>
  <si>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</si>
  <si>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</si>
  <si>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</si>
  <si>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</si>
  <si>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</si>
  <si>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</si>
  <si>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</si>
  <si>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</si>
  <si>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</si>
  <si>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</si>
  <si>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</si>
  <si>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</si>
  <si>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</si>
  <si>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</si>
  <si>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</si>
  <si>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</si>
  <si>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</si>
  <si>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</si>
  <si>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</si>
  <si>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</si>
  <si>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</si>
  <si>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</si>
  <si>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</si>
  <si>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</si>
  <si>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</si>
  <si>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</si>
  <si>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</si>
  <si>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</si>
  <si>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</si>
  <si>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</si>
  <si>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</si>
  <si>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</si>
  <si>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</si>
  <si>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</si>
  <si>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</si>
  <si>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</si>
  <si>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</si>
  <si>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</si>
  <si>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</si>
  <si>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</si>
  <si>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</si>
  <si>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</si>
  <si>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</si>
  <si>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</si>
  <si>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</si>
  <si>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</si>
  <si>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</si>
  <si>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</si>
  <si>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</si>
  <si>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</si>
  <si>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</si>
  <si>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</si>
  <si>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</si>
  <si>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</si>
  <si>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</si>
  <si>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</si>
  <si>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</si>
  <si>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</si>
  <si>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</si>
  <si>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</si>
  <si>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</si>
  <si>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</si>
  <si>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</si>
  <si>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</si>
  <si>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</si>
  <si>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</si>
  <si>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</si>
  <si>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</si>
  <si>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</si>
  <si>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</si>
  <si>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</si>
  <si>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</si>
  <si>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</si>
  <si>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</si>
  <si>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</si>
  <si>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</si>
  <si>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</si>
  <si>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</si>
  <si>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</si>
  <si>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</si>
  <si>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</si>
  <si>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</si>
  <si>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</si>
  <si>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</si>
  <si>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</si>
  <si>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</si>
  <si>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</si>
  <si>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</si>
  <si>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</si>
  <si>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</si>
  <si>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</si>
  <si>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</si>
  <si>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</si>
  <si>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</si>
  <si>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</si>
  <si>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</si>
  <si>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</si>
  <si>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</si>
  <si>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</si>
  <si>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</si>
  <si>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</si>
  <si>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</si>
  <si>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</si>
  <si>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</si>
  <si>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</si>
  <si>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</si>
  <si>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</si>
  <si>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</si>
  <si>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</si>
  <si>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</si>
  <si>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</si>
  <si>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</si>
  <si>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</si>
  <si>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</si>
  <si>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</si>
  <si>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</si>
  <si>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</si>
  <si>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</si>
  <si>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</si>
  <si>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</si>
  <si>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</si>
  <si>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</si>
  <si>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</si>
  <si>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</si>
  <si>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</si>
  <si>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</si>
  <si>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</si>
  <si>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</si>
  <si>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</si>
  <si>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</si>
  <si>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</si>
  <si>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</si>
  <si>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</si>
  <si>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</si>
  <si>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</si>
  <si>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</si>
  <si>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</si>
  <si>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</si>
  <si>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</si>
  <si>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</si>
  <si>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</si>
  <si>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</si>
  <si>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</si>
  <si>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</si>
  <si>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</si>
  <si>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</si>
  <si>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</si>
  <si>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</si>
  <si>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</si>
  <si>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</si>
  <si>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</si>
  <si>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</si>
  <si>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</si>
  <si>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</si>
  <si>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</si>
  <si>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</si>
  <si>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</si>
  <si>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</si>
  <si>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</si>
  <si>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</si>
  <si>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</si>
  <si>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</si>
  <si>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</si>
  <si>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</si>
  <si>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</si>
  <si>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</si>
  <si>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</si>
  <si>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</si>
  <si>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</si>
  <si>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</si>
  <si>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</si>
  <si>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</si>
  <si>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</si>
  <si>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</si>
  <si>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</si>
  <si>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</si>
  <si>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</si>
  <si>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</si>
  <si>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</si>
  <si>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</si>
  <si>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</si>
  <si>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</si>
  <si>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</si>
  <si>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</si>
  <si>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</si>
  <si>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</si>
  <si>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</si>
  <si>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</si>
  <si>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</si>
  <si>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</si>
  <si>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</si>
  <si>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</si>
  <si>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</si>
  <si>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</si>
  <si>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</si>
  <si>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</si>
  <si>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</si>
  <si>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</si>
  <si>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</si>
  <si>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</si>
  <si>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</si>
  <si>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</si>
  <si>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</si>
  <si>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</si>
  <si>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</si>
  <si>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</si>
  <si>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</si>
  <si>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</si>
  <si>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</si>
  <si>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</si>
  <si>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</si>
  <si>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</si>
  <si>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</si>
  <si>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</si>
  <si>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</si>
  <si>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</si>
  <si>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</si>
  <si>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</si>
  <si>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</si>
  <si>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</si>
  <si>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</si>
  <si>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</si>
  <si>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</si>
  <si>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</si>
  <si>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</si>
  <si>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</si>
  <si>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</si>
  <si>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</si>
  <si>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</si>
  <si>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</si>
  <si>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</si>
  <si>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</si>
  <si>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</si>
  <si>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</si>
  <si>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</si>
  <si>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</si>
  <si>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</si>
  <si>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</si>
  <si>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</si>
  <si>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</si>
  <si>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</si>
  <si>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</si>
  <si>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</si>
  <si>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</si>
  <si>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</si>
  <si>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</si>
  <si>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</si>
  <si>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</si>
  <si>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</si>
  <si>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</si>
  <si>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</si>
  <si>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</si>
  <si>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</si>
  <si>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</si>
  <si>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</si>
  <si>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</si>
  <si>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</si>
  <si>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</si>
  <si>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</si>
  <si>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</si>
  <si>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</si>
  <si>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</si>
  <si>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</si>
  <si>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</si>
  <si>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</si>
  <si>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</si>
  <si>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</si>
  <si>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</si>
  <si>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</si>
  <si>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</si>
  <si>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</si>
  <si>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</si>
  <si>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</si>
  <si>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</si>
  <si>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</si>
  <si>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</si>
  <si>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</si>
  <si>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</si>
  <si>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</si>
  <si>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</si>
  <si>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</si>
  <si>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</si>
  <si>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</si>
  <si>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</si>
  <si>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</si>
  <si>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</si>
  <si>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</si>
  <si>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</si>
  <si>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</si>
  <si>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</si>
  <si>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</si>
  <si>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</si>
  <si>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</si>
  <si>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</si>
  <si>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</si>
  <si>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</si>
  <si>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</si>
  <si>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</si>
  <si>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</si>
  <si>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</si>
  <si>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</si>
  <si>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</si>
  <si>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</si>
  <si>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</si>
  <si>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</si>
  <si>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</si>
  <si>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</si>
  <si>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</si>
  <si>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</si>
  <si>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</si>
  <si>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</si>
  <si>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</si>
  <si>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</si>
  <si>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</si>
  <si>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</si>
  <si>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</si>
  <si>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</si>
  <si>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</si>
  <si>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</si>
  <si>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</si>
  <si>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</si>
  <si>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</si>
  <si>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</si>
  <si>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</si>
  <si>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</si>
  <si>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</si>
  <si>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</si>
  <si>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</si>
  <si>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</si>
  <si>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</si>
  <si>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</si>
  <si>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</si>
  <si>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</si>
  <si>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</si>
  <si>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</si>
  <si>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</si>
  <si>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</si>
  <si>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</si>
  <si>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</si>
  <si>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</si>
  <si>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</si>
  <si>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</si>
  <si>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</si>
  <si>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</si>
  <si>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</si>
  <si>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</si>
  <si>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</si>
  <si>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</si>
  <si>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</si>
  <si>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</si>
  <si>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</si>
  <si>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</si>
  <si>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</si>
  <si>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</si>
  <si>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</si>
  <si>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</si>
  <si>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</si>
  <si>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</si>
  <si>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</si>
  <si>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</si>
  <si>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</si>
  <si>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</si>
  <si>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</si>
  <si>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</si>
  <si>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</si>
  <si>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</si>
  <si>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</si>
  <si>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</si>
  <si>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</si>
  <si>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</si>
  <si>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</si>
  <si>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</si>
  <si>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</si>
  <si>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</si>
  <si>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</si>
  <si>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</si>
  <si>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</si>
  <si>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</si>
  <si>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</si>
  <si>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</si>
  <si>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</si>
  <si>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</si>
  <si>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</si>
  <si>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</si>
  <si>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</si>
  <si>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</si>
  <si>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</si>
  <si>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</si>
  <si>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</si>
  <si>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</si>
  <si>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</si>
  <si>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</si>
  <si>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</si>
  <si>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</si>
  <si>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</si>
  <si>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</si>
  <si>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</si>
  <si>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</si>
  <si>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</si>
  <si>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</si>
  <si>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</si>
  <si>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</si>
  <si>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</si>
  <si>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</si>
  <si>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</si>
  <si>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</si>
  <si>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</si>
  <si>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</si>
  <si>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</si>
  <si>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</si>
  <si>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</si>
  <si>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</si>
  <si>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</si>
  <si>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</si>
  <si>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</si>
  <si>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</si>
  <si>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</si>
  <si>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</si>
  <si>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</si>
  <si>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</si>
  <si>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</si>
  <si>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</si>
  <si>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</si>
  <si>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</si>
  <si>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</si>
  <si>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</si>
  <si>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</si>
  <si>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</si>
  <si>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</si>
  <si>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</si>
  <si>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</si>
  <si>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</si>
  <si>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</si>
  <si>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</si>
  <si>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</si>
  <si>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</si>
  <si>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</si>
  <si>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</si>
  <si>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</si>
  <si>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</si>
  <si>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</si>
  <si>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</si>
  <si>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</si>
  <si>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</si>
  <si>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</si>
  <si>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</si>
  <si>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</si>
  <si>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</si>
  <si>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</si>
  <si>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</si>
  <si>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</si>
  <si>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</si>
  <si>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</si>
  <si>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</si>
  <si>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</si>
  <si>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</si>
  <si>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</si>
  <si>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</si>
  <si>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</si>
  <si>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</si>
  <si>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</si>
  <si>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</si>
  <si>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</si>
  <si>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</si>
  <si>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</si>
  <si>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</si>
  <si>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</si>
  <si>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</si>
  <si>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</si>
  <si>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</si>
  <si>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</si>
  <si>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</si>
  <si>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</si>
  <si>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</si>
  <si>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</si>
  <si>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</si>
  <si>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</si>
  <si>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</si>
  <si>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</si>
  <si>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</si>
  <si>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</si>
  <si>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</si>
  <si>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</si>
  <si>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</si>
  <si>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</si>
  <si>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</si>
  <si>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</si>
  <si>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</si>
  <si>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</si>
  <si>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</si>
  <si>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</si>
  <si>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</si>
  <si>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</si>
  <si>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</si>
  <si>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</si>
  <si>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</si>
  <si>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</si>
  <si>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</si>
  <si>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</si>
  <si>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</si>
  <si>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</si>
  <si>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</si>
  <si>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</si>
  <si>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</si>
  <si>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</si>
  <si>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</si>
  <si>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</si>
  <si>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</si>
  <si>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</si>
  <si>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</si>
  <si>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</si>
  <si>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</si>
  <si>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</si>
  <si>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</si>
  <si>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</si>
  <si>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</si>
  <si>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</si>
  <si>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</si>
  <si>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</si>
  <si>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</si>
  <si>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</si>
  <si>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</si>
  <si>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</si>
  <si>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</si>
  <si>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</si>
  <si>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</si>
  <si>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</si>
  <si>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</si>
  <si>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</si>
  <si>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</si>
  <si>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</si>
  <si>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</si>
  <si>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</si>
  <si>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</si>
  <si>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</si>
  <si>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</si>
  <si>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</si>
  <si>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</si>
  <si>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</si>
  <si>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</si>
  <si>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</si>
  <si>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</si>
  <si>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</si>
  <si>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</si>
  <si>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</si>
  <si>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</si>
  <si>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</si>
  <si>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</si>
  <si>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</si>
  <si>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</si>
  <si>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</si>
  <si>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</si>
  <si>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</si>
  <si>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</si>
  <si>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</si>
  <si>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</si>
  <si>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</si>
  <si>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</si>
  <si>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</si>
  <si>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</si>
  <si>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</si>
  <si>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</si>
  <si>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</si>
  <si>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</si>
  <si>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</si>
  <si>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</si>
  <si>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</si>
  <si>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</si>
  <si>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</si>
  <si>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</si>
  <si>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</si>
  <si>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</si>
  <si>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</si>
  <si>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</si>
  <si>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</si>
  <si>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</si>
  <si>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</si>
  <si>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</si>
  <si>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</si>
  <si>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</si>
  <si>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</si>
  <si>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</si>
  <si>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</si>
  <si>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</si>
  <si>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</si>
  <si>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</si>
  <si>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</si>
  <si>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</si>
  <si>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</si>
  <si>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</si>
  <si>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</si>
  <si>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</si>
  <si>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</si>
  <si>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</si>
  <si>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</si>
  <si>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</si>
  <si>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</si>
  <si>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</si>
  <si>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</si>
  <si>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</si>
  <si>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</si>
  <si>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</si>
  <si>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</si>
  <si>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</si>
  <si>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</si>
  <si>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</si>
  <si>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</si>
  <si>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</si>
  <si>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</si>
  <si>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</si>
  <si>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</si>
  <si>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</si>
  <si>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</si>
  <si>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</si>
  <si>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</si>
  <si>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</si>
  <si>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</si>
  <si>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</si>
  <si>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</si>
  <si>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</si>
  <si>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</si>
  <si>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</si>
  <si>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</si>
  <si>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</si>
  <si>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</si>
  <si>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</si>
  <si>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</si>
  <si>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</si>
  <si>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</si>
  <si>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</si>
  <si>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</si>
  <si>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</si>
  <si>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</si>
  <si>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</si>
  <si>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</si>
  <si>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</si>
  <si>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</si>
  <si>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</si>
  <si>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</si>
  <si>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</si>
  <si>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</si>
  <si>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</si>
  <si>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</si>
  <si>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</si>
  <si>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</si>
  <si>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</si>
  <si>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</si>
  <si>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</si>
  <si>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</si>
  <si>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</si>
  <si>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</si>
  <si>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</si>
  <si>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</si>
  <si>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</si>
  <si>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</si>
  <si>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</si>
  <si>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</si>
  <si>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</si>
  <si>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</si>
  <si>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</si>
  <si>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</si>
  <si>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</si>
  <si>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</si>
  <si>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</si>
  <si>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</si>
  <si>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</si>
  <si>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</si>
  <si>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</si>
  <si>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</si>
  <si>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</si>
  <si>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</si>
  <si>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</si>
  <si>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</si>
  <si>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</si>
  <si>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</si>
  <si>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</si>
  <si>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</si>
  <si>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</si>
  <si>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</si>
  <si>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</si>
  <si>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</si>
  <si>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</si>
  <si>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</si>
  <si>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</si>
  <si>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</si>
  <si>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</si>
  <si>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</si>
  <si>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</si>
  <si>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</si>
  <si>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</si>
  <si>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</si>
  <si>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</si>
  <si>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</si>
  <si>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</si>
  <si>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</si>
  <si>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</si>
  <si>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</si>
  <si>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</si>
  <si>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</si>
  <si>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</si>
  <si>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</si>
  <si>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</si>
  <si>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</si>
  <si>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</si>
  <si>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</si>
  <si>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</si>
  <si>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</si>
  <si>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</si>
  <si>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</si>
  <si>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</si>
  <si>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</si>
  <si>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</si>
  <si>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</si>
  <si>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</si>
  <si>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</si>
  <si>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</si>
  <si>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</si>
  <si>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</si>
  <si>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</si>
  <si>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</si>
  <si>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</si>
  <si>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</si>
  <si>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</si>
  <si>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</si>
  <si>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</si>
  <si>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</si>
  <si>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</si>
  <si>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</si>
  <si>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</si>
  <si>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</si>
  <si>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</si>
  <si>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</si>
  <si>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</si>
  <si>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</si>
  <si>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</si>
  <si>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</si>
  <si>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</si>
  <si>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</si>
  <si>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</si>
  <si>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</si>
  <si>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</si>
  <si>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</si>
  <si>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</si>
  <si>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</si>
  <si>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</si>
  <si>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</si>
  <si>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</si>
  <si>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</si>
  <si>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</si>
  <si>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</si>
  <si>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</si>
  <si>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</si>
  <si>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</si>
  <si>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</si>
  <si>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</si>
  <si>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</si>
  <si>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</si>
  <si>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</si>
  <si>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</si>
  <si>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</si>
  <si>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</si>
  <si>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</si>
  <si>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</si>
  <si>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</si>
  <si>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</si>
  <si>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</si>
  <si>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</si>
  <si>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</si>
  <si>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</si>
  <si>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</si>
  <si>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</si>
  <si>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</si>
  <si>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</si>
  <si>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</si>
  <si>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</si>
  <si>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</si>
  <si>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</si>
  <si>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</si>
  <si>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</si>
  <si>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</si>
  <si>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</si>
  <si>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</si>
  <si>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</si>
  <si>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</si>
  <si>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</si>
  <si>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</si>
  <si>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</si>
  <si>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</si>
  <si>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</si>
  <si>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</si>
  <si>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</si>
  <si>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</si>
  <si>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</si>
  <si>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</si>
  <si>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</si>
  <si>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</si>
  <si>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</si>
  <si>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</si>
  <si>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</si>
  <si>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</si>
  <si>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</si>
  <si>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</si>
  <si>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</si>
  <si>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</si>
  <si>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</si>
  <si>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</si>
  <si>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</si>
  <si>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</si>
  <si>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</si>
  <si>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</si>
  <si>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</si>
  <si>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</si>
  <si>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</si>
  <si>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</si>
  <si>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</si>
  <si>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</si>
  <si>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</si>
  <si>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</si>
  <si>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</si>
  <si>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</si>
  <si>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</si>
  <si>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</si>
  <si>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</si>
  <si>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</si>
  <si>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</si>
  <si>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</si>
  <si>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</si>
  <si>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</si>
  <si>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</si>
  <si>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</si>
  <si>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</si>
  <si>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</si>
  <si>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</si>
  <si>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</si>
  <si>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</si>
  <si>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</si>
  <si>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</si>
  <si>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</si>
  <si>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</si>
  <si>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</si>
  <si>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</si>
  <si>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</si>
  <si>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</si>
  <si>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</si>
  <si>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</si>
  <si>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</si>
  <si>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</si>
  <si>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</si>
  <si>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</si>
  <si>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</si>
  <si>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</si>
  <si>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</si>
  <si>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</si>
  <si>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</si>
  <si>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</si>
  <si>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</si>
  <si>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</si>
  <si>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</si>
  <si>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</si>
  <si>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</si>
  <si>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</si>
  <si>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</si>
  <si>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</si>
  <si>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</si>
  <si>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</si>
  <si>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</si>
  <si>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</si>
  <si>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</si>
  <si>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</si>
  <si>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</si>
  <si>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</si>
  <si>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</si>
  <si>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</si>
  <si>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</si>
  <si>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</si>
  <si>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</si>
  <si>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</si>
  <si>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</si>
  <si>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</si>
  <si>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</si>
  <si>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</si>
  <si>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</si>
  <si>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</si>
  <si>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</si>
  <si>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</si>
  <si>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</si>
  <si>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</si>
  <si>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</si>
  <si>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</si>
  <si>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</si>
  <si>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</si>
  <si>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</si>
  <si>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</si>
  <si>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</si>
  <si>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</si>
  <si>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</si>
  <si>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</si>
  <si>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</si>
  <si>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</si>
  <si>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</si>
  <si>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</si>
  <si>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</si>
  <si>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</si>
  <si>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</si>
  <si>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</si>
  <si>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</si>
  <si>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</si>
  <si>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</si>
  <si>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</si>
  <si>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</si>
  <si>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</si>
  <si>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</si>
  <si>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</si>
  <si>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</si>
  <si>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</si>
  <si>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</si>
  <si>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</si>
  <si>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</si>
  <si>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</si>
  <si>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</si>
  <si>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</si>
  <si>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</si>
  <si>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</si>
  <si>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</si>
  <si>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</si>
  <si>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</si>
  <si>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</si>
  <si>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</si>
  <si>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</si>
  <si>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</si>
  <si>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</si>
  <si>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</si>
  <si>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</si>
  <si>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</si>
  <si>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</si>
  <si>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</si>
  <si>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</si>
  <si>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</si>
  <si>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</si>
  <si>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</si>
  <si>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</si>
  <si>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</si>
  <si>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</si>
  <si>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</si>
  <si>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</si>
  <si>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</si>
  <si>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</si>
  <si>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</si>
  <si>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</si>
  <si>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</si>
  <si>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</si>
  <si>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</si>
  <si>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</si>
  <si>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</si>
  <si>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</si>
  <si>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</si>
  <si>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</si>
  <si>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</si>
  <si>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</si>
  <si>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</si>
  <si>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</si>
  <si>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</si>
  <si>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</si>
  <si>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</si>
  <si>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</si>
  <si>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</si>
  <si>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</si>
  <si>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</si>
  <si>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</si>
  <si>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</si>
  <si>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</si>
  <si>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</si>
  <si>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</si>
  <si>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</si>
  <si>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</si>
  <si>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</si>
  <si>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</si>
  <si>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</si>
  <si>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</si>
  <si>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</si>
  <si>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</si>
  <si>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</si>
  <si>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</si>
  <si>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</si>
  <si>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</si>
  <si>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</si>
  <si>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</si>
  <si>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</si>
  <si>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</si>
  <si>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</si>
  <si>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</si>
  <si>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</si>
  <si>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</si>
  <si>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</si>
  <si>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</si>
  <si>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</si>
  <si>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</si>
  <si>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</si>
  <si>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</si>
  <si>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</si>
  <si>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</si>
  <si>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</si>
  <si>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</si>
  <si>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</si>
  <si>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</si>
  <si>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</si>
  <si>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</si>
  <si>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</si>
  <si>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</si>
  <si>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</si>
  <si>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</si>
  <si>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</si>
  <si>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</si>
  <si>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</si>
  <si>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</si>
  <si>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</si>
  <si>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</si>
  <si>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</si>
  <si>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</si>
  <si>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</si>
  <si>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</si>
  <si>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</si>
  <si>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</si>
  <si>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</si>
  <si>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</si>
  <si>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</si>
  <si>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</si>
  <si>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</si>
  <si>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</si>
  <si>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</si>
  <si>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</si>
  <si>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</si>
  <si>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</si>
  <si>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</si>
  <si>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</si>
  <si>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</si>
  <si>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</si>
  <si>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</si>
  <si>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</si>
  <si>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</si>
  <si>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</si>
  <si>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</si>
  <si>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</si>
  <si>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</si>
  <si>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</si>
  <si>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</si>
  <si>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</si>
  <si>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</si>
  <si>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</si>
  <si>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</si>
  <si>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</si>
  <si>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</si>
  <si>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</si>
  <si>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</si>
  <si>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</si>
  <si>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</si>
  <si>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</si>
  <si>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</si>
  <si>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</si>
  <si>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</si>
  <si>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</si>
  <si>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</si>
  <si>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</si>
  <si>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</si>
  <si>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</si>
  <si>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</si>
  <si>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</si>
  <si>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</si>
  <si>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</si>
  <si>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</si>
  <si>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</si>
  <si>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</si>
  <si>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</si>
  <si>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</si>
  <si>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</si>
  <si>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</si>
  <si>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</si>
  <si>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</si>
  <si>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</si>
  <si>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</si>
  <si>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</si>
  <si>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</si>
  <si>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</si>
  <si>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</si>
  <si>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</si>
  <si>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</si>
  <si>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</si>
  <si>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</si>
  <si>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</si>
  <si>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</si>
  <si>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</si>
  <si>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</si>
  <si>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</si>
  <si>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</si>
  <si>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</si>
  <si>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</si>
  <si>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</si>
  <si>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</si>
  <si>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</si>
  <si>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</si>
  <si>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</si>
  <si>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</si>
  <si>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</si>
  <si>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</si>
  <si>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</si>
  <si>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</si>
  <si>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</si>
  <si>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</si>
  <si>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</si>
  <si>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</si>
  <si>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</si>
  <si>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</si>
  <si>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</si>
  <si>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</si>
  <si>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</si>
  <si>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</si>
  <si>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</si>
  <si>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</si>
  <si>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</si>
  <si>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</si>
  <si>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</si>
  <si>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</si>
  <si>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</si>
  <si>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</si>
  <si>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</si>
  <si>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</si>
  <si>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</si>
  <si>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</si>
  <si>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</si>
  <si>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</si>
  <si>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</si>
  <si>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</si>
  <si>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</si>
  <si>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</si>
  <si>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</si>
  <si>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</si>
  <si>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</si>
  <si>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</si>
  <si>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</si>
  <si>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</si>
  <si>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</si>
  <si>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</si>
  <si>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</si>
  <si>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</si>
  <si>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</si>
  <si>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</si>
  <si>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</si>
  <si>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</si>
  <si>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</si>
  <si>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</si>
  <si>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</si>
  <si>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</si>
  <si>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</si>
  <si>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</si>
  <si>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</si>
  <si>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</si>
  <si>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</si>
  <si>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</si>
  <si>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</si>
  <si>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</si>
  <si>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</si>
  <si>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</si>
  <si>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</si>
  <si>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</si>
  <si>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</si>
  <si>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</si>
  <si>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</si>
  <si>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</si>
  <si>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</si>
  <si>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</si>
  <si>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</si>
  <si>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</si>
  <si>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</si>
  <si>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</si>
  <si>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</si>
  <si>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</si>
  <si>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</si>
  <si>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</si>
  <si>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</si>
  <si>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</si>
  <si>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</si>
  <si>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</si>
  <si>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</si>
  <si>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</si>
  <si>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</si>
  <si>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</si>
  <si>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</si>
  <si>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</si>
  <si>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</si>
  <si>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</si>
  <si>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</si>
  <si>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</si>
  <si>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</si>
  <si>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</si>
  <si>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</si>
  <si>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</si>
  <si>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</si>
  <si>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</si>
  <si>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</si>
  <si>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</si>
  <si>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</si>
  <si>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</si>
  <si>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</si>
  <si>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</si>
  <si>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</si>
  <si>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</si>
  <si>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</si>
  <si>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</si>
  <si>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</si>
  <si>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</si>
  <si>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</si>
  <si>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</si>
  <si>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</si>
  <si>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</si>
  <si>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</si>
  <si>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</si>
  <si>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</si>
  <si>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</si>
  <si>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</si>
  <si>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</si>
  <si>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</si>
  <si>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</si>
  <si>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</si>
  <si>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</si>
  <si>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</si>
  <si>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</si>
  <si>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</si>
  <si>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</si>
  <si>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</si>
  <si>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</si>
  <si>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</si>
  <si>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</si>
  <si>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</si>
  <si>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</si>
  <si>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</si>
  <si>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</si>
  <si>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</si>
  <si>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</si>
  <si>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</si>
  <si>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</si>
  <si>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</si>
  <si>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</si>
  <si>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</si>
  <si>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</si>
  <si>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</si>
  <si>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</si>
  <si>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</si>
  <si>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</si>
  <si>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</si>
  <si>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</si>
  <si>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</si>
  <si>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</si>
  <si>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</si>
  <si>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</si>
  <si>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</si>
  <si>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</si>
  <si>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</si>
  <si>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</si>
  <si>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</si>
  <si>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</si>
  <si>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</si>
  <si>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</si>
  <si>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</si>
  <si>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</si>
  <si>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</si>
  <si>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</si>
  <si>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</si>
  <si>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</si>
  <si>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</si>
  <si>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</si>
  <si>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</si>
  <si>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</si>
  <si>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</si>
  <si>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</si>
  <si>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</si>
  <si>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</si>
  <si>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</si>
  <si>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</si>
  <si>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</si>
  <si>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</si>
  <si>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</si>
  <si>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</si>
  <si>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</si>
  <si>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</si>
  <si>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</si>
  <si>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</si>
  <si>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</si>
  <si>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</si>
  <si>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</si>
  <si>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</si>
  <si>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</si>
  <si>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</si>
  <si>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</si>
  <si>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</si>
  <si>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</si>
  <si>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</si>
  <si>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</si>
  <si>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</si>
  <si>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</si>
  <si>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</si>
  <si>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</si>
  <si>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</si>
  <si>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</si>
  <si>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</si>
  <si>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</si>
  <si>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</si>
  <si>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</si>
  <si>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</si>
  <si>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</si>
  <si>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</si>
  <si>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</si>
  <si>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</si>
  <si>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</si>
  <si>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</si>
  <si>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</si>
  <si>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</si>
  <si>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</si>
  <si>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</si>
  <si>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</si>
  <si>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</si>
  <si>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</si>
  <si>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</si>
  <si>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</si>
  <si>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</si>
  <si>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</si>
  <si>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</si>
  <si>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</si>
  <si>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</si>
  <si>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</si>
  <si>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</si>
  <si>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</si>
  <si>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</si>
  <si>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</si>
  <si>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</si>
  <si>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</si>
  <si>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</si>
  <si>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</si>
  <si>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</si>
  <si>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</si>
  <si>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</si>
  <si>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</si>
  <si>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</si>
  <si>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</si>
  <si>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</si>
  <si>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</si>
  <si>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</si>
  <si>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</si>
  <si>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</si>
  <si>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</si>
  <si>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</si>
  <si>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</si>
  <si>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</si>
  <si>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</si>
  <si>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</si>
  <si>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</si>
  <si>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</si>
  <si>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</si>
  <si>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</si>
  <si>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</si>
  <si>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</si>
  <si>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</si>
  <si>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</si>
  <si>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</si>
  <si>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</si>
  <si>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</si>
  <si>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</si>
  <si>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</si>
  <si>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</si>
  <si>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</si>
  <si>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</si>
  <si>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</si>
  <si>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</si>
  <si>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</si>
  <si>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</si>
  <si>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</si>
  <si>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</si>
  <si>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</si>
  <si>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</si>
  <si>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</si>
  <si>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</si>
  <si>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</si>
  <si>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</si>
  <si>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</si>
  <si>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</si>
  <si>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</si>
  <si>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</si>
  <si>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</si>
  <si>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</si>
  <si>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</si>
  <si>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</si>
  <si>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</si>
  <si>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</si>
  <si>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</si>
  <si>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</si>
  <si>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</si>
  <si>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</si>
  <si>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</si>
  <si>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</si>
  <si>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</si>
  <si>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</si>
  <si>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</si>
  <si>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</si>
  <si>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</si>
  <si>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</si>
  <si>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</si>
  <si>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</si>
  <si>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</si>
  <si>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</si>
  <si>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</si>
  <si>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</si>
  <si>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</si>
  <si>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</si>
  <si>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</si>
  <si>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</si>
  <si>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</si>
  <si>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</si>
  <si>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</si>
  <si>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</si>
  <si>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</si>
  <si>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</si>
  <si>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</si>
  <si>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</si>
  <si>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</si>
  <si>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</si>
  <si>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</si>
  <si>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</si>
  <si>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</si>
  <si>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</si>
  <si>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</si>
  <si>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</si>
  <si>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</si>
  <si>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</si>
  <si>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</si>
  <si>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</si>
  <si>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</si>
  <si>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</si>
  <si>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</si>
  <si>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</si>
  <si>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</si>
  <si>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</si>
  <si>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</si>
  <si>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</si>
  <si>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</si>
  <si>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</si>
  <si>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</si>
  <si>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</si>
  <si>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</si>
  <si>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</si>
  <si>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</si>
  <si>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</si>
  <si>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</si>
  <si>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</si>
  <si>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</si>
  <si>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</si>
  <si>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</si>
  <si>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</si>
  <si>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</si>
  <si>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</si>
  <si>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</si>
  <si>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</si>
  <si>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</si>
  <si>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</si>
  <si>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</si>
  <si>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</si>
  <si>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</si>
  <si>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</si>
  <si>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</si>
  <si>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</si>
  <si>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</si>
  <si>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</si>
  <si>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</si>
  <si>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</si>
  <si>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</si>
  <si>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</si>
  <si>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</si>
  <si>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</si>
  <si>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</si>
  <si>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</si>
  <si>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</si>
  <si>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</si>
  <si>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</si>
  <si>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</si>
  <si>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</si>
  <si>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</si>
  <si>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</si>
  <si>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</si>
  <si>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</si>
  <si>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</si>
  <si>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</si>
  <si>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</si>
  <si>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</si>
  <si>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</si>
  <si>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</si>
  <si>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</si>
  <si>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</si>
  <si>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</si>
  <si>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</si>
  <si>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</si>
  <si>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</si>
  <si>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</si>
  <si>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</si>
  <si>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</si>
  <si>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</si>
  <si>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</si>
  <si>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</si>
  <si>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</si>
  <si>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</si>
  <si>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</si>
  <si>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</si>
  <si>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</si>
  <si>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</si>
  <si>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</si>
  <si>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</si>
  <si>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</si>
  <si>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</si>
  <si>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</si>
  <si>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</si>
  <si>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</si>
  <si>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</si>
  <si>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</si>
  <si>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</si>
  <si>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</si>
  <si>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</si>
  <si>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</si>
  <si>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</si>
  <si>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</si>
  <si>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</si>
  <si>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</si>
  <si>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</si>
  <si>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</si>
  <si>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</si>
  <si>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</si>
  <si>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</si>
  <si>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</si>
  <si>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</si>
  <si>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</si>
  <si>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</si>
  <si>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</si>
  <si>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</si>
  <si>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</si>
  <si>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</si>
  <si>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</si>
  <si>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</si>
  <si>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</si>
  <si>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</si>
  <si>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</si>
  <si>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</si>
  <si>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</si>
  <si>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</si>
  <si>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</si>
  <si>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</si>
  <si>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</si>
  <si>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</si>
  <si>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</si>
  <si>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</si>
  <si>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</si>
  <si>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</si>
  <si>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</si>
  <si>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</si>
  <si>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</si>
  <si>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</si>
  <si>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</si>
  <si>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</si>
  <si>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</si>
  <si>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</si>
  <si>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</si>
  <si>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</si>
  <si>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</si>
  <si>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</si>
  <si>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</si>
  <si>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</si>
  <si>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</si>
  <si>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</si>
  <si>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</si>
  <si>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</si>
  <si>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</si>
  <si>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</si>
  <si>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</si>
  <si>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</si>
  <si>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</si>
  <si>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</si>
  <si>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</si>
  <si>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</si>
  <si>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</si>
  <si>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</si>
  <si>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</si>
  <si>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</si>
  <si>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</si>
  <si>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</si>
  <si>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</si>
  <si>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</si>
  <si>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</si>
  <si>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</si>
  <si>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</si>
  <si>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</si>
  <si>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</si>
  <si>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</si>
  <si>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</si>
  <si>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</si>
  <si>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</si>
  <si>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</si>
  <si>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</si>
  <si>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</si>
  <si>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</si>
  <si>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</si>
  <si>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</si>
  <si>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</si>
  <si>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</si>
  <si>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</si>
  <si>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</si>
  <si>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</si>
  <si>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</si>
  <si>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</si>
  <si>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</si>
  <si>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</si>
  <si>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</si>
  <si>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</si>
  <si>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</si>
  <si>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</si>
  <si>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</si>
  <si>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</si>
  <si>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</si>
  <si>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</si>
  <si>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</si>
  <si>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</si>
  <si>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</si>
  <si>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</si>
  <si>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</si>
  <si>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</si>
  <si>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</si>
  <si>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</si>
  <si>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</si>
  <si>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</si>
  <si>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</si>
  <si>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</si>
  <si>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</si>
  <si>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</si>
  <si>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</si>
  <si>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</si>
  <si>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</si>
  <si>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</si>
  <si>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</si>
  <si>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</si>
  <si>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</si>
  <si>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</si>
  <si>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</si>
  <si>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</si>
  <si>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</si>
  <si>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</si>
  <si>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</si>
  <si>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</si>
  <si>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</si>
  <si>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</si>
  <si>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</si>
  <si>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</si>
  <si>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</si>
  <si>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</si>
  <si>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</si>
  <si>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</si>
  <si>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</si>
  <si>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</si>
  <si>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</si>
  <si>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</si>
  <si>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</si>
  <si>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</si>
  <si>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</si>
  <si>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</si>
  <si>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</si>
  <si>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</si>
  <si>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</si>
  <si>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</si>
  <si>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</si>
  <si>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</si>
  <si>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</si>
  <si>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</si>
  <si>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</si>
  <si>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</si>
  <si>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</si>
  <si>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</si>
  <si>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</si>
  <si>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</si>
  <si>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</si>
  <si>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</si>
  <si>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</si>
  <si>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</si>
  <si>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</si>
  <si>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</si>
  <si>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</si>
  <si>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</si>
  <si>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</si>
  <si>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</si>
  <si>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</si>
  <si>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</si>
  <si>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</si>
  <si>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</si>
  <si>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</si>
  <si>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</si>
  <si>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</si>
  <si>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</si>
  <si>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</si>
  <si>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</si>
  <si>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</si>
  <si>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</si>
  <si>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</si>
  <si>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</si>
  <si>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</si>
  <si>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</si>
  <si>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</si>
  <si>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</si>
  <si>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</si>
  <si>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</si>
  <si>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</si>
  <si>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</si>
  <si>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</si>
  <si>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</si>
  <si>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</si>
  <si>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</si>
  <si>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</si>
  <si>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</si>
  <si>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</si>
  <si>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</si>
  <si>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</si>
  <si>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</si>
  <si>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</si>
  <si>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</si>
  <si>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</si>
  <si>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</si>
  <si>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</si>
  <si>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</si>
  <si>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</si>
  <si>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</si>
  <si>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</si>
  <si>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</si>
  <si>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</si>
  <si>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</si>
  <si>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</si>
  <si>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</si>
  <si>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</si>
  <si>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</si>
  <si>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</si>
  <si>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</si>
  <si>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</si>
  <si>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</si>
  <si>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</si>
  <si>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</si>
  <si>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</si>
  <si>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</si>
  <si>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</si>
  <si>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</si>
  <si>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</si>
  <si>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</si>
  <si>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</si>
  <si>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</si>
  <si>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</si>
  <si>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</si>
  <si>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</si>
  <si>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</si>
  <si>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</si>
  <si>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</si>
  <si>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</si>
  <si>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</si>
  <si>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</si>
  <si>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</si>
  <si>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</si>
  <si>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</si>
  <si>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</si>
  <si>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</si>
  <si>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</si>
  <si>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</si>
  <si>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</si>
  <si>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</si>
  <si>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</si>
  <si>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</si>
  <si>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</si>
  <si>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</si>
  <si>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</si>
  <si>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</si>
  <si>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</si>
  <si>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</si>
  <si>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</si>
  <si>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</si>
  <si>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</si>
  <si>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</si>
  <si>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</si>
  <si>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</si>
  <si>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</si>
  <si>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</si>
  <si>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</si>
  <si>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</si>
  <si>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</si>
  <si>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</si>
  <si>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</si>
  <si>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</si>
  <si>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</si>
  <si>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</si>
  <si>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</si>
  <si>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</si>
  <si>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</si>
  <si>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</si>
  <si>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</si>
  <si>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</si>
  <si>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</si>
  <si>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</si>
  <si>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</si>
  <si>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</si>
  <si>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</si>
  <si>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</si>
  <si>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</si>
  <si>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</si>
  <si>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</si>
  <si>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</si>
  <si>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</si>
  <si>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</si>
  <si>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</si>
  <si>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</si>
  <si>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</si>
  <si>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</si>
  <si>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</si>
  <si>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</si>
  <si>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</si>
  <si>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</si>
  <si>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</si>
  <si>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</si>
  <si>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</si>
  <si>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</si>
  <si>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</si>
  <si>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</si>
  <si>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</si>
  <si>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</si>
  <si>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</si>
  <si>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</si>
  <si>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</si>
  <si>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</si>
  <si>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</si>
  <si>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</si>
  <si>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</si>
  <si>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</si>
  <si>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</si>
  <si>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</si>
  <si>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</si>
  <si>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</si>
  <si>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</si>
  <si>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</si>
  <si>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</si>
  <si>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</si>
  <si>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</si>
  <si>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</si>
  <si>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</si>
  <si>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</si>
  <si>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</si>
  <si>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</si>
  <si>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</si>
  <si>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</si>
  <si>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</si>
  <si>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</si>
  <si>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</si>
  <si>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</si>
  <si>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</si>
  <si>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</si>
  <si>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</si>
  <si>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</si>
  <si>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</si>
  <si>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</si>
  <si>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</si>
  <si>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</si>
  <si>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</si>
  <si>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</si>
  <si>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</si>
  <si>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</si>
  <si>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</si>
  <si>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</si>
  <si>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</si>
  <si>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</si>
  <si>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</si>
  <si>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</si>
  <si>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</si>
  <si>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</si>
  <si>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</si>
  <si>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</si>
  <si>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</si>
  <si>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</si>
  <si>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</si>
  <si>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</si>
  <si>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</si>
  <si>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</si>
  <si>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</si>
  <si>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</si>
  <si>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</si>
  <si>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</si>
  <si>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</si>
  <si>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</si>
  <si>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</si>
  <si>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</si>
  <si>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</si>
  <si>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</si>
  <si>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</si>
  <si>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</si>
  <si>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</si>
  <si>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</si>
  <si>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</si>
  <si>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</si>
  <si>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</si>
  <si>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</si>
  <si>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</si>
  <si>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</si>
  <si>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</si>
  <si>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</si>
  <si>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</si>
  <si>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</si>
  <si>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</si>
  <si>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</si>
  <si>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</si>
  <si>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</si>
  <si>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</si>
  <si>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</si>
  <si>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</si>
  <si>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</si>
  <si>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</si>
  <si>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</si>
  <si>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</si>
  <si>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</si>
  <si>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</si>
  <si>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</si>
  <si>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</si>
  <si>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</si>
  <si>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</si>
  <si>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</si>
  <si>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</si>
  <si>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</si>
  <si>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</si>
  <si>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</si>
  <si>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</si>
  <si>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</si>
  <si>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</si>
  <si>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</si>
  <si>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</si>
  <si>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</si>
  <si>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</si>
  <si>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</si>
  <si>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</si>
  <si>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</si>
  <si>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</si>
  <si>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</si>
  <si>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</si>
  <si>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</si>
  <si>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</si>
  <si>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</si>
  <si>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</si>
  <si>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</si>
  <si>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</si>
  <si>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</si>
  <si>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</si>
  <si>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</si>
  <si>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</si>
  <si>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</si>
  <si>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</si>
  <si>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</si>
  <si>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</si>
  <si>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</si>
  <si>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</si>
  <si>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</si>
  <si>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</si>
  <si>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</si>
  <si>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</si>
  <si>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</si>
  <si>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</si>
  <si>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</si>
  <si>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</si>
  <si>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</si>
  <si>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</si>
  <si>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</si>
  <si>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</si>
  <si>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</si>
  <si>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</si>
  <si>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</si>
  <si>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</si>
  <si>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</si>
  <si>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</si>
  <si>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</si>
  <si>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</si>
  <si>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</si>
  <si>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</si>
  <si>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</si>
  <si>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</si>
  <si>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</si>
  <si>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</si>
  <si>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</si>
  <si>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</si>
  <si>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</si>
  <si>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</si>
  <si>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</si>
  <si>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</si>
  <si>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</si>
  <si>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</si>
  <si>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</si>
  <si>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</si>
  <si>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</si>
  <si>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</si>
  <si>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</si>
  <si>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</si>
  <si>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</si>
  <si>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</si>
  <si>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</si>
  <si>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</si>
  <si>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</si>
  <si>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</si>
  <si>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</si>
  <si>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</si>
  <si>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</si>
  <si>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</si>
  <si>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</si>
  <si>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</si>
  <si>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</si>
  <si>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</si>
  <si>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</si>
  <si>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</si>
  <si>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</si>
  <si>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</si>
  <si>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</si>
  <si>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</si>
  <si>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</si>
  <si>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</si>
  <si>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</si>
  <si>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</si>
  <si>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</si>
  <si>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</si>
  <si>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</si>
  <si>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</si>
  <si>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</si>
  <si>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</si>
  <si>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</si>
  <si>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</si>
  <si>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</si>
  <si>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</si>
  <si>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</si>
  <si>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</si>
  <si>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</si>
  <si>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</si>
  <si>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</si>
  <si>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</si>
  <si>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</si>
  <si>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</si>
  <si>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</si>
  <si>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</si>
  <si>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</si>
  <si>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</si>
  <si>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</si>
  <si>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</si>
  <si>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</si>
  <si>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</si>
  <si>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</si>
  <si>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</si>
  <si>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</si>
  <si>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</si>
  <si>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</si>
  <si>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</si>
  <si>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</si>
  <si>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</si>
  <si>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</si>
  <si>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</si>
  <si>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</si>
  <si>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</si>
  <si>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</si>
  <si>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</si>
  <si>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</si>
  <si>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</si>
  <si>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</si>
  <si>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</si>
  <si>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</si>
  <si>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</si>
  <si>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</si>
  <si>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</si>
  <si>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</si>
  <si>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</si>
  <si>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</si>
  <si>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</si>
  <si>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</si>
  <si>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</si>
  <si>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</si>
  <si>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</si>
  <si>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</si>
  <si>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</si>
  <si>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</si>
  <si>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</si>
  <si>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</si>
  <si>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</si>
  <si>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</si>
  <si>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</si>
  <si>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</si>
  <si>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</si>
  <si>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</si>
  <si>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</si>
  <si>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</si>
  <si>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</si>
  <si>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</si>
  <si>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</si>
  <si>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</si>
  <si>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</si>
  <si>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</si>
  <si>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</si>
  <si>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</si>
  <si>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</si>
  <si>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</si>
  <si>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</si>
  <si>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</si>
  <si>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</si>
  <si>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</si>
  <si>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</si>
  <si>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</si>
  <si>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</si>
  <si>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</si>
  <si>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</si>
  <si>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</si>
  <si>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</si>
  <si>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</si>
  <si>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</si>
  <si>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</si>
  <si>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</si>
  <si>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</si>
  <si>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</si>
  <si>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</si>
  <si>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</si>
  <si>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</si>
  <si>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</si>
  <si>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</si>
  <si>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</si>
  <si>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</si>
  <si>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</si>
  <si>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</si>
  <si>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</si>
  <si>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</si>
  <si>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</si>
  <si>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</si>
  <si>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</si>
  <si>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</si>
  <si>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</si>
  <si>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</si>
  <si>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</si>
  <si>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</si>
  <si>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</si>
  <si>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</si>
  <si>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</si>
  <si>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</si>
  <si>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</si>
  <si>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</si>
  <si>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</si>
  <si>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</si>
  <si>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</si>
  <si>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</si>
  <si>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</si>
  <si>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</si>
  <si>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</si>
  <si>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</si>
  <si>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</si>
  <si>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</si>
  <si>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</si>
  <si>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</si>
  <si>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</si>
  <si>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</si>
  <si>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</si>
  <si>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</si>
  <si>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</si>
  <si>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</si>
  <si>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</si>
  <si>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</si>
  <si>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</si>
  <si>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</si>
  <si>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</si>
  <si>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</si>
  <si>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</si>
  <si>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</si>
  <si>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</si>
  <si>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</si>
  <si>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</si>
  <si>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</si>
  <si>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</si>
  <si>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</si>
  <si>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</si>
  <si>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</si>
  <si>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</si>
  <si>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</si>
  <si>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</si>
  <si>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</si>
  <si>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</si>
  <si>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</si>
  <si>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</si>
  <si>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</si>
  <si>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</si>
  <si>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</si>
  <si>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</si>
  <si>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</si>
  <si>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</si>
  <si>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</si>
  <si>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</si>
  <si>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</si>
  <si>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</si>
  <si>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</si>
  <si>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</si>
  <si>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</si>
  <si>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</si>
  <si>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</si>
  <si>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</si>
  <si>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</si>
  <si>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</si>
  <si>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</si>
  <si>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</si>
  <si>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</si>
  <si>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</si>
  <si>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</si>
  <si>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</si>
  <si>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</si>
  <si>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</si>
  <si>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</si>
  <si>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</si>
  <si>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</si>
  <si>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</si>
  <si>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</si>
  <si>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</si>
  <si>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</si>
  <si>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</si>
  <si>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</si>
  <si>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</si>
  <si>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</si>
  <si>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</si>
  <si>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</si>
  <si>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</si>
  <si>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</si>
  <si>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</si>
  <si>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</si>
  <si>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</si>
  <si>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</si>
  <si>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</si>
  <si>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</si>
  <si>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</si>
  <si>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</si>
  <si>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</si>
  <si>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</si>
  <si>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</si>
  <si>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</si>
  <si>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</si>
  <si>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</si>
  <si>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</si>
  <si>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</si>
  <si>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</si>
  <si>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</si>
  <si>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</si>
  <si>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</si>
  <si>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</si>
  <si>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</si>
  <si>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</si>
  <si>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</si>
  <si>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</si>
  <si>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</si>
  <si>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</si>
  <si>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</si>
  <si>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</si>
  <si>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</si>
  <si>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</si>
  <si>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</si>
  <si>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</si>
  <si>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</si>
  <si>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</si>
  <si>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</si>
  <si>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</si>
  <si>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</si>
  <si>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</si>
  <si>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</si>
  <si>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</si>
  <si>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</si>
  <si>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</si>
  <si>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</si>
  <si>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</si>
  <si>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</si>
  <si>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</si>
  <si>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</si>
  <si>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</si>
  <si>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</si>
  <si>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</si>
  <si>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</si>
  <si>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</si>
  <si>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</si>
  <si>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</si>
  <si>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</si>
  <si>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</si>
  <si>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</si>
  <si>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</si>
  <si>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</si>
  <si>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</si>
  <si>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</si>
  <si>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</si>
  <si>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</si>
  <si>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</si>
  <si>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</si>
  <si>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</si>
  <si>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</si>
  <si>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</si>
  <si>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</si>
  <si>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</si>
  <si>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</si>
  <si>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</si>
  <si>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</si>
  <si>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</si>
  <si>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</si>
  <si>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</si>
  <si>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</si>
  <si>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</si>
  <si>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</si>
  <si>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</si>
  <si>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</si>
  <si>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</si>
  <si>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</si>
  <si>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</si>
  <si>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</si>
  <si>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</si>
  <si>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</si>
  <si>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</si>
  <si>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</si>
  <si>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</si>
  <si>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</si>
  <si>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</si>
  <si>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</si>
  <si>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</si>
  <si>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</si>
  <si>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</si>
  <si>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</si>
  <si>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</si>
  <si>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</si>
  <si>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</si>
  <si>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</si>
  <si>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</si>
  <si>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</si>
  <si>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</si>
  <si>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</si>
  <si>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</si>
  <si>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</si>
  <si>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</si>
  <si>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</si>
  <si>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</si>
  <si>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</si>
  <si>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</si>
  <si>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</si>
  <si>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</si>
  <si>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</si>
  <si>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</si>
  <si>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</si>
  <si>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</si>
  <si>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</si>
  <si>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</si>
  <si>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</si>
  <si>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</si>
  <si>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</si>
  <si>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</si>
  <si>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</si>
  <si>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</si>
  <si>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</si>
  <si>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</si>
  <si>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</si>
  <si>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</si>
  <si>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</si>
  <si>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</si>
  <si>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</si>
  <si>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</si>
  <si>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</si>
  <si>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</si>
  <si>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</si>
  <si>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</si>
  <si>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</si>
  <si>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</si>
  <si>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</si>
  <si>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</si>
  <si>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</si>
  <si>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</si>
  <si>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</si>
  <si>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</si>
  <si>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</si>
  <si>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</si>
  <si>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</si>
  <si>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</si>
  <si>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</si>
  <si>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</si>
  <si>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</si>
  <si>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</si>
  <si>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</si>
  <si>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</si>
  <si>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</si>
  <si>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</si>
  <si>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</si>
  <si>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</si>
  <si>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</si>
  <si>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</si>
  <si>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</si>
  <si>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</si>
  <si>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</si>
  <si>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</si>
  <si>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</si>
  <si>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</si>
  <si>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</si>
  <si>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</si>
  <si>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</si>
  <si>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</si>
  <si>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</si>
  <si>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</si>
  <si>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</si>
  <si>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</si>
  <si>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</si>
  <si>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</si>
  <si>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</si>
  <si>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</si>
  <si>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</si>
  <si>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</si>
  <si>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</si>
  <si>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</si>
  <si>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</si>
  <si>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</si>
  <si>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</si>
  <si>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</si>
  <si>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</si>
  <si>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</si>
  <si>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</si>
  <si>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</si>
  <si>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</si>
  <si>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</si>
  <si>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</si>
  <si>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</si>
  <si>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</si>
  <si>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</si>
  <si>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</si>
  <si>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</si>
  <si>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</si>
  <si>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</si>
  <si>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</si>
  <si>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</si>
  <si>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</si>
  <si>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</si>
  <si>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</si>
  <si>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</si>
  <si>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</si>
  <si>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</si>
  <si>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</si>
  <si>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</si>
  <si>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</si>
  <si>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</si>
  <si>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</si>
  <si>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</si>
  <si>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</si>
  <si>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</si>
  <si>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</si>
  <si>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</si>
  <si>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</si>
  <si>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</si>
  <si>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</si>
  <si>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</si>
  <si>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</si>
  <si>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</si>
  <si>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</si>
  <si>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</si>
  <si>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</si>
  <si>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</si>
  <si>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</si>
  <si>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</si>
  <si>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</si>
  <si>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</si>
  <si>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</si>
  <si>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</si>
  <si>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</si>
  <si>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</si>
  <si>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</si>
  <si>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</si>
  <si>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</si>
  <si>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</si>
  <si>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</si>
  <si>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</si>
  <si>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</si>
  <si>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</si>
  <si>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</si>
  <si>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</si>
  <si>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</si>
  <si>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</si>
  <si>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</si>
  <si>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</si>
  <si>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</si>
  <si>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</si>
  <si>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</si>
  <si>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</si>
  <si>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</si>
  <si>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</si>
  <si>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</si>
  <si>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</si>
  <si>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</si>
  <si>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</si>
  <si>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</si>
  <si>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</si>
  <si>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</si>
  <si>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</si>
  <si>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</si>
  <si>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</si>
  <si>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</si>
  <si>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</si>
  <si>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</si>
  <si>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</si>
  <si>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</si>
  <si>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</si>
  <si>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</si>
  <si>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</si>
  <si>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</si>
  <si>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</si>
  <si>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</si>
  <si>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</si>
  <si>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</si>
  <si>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</si>
  <si>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</si>
  <si>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</si>
  <si>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</si>
  <si>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</si>
  <si>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</si>
  <si>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</si>
  <si>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</si>
  <si>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</si>
  <si>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</si>
  <si>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</si>
  <si>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</si>
  <si>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</si>
  <si>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</si>
  <si>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</si>
  <si>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</si>
  <si>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</si>
  <si>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</si>
  <si>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</si>
  <si>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</si>
  <si>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</si>
  <si>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</si>
  <si>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</si>
  <si>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</si>
  <si>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</si>
  <si>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</si>
  <si>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</si>
  <si>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</si>
  <si>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</si>
  <si>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</si>
  <si>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</si>
  <si>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</si>
  <si>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</si>
  <si>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</si>
  <si>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</si>
  <si>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</si>
  <si>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</si>
  <si>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</si>
  <si>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</si>
  <si>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</si>
  <si>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</si>
  <si>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</si>
  <si>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</si>
  <si>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</si>
  <si>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</si>
  <si>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</si>
  <si>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</si>
  <si>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</si>
  <si>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</si>
  <si>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</si>
  <si>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</si>
  <si>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</si>
  <si>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</si>
  <si>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</si>
  <si>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</si>
  <si>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</si>
  <si>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</si>
  <si>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</si>
  <si>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</si>
  <si>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</si>
  <si>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</si>
  <si>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</si>
  <si>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</si>
  <si>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</si>
  <si>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</si>
  <si>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</si>
  <si>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</si>
  <si>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</si>
  <si>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</si>
  <si>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</si>
  <si>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</si>
  <si>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</si>
  <si>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</si>
  <si>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</si>
  <si>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</si>
  <si>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</si>
  <si>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</si>
  <si>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</si>
  <si>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</si>
  <si>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</si>
  <si>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</si>
  <si>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</si>
  <si>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</si>
  <si>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</si>
  <si>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</si>
  <si>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</si>
  <si>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</si>
  <si>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</si>
  <si>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</si>
  <si>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</si>
  <si>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</si>
  <si>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</si>
  <si>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</si>
  <si>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</si>
  <si>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</si>
  <si>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</si>
  <si>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</si>
  <si>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</si>
  <si>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</si>
  <si>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</si>
  <si>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</si>
  <si>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</si>
  <si>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</si>
  <si>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</si>
  <si>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</si>
  <si>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</si>
  <si>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</si>
  <si>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</si>
  <si>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</si>
  <si>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</si>
  <si>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</si>
  <si>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</si>
  <si>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</si>
  <si>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</si>
  <si>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</si>
  <si>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</si>
  <si>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</si>
  <si>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</si>
  <si>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</si>
  <si>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</si>
  <si>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</si>
  <si>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</si>
  <si>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</si>
  <si>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</si>
  <si>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</si>
  <si>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</si>
  <si>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</si>
  <si>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</si>
  <si>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</si>
  <si>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</si>
  <si>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</si>
  <si>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</si>
  <si>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</si>
  <si>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</si>
  <si>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</si>
  <si>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</si>
  <si>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</si>
  <si>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</si>
  <si>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</si>
  <si>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</si>
  <si>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</si>
  <si>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</si>
  <si>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</si>
  <si>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</si>
  <si>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</si>
  <si>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</si>
  <si>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</si>
  <si>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</si>
  <si>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</si>
  <si>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</si>
  <si>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</si>
  <si>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</si>
  <si>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</si>
  <si>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</si>
  <si>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</si>
  <si>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</si>
  <si>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</si>
  <si>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</si>
  <si>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</si>
  <si>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</si>
  <si>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</si>
  <si>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</si>
  <si>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</si>
  <si>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</si>
  <si>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</si>
  <si>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</si>
  <si>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</si>
  <si>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</si>
  <si>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</si>
  <si>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</si>
  <si>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</si>
  <si>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</si>
  <si>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</si>
  <si>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</si>
  <si>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</si>
  <si>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</si>
  <si>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</si>
  <si>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</si>
  <si>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</si>
  <si>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</si>
  <si>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</si>
  <si>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</si>
  <si>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</si>
  <si>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</si>
  <si>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</si>
  <si>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</si>
  <si>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</si>
  <si>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</si>
  <si>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</si>
  <si>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</si>
  <si>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</si>
  <si>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</si>
  <si>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</si>
  <si>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</si>
  <si>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</si>
  <si>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</si>
  <si>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</si>
  <si>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</si>
  <si>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</si>
  <si>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</si>
  <si>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</si>
  <si>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</si>
  <si>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</si>
  <si>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</si>
  <si>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</si>
  <si>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</si>
  <si>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</si>
  <si>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</si>
  <si>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</si>
  <si>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</si>
  <si>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</si>
  <si>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</si>
  <si>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</si>
  <si>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</si>
  <si>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</si>
  <si>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</si>
  <si>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</si>
  <si>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</si>
  <si>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</si>
  <si>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</si>
  <si>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</si>
  <si>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</si>
  <si>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</si>
  <si>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</si>
  <si>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</si>
  <si>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</si>
  <si>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</si>
  <si>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</si>
  <si>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</si>
  <si>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</si>
  <si>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</si>
  <si>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</si>
  <si>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</si>
  <si>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</si>
  <si>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</si>
  <si>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</si>
  <si>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</si>
  <si>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</si>
  <si>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</si>
  <si>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</si>
  <si>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</si>
  <si>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</si>
  <si>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</si>
  <si>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</si>
  <si>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</si>
  <si>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</si>
  <si>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</si>
  <si>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</si>
  <si>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</si>
  <si>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</si>
  <si>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</si>
  <si>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</si>
  <si>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</si>
  <si>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</si>
  <si>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</si>
  <si>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</si>
  <si>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</si>
  <si>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</si>
  <si>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</si>
  <si>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</si>
  <si>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</si>
  <si>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</si>
  <si>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</si>
  <si>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</si>
  <si>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</si>
  <si>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</si>
  <si>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</si>
  <si>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</si>
  <si>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</si>
  <si>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</si>
  <si>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</si>
  <si>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</si>
  <si>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</si>
  <si>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</si>
  <si>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</si>
  <si>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</si>
  <si>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</si>
  <si>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</si>
  <si>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</si>
  <si>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</si>
  <si>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</si>
  <si>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</si>
  <si>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</si>
  <si>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</si>
  <si>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</si>
  <si>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</si>
  <si>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</si>
  <si>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</si>
  <si>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</si>
  <si>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</si>
  <si>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</si>
  <si>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</si>
  <si>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</si>
  <si>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</si>
  <si>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</si>
  <si>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</si>
  <si>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</si>
  <si>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</si>
  <si>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</si>
  <si>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</si>
  <si>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</si>
  <si>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</si>
  <si>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</si>
  <si>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</si>
  <si>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</si>
  <si>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</si>
  <si>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</si>
  <si>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</si>
  <si>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</si>
  <si>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</si>
  <si>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</si>
  <si>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</si>
  <si>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</si>
  <si>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</si>
  <si>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</si>
  <si>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</si>
  <si>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</si>
  <si>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</si>
  <si>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</si>
  <si>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</si>
  <si>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</si>
  <si>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</si>
  <si>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</si>
  <si>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</si>
  <si>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</si>
  <si>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</si>
  <si>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</si>
  <si>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</si>
  <si>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</si>
  <si>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</si>
  <si>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</si>
  <si>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</si>
  <si>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</si>
  <si>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</si>
  <si>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</si>
  <si>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</si>
  <si>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</si>
  <si>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</si>
  <si>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</si>
  <si>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</si>
  <si>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</si>
  <si>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</si>
  <si>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</si>
  <si>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</si>
  <si>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</si>
  <si>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</si>
  <si>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</si>
  <si>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</si>
  <si>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</si>
  <si>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</si>
  <si>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</si>
  <si>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</si>
  <si>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</si>
  <si>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</si>
  <si>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</si>
  <si>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</si>
  <si>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</si>
  <si>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</si>
  <si>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</si>
  <si>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</si>
  <si>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</si>
  <si>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</si>
  <si>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</si>
  <si>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</si>
  <si>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</si>
  <si>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</si>
  <si>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</si>
  <si>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</si>
  <si>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</si>
  <si>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</si>
  <si>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</si>
  <si>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</si>
  <si>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</si>
  <si>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</si>
  <si>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</si>
  <si>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</si>
  <si>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</si>
  <si>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</si>
  <si>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</si>
  <si>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</si>
  <si>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</si>
  <si>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</si>
  <si>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</si>
  <si>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</si>
  <si>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</si>
  <si>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</si>
  <si>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</si>
  <si>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</si>
  <si>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</si>
  <si>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</si>
  <si>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</si>
  <si>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</si>
  <si>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</si>
  <si>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</si>
  <si>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</si>
  <si>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</si>
  <si>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</si>
  <si>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</si>
  <si>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</si>
  <si>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</si>
  <si>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</si>
  <si>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</si>
  <si>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</si>
  <si>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</si>
  <si>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</si>
  <si>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</si>
  <si>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</si>
  <si>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</si>
  <si>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</si>
  <si>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</si>
  <si>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</si>
  <si>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</si>
  <si>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</si>
  <si>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</si>
  <si>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</si>
  <si>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</si>
  <si>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</si>
  <si>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</si>
  <si>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</si>
  <si>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</si>
  <si>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</si>
  <si>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</si>
  <si>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</si>
  <si>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</si>
  <si>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</si>
  <si>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</si>
  <si>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</si>
  <si>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</si>
  <si>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</si>
  <si>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</si>
  <si>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</si>
  <si>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</si>
  <si>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</si>
  <si>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</si>
  <si>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</si>
  <si>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</si>
  <si>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</si>
  <si>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</si>
  <si>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</si>
  <si>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</si>
  <si>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</si>
  <si>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</si>
  <si>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</si>
  <si>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</si>
  <si>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</si>
  <si>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</si>
  <si>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</si>
  <si>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</si>
  <si>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</si>
  <si>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</si>
  <si>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</si>
  <si>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</si>
  <si>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</si>
  <si>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</si>
  <si>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</si>
  <si>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</si>
  <si>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</si>
  <si>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</si>
  <si>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</si>
  <si>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</si>
  <si>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</si>
  <si>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</si>
  <si>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</si>
  <si>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</si>
  <si>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</si>
  <si>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</si>
  <si>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</si>
  <si>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</si>
  <si>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</si>
  <si>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</si>
  <si>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</si>
  <si>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</si>
  <si>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</si>
  <si>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</si>
  <si>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</si>
  <si>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</si>
  <si>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</si>
  <si>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</si>
  <si>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</si>
  <si>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</si>
  <si>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</si>
  <si>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</si>
  <si>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</si>
  <si>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</si>
  <si>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</si>
  <si>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</si>
  <si>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</si>
  <si>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</si>
  <si>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</si>
  <si>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</si>
  <si>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</si>
  <si>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</si>
  <si>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</si>
  <si>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</si>
  <si>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</si>
  <si>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</si>
  <si>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</si>
  <si>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</si>
  <si>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</si>
  <si>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</si>
  <si>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</si>
  <si>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</si>
  <si>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</si>
  <si>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</si>
  <si>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</si>
  <si>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</si>
  <si>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</si>
  <si>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</si>
  <si>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</si>
  <si>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</si>
  <si>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</si>
  <si>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</si>
  <si>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</si>
  <si>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</si>
  <si>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</si>
  <si>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</si>
  <si>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</si>
  <si>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</si>
  <si>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</si>
  <si>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</si>
  <si>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</si>
  <si>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</si>
  <si>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</si>
  <si>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</si>
  <si>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</si>
  <si>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</si>
  <si>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</si>
  <si>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</si>
  <si>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</si>
  <si>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</si>
  <si>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</si>
  <si>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</si>
  <si>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</si>
  <si>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</si>
  <si>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</si>
  <si>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</si>
  <si>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</si>
  <si>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</si>
  <si>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</si>
  <si>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</si>
  <si>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</si>
  <si>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</si>
  <si>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</si>
  <si>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</si>
  <si>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</si>
  <si>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</si>
  <si>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</si>
  <si>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</si>
  <si>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</si>
  <si>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</si>
  <si>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</si>
  <si>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</si>
  <si>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</si>
  <si>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</si>
  <si>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</si>
  <si>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</si>
  <si>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</si>
  <si>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</si>
  <si>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</si>
  <si>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</si>
  <si>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</si>
  <si>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</si>
  <si>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</si>
  <si>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</si>
  <si>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</si>
  <si>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</si>
  <si>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</si>
  <si>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</si>
  <si>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</si>
  <si>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</si>
  <si>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</si>
  <si>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</si>
  <si>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</si>
  <si>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</si>
  <si>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</si>
  <si>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</si>
  <si>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</si>
  <si>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</si>
  <si>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</si>
  <si>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</si>
  <si>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</si>
  <si>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</si>
  <si>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</si>
  <si>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</si>
  <si>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</si>
  <si>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</si>
  <si>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</si>
  <si>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</si>
  <si>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</si>
  <si>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</si>
  <si>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</si>
  <si>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</si>
  <si>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</si>
  <si>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</si>
  <si>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</si>
  <si>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</si>
  <si>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</si>
  <si>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</si>
  <si>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</si>
  <si>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</si>
  <si>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</si>
  <si>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</si>
  <si>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</si>
  <si>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</si>
  <si>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</si>
  <si>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</si>
  <si>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</si>
  <si>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</si>
  <si>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</si>
  <si>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</si>
  <si>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</si>
  <si>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</si>
  <si>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</si>
  <si>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</si>
  <si>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</si>
  <si>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</si>
  <si>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</si>
  <si>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</si>
  <si>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</si>
  <si>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</si>
  <si>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</si>
  <si>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</si>
  <si>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</si>
  <si>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</si>
  <si>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</si>
  <si>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</si>
  <si>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</si>
  <si>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</si>
  <si>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</si>
  <si>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</si>
  <si>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</si>
  <si>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</si>
  <si>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</si>
  <si>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</si>
  <si>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</si>
  <si>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</si>
  <si>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</si>
  <si>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</si>
  <si>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</si>
  <si>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</si>
  <si>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</si>
  <si>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</si>
  <si>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</si>
  <si>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</si>
  <si>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</si>
  <si>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</si>
  <si>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</si>
  <si>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</si>
  <si>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</si>
  <si>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</si>
  <si>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</si>
  <si>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</si>
  <si>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</si>
  <si>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</si>
  <si>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</si>
  <si>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</si>
  <si>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</si>
  <si>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</si>
  <si>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</si>
  <si>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</si>
  <si>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</si>
  <si>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</si>
  <si>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</si>
  <si>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</si>
  <si>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</si>
  <si>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</si>
  <si>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</si>
  <si>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</si>
  <si>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</si>
  <si>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</si>
  <si>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</si>
  <si>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</si>
  <si>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</si>
  <si>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</si>
  <si>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</si>
  <si>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</si>
  <si>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</si>
  <si>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</si>
  <si>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</si>
  <si>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</si>
  <si>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</si>
  <si>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</si>
  <si>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</si>
  <si>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</si>
  <si>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</si>
  <si>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</si>
  <si>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</si>
  <si>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</si>
  <si>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</si>
  <si>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</si>
  <si>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</si>
  <si>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</si>
  <si>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</si>
  <si>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</si>
  <si>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</si>
  <si>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</si>
  <si>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</si>
  <si>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</si>
  <si>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</si>
  <si>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</si>
  <si>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</si>
  <si>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</si>
  <si>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</si>
  <si>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</si>
  <si>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</si>
  <si>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</si>
  <si>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</si>
  <si>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</si>
  <si>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</si>
  <si>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</si>
  <si>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</si>
  <si>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</si>
  <si>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</si>
  <si>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</si>
  <si>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</si>
  <si>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</si>
  <si>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</si>
  <si>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</si>
  <si>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</si>
  <si>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</si>
  <si>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</si>
  <si>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</si>
  <si>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</si>
  <si>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</si>
  <si>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</si>
  <si>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</si>
  <si>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</si>
  <si>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</si>
  <si>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</si>
  <si>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</si>
  <si>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</si>
  <si>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</si>
  <si>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</si>
  <si>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</si>
  <si>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</si>
  <si>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</si>
  <si>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</si>
  <si>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</si>
  <si>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</si>
  <si>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</si>
  <si>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</si>
  <si>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</si>
  <si>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</si>
  <si>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</si>
  <si>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</si>
  <si>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</si>
  <si>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</si>
  <si>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</si>
  <si>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</si>
  <si>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</si>
  <si>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</si>
  <si>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</si>
  <si>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</si>
  <si>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</si>
  <si>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</si>
  <si>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</si>
  <si>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</si>
  <si>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</si>
  <si>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</si>
  <si>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</si>
  <si>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</si>
  <si>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</si>
  <si>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</si>
  <si>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</si>
  <si>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</si>
  <si>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</si>
  <si>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</si>
  <si>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</si>
  <si>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</si>
  <si>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</si>
  <si>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</si>
  <si>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</si>
  <si>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</si>
  <si>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</si>
  <si>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</si>
  <si>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</si>
  <si>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</si>
  <si>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</si>
  <si>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</si>
  <si>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</si>
  <si>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</si>
  <si>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</si>
  <si>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</si>
  <si>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</si>
  <si>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</si>
  <si>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</si>
  <si>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</si>
  <si>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</si>
  <si>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</si>
  <si>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</si>
  <si>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</si>
  <si>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</si>
  <si>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</si>
  <si>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</si>
  <si>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</si>
  <si>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</si>
  <si>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</si>
  <si>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</si>
  <si>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</si>
  <si>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</si>
  <si>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</si>
  <si>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</si>
  <si>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</si>
  <si>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</si>
  <si>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</si>
  <si>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</si>
  <si>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</si>
  <si>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</si>
  <si>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</si>
  <si>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</si>
  <si>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</si>
  <si>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</si>
  <si>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</si>
  <si>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</si>
  <si>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</si>
  <si>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</si>
  <si>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</si>
  <si>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</si>
  <si>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</si>
  <si>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</si>
  <si>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</si>
  <si>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</si>
  <si>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</si>
  <si>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</si>
  <si>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</si>
  <si>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</si>
  <si>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</si>
  <si>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</si>
  <si>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</si>
  <si>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</si>
  <si>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</si>
  <si>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</si>
  <si>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</si>
  <si>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</si>
  <si>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</si>
  <si>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</si>
  <si>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</si>
  <si>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</si>
  <si>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</si>
  <si>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</si>
  <si>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</si>
  <si>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</si>
  <si>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</si>
  <si>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</si>
  <si>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</si>
  <si>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</si>
  <si>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</si>
  <si>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</si>
  <si>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</si>
  <si>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</si>
  <si>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</si>
  <si>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</si>
  <si>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</si>
  <si>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</si>
  <si>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</si>
  <si>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</si>
  <si>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</si>
  <si>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</si>
  <si>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</si>
  <si>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</si>
  <si>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</si>
  <si>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</si>
  <si>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</si>
  <si>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</si>
  <si>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</si>
  <si>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</si>
  <si>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</si>
  <si>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</si>
  <si>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</si>
  <si>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</si>
  <si>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</si>
  <si>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</si>
  <si>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</si>
  <si>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</si>
  <si>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</si>
  <si>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</si>
  <si>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</si>
  <si>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</si>
  <si>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</si>
  <si>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</si>
  <si>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</si>
  <si>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</si>
  <si>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</si>
  <si>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</si>
  <si>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</si>
  <si>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</si>
  <si>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</si>
  <si>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</si>
  <si>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</si>
  <si>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</si>
  <si>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</si>
  <si>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</si>
  <si>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</si>
  <si>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</si>
  <si>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</si>
  <si>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</si>
  <si>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</si>
  <si>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</si>
  <si>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</si>
  <si>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</si>
  <si>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</si>
  <si>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</si>
  <si>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</si>
  <si>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</si>
  <si>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</si>
  <si>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</si>
  <si>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</si>
  <si>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</si>
  <si>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</si>
  <si>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</si>
  <si>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</si>
  <si>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</si>
  <si>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</si>
  <si>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</si>
  <si>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</si>
  <si>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</si>
  <si>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</si>
  <si>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</si>
  <si>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</si>
  <si>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</si>
  <si>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</si>
  <si>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</si>
  <si>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</si>
  <si>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</si>
  <si>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</si>
  <si>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</si>
  <si>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</si>
  <si>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</si>
  <si>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</si>
  <si>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</si>
  <si>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</si>
  <si>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</si>
  <si>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</si>
  <si>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</si>
  <si>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</si>
  <si>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</si>
  <si>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</si>
  <si>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</si>
  <si>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</si>
  <si>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</si>
  <si>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</si>
  <si>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</si>
  <si>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</si>
  <si>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</si>
  <si>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</si>
  <si>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</si>
  <si>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</si>
  <si>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</si>
  <si>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</si>
  <si>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</si>
  <si>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</si>
  <si>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</si>
  <si>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</si>
  <si>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</si>
  <si>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</si>
  <si>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</si>
  <si>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</si>
  <si>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</si>
  <si>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</si>
  <si>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</si>
  <si>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</si>
  <si>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</si>
  <si>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</si>
  <si>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</si>
  <si>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</si>
  <si>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</si>
  <si>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</si>
  <si>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</si>
  <si>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</si>
  <si>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</si>
  <si>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</si>
  <si>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</si>
  <si>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</si>
  <si>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</si>
  <si>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</si>
  <si>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</si>
  <si>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</si>
  <si>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</si>
  <si>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</si>
  <si>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</si>
  <si>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</si>
  <si>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</si>
  <si>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</si>
  <si>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</si>
  <si>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</si>
  <si>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</si>
  <si>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</si>
  <si>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</si>
  <si>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</si>
  <si>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</si>
  <si>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</si>
  <si>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</si>
  <si>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</si>
  <si>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</si>
  <si>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</si>
  <si>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</si>
  <si>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</si>
  <si>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</si>
  <si>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</si>
  <si>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</si>
  <si>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</si>
  <si>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</si>
  <si>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</si>
  <si>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</si>
  <si>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</si>
  <si>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</si>
  <si>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</si>
  <si>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</si>
  <si>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</si>
  <si>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</si>
  <si>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</si>
  <si>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</si>
  <si>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</si>
  <si>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</si>
  <si>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</si>
  <si>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</si>
  <si>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</si>
  <si>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</si>
  <si>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</si>
  <si>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</si>
  <si>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</si>
  <si>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</si>
  <si>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</si>
  <si>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</si>
  <si>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</si>
  <si>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</si>
  <si>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</si>
  <si>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</si>
  <si>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</si>
  <si>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</si>
  <si>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</si>
  <si>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</si>
  <si>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</si>
  <si>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</si>
  <si>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</si>
  <si>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</si>
  <si>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</si>
  <si>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</si>
  <si>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</si>
  <si>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</si>
  <si>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</si>
  <si>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</si>
  <si>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</si>
  <si>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</si>
  <si>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</si>
  <si>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</si>
  <si>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</si>
  <si>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</si>
  <si>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</si>
  <si>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</si>
  <si>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</si>
  <si>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</si>
  <si>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</si>
  <si>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</si>
  <si>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</si>
  <si>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</si>
  <si>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</si>
  <si>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</si>
  <si>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</si>
  <si>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</si>
  <si>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</si>
  <si>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</si>
  <si>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</si>
  <si>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</si>
  <si>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</si>
  <si>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</si>
  <si>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</si>
  <si>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</si>
  <si>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</si>
  <si>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</si>
  <si>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</si>
  <si>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</si>
  <si>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</si>
  <si>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</si>
  <si>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</si>
  <si>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</si>
  <si>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</si>
  <si>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</si>
  <si>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</si>
  <si>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</si>
  <si>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</si>
  <si>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</si>
  <si>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</si>
  <si>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</si>
  <si>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</si>
  <si>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</si>
  <si>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</si>
  <si>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</si>
  <si>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</si>
  <si>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</si>
  <si>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</si>
  <si>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</si>
  <si>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</si>
  <si>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</si>
  <si>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</si>
  <si>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</si>
  <si>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</si>
  <si>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</si>
  <si>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</si>
  <si>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</si>
  <si>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</si>
  <si>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</si>
  <si>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</si>
  <si>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</si>
  <si>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</si>
  <si>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</si>
  <si>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</si>
  <si>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</si>
  <si>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</si>
  <si>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</si>
  <si>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</si>
  <si>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</si>
  <si>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</si>
  <si>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</si>
  <si>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</si>
  <si>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</si>
  <si>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</si>
  <si>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</si>
  <si>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</si>
  <si>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</si>
  <si>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</si>
  <si>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</si>
  <si>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</si>
  <si>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</si>
  <si>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</si>
  <si>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</si>
  <si>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</si>
  <si>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</si>
  <si>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</si>
  <si>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</si>
  <si>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</si>
  <si>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</si>
  <si>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</si>
  <si>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</si>
  <si>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</si>
  <si>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</si>
  <si>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</si>
  <si>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</si>
  <si>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</si>
  <si>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</si>
  <si>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</si>
  <si>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</si>
  <si>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</si>
  <si>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</si>
  <si>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</si>
  <si>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</si>
  <si>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</si>
  <si>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</si>
  <si>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</si>
  <si>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</si>
  <si>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</si>
  <si>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</si>
  <si>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</si>
  <si>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</si>
  <si>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</si>
  <si>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</si>
  <si>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</si>
  <si>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</si>
  <si>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</si>
  <si>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</si>
  <si>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</si>
  <si>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</si>
  <si>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</si>
  <si>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</si>
  <si>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</si>
  <si>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</si>
  <si>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</si>
  <si>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</si>
  <si>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</si>
  <si>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</si>
  <si>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</si>
  <si>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</si>
  <si>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</si>
  <si>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</si>
  <si>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</si>
  <si>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</si>
  <si>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</si>
  <si>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</si>
  <si>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</si>
  <si>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</si>
  <si>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</si>
  <si>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</si>
  <si>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</si>
  <si>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</si>
  <si>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</si>
  <si>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</si>
  <si>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</si>
  <si>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</si>
  <si>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</si>
  <si>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</si>
  <si>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</si>
  <si>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</si>
  <si>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</si>
  <si>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</si>
  <si>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</si>
  <si>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</si>
  <si>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</si>
  <si>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</si>
  <si>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</si>
  <si>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</si>
  <si>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</si>
  <si>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</si>
  <si>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</si>
  <si>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</si>
  <si>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</si>
  <si>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</si>
  <si>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</si>
  <si>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</si>
  <si>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</si>
  <si>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</si>
  <si>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</si>
  <si>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</si>
  <si>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</si>
  <si>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</si>
  <si>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</si>
  <si>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</si>
  <si>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</si>
  <si>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</si>
  <si>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</si>
  <si>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</si>
  <si>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</si>
  <si>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</si>
  <si>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</si>
  <si>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</si>
  <si>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</si>
  <si>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</si>
  <si>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</si>
  <si>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</si>
  <si>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</si>
  <si>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</si>
  <si>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</si>
  <si>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</si>
  <si>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</si>
  <si>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</si>
  <si>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</si>
  <si>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</si>
  <si>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</si>
  <si>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</si>
  <si>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</si>
  <si>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</si>
  <si>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</si>
  <si>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</si>
  <si>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</si>
  <si>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</si>
  <si>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</si>
  <si>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</si>
  <si>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</si>
  <si>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</si>
  <si>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</si>
  <si>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</si>
  <si>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</si>
  <si>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</si>
  <si>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</si>
  <si>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</si>
  <si>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</si>
  <si>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</si>
  <si>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</si>
  <si>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</si>
  <si>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</si>
  <si>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</si>
  <si>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</si>
  <si>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</si>
  <si>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</si>
  <si>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</si>
  <si>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</si>
  <si>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</si>
  <si>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</si>
  <si>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</si>
  <si>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</si>
  <si>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</si>
  <si>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</si>
  <si>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</si>
  <si>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</si>
  <si>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</si>
  <si>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</si>
  <si>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</si>
  <si>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</si>
  <si>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</si>
  <si>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</si>
  <si>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</si>
  <si>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</si>
  <si>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</si>
  <si>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</si>
  <si>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</si>
  <si>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</si>
  <si>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</si>
  <si>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</si>
  <si>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</si>
  <si>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</si>
  <si>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</si>
  <si>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</si>
  <si>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</si>
  <si>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</si>
  <si>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combo chart</t>
  </si>
  <si>
    <t>profit</t>
  </si>
  <si>
    <t>water fall</t>
  </si>
  <si>
    <t>doughnut chart</t>
  </si>
  <si>
    <t>States</t>
  </si>
  <si>
    <t>Top  5</t>
  </si>
  <si>
    <t xml:space="preserve">KPI Sales per month </t>
  </si>
  <si>
    <t xml:space="preserve">KPI Profit per month </t>
  </si>
  <si>
    <t>Sum of Quantity</t>
  </si>
  <si>
    <t>Count of Order ID</t>
  </si>
  <si>
    <t xml:space="preserve">KPI quntity per month </t>
  </si>
  <si>
    <t xml:space="preserve">KPI  no. orders per month </t>
  </si>
  <si>
    <t xml:space="preserve">Sum of Profit Margin </t>
  </si>
  <si>
    <t xml:space="preserve">KPI Profit Margin per Month </t>
  </si>
  <si>
    <t xml:space="preserve">Year on Year (YOY)Growth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</si>
</sst>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70" formatCode="&quot;#&quot;0"/>
    <numFmt numFmtId="171" formatCode="&quot;$&quot;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rgb="FFFF0000"/>
      <name val="Calibri"/>
      <family val="2"/>
      <scheme val="minor"/>
    </font>
    <font>
      <sz val="10"/>
      <color theme="1"/>
      <name val="Lato ExtraBold"/>
      <family val="2"/>
    </font>
    <font>
      <sz val="10"/>
      <color theme="1"/>
      <name val="Lato Black"/>
      <family val="2"/>
    </font>
  </fonts>
  <fills count="3">
    <fill>
      <patternFill patternType="none"/>
    </fill>
    <fill>
      <patternFill patternType="gray125"/>
    </fill>
    <fill>
      <patternFill patternType="solid">
        <fgColor rgb="FFFFFF00"/>
        <bgColor indexed="64"/>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rgb="FFABABAB"/>
      </top>
      <bottom/>
      <diagonal/>
    </border>
    <border>
      <left style="thin">
        <color indexed="64"/>
      </left>
      <right/>
      <top style="thin">
        <color indexed="65"/>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5"/>
      </top>
      <bottom/>
      <diagonal/>
    </border>
    <border>
      <left style="thin">
        <color indexed="64"/>
      </left>
      <right style="thin">
        <color indexed="64"/>
      </right>
      <top style="thin">
        <color indexed="65"/>
      </top>
      <bottom style="thin">
        <color indexed="64"/>
      </bottom>
      <diagonal/>
    </border>
    <border>
      <left style="thin">
        <color indexed="64"/>
      </left>
      <right/>
      <top style="thin">
        <color indexed="65"/>
      </top>
      <bottom style="thin">
        <color indexed="64"/>
      </bottom>
      <diagonal/>
    </border>
    <border>
      <left style="thin">
        <color rgb="FFABABAB"/>
      </left>
      <right style="thin">
        <color indexed="64"/>
      </right>
      <top style="thin">
        <color indexed="64"/>
      </top>
      <bottom/>
      <diagonal/>
    </border>
    <border>
      <left style="thin">
        <color indexed="64"/>
      </left>
      <right/>
      <top style="thin">
        <color rgb="FFABABAB"/>
      </top>
      <bottom style="thin">
        <color indexed="64"/>
      </bottom>
      <diagonal/>
    </border>
    <border>
      <left style="thin">
        <color indexed="64"/>
      </left>
      <right style="thin">
        <color indexed="64"/>
      </right>
      <top style="thin">
        <color rgb="FFABABAB"/>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5"/>
      </top>
      <bottom/>
      <diagonal/>
    </border>
    <border>
      <left/>
      <right style="thin">
        <color indexed="64"/>
      </right>
      <top style="thin">
        <color indexed="65"/>
      </top>
      <bottom style="thin">
        <color indexed="64"/>
      </bottom>
      <diagonal/>
    </border>
    <border>
      <left style="thin">
        <color rgb="FFABABAB"/>
      </left>
      <right/>
      <top style="thin">
        <color indexed="64"/>
      </top>
      <bottom/>
      <diagonal/>
    </border>
    <border>
      <left/>
      <right/>
      <top style="thin">
        <color indexed="65"/>
      </top>
      <bottom/>
      <diagonal/>
    </border>
    <border>
      <left/>
      <right/>
      <top style="thin">
        <color indexed="65"/>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72">
    <xf numFmtId="0" fontId="0" fillId="0" borderId="0" xfId="0"/>
    <xf numFmtId="0" fontId="2" fillId="0" borderId="0" xfId="0" applyFont="1"/>
    <xf numFmtId="0" fontId="3" fillId="0" borderId="0" xfId="0" applyFont="1"/>
    <xf numFmtId="14" fontId="4" fillId="0" borderId="0" xfId="0" applyNumberFormat="1" applyFont="1"/>
    <xf numFmtId="0" fontId="0" fillId="0" borderId="0" xfId="0" applyBorder="1"/>
    <xf numFmtId="0" fontId="5" fillId="2" borderId="0" xfId="0" applyFont="1" applyFill="1" applyBorder="1"/>
    <xf numFmtId="0" fontId="0" fillId="0" borderId="1" xfId="0" applyBorder="1"/>
    <xf numFmtId="0" fontId="0" fillId="0" borderId="3" xfId="0" applyBorder="1"/>
    <xf numFmtId="0" fontId="0" fillId="0" borderId="4" xfId="0" applyBorder="1"/>
    <xf numFmtId="0" fontId="0" fillId="0" borderId="5" xfId="0" applyBorder="1"/>
    <xf numFmtId="0" fontId="5" fillId="2" borderId="6" xfId="0" applyFont="1" applyFill="1" applyBorder="1"/>
    <xf numFmtId="0" fontId="0" fillId="0" borderId="7" xfId="0" applyBorder="1"/>
    <xf numFmtId="0" fontId="0" fillId="0" borderId="8" xfId="0" applyBorder="1" applyAlignment="1">
      <alignment horizontal="left"/>
    </xf>
    <xf numFmtId="0" fontId="0" fillId="0" borderId="9" xfId="0" applyBorder="1" applyAlignment="1">
      <alignment horizontal="left"/>
    </xf>
    <xf numFmtId="0" fontId="0" fillId="0" borderId="10" xfId="0" applyBorder="1"/>
    <xf numFmtId="0" fontId="0" fillId="0" borderId="11" xfId="0" applyBorder="1"/>
    <xf numFmtId="0" fontId="0" fillId="0" borderId="2" xfId="0" pivotButton="1" applyBorder="1"/>
    <xf numFmtId="0" fontId="0" fillId="0" borderId="13" xfId="0" applyBorder="1" applyAlignment="1">
      <alignment horizontal="left"/>
    </xf>
    <xf numFmtId="0" fontId="0" fillId="0" borderId="14" xfId="0" applyBorder="1" applyAlignment="1">
      <alignment horizontal="left"/>
    </xf>
    <xf numFmtId="0" fontId="0" fillId="0" borderId="12" xfId="0" applyBorder="1" applyAlignment="1">
      <alignment horizontal="left"/>
    </xf>
    <xf numFmtId="165" fontId="0" fillId="0" borderId="9" xfId="0" applyNumberFormat="1" applyBorder="1"/>
    <xf numFmtId="165" fontId="0" fillId="0" borderId="15" xfId="0" applyNumberFormat="1" applyBorder="1"/>
    <xf numFmtId="165" fontId="0" fillId="0" borderId="3" xfId="0" applyNumberFormat="1" applyBorder="1"/>
    <xf numFmtId="0" fontId="0" fillId="0" borderId="3" xfId="0" pivotButton="1" applyBorder="1"/>
    <xf numFmtId="0" fontId="0" fillId="0" borderId="16" xfId="0" applyBorder="1"/>
    <xf numFmtId="0" fontId="0" fillId="0" borderId="15" xfId="0" applyBorder="1" applyAlignment="1">
      <alignment horizontal="left"/>
    </xf>
    <xf numFmtId="165" fontId="0" fillId="0" borderId="12" xfId="0" applyNumberFormat="1" applyBorder="1"/>
    <xf numFmtId="165" fontId="0" fillId="0" borderId="13" xfId="0" applyNumberFormat="1" applyBorder="1"/>
    <xf numFmtId="0" fontId="1" fillId="0" borderId="0" xfId="0" applyFont="1"/>
    <xf numFmtId="0" fontId="1" fillId="0" borderId="0" xfId="0" applyFont="1" applyFill="1" applyBorder="1"/>
    <xf numFmtId="165" fontId="0" fillId="0" borderId="0" xfId="0" applyNumberFormat="1"/>
    <xf numFmtId="0" fontId="0" fillId="0" borderId="17" xfId="0" applyBorder="1" applyAlignment="1">
      <alignment horizontal="left"/>
    </xf>
    <xf numFmtId="165" fontId="0" fillId="0" borderId="18" xfId="0" applyNumberFormat="1" applyBorder="1"/>
    <xf numFmtId="0" fontId="0" fillId="2" borderId="0" xfId="0" applyFill="1"/>
    <xf numFmtId="0" fontId="1" fillId="2" borderId="0" xfId="0" applyFont="1" applyFill="1"/>
    <xf numFmtId="10" fontId="0" fillId="0" borderId="12" xfId="0" applyNumberFormat="1" applyBorder="1"/>
    <xf numFmtId="10" fontId="0" fillId="0" borderId="13" xfId="0" applyNumberFormat="1" applyBorder="1"/>
    <xf numFmtId="10" fontId="0" fillId="0" borderId="18" xfId="0" applyNumberFormat="1" applyBorder="1"/>
    <xf numFmtId="0" fontId="1" fillId="2" borderId="6" xfId="0" applyFont="1" applyFill="1" applyBorder="1"/>
    <xf numFmtId="0" fontId="0" fillId="2" borderId="0" xfId="0" applyFill="1" applyBorder="1"/>
    <xf numFmtId="0" fontId="0" fillId="0" borderId="6" xfId="0" applyBorder="1"/>
    <xf numFmtId="0" fontId="0" fillId="0" borderId="2" xfId="0" applyBorder="1"/>
    <xf numFmtId="0" fontId="0" fillId="0" borderId="2" xfId="0" applyBorder="1" applyAlignment="1">
      <alignment horizontal="left"/>
    </xf>
    <xf numFmtId="0" fontId="0" fillId="0" borderId="12" xfId="0" applyNumberFormat="1" applyBorder="1"/>
    <xf numFmtId="0" fontId="0" fillId="0" borderId="13" xfId="0" applyNumberFormat="1" applyBorder="1"/>
    <xf numFmtId="2" fontId="0" fillId="0" borderId="13" xfId="0" applyNumberFormat="1" applyBorder="1"/>
    <xf numFmtId="2" fontId="0" fillId="0" borderId="12" xfId="0" applyNumberFormat="1" applyBorder="1"/>
    <xf numFmtId="0" fontId="0" fillId="2" borderId="7" xfId="0" applyFill="1" applyBorder="1"/>
    <xf numFmtId="0" fontId="0" fillId="2" borderId="6" xfId="0" applyFill="1" applyBorder="1"/>
    <xf numFmtId="2" fontId="0" fillId="0" borderId="18" xfId="0" applyNumberFormat="1" applyBorder="1"/>
    <xf numFmtId="170" fontId="0" fillId="0" borderId="7" xfId="0" applyNumberFormat="1" applyBorder="1"/>
    <xf numFmtId="0" fontId="0" fillId="0" borderId="20" xfId="0" applyBorder="1"/>
    <xf numFmtId="165" fontId="0" fillId="0" borderId="21" xfId="0" applyNumberFormat="1" applyBorder="1"/>
    <xf numFmtId="165" fontId="0" fillId="0" borderId="22" xfId="0" applyNumberFormat="1" applyBorder="1"/>
    <xf numFmtId="165" fontId="0" fillId="0" borderId="5" xfId="0" applyNumberFormat="1" applyBorder="1"/>
    <xf numFmtId="0" fontId="0" fillId="0" borderId="19" xfId="0" applyBorder="1"/>
    <xf numFmtId="0" fontId="0" fillId="0" borderId="18" xfId="0" applyNumberFormat="1" applyBorder="1"/>
    <xf numFmtId="9" fontId="0" fillId="0" borderId="0" xfId="2" applyFont="1"/>
    <xf numFmtId="0" fontId="0" fillId="0" borderId="23" xfId="0" applyBorder="1"/>
    <xf numFmtId="0" fontId="0" fillId="0" borderId="21" xfId="0" applyNumberFormat="1" applyBorder="1"/>
    <xf numFmtId="0" fontId="0" fillId="0" borderId="3" xfId="0" applyNumberFormat="1" applyBorder="1"/>
    <xf numFmtId="0" fontId="0" fillId="0" borderId="5" xfId="0" applyNumberFormat="1" applyBorder="1"/>
    <xf numFmtId="0" fontId="0" fillId="0" borderId="9" xfId="0" applyNumberFormat="1" applyBorder="1"/>
    <xf numFmtId="0" fontId="0" fillId="0" borderId="24" xfId="0" applyNumberFormat="1" applyBorder="1"/>
    <xf numFmtId="0" fontId="0" fillId="0" borderId="4" xfId="0" applyNumberFormat="1" applyBorder="1"/>
    <xf numFmtId="0" fontId="0" fillId="0" borderId="25" xfId="0" applyNumberFormat="1" applyBorder="1"/>
    <xf numFmtId="0" fontId="0" fillId="0" borderId="22" xfId="0" applyNumberFormat="1" applyBorder="1"/>
    <xf numFmtId="0" fontId="0" fillId="0" borderId="15" xfId="0" applyNumberFormat="1" applyBorder="1"/>
    <xf numFmtId="171" fontId="0" fillId="0" borderId="7" xfId="1" applyNumberFormat="1" applyFont="1" applyBorder="1"/>
    <xf numFmtId="171" fontId="0" fillId="0" borderId="7" xfId="0" applyNumberFormat="1" applyBorder="1"/>
    <xf numFmtId="164" fontId="6" fillId="0" borderId="0" xfId="0" applyNumberFormat="1" applyFont="1"/>
    <xf numFmtId="164" fontId="7" fillId="0" borderId="0" xfId="0" applyNumberFormat="1" applyFont="1"/>
  </cellXfs>
  <cellStyles count="3">
    <cellStyle name="Currency" xfId="1" builtinId="4"/>
    <cellStyle name="Normal" xfId="0" builtinId="0"/>
    <cellStyle name="Per cent" xfId="2" builtinId="5"/>
  </cellStyles>
  <dxfs count="1809">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i val="0"/>
        <sz val="11"/>
        <color theme="0"/>
        <name val="Calibri"/>
        <family val="2"/>
        <scheme val="minor"/>
      </font>
      <border diagonalUp="0" diagonalDown="0">
        <left/>
        <right/>
        <top/>
        <bottom/>
        <vertical/>
        <horizontal/>
      </border>
    </dxf>
    <dxf>
      <font>
        <b/>
        <i val="0"/>
        <sz val="11"/>
        <color theme="0"/>
        <name val="Calibri"/>
        <family val="2"/>
        <scheme val="major"/>
      </font>
      <fill>
        <patternFill>
          <bgColor theme="3" tint="0.24994659260841701"/>
        </patternFill>
      </fill>
      <border diagonalUp="0" diagonalDown="0">
        <left/>
        <right/>
        <top/>
        <bottom/>
        <vertical/>
        <horizontal/>
      </border>
    </dxf>
    <dxf>
      <font>
        <b/>
        <color theme="1"/>
      </font>
      <border>
        <bottom style="thin">
          <color theme="5"/>
        </bottom>
        <vertical/>
        <horizontal/>
      </border>
    </dxf>
    <dxf>
      <font>
        <color theme="1"/>
      </font>
      <fill>
        <patternFill>
          <bgColor rgb="FF07E365"/>
        </patternFill>
      </fill>
      <border>
        <left style="thin">
          <color theme="0"/>
        </left>
        <right style="thin">
          <color theme="0"/>
        </right>
        <top style="thin">
          <color theme="0"/>
        </top>
        <bottom style="thin">
          <color theme="0"/>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numFmt numFmtId="2" formatCode="0.00"/>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d" pivot="0" table="0" count="10" xr9:uid="{35D36E2C-1F02-44B4-8061-775902D5C186}">
      <tableStyleElement type="wholeTable" dxfId="1699"/>
      <tableStyleElement type="headerRow" dxfId="1698"/>
    </tableStyle>
    <tableStyle name="Data-style" pivot="0" count="3" xr9:uid="{00000000-0011-0000-FFFF-FFFF00000000}">
      <tableStyleElement type="headerRow" dxfId="1808"/>
      <tableStyleElement type="firstRowStripe" dxfId="1807"/>
      <tableStyleElement type="secondRowStripe" dxfId="1806"/>
    </tableStyle>
    <tableStyle name="gh" pivot="0" table="0" count="10" xr9:uid="{7C278D07-57AC-4A5C-A65A-8FD3756AE283}">
      <tableStyleElement type="wholeTable" dxfId="1697"/>
      <tableStyleElement type="headerRow" dxfId="1696"/>
    </tableStyle>
  </tableStyles>
  <colors>
    <mruColors>
      <color rgb="FF07DF64"/>
      <color rgb="FF07E365"/>
      <color rgb="FF08F86F"/>
      <color rgb="FF7EFBB3"/>
      <color rgb="FF00F66F"/>
      <color rgb="FF00BC55"/>
      <color rgb="FF00D05E"/>
      <color rgb="FF385723"/>
      <color rgb="FF007033"/>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sz val="10"/>
            <color theme="0"/>
            <name val="Calibri"/>
            <family val="2"/>
            <scheme val="minor"/>
          </font>
          <fill>
            <patternFill patternType="solid">
              <fgColor theme="9"/>
              <bgColor theme="3" tint="0.14996795556505021"/>
            </patternFill>
          </fill>
          <border>
            <left style="thin">
              <color rgb="FF07E365"/>
            </left>
            <right style="thin">
              <color rgb="FF07E365"/>
            </right>
            <top style="thin">
              <color rgb="FF07E365"/>
            </top>
            <bottom style="thin">
              <color rgb="FF07E36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val="0"/>
            <i val="0"/>
            <sz val="10"/>
            <color theme="0"/>
            <name val="Calibri"/>
            <family val="2"/>
            <scheme val="minor"/>
          </font>
          <fill>
            <patternFill patternType="solid">
              <fgColor theme="5"/>
              <bgColor rgb="FF07DF64"/>
            </patternFill>
          </fill>
          <border>
            <left style="thin">
              <color theme="0"/>
            </left>
            <right style="thin">
              <color theme="0"/>
            </right>
            <top style="thin">
              <color theme="0"/>
            </top>
            <bottom style="thin">
              <color theme="0"/>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gh">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 '!$C$3</c:f>
              <c:strCache>
                <c:ptCount val="1"/>
                <c:pt idx="0">
                  <c:v>Sum of Profit</c:v>
                </c:pt>
              </c:strCache>
            </c:strRef>
          </c:tx>
          <c:spPr>
            <a:solidFill>
              <a:schemeClr val="accent2"/>
            </a:solidFill>
            <a:ln>
              <a:noFill/>
            </a:ln>
            <a:effectLst/>
          </c:spPr>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60A-4AB5-BC30-9FDA5AB8F729}"/>
            </c:ext>
          </c:extLst>
        </c:ser>
        <c:dLbls>
          <c:showLegendKey val="0"/>
          <c:showVal val="0"/>
          <c:showCatName val="0"/>
          <c:showSerName val="0"/>
          <c:showPercent val="0"/>
          <c:showBubbleSize val="0"/>
        </c:dLbls>
        <c:axId val="76042847"/>
        <c:axId val="76045247"/>
      </c:areaChart>
      <c:barChart>
        <c:barDir val="col"/>
        <c:grouping val="clustered"/>
        <c:varyColors val="0"/>
        <c:ser>
          <c:idx val="0"/>
          <c:order val="0"/>
          <c:tx>
            <c:strRef>
              <c:f>'pivot table '!$B$3</c:f>
              <c:strCache>
                <c:ptCount val="1"/>
                <c:pt idx="0">
                  <c:v>Sum of Sales</c:v>
                </c:pt>
              </c:strCache>
            </c:strRef>
          </c:tx>
          <c:spPr>
            <a:solidFill>
              <a:schemeClr val="accent1"/>
            </a:solidFill>
            <a:ln>
              <a:noFill/>
            </a:ln>
            <a:effectLst/>
          </c:spPr>
          <c:invertIfNegative val="0"/>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60A-4AB5-BC30-9FDA5AB8F729}"/>
            </c:ext>
          </c:extLst>
        </c:ser>
        <c:dLbls>
          <c:showLegendKey val="0"/>
          <c:showVal val="0"/>
          <c:showCatName val="0"/>
          <c:showSerName val="0"/>
          <c:showPercent val="0"/>
          <c:showBubbleSize val="0"/>
        </c:dLbls>
        <c:gapWidth val="219"/>
        <c:overlap val="-27"/>
        <c:axId val="1559988975"/>
        <c:axId val="1559992335"/>
      </c:barChart>
      <c:catAx>
        <c:axId val="155998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92335"/>
        <c:crosses val="autoZero"/>
        <c:auto val="1"/>
        <c:lblAlgn val="ctr"/>
        <c:lblOffset val="100"/>
        <c:noMultiLvlLbl val="0"/>
      </c:catAx>
      <c:valAx>
        <c:axId val="155999233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88975"/>
        <c:crosses val="autoZero"/>
        <c:crossBetween val="between"/>
      </c:valAx>
      <c:valAx>
        <c:axId val="7604524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2847"/>
        <c:crosses val="max"/>
        <c:crossBetween val="between"/>
      </c:valAx>
      <c:catAx>
        <c:axId val="76042847"/>
        <c:scaling>
          <c:orientation val="minMax"/>
        </c:scaling>
        <c:delete val="1"/>
        <c:axPos val="b"/>
        <c:numFmt formatCode="General" sourceLinked="1"/>
        <c:majorTickMark val="out"/>
        <c:minorTickMark val="none"/>
        <c:tickLblPos val="nextTo"/>
        <c:crossAx val="7604524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'!$B$32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'!$A$33:$A$36</c:f>
              <c:strCache>
                <c:ptCount val="3"/>
                <c:pt idx="0">
                  <c:v>Furniture</c:v>
                </c:pt>
                <c:pt idx="1">
                  <c:v>Office Supplies</c:v>
                </c:pt>
                <c:pt idx="2">
                  <c:v>Technology</c:v>
                </c:pt>
              </c:strCache>
            </c:strRef>
          </c:cat>
          <c:val>
            <c:numRef>
              <c:f>'pivot table '!$B$33:$B$36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AFA-47B8-A7BC-B915F2414011}"/>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45162444869978"/>
          <c:y val="0.10935853370806239"/>
          <c:w val="0.78218475075646199"/>
          <c:h val="0.81493171218635596"/>
        </c:manualLayout>
      </c:layout>
      <c:barChart>
        <c:barDir val="bar"/>
        <c:grouping val="clustered"/>
        <c:varyColors val="0"/>
        <c:ser>
          <c:idx val="0"/>
          <c:order val="0"/>
          <c:tx>
            <c:strRef>
              <c:f>'pivot table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2'!$A$4:$A$9</c:f>
              <c:strCache>
                <c:ptCount val="5"/>
                <c:pt idx="0">
                  <c:v>Binders</c:v>
                </c:pt>
                <c:pt idx="1">
                  <c:v>Tables</c:v>
                </c:pt>
                <c:pt idx="2">
                  <c:v>Storage</c:v>
                </c:pt>
                <c:pt idx="3">
                  <c:v>Chairs</c:v>
                </c:pt>
                <c:pt idx="4">
                  <c:v>Phones</c:v>
                </c:pt>
              </c:strCache>
            </c:strRef>
          </c:cat>
          <c:val>
            <c:numRef>
              <c:f>'pivot table 2'!$B$4:$B$9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577-406D-9020-DEB459782AC3}"/>
            </c:ext>
          </c:extLst>
        </c:ser>
        <c:dLbls>
          <c:dLblPos val="outEnd"/>
          <c:showLegendKey val="0"/>
          <c:showVal val="1"/>
          <c:showCatName val="0"/>
          <c:showSerName val="0"/>
          <c:showPercent val="0"/>
          <c:showBubbleSize val="0"/>
        </c:dLbls>
        <c:gapWidth val="182"/>
        <c:axId val="245977215"/>
        <c:axId val="245977695"/>
      </c:barChart>
      <c:catAx>
        <c:axId val="24597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977695"/>
        <c:crosses val="autoZero"/>
        <c:auto val="1"/>
        <c:lblAlgn val="ctr"/>
        <c:lblOffset val="100"/>
        <c:noMultiLvlLbl val="0"/>
      </c:catAx>
      <c:valAx>
        <c:axId val="24597769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59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2'!$B$14</c:f>
              <c:strCache>
                <c:ptCount val="1"/>
                <c:pt idx="0">
                  <c:v>Total</c:v>
                </c:pt>
              </c:strCache>
            </c:strRef>
          </c:tx>
          <c:spPr>
            <a:ln w="28575" cap="rnd">
              <a:solidFill>
                <a:schemeClr val="accent1"/>
              </a:solidFill>
              <a:round/>
            </a:ln>
            <a:effectLst/>
          </c:spPr>
          <c:marker>
            <c:symbol val="none"/>
          </c:marker>
          <c:cat>
            <c:strRef>
              <c:f>'pivot table 2'!$A$15:$A$27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2'!$B$15:$B$27</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72A-42D8-AAEA-00D3864CECCC}"/>
            </c:ext>
          </c:extLst>
        </c:ser>
        <c:dLbls>
          <c:showLegendKey val="0"/>
          <c:showVal val="0"/>
          <c:showCatName val="0"/>
          <c:showSerName val="0"/>
          <c:showPercent val="0"/>
          <c:showBubbleSize val="0"/>
        </c:dLbls>
        <c:smooth val="0"/>
        <c:axId val="217448831"/>
        <c:axId val="217449311"/>
      </c:lineChart>
      <c:catAx>
        <c:axId val="217448831"/>
        <c:scaling>
          <c:orientation val="minMax"/>
        </c:scaling>
        <c:delete val="1"/>
        <c:axPos val="b"/>
        <c:numFmt formatCode="General" sourceLinked="1"/>
        <c:majorTickMark val="none"/>
        <c:minorTickMark val="none"/>
        <c:tickLblPos val="nextTo"/>
        <c:crossAx val="217449311"/>
        <c:crosses val="autoZero"/>
        <c:auto val="1"/>
        <c:lblAlgn val="ctr"/>
        <c:lblOffset val="100"/>
        <c:noMultiLvlLbl val="0"/>
      </c:catAx>
      <c:valAx>
        <c:axId val="217449311"/>
        <c:scaling>
          <c:orientation val="minMax"/>
        </c:scaling>
        <c:delete val="1"/>
        <c:axPos val="l"/>
        <c:numFmt formatCode="0.00" sourceLinked="1"/>
        <c:majorTickMark val="none"/>
        <c:minorTickMark val="none"/>
        <c:tickLblPos val="nextTo"/>
        <c:crossAx val="2174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2'!$E$14</c:f>
              <c:strCache>
                <c:ptCount val="1"/>
                <c:pt idx="0">
                  <c:v>Total</c:v>
                </c:pt>
              </c:strCache>
            </c:strRef>
          </c:tx>
          <c:spPr>
            <a:ln w="28575" cap="rnd">
              <a:solidFill>
                <a:schemeClr val="accent1"/>
              </a:solidFill>
              <a:round/>
            </a:ln>
            <a:effectLst/>
          </c:spPr>
          <c:marker>
            <c:symbol val="none"/>
          </c:marker>
          <c:cat>
            <c:strRef>
              <c:f>'pivot table 2'!$D$15:$D$27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2'!$E$15:$E$27</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A312-46B3-B84E-02E1FB783BE2}"/>
            </c:ext>
          </c:extLst>
        </c:ser>
        <c:dLbls>
          <c:showLegendKey val="0"/>
          <c:showVal val="0"/>
          <c:showCatName val="0"/>
          <c:showSerName val="0"/>
          <c:showPercent val="0"/>
          <c:showBubbleSize val="0"/>
        </c:dLbls>
        <c:smooth val="0"/>
        <c:axId val="209248143"/>
        <c:axId val="209245263"/>
      </c:lineChart>
      <c:catAx>
        <c:axId val="209248143"/>
        <c:scaling>
          <c:orientation val="minMax"/>
        </c:scaling>
        <c:delete val="1"/>
        <c:axPos val="b"/>
        <c:numFmt formatCode="General" sourceLinked="1"/>
        <c:majorTickMark val="none"/>
        <c:minorTickMark val="none"/>
        <c:tickLblPos val="nextTo"/>
        <c:crossAx val="209245263"/>
        <c:crosses val="autoZero"/>
        <c:auto val="1"/>
        <c:lblAlgn val="ctr"/>
        <c:lblOffset val="100"/>
        <c:noMultiLvlLbl val="0"/>
      </c:catAx>
      <c:valAx>
        <c:axId val="209245263"/>
        <c:scaling>
          <c:orientation val="minMax"/>
        </c:scaling>
        <c:delete val="1"/>
        <c:axPos val="l"/>
        <c:numFmt formatCode="0.00" sourceLinked="1"/>
        <c:majorTickMark val="none"/>
        <c:minorTickMark val="none"/>
        <c:tickLblPos val="nextTo"/>
        <c:crossAx val="2092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28575" cap="rnd">
              <a:solidFill>
                <a:schemeClr val="accent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9D9-47D1-ABEB-B716FB0E5515}"/>
            </c:ext>
          </c:extLst>
        </c:ser>
        <c:dLbls>
          <c:showLegendKey val="0"/>
          <c:showVal val="0"/>
          <c:showCatName val="0"/>
          <c:showSerName val="0"/>
          <c:showPercent val="0"/>
          <c:showBubbleSize val="0"/>
        </c:dLbls>
        <c:smooth val="0"/>
        <c:axId val="125448191"/>
        <c:axId val="125446271"/>
      </c:lineChart>
      <c:catAx>
        <c:axId val="125448191"/>
        <c:scaling>
          <c:orientation val="minMax"/>
        </c:scaling>
        <c:delete val="1"/>
        <c:axPos val="b"/>
        <c:numFmt formatCode="General" sourceLinked="1"/>
        <c:majorTickMark val="none"/>
        <c:minorTickMark val="none"/>
        <c:tickLblPos val="nextTo"/>
        <c:crossAx val="125446271"/>
        <c:crosses val="autoZero"/>
        <c:auto val="1"/>
        <c:lblAlgn val="ctr"/>
        <c:lblOffset val="100"/>
        <c:noMultiLvlLbl val="0"/>
      </c:catAx>
      <c:valAx>
        <c:axId val="125446271"/>
        <c:scaling>
          <c:orientation val="minMax"/>
        </c:scaling>
        <c:delete val="1"/>
        <c:axPos val="l"/>
        <c:numFmt formatCode="0.00" sourceLinked="1"/>
        <c:majorTickMark val="none"/>
        <c:minorTickMark val="none"/>
        <c:tickLblPos val="nextTo"/>
        <c:crossAx val="12544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28575" cap="rnd">
              <a:solidFill>
                <a:schemeClr val="accent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63-4578-A24F-5CDB7EC87755}"/>
            </c:ext>
          </c:extLst>
        </c:ser>
        <c:dLbls>
          <c:showLegendKey val="0"/>
          <c:showVal val="0"/>
          <c:showCatName val="0"/>
          <c:showSerName val="0"/>
          <c:showPercent val="0"/>
          <c:showBubbleSize val="0"/>
        </c:dLbls>
        <c:smooth val="0"/>
        <c:axId val="125447231"/>
        <c:axId val="125447711"/>
      </c:lineChart>
      <c:catAx>
        <c:axId val="125447231"/>
        <c:scaling>
          <c:orientation val="minMax"/>
        </c:scaling>
        <c:delete val="1"/>
        <c:axPos val="b"/>
        <c:numFmt formatCode="General" sourceLinked="1"/>
        <c:majorTickMark val="none"/>
        <c:minorTickMark val="none"/>
        <c:tickLblPos val="nextTo"/>
        <c:crossAx val="125447711"/>
        <c:crosses val="autoZero"/>
        <c:auto val="1"/>
        <c:lblAlgn val="ctr"/>
        <c:lblOffset val="100"/>
        <c:noMultiLvlLbl val="0"/>
      </c:catAx>
      <c:valAx>
        <c:axId val="125447711"/>
        <c:scaling>
          <c:orientation val="minMax"/>
        </c:scaling>
        <c:delete val="1"/>
        <c:axPos val="l"/>
        <c:numFmt formatCode="0.00" sourceLinked="1"/>
        <c:majorTickMark val="none"/>
        <c:minorTickMark val="none"/>
        <c:tickLblPos val="nextTo"/>
        <c:crossAx val="125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2'!$N$14</c:f>
              <c:strCache>
                <c:ptCount val="1"/>
                <c:pt idx="0">
                  <c:v>Total</c:v>
                </c:pt>
              </c:strCache>
            </c:strRef>
          </c:tx>
          <c:spPr>
            <a:ln w="28575" cap="rnd">
              <a:solidFill>
                <a:schemeClr val="accent1"/>
              </a:solidFill>
              <a:round/>
            </a:ln>
            <a:effectLst/>
          </c:spPr>
          <c:marker>
            <c:symbol val="none"/>
          </c:marker>
          <c:cat>
            <c:strRef>
              <c:f>'pivot table 2'!$M$15:$M$27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2'!$N$15:$N$27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390-49A8-BC36-138DE02D63C6}"/>
            </c:ext>
          </c:extLst>
        </c:ser>
        <c:dLbls>
          <c:showLegendKey val="0"/>
          <c:showVal val="0"/>
          <c:showCatName val="0"/>
          <c:showSerName val="0"/>
          <c:showPercent val="0"/>
          <c:showBubbleSize val="0"/>
        </c:dLbls>
        <c:smooth val="0"/>
        <c:axId val="1570803471"/>
        <c:axId val="77247055"/>
      </c:lineChart>
      <c:catAx>
        <c:axId val="1570803471"/>
        <c:scaling>
          <c:orientation val="minMax"/>
        </c:scaling>
        <c:delete val="1"/>
        <c:axPos val="b"/>
        <c:numFmt formatCode="General" sourceLinked="1"/>
        <c:majorTickMark val="none"/>
        <c:minorTickMark val="none"/>
        <c:tickLblPos val="nextTo"/>
        <c:crossAx val="77247055"/>
        <c:crosses val="autoZero"/>
        <c:auto val="1"/>
        <c:lblAlgn val="ctr"/>
        <c:lblOffset val="100"/>
        <c:noMultiLvlLbl val="0"/>
      </c:catAx>
      <c:valAx>
        <c:axId val="77247055"/>
        <c:scaling>
          <c:orientation val="minMax"/>
        </c:scaling>
        <c:delete val="1"/>
        <c:axPos val="l"/>
        <c:numFmt formatCode="0.00" sourceLinked="1"/>
        <c:majorTickMark val="none"/>
        <c:minorTickMark val="none"/>
        <c:tickLblPos val="nextTo"/>
        <c:crossAx val="15708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2'!$B$14</c:f>
              <c:strCache>
                <c:ptCount val="1"/>
                <c:pt idx="0">
                  <c:v>Total</c:v>
                </c:pt>
              </c:strCache>
            </c:strRef>
          </c:tx>
          <c:spPr>
            <a:ln w="38100" cap="rnd">
              <a:solidFill>
                <a:schemeClr val="bg1"/>
              </a:solidFill>
              <a:round/>
            </a:ln>
            <a:effectLst/>
          </c:spPr>
          <c:marker>
            <c:symbol val="none"/>
          </c:marker>
          <c:cat>
            <c:strRef>
              <c:f>'pivot table 2'!$A$15:$A$27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2'!$B$15:$B$27</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B1F-40E0-A472-98900A575AFA}"/>
            </c:ext>
          </c:extLst>
        </c:ser>
        <c:dLbls>
          <c:showLegendKey val="0"/>
          <c:showVal val="0"/>
          <c:showCatName val="0"/>
          <c:showSerName val="0"/>
          <c:showPercent val="0"/>
          <c:showBubbleSize val="0"/>
        </c:dLbls>
        <c:smooth val="0"/>
        <c:axId val="217448831"/>
        <c:axId val="217449311"/>
      </c:lineChart>
      <c:catAx>
        <c:axId val="217448831"/>
        <c:scaling>
          <c:orientation val="minMax"/>
        </c:scaling>
        <c:delete val="1"/>
        <c:axPos val="b"/>
        <c:numFmt formatCode="General" sourceLinked="1"/>
        <c:majorTickMark val="none"/>
        <c:minorTickMark val="none"/>
        <c:tickLblPos val="nextTo"/>
        <c:crossAx val="217449311"/>
        <c:crosses val="autoZero"/>
        <c:auto val="1"/>
        <c:lblAlgn val="ctr"/>
        <c:lblOffset val="100"/>
        <c:noMultiLvlLbl val="0"/>
      </c:catAx>
      <c:valAx>
        <c:axId val="217449311"/>
        <c:scaling>
          <c:orientation val="minMax"/>
        </c:scaling>
        <c:delete val="1"/>
        <c:axPos val="l"/>
        <c:numFmt formatCode="0.00" sourceLinked="1"/>
        <c:majorTickMark val="none"/>
        <c:minorTickMark val="none"/>
        <c:tickLblPos val="nextTo"/>
        <c:crossAx val="2174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bg1"/>
            </a:solidFill>
            <a:round/>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2'!$E$14</c:f>
              <c:strCache>
                <c:ptCount val="1"/>
                <c:pt idx="0">
                  <c:v>Total</c:v>
                </c:pt>
              </c:strCache>
            </c:strRef>
          </c:tx>
          <c:spPr>
            <a:ln w="38100" cap="rnd">
              <a:solidFill>
                <a:schemeClr val="bg1"/>
              </a:solidFill>
              <a:round/>
            </a:ln>
            <a:effectLst>
              <a:glow rad="38100">
                <a:schemeClr val="accent1">
                  <a:alpha val="40000"/>
                </a:schemeClr>
              </a:glow>
            </a:effectLst>
          </c:spPr>
          <c:marker>
            <c:symbol val="none"/>
          </c:marker>
          <c:cat>
            <c:strRef>
              <c:f>'pivot table 2'!$D$15:$D$27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2'!$E$15:$E$27</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398-4833-9310-E4D460324E2B}"/>
            </c:ext>
          </c:extLst>
        </c:ser>
        <c:dLbls>
          <c:showLegendKey val="0"/>
          <c:showVal val="0"/>
          <c:showCatName val="0"/>
          <c:showSerName val="0"/>
          <c:showPercent val="0"/>
          <c:showBubbleSize val="0"/>
        </c:dLbls>
        <c:smooth val="0"/>
        <c:axId val="209248143"/>
        <c:axId val="209245263"/>
      </c:lineChart>
      <c:catAx>
        <c:axId val="209248143"/>
        <c:scaling>
          <c:orientation val="minMax"/>
        </c:scaling>
        <c:delete val="1"/>
        <c:axPos val="b"/>
        <c:numFmt formatCode="General" sourceLinked="1"/>
        <c:majorTickMark val="none"/>
        <c:minorTickMark val="none"/>
        <c:tickLblPos val="nextTo"/>
        <c:crossAx val="209245263"/>
        <c:crosses val="autoZero"/>
        <c:auto val="1"/>
        <c:lblAlgn val="ctr"/>
        <c:lblOffset val="100"/>
        <c:noMultiLvlLbl val="0"/>
      </c:catAx>
      <c:valAx>
        <c:axId val="209245263"/>
        <c:scaling>
          <c:orientation val="minMax"/>
        </c:scaling>
        <c:delete val="1"/>
        <c:axPos val="l"/>
        <c:numFmt formatCode="0.00" sourceLinked="1"/>
        <c:majorTickMark val="none"/>
        <c:minorTickMark val="none"/>
        <c:tickLblPos val="nextTo"/>
        <c:crossAx val="2092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38100" cap="rnd">
              <a:solidFill>
                <a:schemeClr val="bg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C37-4155-956E-53D6562B1EF3}"/>
            </c:ext>
          </c:extLst>
        </c:ser>
        <c:dLbls>
          <c:showLegendKey val="0"/>
          <c:showVal val="0"/>
          <c:showCatName val="0"/>
          <c:showSerName val="0"/>
          <c:showPercent val="0"/>
          <c:showBubbleSize val="0"/>
        </c:dLbls>
        <c:smooth val="0"/>
        <c:axId val="125447231"/>
        <c:axId val="125447711"/>
      </c:lineChart>
      <c:catAx>
        <c:axId val="125447231"/>
        <c:scaling>
          <c:orientation val="minMax"/>
        </c:scaling>
        <c:delete val="1"/>
        <c:axPos val="b"/>
        <c:numFmt formatCode="General" sourceLinked="1"/>
        <c:majorTickMark val="none"/>
        <c:minorTickMark val="none"/>
        <c:tickLblPos val="nextTo"/>
        <c:crossAx val="125447711"/>
        <c:crosses val="autoZero"/>
        <c:auto val="1"/>
        <c:lblAlgn val="ctr"/>
        <c:lblOffset val="100"/>
        <c:noMultiLvlLbl val="0"/>
      </c:catAx>
      <c:valAx>
        <c:axId val="125447711"/>
        <c:scaling>
          <c:orientation val="minMax"/>
        </c:scaling>
        <c:delete val="1"/>
        <c:axPos val="l"/>
        <c:numFmt formatCode="0.00" sourceLinked="1"/>
        <c:majorTickMark val="none"/>
        <c:minorTickMark val="none"/>
        <c:tickLblPos val="nextTo"/>
        <c:crossAx val="125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38100" cap="rnd">
              <a:solidFill>
                <a:schemeClr val="bg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ECA-4B4B-8A99-8AAD9D522CCF}"/>
            </c:ext>
          </c:extLst>
        </c:ser>
        <c:dLbls>
          <c:showLegendKey val="0"/>
          <c:showVal val="0"/>
          <c:showCatName val="0"/>
          <c:showSerName val="0"/>
          <c:showPercent val="0"/>
          <c:showBubbleSize val="0"/>
        </c:dLbls>
        <c:smooth val="0"/>
        <c:axId val="125448191"/>
        <c:axId val="125446271"/>
      </c:lineChart>
      <c:catAx>
        <c:axId val="125448191"/>
        <c:scaling>
          <c:orientation val="minMax"/>
        </c:scaling>
        <c:delete val="1"/>
        <c:axPos val="b"/>
        <c:numFmt formatCode="General" sourceLinked="1"/>
        <c:majorTickMark val="none"/>
        <c:minorTickMark val="none"/>
        <c:tickLblPos val="nextTo"/>
        <c:crossAx val="125446271"/>
        <c:crosses val="autoZero"/>
        <c:auto val="1"/>
        <c:lblAlgn val="ctr"/>
        <c:lblOffset val="100"/>
        <c:noMultiLvlLbl val="0"/>
      </c:catAx>
      <c:valAx>
        <c:axId val="125446271"/>
        <c:scaling>
          <c:orientation val="minMax"/>
        </c:scaling>
        <c:delete val="1"/>
        <c:axPos val="l"/>
        <c:numFmt formatCode="0.00" sourceLinked="1"/>
        <c:majorTickMark val="none"/>
        <c:minorTickMark val="none"/>
        <c:tickLblPos val="nextTo"/>
        <c:crossAx val="12544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2'!$N$14</c:f>
              <c:strCache>
                <c:ptCount val="1"/>
                <c:pt idx="0">
                  <c:v>Total</c:v>
                </c:pt>
              </c:strCache>
            </c:strRef>
          </c:tx>
          <c:spPr>
            <a:ln w="38100" cap="rnd">
              <a:solidFill>
                <a:schemeClr val="bg1"/>
              </a:solidFill>
              <a:round/>
            </a:ln>
            <a:effectLst/>
          </c:spPr>
          <c:marker>
            <c:symbol val="none"/>
          </c:marker>
          <c:cat>
            <c:strRef>
              <c:f>'pivot table 2'!$M$15:$M$27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2'!$N$15:$N$27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E1-4981-94D4-5A32E2E5EC9C}"/>
            </c:ext>
          </c:extLst>
        </c:ser>
        <c:dLbls>
          <c:showLegendKey val="0"/>
          <c:showVal val="0"/>
          <c:showCatName val="0"/>
          <c:showSerName val="0"/>
          <c:showPercent val="0"/>
          <c:showBubbleSize val="0"/>
        </c:dLbls>
        <c:smooth val="0"/>
        <c:axId val="1570803471"/>
        <c:axId val="77247055"/>
      </c:lineChart>
      <c:catAx>
        <c:axId val="1570803471"/>
        <c:scaling>
          <c:orientation val="minMax"/>
        </c:scaling>
        <c:delete val="1"/>
        <c:axPos val="b"/>
        <c:numFmt formatCode="General" sourceLinked="1"/>
        <c:majorTickMark val="none"/>
        <c:minorTickMark val="none"/>
        <c:tickLblPos val="nextTo"/>
        <c:crossAx val="77247055"/>
        <c:crosses val="autoZero"/>
        <c:auto val="1"/>
        <c:lblAlgn val="ctr"/>
        <c:lblOffset val="100"/>
        <c:noMultiLvlLbl val="0"/>
      </c:catAx>
      <c:valAx>
        <c:axId val="77247055"/>
        <c:scaling>
          <c:orientation val="minMax"/>
        </c:scaling>
        <c:delete val="1"/>
        <c:axPos val="l"/>
        <c:numFmt formatCode="0.00" sourceLinked="1"/>
        <c:majorTickMark val="none"/>
        <c:minorTickMark val="none"/>
        <c:tickLblPos val="nextTo"/>
        <c:crossAx val="15708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D05E"/>
          </a:solidFill>
          <a:ln>
            <a:noFill/>
          </a:ln>
          <a:effectLst>
            <a:glow rad="762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9964315670601"/>
          <c:y val="0.10165191300064189"/>
          <c:w val="0.74878297142066763"/>
          <c:h val="0.72242786129065961"/>
        </c:manualLayout>
      </c:layout>
      <c:areaChart>
        <c:grouping val="standard"/>
        <c:varyColors val="0"/>
        <c:ser>
          <c:idx val="1"/>
          <c:order val="1"/>
          <c:tx>
            <c:strRef>
              <c:f>'pivot table '!$C$3</c:f>
              <c:strCache>
                <c:ptCount val="1"/>
                <c:pt idx="0">
                  <c:v>Sum of Profit</c:v>
                </c:pt>
              </c:strCache>
            </c:strRef>
          </c:tx>
          <c:spPr>
            <a:solidFill>
              <a:srgbClr val="00D05E"/>
            </a:solidFill>
            <a:ln>
              <a:noFill/>
            </a:ln>
            <a:effectLst>
              <a:glow rad="76200">
                <a:schemeClr val="accent1">
                  <a:alpha val="40000"/>
                </a:schemeClr>
              </a:glow>
            </a:effectLst>
          </c:spPr>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613-45EA-95D9-61853B361986}"/>
            </c:ext>
          </c:extLst>
        </c:ser>
        <c:dLbls>
          <c:showLegendKey val="0"/>
          <c:showVal val="0"/>
          <c:showCatName val="0"/>
          <c:showSerName val="0"/>
          <c:showPercent val="0"/>
          <c:showBubbleSize val="0"/>
        </c:dLbls>
        <c:axId val="76042847"/>
        <c:axId val="76045247"/>
      </c:areaChart>
      <c:barChart>
        <c:barDir val="col"/>
        <c:grouping val="clustered"/>
        <c:varyColors val="0"/>
        <c:ser>
          <c:idx val="0"/>
          <c:order val="0"/>
          <c:tx>
            <c:strRef>
              <c:f>'pivot table '!$B$3</c:f>
              <c:strCache>
                <c:ptCount val="1"/>
                <c:pt idx="0">
                  <c:v>Sum of Sales</c:v>
                </c:pt>
              </c:strCache>
            </c:strRef>
          </c:tx>
          <c:spPr>
            <a:solidFill>
              <a:schemeClr val="bg1"/>
            </a:solidFill>
            <a:ln>
              <a:noFill/>
            </a:ln>
            <a:effectLst/>
          </c:spPr>
          <c:invertIfNegative val="0"/>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613-45EA-95D9-61853B361986}"/>
            </c:ext>
          </c:extLst>
        </c:ser>
        <c:dLbls>
          <c:showLegendKey val="0"/>
          <c:showVal val="0"/>
          <c:showCatName val="0"/>
          <c:showSerName val="0"/>
          <c:showPercent val="0"/>
          <c:showBubbleSize val="0"/>
        </c:dLbls>
        <c:gapWidth val="219"/>
        <c:overlap val="-27"/>
        <c:axId val="1559988975"/>
        <c:axId val="1559992335"/>
      </c:barChart>
      <c:catAx>
        <c:axId val="155998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9992335"/>
        <c:crosses val="autoZero"/>
        <c:auto val="1"/>
        <c:lblAlgn val="ctr"/>
        <c:lblOffset val="100"/>
        <c:noMultiLvlLbl val="0"/>
      </c:catAx>
      <c:valAx>
        <c:axId val="1559992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1.1632425431687781E-2"/>
              <c:y val="0.342859678345007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9988975"/>
        <c:crosses val="autoZero"/>
        <c:crossBetween val="between"/>
      </c:valAx>
      <c:valAx>
        <c:axId val="76045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42847"/>
        <c:crosses val="max"/>
        <c:crossBetween val="between"/>
      </c:valAx>
      <c:catAx>
        <c:axId val="76042847"/>
        <c:scaling>
          <c:orientation val="minMax"/>
        </c:scaling>
        <c:delete val="1"/>
        <c:axPos val="b"/>
        <c:numFmt formatCode="General" sourceLinked="1"/>
        <c:majorTickMark val="out"/>
        <c:minorTickMark val="none"/>
        <c:tickLblPos val="nextTo"/>
        <c:crossAx val="76045247"/>
        <c:crosses val="autoZero"/>
        <c:auto val="1"/>
        <c:lblAlgn val="ctr"/>
        <c:lblOffset val="100"/>
        <c:noMultiLvlLbl val="0"/>
      </c:catAx>
      <c:spPr>
        <a:noFill/>
        <a:ln>
          <a:noFill/>
        </a:ln>
        <a:effectLst/>
      </c:spPr>
    </c:plotArea>
    <c:legend>
      <c:legendPos val="t"/>
      <c:layout>
        <c:manualLayout>
          <c:xMode val="edge"/>
          <c:yMode val="edge"/>
          <c:x val="0.26683174953193889"/>
          <c:y val="1.5166669154637328E-2"/>
          <c:w val="0.385374147290096"/>
          <c:h val="0.228135875148433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rgbClr val="00D05E"/>
          </a:solidFill>
          <a:ln w="19050">
            <a:solidFill>
              <a:schemeClr val="lt1"/>
            </a:solidFill>
          </a:ln>
          <a:effectLst/>
        </c:spPr>
      </c:pivotFmt>
      <c:pivotFmt>
        <c:idx val="8"/>
        <c:spPr>
          <a:solidFill>
            <a:schemeClr val="bg1"/>
          </a:solidFill>
          <a:ln w="19050">
            <a:solidFill>
              <a:schemeClr val="lt1"/>
            </a:solidFill>
          </a:ln>
          <a:effectLst/>
        </c:spPr>
      </c:pivotFmt>
    </c:pivotFmts>
    <c:plotArea>
      <c:layout>
        <c:manualLayout>
          <c:layoutTarget val="inner"/>
          <c:xMode val="edge"/>
          <c:yMode val="edge"/>
          <c:x val="0.21135935727154501"/>
          <c:y val="0.1907152777777778"/>
          <c:w val="0.58848633072705747"/>
          <c:h val="0.77199189814814817"/>
        </c:manualLayout>
      </c:layout>
      <c:doughnutChart>
        <c:varyColors val="1"/>
        <c:ser>
          <c:idx val="0"/>
          <c:order val="0"/>
          <c:tx>
            <c:strRef>
              <c:f>'pivot table '!$B$32</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AA40-4ED9-A72A-C32F0E419765}"/>
              </c:ext>
            </c:extLst>
          </c:dPt>
          <c:dPt>
            <c:idx val="1"/>
            <c:bubble3D val="0"/>
            <c:spPr>
              <a:solidFill>
                <a:srgbClr val="00D05E"/>
              </a:solidFill>
              <a:ln w="19050">
                <a:solidFill>
                  <a:schemeClr val="lt1"/>
                </a:solidFill>
              </a:ln>
              <a:effectLst/>
            </c:spPr>
            <c:extLst>
              <c:ext xmlns:c16="http://schemas.microsoft.com/office/drawing/2014/chart" uri="{C3380CC4-5D6E-409C-BE32-E72D297353CC}">
                <c16:uniqueId val="{00000003-AA40-4ED9-A72A-C32F0E419765}"/>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AA40-4ED9-A72A-C32F0E41976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'!$A$33:$A$36</c:f>
              <c:strCache>
                <c:ptCount val="3"/>
                <c:pt idx="0">
                  <c:v>Furniture</c:v>
                </c:pt>
                <c:pt idx="1">
                  <c:v>Office Supplies</c:v>
                </c:pt>
                <c:pt idx="2">
                  <c:v>Technology</c:v>
                </c:pt>
              </c:strCache>
            </c:strRef>
          </c:cat>
          <c:val>
            <c:numRef>
              <c:f>'pivot table '!$B$33:$B$36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A40-4ED9-A72A-C32F0E41976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66F"/>
          </a:solidFill>
          <a:ln w="12700">
            <a:solidFill>
              <a:schemeClr val="bg1"/>
            </a:solid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45162444869978"/>
          <c:y val="3.4139771572341354E-2"/>
          <c:w val="0.79442786159178891"/>
          <c:h val="0.93404291841538034"/>
        </c:manualLayout>
      </c:layout>
      <c:barChart>
        <c:barDir val="bar"/>
        <c:grouping val="clustered"/>
        <c:varyColors val="0"/>
        <c:ser>
          <c:idx val="0"/>
          <c:order val="0"/>
          <c:tx>
            <c:strRef>
              <c:f>'pivot table 2'!$B$3</c:f>
              <c:strCache>
                <c:ptCount val="1"/>
                <c:pt idx="0">
                  <c:v>Total</c:v>
                </c:pt>
              </c:strCache>
            </c:strRef>
          </c:tx>
          <c:spPr>
            <a:solidFill>
              <a:srgbClr val="00F66F"/>
            </a:solidFill>
            <a:ln w="12700">
              <a:solidFill>
                <a:schemeClr val="bg1"/>
              </a:solid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2'!$A$4:$A$9</c:f>
              <c:strCache>
                <c:ptCount val="5"/>
                <c:pt idx="0">
                  <c:v>Binders</c:v>
                </c:pt>
                <c:pt idx="1">
                  <c:v>Tables</c:v>
                </c:pt>
                <c:pt idx="2">
                  <c:v>Storage</c:v>
                </c:pt>
                <c:pt idx="3">
                  <c:v>Chairs</c:v>
                </c:pt>
                <c:pt idx="4">
                  <c:v>Phones</c:v>
                </c:pt>
              </c:strCache>
            </c:strRef>
          </c:cat>
          <c:val>
            <c:numRef>
              <c:f>'pivot table 2'!$B$4:$B$9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583-4A11-B5B6-D509EFF1A1FF}"/>
            </c:ext>
          </c:extLst>
        </c:ser>
        <c:dLbls>
          <c:dLblPos val="outEnd"/>
          <c:showLegendKey val="0"/>
          <c:showVal val="1"/>
          <c:showCatName val="0"/>
          <c:showSerName val="0"/>
          <c:showPercent val="0"/>
          <c:showBubbleSize val="0"/>
        </c:dLbls>
        <c:gapWidth val="41"/>
        <c:axId val="245977215"/>
        <c:axId val="245977695"/>
      </c:barChart>
      <c:catAx>
        <c:axId val="24597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5977695"/>
        <c:crosses val="autoZero"/>
        <c:auto val="1"/>
        <c:lblAlgn val="ctr"/>
        <c:lblOffset val="100"/>
        <c:noMultiLvlLbl val="0"/>
      </c:catAx>
      <c:valAx>
        <c:axId val="245977695"/>
        <c:scaling>
          <c:orientation val="minMax"/>
        </c:scaling>
        <c:delete val="1"/>
        <c:axPos val="b"/>
        <c:numFmt formatCode="General" sourceLinked="1"/>
        <c:majorTickMark val="none"/>
        <c:minorTickMark val="none"/>
        <c:tickLblPos val="nextTo"/>
        <c:crossAx val="2459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plotArea>
      <cx:plotAreaRegion>
        <cx:series layoutId="waterfall" uniqueId="{72324285-9166-4DC3-9EA5-F03747D9F156}">
          <cx:tx>
            <cx:txData>
              <cx:f>_xlchart.v1.6</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504F81CA-4847-41AE-A404-34C254A9BC92}">
          <cx:tx>
            <cx:txData>
              <cx:f>_xlchart.v5.3</cx:f>
              <cx:v>Sales</cx:v>
            </cx:txData>
          </cx:tx>
          <cx:dataId val="0"/>
          <cx:layoutPr>
            <cx:geography cultureLanguage="en-GB" cultureRegion="IN" attribution="Powered by Bing">
              <cx:geoCache provider="{E9337A44-BEBE-4D9F-B70C-5C5E7DAFC167}">
                <cx:binary>1F1rUxvJkv0rDn/eZurdXTfubMS0hABjsA22Z8ZfOmRg+v1+96/fU0jyhebhdcBuhLg3RmEkVWfl
qczKPJlV/Ptq+NdVcrOu3gxpktX/uhp+fxs0TfGv336rr4KbdF0fpOFVldf5P83BVZ7+lv/zT3h1
89t1te7DzP+NESp+uwrWVXMzvP3vf2M0/yZ/n1+tmzDPPrU31XhxU7dJUz/z3qNvvVlfp2G2DOum
Cq8a+vvb93kb1uE6W799c5M1YTN+Houb39/e+9jbN7/NB3vw4DcJZGvaa3yXkwPtUEKUonrz8/ZN
kmf+9m1L0wNHU4cxh2zeFrtnn69TfP+HSP/15ksWNjfXby6bdXNT7z71mIS38q2vr6ubusYcb1+f
G+ne/PDBP96+ucrbrDGK9aHj39/OHh3W+WLzgUVuJvnl8lYrv92H5r//PfsF9DT7zR305kr92VsP
wPsjWX9fp68JHTuwlRJMEU1uf/h96Bx14AjCOSPsB7SbZbOBbivQi4F7apwZbH+830vYFnmSV+vr
/LkF/Ysm5xxo7UhJBNvgRu/jRok8kMJ2uAKgdwHbifJixJ4caAbZ4sNeQnYW1rX5f1GEOwU+5oZ+
ETVYGyOO7citMen7qDn6QEnFAOoWVbV79sba7gj1YvyeG2sG4Rlc3z46yyqc8lfd58QB0xzbGBUb
/Oz78FFKD+BMpQaIt1YJo7xre39sBHoxdE+NM4Ptj297CdspVNZexeNOd69gdvaBZDZnQjn3AXPk
AXNsm7JtXKJnznInyosRe3KgGWSnf+8lZH9U8Tqr1/UrQiYQMmqHcLp1lTPkNDsQXFMppbPZ/+Tu
2du4ZCvRi5HbTe3BQDPk/rjYS+ROrtfBK4YlQhxwRxObiW0mMIONUoEdTnPbITPAbgV5oOSN93zM
Azwe/z8+ygyqk+VeQrXIs+zmqgmv2ma31h9TzK9FJIIeSFtSybl8NI60EbFwBzsem+F1R5oXo/bc
WDPsFp/3E7t1Ev6TV1n4mqmbfcCkUErTbeo2TwEooklqM5vujHG3bDYucvFDppcD+PRQc/z+2Ev8
ljfJul9XNzsNvtzwuD4gyAQU47tc4H5oYssDhCtKcIp90PzM7G8n0Yuxe3KgGXLLw71E7s+bunnz
Naz88HWNzzkAayJtOMYNPLNUwCGwPW5zTcCLmZ9ZZHlPrBdj+PxoMyD//LqXQO4ozDf5P2/APbTp
91d1puBTCPgSysFN3uUubfuAUMW0Qlxz+4P37+Z0j4n1Yjz/V4POYF0u9hLWiwDs6puTOlln1zvN
vty7IqxRzGFabkHTszjURthDHYeYZP32Z2aed6V6MZrPDjZD8eJkL1Fcgd8Mr18xuGHOgdRSUsbn
FBkSP8fmgjn8Uce6leTFoD01zgyv1X4S0kc3OXbEV8SLM+yHyBOE3u53s2DU4QdCCG4Lss3XZwa3
FejFsD01zgy2o/0MQ0+SJMzysH5FR0kOKJJ1gUrCxhHOHCUYaSocxeUPynr37E0SsZPoxcA9OdAM
uZP9NLgvzTrYae7l2xuSB864jexhm7Wz+0HLLRFto+DK1KyCYOR4MVaPDjLD6ct+JuqXedsEb5br
OG9e0TuCFhNcwcpse2Nls2wBPvOAcQLnqWbh5V15Xozbs4PN8Ltc7mUgcpJdv3Jvgz4AwaJtvSsR
zOMRhRICRSSpt6Y4A3Ar0Iuxe2qcGWwn5/sJW96/prmxA2ILJW0hfsSId3M6zQ8MWIqS7fszJ3kC
aV4O2GODzNHazzDkPK/gJBfrKkc48oq4cfQscBQHJN8a28xN2ghGHMkdpTblVTLD7b5cL0bwJ8PN
sDzfz/z79LULdw7yM2Ezbdsb26P3QxPtoEJE4DB3vCcwvsunbOR5MXZPDDPD7PRyL73l2TrMXpGK
FvKAo44g5B1I7rpLpQ8YRfQCn7qJXmZb3K04L0bs8VFmgJ3tJwl9tq7G1yW4OPhK09MgZ+GIrQ5s
Ak6a6y1Wszx7J8krwLWZ0oOB5ojtZxx5tq7r9VXQ1jdN85rpNjtARQ40iL1lr2beEbykIhL9ls7M
Ld6T54HOf7VM/vxocwT3M0g5C6+C0F9nu+3l5Vk3sjgHyGlUCR7nSiRq5QSpgkkYzM8sPNlJ9HL4
tlN7MNAcuf0kk89CNDrUr5uAK2xxmqJlaEs/zuxOiwOqwSijuW+3XnYdl1tZHuj6l21uN6sHI81R
288U7s91HeAkQ5O/psXZB4JSjjLrE7wJIwdSgngmYkM7A9a7weR/ZHqg9F+F75mhZvj9ua/+sq7z
tgp3Gny5v0SMwpWNBr0tOGTGUpoePttGh/quSvfAX24kejF2ptXZTO3BQDPkzvazVf38plu/Zu3N
sMswKuQDj9cEKFVo4kMebqOCan5mVreR54Gyf9Xinhhmhtn51/1M4fKsedUzWAJ9Cmjioxolttsf
BP53kzhK0A0mUFBVpsPhrpM824jyYryeGmcG2NnnvQTs/OZ7ta7j9U53L3ePpvUSzXmmjLNBbO4e
9QEO1YFJ2cUssw6wnUQvBu7JgWbIne9n8n1+0785XqcFwpPXbOAT/EA5Eiced52zM4MzLSamQofC
wQ9475rdPbFeAcM7k3ww2hzI4z01wf7Nu5uqvhlf0QhR/0aTnpZ827cwM0Ib/eo4roXjuZuUTs+c
p0FxI9MDpf/6fvfkUHP83u0lfh+C8DWPGhDkBohChN4SzTP7c9C5TmCcDttBt1s1m8zOSPNizB4d
ZIbWh/21trObIbx6Rcw46uAMOx4V2y1vhhkl6oASBwbpPIgp+zcbaV6MmTHZJ4aaIXd+tpd2Zib4
d17Fu/X+CqEKOwCjzIQ5B/5YcIlmdZxaJdgNt6zzLJPbSfQq2JmpPRhojtzf+4ncbWH11btPwKII
xWFTfLuJzVMDuFJlDrY+7ik3ddCNVA8U/8u73J0pPhhsjuJ+1g4+xAkO1b3qLQ0ojDscIG57TEzG
fTe50zjgCrdJyK6/SO9sf7vXbSV6oPBfRW83tQcDzZD7cLqX9vehuvFflb/k8JsOjvFw9bjl3fKX
DijO2Xa3EeSBln8Zrtv5PBhmDtbFXoL18SbL6jHp1q96sEcQHDzGobptneCW3LprajgP4nDHMe0N
G0jRMLuBZWNqd6V6oPhfxe/ZwWYofvxjL1H8PziaBWdImaPBPf9A6B6COLoFeAXflfFmvMpOohej
9+RAM+S+7idym27S/4MuMDhNgv4FRrcp+SxJwNE6R+McAZqcN/jOgs37cr0YxZ8MN8PycrGXVvgZ
vhQXad3c7JzZy3MGNPM5AuQl2RYJ5tUf3CzFhbmT404ueNeR/hDpxQg+PdIMvM97WnkN66s8q8PX
LLyC9kKyIDnuBdv83A84cSwE96nggJZ+/BTWnzuRXgze0yPNwPvzZE8tb3jVe1MoUjnuCHjHTaY+
zxRQ20MWj/Ble255Fr58voE4Lwbt8VFmgH3+ay8B+3pTpaiYvZ6jRFsRsSXD/2YbHe7eUIoprUCI
3f7MA5WNJC9GazujB+PM8Pq6n4W7P8ccF2D6r4gXyDD0djH1xNVEqNmhKYWifk62znP37E2GsBXo
gbp/NTl4apwZbH/uBxV29exlnHd1c++Tv3pTqQZRgn4inER9lMjUuJWDmksTd+2zs3LP7I7Qp8V6
/Hqi2dfvzeT/6QLSpy8n/XHD63LdrA9vr4a9cz/p8+/uLjadfXWbGW+CyXuz3ZnEyfXvb5mAln9c
OGuG2H5vYy8zpW10/uN7N+u6+f2tpdSBtjnHmR+gh0Y/czSkx9Ufv79Fv63JBxGHohiE+3Ic7HiZ
ISF/f4sSLcclmYB7e8FRbU7/4StoruYMvRSaokCvcYXOjyt5P+bJCIrohza2/36TtenHPMyaGrfh
wo0Xm48ZKc0TzQVzuA6E2WBZcUga71+tL+CU8Gn6XwmNqoz2sbxxqNe0+pAVorCSBSm6cPoqZVvE
a2FVsl5l5ViPYtmwQQbDwso98t3PKpFZi5wNsf1OB3Jsl7G2svK412lSnyUyLazRzeNBFt9l3ERD
voSukogvfNsW9MYe8rG9SILBTtaOIwvviqe8VOe+CsuCuykNa4giClmlHwJKmj5b+oms4sLNe5mm
76k9lhDZT1M6nrKUZ9E/Vt3l+M4dSB9REtqb7+kIJVgmNLqODPcCdWFF3NWRTdOwDVTg3Hh9nkXl
cZOKRBwnoqsr+3iq/SbsF1NY4JalhHgh81bPP56izHv/+WhEMzcEcuy1OBemzft3MJoi7tSKqPA6
ojGPw0WTc8kDV2tmldGqGnq/apZV0PgicC1hTUX2sRd8rNmCikn1/F2jgqyO3TwveUXPcTFFifee
FxLb/R0ZJcG9kriKl+CYhkLui7uD7ssYq6DE0rC686COLQg3pb2tvhW1zNpPo+W0Akenf5jZI5g8
9jxcMLvxlObM1f3n2cNQgGch7fmUVpKV7uAHZeSSPA5l7lY1mq9/7Xk2xUFKXAwHDAh6Bs1R2LsY
8N6jNOvC6NyL/M66zOJoJGxpx4nND7O6tDHl5x9oFHbHMG00THEcbgdThLqVsfP7DxyC0GJBxa1r
ZVUdHuVPtm+Xq8QRDSduVjVKfYsl8RqkHs8pdrbYzXOFxhkpnN5m6DqeP7dox9zOLe5c+yOMWLkd
KZL6r0B4LPPdPgrb8EPm4Xbxxg2CHGe8fzJtFANm07aRH+C2Bi1QHYdTuj9tX3ahRYaAX1t2Ypd8
IXui5BqeyWpO8im0k/PQojk943E5tpdxTcgUuOiuSaCU5xVxf4VhZUmG5l3c4WhuvUX8OwOgUSGJ
xjjzrjw9ZbI6yssi9cZDy0trPR6NTjUAlecf+XDyaFsE54C21FuWabaoAzvwEqyr6lqoHm5zNVI1
0Xglq76txWHoeEJ9q1povXRrhf6ebzkZu0ofdmFOiv4nC4HOtgYoALcOwe3A8+F+IRyMm0Ghp0jq
orG+o3fJTq3joQmMh0mHPMD15G0fiUkswrQeWeEOmnFIJUMStJdpoaJxkVm0yi51GqRVtixlXrGL
tAuz+vvzOjMb1F07QX2C4CgtugdxVSCsZWaYbe85FSmn4ftQNRUWAWljAmWRoefScoeKw1oLFpfG
aJo+Ny9h4be/qiz0neJUL8dRa0dwgb3ivrKcktXNWKv8e5ZIC5tihO1g6t1uJM0oT7knsZHWfoub
QdNIZtiiqiKtqDx2rMjqYrcMsH2ZrXQM8K0snJLuVAxxkac/8dN0vsZATIJ8ZmgcYkBYmVtn7zqy
gfdZobOJf689pqz0MGrqImk/llMTFtmiL8cSwll22uG9fCzTfFw68TRal31ReCe1rpLIX6TTRMbT
NCizxnMzTZTXLFpJrORCpdqf0gWuzhmwxzArGmn2jkw6wahx6PVl+RMzpSAN7i0A5DooimhF0IuP
6zvlzGNgZWZll3XFN1vmMpKLgqBlqnQ9r9W6WtDJNtuRN268Z9IKvNfeupOCeg7eGvqGq3LV9vzn
Bi3mXhwdrYjupKa4LMg4ktmyiIe4Tr0gL74VFayoPOR17IgzRgM+nvK6HaEO7XXJ9DUNhnG03Tao
+jJYwOH36sIvJ886rlIRTV8rq63VuRMqE3ENoksTfRS30sCT11xjCY2dLbuLoori6euUqLiPXZIk
JgoIoX0AlGc6wC/5iJugvzrpMAA7LqMRL/VE/MZZFrLm9UrZrcEuHvwQEVt5+3jt+NbYu04+RBgi
RzQGyUMrM8FWU8g0Xg+1yspipbuKdpeC51Pzvqpir3KTJK1YurB8Lx2OfYFo5e/MyTzxtSMdxSKz
HR+BW1dmOWK+533D3IVD+zbKzkiahK3QRTdbGtwbM5/qIvk20bSufHdgxC5qt8+jPDnhbdnDUTz/
xLk3YuZYP6PYt9FGpB88sa5IHfQp7//mU2sWY98K4/5YbcfYvFVXSvXNi/iERdiztqn9MxuOBev0
eTHMBaj3jILjDycwGxsXugOZQNpx38on3rWlpVX6NRVZ2nC3yVtp3eRlUMIbBXGd0cPKs/PwY1c7
PjxOEcjcP/SdhnW5i1up+6RzG+aXp4nnqMuBV4kzunVPVXfROBYJF6WchvwUi4gEbkSEFxau8BAa
wtgDgnWYdwGiixMvihtj+R0a+j/gShi7GF0eV3zojp6f8dyvOTiWSMyVMuz27wogybo/41h5QdaX
tf2lazOCrEBWFUNW0E1m3QoEWeI4oP2AZTvEmuPFb25TBUsVZknzNuqZd+kNyixpVoaIK4/DgnHj
IsupJnRVJl1Rh0eTHGNYndenJkmho5PCOm1awoyenxKbeTYHEZCDbRNeDQiCM5256pJn6ZRHGfvi
NAGHbTWFbwRoLN4a0721Y3Q+jZDNCwZj4vCVxqVURYmNxgoo8iI6SPOrvIzRQJ7oyBbHYZ8YPZRj
n6tzrxzwqTDgZoqjn6p6FVt2xVeFU3W8XozYLzDdn0xtFmViahq3GTIKUyESVzzNptYMMbWTNh+/
cL8znqqpSiytKZnC/KohTswyd2zycvpqs8zsj6mVUwAyqDTxx8MpVbTxV5pbbf8FUWoFdfR2xLH6
eDfBm2ShpbHERJ8Uxru1cJvHISt6uLUGEQkeGDYewb+QtFKoIvUFVNE0dmA1C5m0EUwi0CzCvzb6
Ma7Q9N8/F2nPbNRBuIDoymbSQR5PHoS6tJ+EGlVpfe5SO4d32IS3LHCGLl4gVQ/87GduYbYdmUcK
tIQzgm0J9wvOM1kS5Qghi8H+XLcUK6QZccA4PMLeD/2IqBC5PPR6Kx9qVyV8hMKTzssQssDpQUt9
NSTNR1vVjhetvEY4cAYwyO6iQokbO0BqwfCbIcNGtYXNL/sMqhwSJ4OtwIoMHH48GCCsKKR40WOk
uwuSpzkkkXGMvSlWjUn8n9e2MPfl3/WJmLzZBOAkcNE3oqB5ZoNwsLZ8Moyfg2BUiec2bcyLhdcT
LzpXbBLVeFgGlSocVzOmo8CtqjIs35Gk5YN0C0Q71mnlp5Y489LA5ouyzwf/ioQJOe69VqhlbGd5
ci2iZKou0lyl+PNKE036D6KjZJiWTpRpWSxKxI91u+p76XTnVRl4Q+6qlKT0PScV1cssqzRdREPT
Vp6bD045RW6QdZUYFv4QdzCGbqr6MXEHS0YiWmlGW3GpkmYU/oIMtO3bo0L3AfUQv3l+c9IENiKz
hT0l/TSBJ8BSLE6GePRat6yLSK06bft8KVNrmD73Kmfh11YkvrfkomF0MSI/zUdX+U2tlzpkfbzw
ZeIf4yh5syxz0k+nns4IOaI9DdjKt2onIIdFnKfiyyg7P7a+6JwMw+ehGXhzZtVNZl1gx7Dba1kp
VX2Z7M7PcrfIcxrUn/QwJfGRF4IuWk25cNLc1XHOWbCwq6kune80jZzsOmBF3g1LLJWxvNFt0/dk
ESd9TaPjxstK6SyRB8hEHXmpFatzTW0rjo86VbA6CW4CJ+MNtDxQ7lTibOJ5hyU90aougk+oOzaK
HGaZKAr7pNVeGCTvMznEpX8YdX7Td+976flhuPJE2rfywssYL09UJALfWWGtKB67RTcRbOtJ7YS9
dn1LqLJZBl41ReNJ79dWEB71YYrdZhHrXsDBdkXYyr9yq1WyPsHi6C1v0XOELfS8LRB1abcZuTOo
Dwmzbbw0m19aYZjgPTSbCzxuymtRfp/aUrPuXaSqwmfHdLAs216MkYxb+2jIIpomrhSd2ReJtEJM
x+cSm8p68EaUXBeRDLT0P4x90Rf2x8izoj5Z2TG3WHESt6N2ug8q4jLUbqm14STsqpFB/NX2Pc+a
ToVIamjKGku47DN47TKQpxb3Kjt5T8MypMnHKOojxzvsIzgC/zAP0RtaLeCyjEhjZyWEHRI/GMNy
SYo4qpxl1hBLZn8xn2V4XholWn9pfacsFxXyYGiWOW2IHWRBVWAGgfwIWdyy1CamF0GN2S+KgGZc
raKgNxrjSRPjJa+DBnROahuXL7rGd+yF7pscC2DKEG8cNbpK8bliM9WgkRPUV0Y2frCX1B6elgTU
UEI0NPDQQgRM/kmTweg5EzoCOWe1VgUorCx2AnFTlkhoylUVhoi0Fr1DR7tchE4gWwsIirZsvzZR
1oYZ9GUFU34UtJOgw5kT2UbkEEgX06XCysITON4qv3vWYBaYqiyDvBwt/C7RqVFN11F8FFusU/aQ
oUOxHnPczqeqOC+/g8EM8Ds5FLm6jKXwNF+IXoMAcgs7oNDFdvV4U60xpB1ZZnJeM94qo8WqqRbb
GFfLSZp/8VrGZ5yElXW5VbW1+fhOyZvPgSlg8ZnNihQC0MwKuu9xqIqwOgozPmLSJZvwV+1cn3E/
JJdIwP1cu3IDVD51DZYaMu+28k8yqkdPujQOulF90GmbQ0sdSxN8hBXg2KoFaA6v025MRhP0+qlk
+GVi+6T8rjcazAtYEPzaZk4BC5GjLYo8Uz09HlvHZOdkA+1meSgvTqAfJUJ841DaiZn8oMYA69Sn
lXlMIAKFX455Sezgy2SFom3eYabcqHezkKZ2bCElJmlGoWFV43soFXGsrroJjOgbhVpTP+EfecJz
YR9aRIKIPJlwF/hQHPmG0SKHfdjmsGl9y1MWdQ98w85m5Xeq/AzLp5aIWDH5qkOw+6FGccAMyDrz
IjrfwUuSEWMO6SSN/Fmr/KD/0iZ+4oerzHew2IOSU58fx/Vo0+aUb9ZKGNW6sY+2KtdRV0GcIeQx
BsEOkOPhURHG2Oc7Wk6KfEHkFjndsiitJgsXpPY9PFxGAf5YwbJJCnCbCQgDUDaAKWhP7Nw35txi
f8Xv4rFVkbOKESwO4zuu62TIjxuRkzRdJFokaed6tQ/akGra4vNBU9Z4QdAok/O0bPHf8ZaklqSn
oIpKFEeS8y5uPJACfRXh6TTw8+6ryrwBWYA3Tmbt9xquPFoNvGTwME4VJK1zmKTYYtPDwco8XZ9I
ja1q+JuoIYK/8ZM8j+PjLT8fNUlQRas2SJDvXo2ixrmG4yIKoI4jfmszZe4kUFjt9bE3feWBk/fN
l5L3Qa+Om83UB+3XUBEvhinGjGK/r+WhmgiFl2sqYdRHwY9DmeCrzBLf8KdOHffQAG2ZmW8Thgwv
FRY4Pl+GoEItN0wm8Mrof4sz7YKyGFV6xgta4RNqpCaH7WRbg1HbkCwTlUnlrdqsrDx24nvlhDGm
DfXmIS0Ha1hKEYMv9WiM1DdNkTtliyYBMSFPU1QNMNNG9CGqGn7sNHCVXHkj9rx6hKeJVshsjfLa
kBuqgLVOjOJGlGQ+vo47gDDLv3uEZ571rvfqqgrPNY8MSZm32O7O7NjjqvkkQGON3uHgRdYYrFRf
yKRegroAy+/aIIHUN+FzipQcm6EG+JMlJsxKZanZNlLpmeVWsYpi8W00GTU5mGgekpB37/pJpp79
KZ7a3rqsEEyDVZiKUqtv8Lcgaa2+mKCBSBAzB6/ILDj/bdkiCRGvIrLWad4X35Qeg5J+F0OiknOl
ymL0VoLldWP904c0GrxD7Gg8kW6dgP+2Fk5C7eorGMk+bj4Tv4x8f+HJkQfDRW8jtimvdRd2Jfu7
9hxQE0dV3HapXlhsquOvk2iZyN0Wu8OAZJ/SHDGlbUvd0harPI00W3T4pWV3rt2j1DcstzPZYFkW
EQjiBU7BjWZat+4mSTrj//ToG2+C6N8Yb1in5hPZLXvvRcz8TlJi4ROjP5oPehzsRHqIzN3UNsLE
K2DKPqJF73xqRlocRjBUY5U6Ne9slyxiSngijYOueGvDhxt3avmLahgrbruUVcT52Aa23+duTzKw
52KcPM1O+jIzVu5bk6EDaxR98CIQljUn5USwvgVB/eEcvKWRHDUlfHX7IFlpbGkllop1ucnYsjCa
7NiNsqIVn+KNw4o3RGOJQ9RYDVZSGhKyrlQlxDL10zL33KBUrXXZhrLAnJseZdHuXch8E8YFYsAz
7C4xYrW3BmflMfYR15OtMfKCmbrtMusHsyZtb2Jx6MqgztL0MIgSWONqoxDwwMbpxTgFgHFFTa3o
NGA8sZ2fEF+zhB5cDvwDVjCDc1P0Aa0cNKghgK9ml0GeK0ht+/4Aa+hzuNnSEsaCkg7ES+B2YWlk
/0l2dz+3M4/HJXE4gmLuZcfzZzxr1Q651dc2qKqNa4zAAUMK5AGwpOcfNSPQYU0EVUc8C5QV/qtM
Wn+nGts7cel4CCV3a4TEQ54vysIT4gPuZzKrW6vAgNqGERDORSUA2dY5Pi/LfQoBPTxYPw7+QJKj
0F+Adc7uy+J1nIG+jfxL3LwANxZKauLxusYl9YdTjtD5Z3p++EC05oE4UI5mIBfNLVJ3Jx8HFaFJ
SryLcsiwUfgxdvwTe4zh5raW/fwEqaHt/lPeMTMEd0sk/gwezsqiHDV74JBEws+aRF1sPUYfTIa0
HxUfpVwNona6VVR4U/Wp7fkYLdM2M/6cV3ANVj0J7Ec/kej+SodESKXMXwzmtpboo5qXxUZNrN4e
eXmRbIyqR1wHGx/a2INfD50uBASBaE19WHNsDggtrMAIEhW8bKdFVyKzX8mU55K4A1zLuICrL/Fx
2IdHz8ORI59c9Jt6VrFxs89PwpjDHa1CflRLzP026EcRIOBm9Fs/TkNYTTI+tjOriuXCTlObf1MV
8P3Zinn4KPQFOCg4oeEaOdHcMlOPpWPrK/94s3N2Esk8ps3KFC/Pz2pWCsLo6NDQqB2bvl/8ncs5
35+RJvCiodBXJAKrul0FTMUmsql4arKf3umydEFSUTHbtasExLybIHKqFw3PBvtL1BPY7E/k2rSI
3FE4KDeoQKNxh+B+PQenru7bDSEob9hhUB9VEyNBfcjkYIr6Lf7aapv/U08Z6sKLvPZBUWo39SYk
XW4j/Yamp9j00BrkL/K4AIHyngmk8ORj6knfz49HbLEyP/eGMKbDuPAYKjd/12WZIpuoIiay8jBN
2ok1C5ITVadLp5JgrN7zgeZcfdSbslisENPzD16W0nI4i/2g02jlaTsVUlALEVpIjhGv22G6TKyo
wBLZ7vO2ha8FbrzZnRHoOvC56tYbbCL2+FabfZAyeEBkWGY37TtmIS7MmYNwO2Mt1I1IRbX2Oa8T
U7mzNiFCgRojcCOFQ6fQjesmpZOb1ZXOwqUq7CRq3R1zUGL3CdxtPHAbiKBA1UO/U+mYvdAuOxA0
CNFjxQ4LJ8cj0xjBefeOgPQP/UUypPhzu0egxZMo+cIRPWp+rsZGi+IkUsQyOXXdVaArx006o/ux
5uUyiNsU7CWIDBtkvRsFjZN7C6vN/Z6kbomzWpJ91KUu7P7QL3EFTvlZjrqb8s+g7U1hCKEUYeo8
b2pw8Z/DAqStv8Q6R1V+FVQlpdEipYjd/hmRwdXOO6mGnn2jchgb5xzsk1d8yrSOYnYYZbVFkFDi
aumhWaDFDCXpwywfge2yH9hUjS6xkOB3C0Q4VDqLUYxe/z7WdVNPLqq6fYikVDsVyothQOojQZKm
/65IGo/B0hOIWzM3tbO0+isDgWG1rrOpXG0j2RJlZV+9d1K4v2iVBYliLYLR23AF/LEJt8asMb57
szSS26Aqs5MYmU+l0VhSuF1FVErRvuPnNsRgcczcPrY6/Rm+MHcui0xbySoNpS/dwPf7SzmGMlqO
Ye8dhaLjxyHh00laDd0xCIH8wq4UWwxaBud22CQE1GtXffawqI+FL/PahfUF36OqSP7ySZgvB009
pHQJb46QM4KZYZk8dQryLY9hjllfqPeqD4ulLYIA6BKrWkX2IA6jPGw/TFHSkEMEt82hMxKeYMWq
9Coo2ktGRXFaCcs/Tbu6OZQ1mFz0c/jHXd7qZaB755NdBCXK40V4Hdalt0yCwndHkWVL6enynTOx
dDV6GYqpWSEFhnbGbCGizF71GPLEQVrzvRry9gjtA951qePkKB5oMrmjjuQqiEh+WQhQ3G4CpqN2
LZ77X/phctaJlUlkxG36uXdYeEhYQ94JooPQzS2Lvxdgu1ZVU+N4TmR7n8DBhWj7abi+pqiYIC2g
Bb3oWBSEq2LMrENap81F3Qnk7XAFy3oc2ne8rsbYlWnvLDxbe4HzV9gxPZ6gkN9e1UxE9DBviwbZ
QpgGo9vh0owbp5F2urQ8q3qXalT1l4I20aeh4zHSjTQ/lXVDy4XnBPmaRHXxfsC9U6e1omaFetKU
Iv2ufzcgKjwjdtydgES23oUxD9jSgfe7pn3PM3eaHBog+yysv/ui7G9KyxoWLKTTuq7/h70z65Ec
x7L0LxKgfQEGA4wkW31fwz1eCHePSImkKFKUSJH69XMsM7s6o6q7Zgr1Mg8DxIsj3FwmM4m895zv
XDEZw5hXwBq3bcaV2w9qqAEeadOqbeXunJtu6uowUvTWRwUWYnQmjV2TITljIuCgztpNeh8rE19l
g3A1BNPXbPVfoSHkNo1w+9jZLC0UupDWnRO2aDMvk11aLOOt6lP97pVDaRPCJe7m2nCgBLwpaJep
OjBJ+gGDV9ZJPIwHiX67jkOxPLho5A9z7xfe8GXpXqbeT2/aKRHXkzOuIZFWrGZ4fzAuS0hXuPFc
vzWpK9f7Kp77oRk3yz6YUFsNr0S84oEvU62UjR4qaPEnFeuyMTok55SO6cdc5u6aQTa3UO9Tg4OS
pSYmmNDYme46LwNJ6yHi1YcOUFO3JcocVmdsnu7zNed7LPR53lR0K45LJPt74C5AJNZev8RyVAdr
XHRgyuYfOiEvK9rNl20SW3mYVOprNonup8cHcuiXwpgdqin/tOgqI7VOJxifvFvqsLf2lFdcHSaU
c1HdFXP1Uo1L9Zk4lTwzTeSn3ez20+ACb20h45sU/vwhxE7RTm5anlCmBXW2jvY60DP/voVyPCRD
RAA4QZW97X2YYi9zWJFCRkvIKhnPjwX8jUbNIzvwzOgXIFIJ3r+Nz1E4JnuWJ/M75K3pvhp7fYz8
UD0JoberbmbTzhVYctFNCno7puFy1iZd78eZ6GddlulXwi0Wh3jy9jb1AjcPpKG7KFnMldPFeqKr
SyTkj3I8kFykLbpMkJ9QD6rTFmhyTUivH7a47F9KgJPv01Yuz9jwuyNutuJmi4IFKFBO90NFsmsY
xVHSLKIa2nLzY4LrXY/7rQvkPYeSfd85qaYGgEW41yub3tVi0g496rZd6yo1V+B9OJpsIZ+7ZKsE
1mzhdknBy2ME66yxakvvStslELh18CMgMVCua5+lG60aLxx6grYwUIbLa54ltlh2IcZvDEs9VIpc
r4Hq7iFWDLdB6sfXYdEfeE0HvZRGr7NABcNMwW5dxUAxZiqi50qq+LsJiFmboV/DGxAz5oXG1k6H
Ph6StKn6qLhKidTlvgrFWJ1FX6oWdmi61Ra2cVtWmyhqti2VrUVCxlsZwDa/8sFU4LPOw3XR11Nl
4ZdETkfraUwncZe4NHgoxoqqJne6l7u+UvqRddSKHZxT318JyiVtAz1mAAsJiYJDYed5e/TlqE1/
uJQeYVtNTg6S41OTa8fPHK2tHpqoQOXSZMIQewPRgc1NYqLueS026RsZDvk1qDcStWuEEvFqQT+7
vGYUTZTGOqLVkuUonLoRdM7RLnlxzmIXjux5SzyJbe3dFFbmHGOxC09lCmH9MA1+1G1v58w8VUHH
GUCWbqh0rQPSDbwJ0so90QTwSR336fAgfRRshxX9GmvCYorD67VibmxiDTn8phiwnLbgzLZWQiA6
s3ihDR4cy89L4N3M7gYf5NWW4OMfQydayB2CX2AnFWfibllSVi6tz1k+xNCpZ4n7oYRL2JjIx2KX
Rmbor3kPk7MWI9TSZlvcNNaJ8PBPCsP4caRpJnfdmq03nEJtbJmj7ph0aVS2eRn2BZQlpqMT77SC
q2eywtfxChM5X+LlNsgqVzSCkXSui5QnULQgfb1GKtA/bIXSJNHKxwcpSZTsOtvHJm5QwvWBbGBx
g+ha66LPH32QygKFmSk9HRqspAt+QYYBxQQkLEJTme96Nag666bIVTsuiqjodyp2MstuosDm5gWe
qCBHNpXpR2ft923ru5euV9+7SmWsRpsgnlYgEjtSEn0IsXmEWCRyDRep2K4GHw+3OqFmb3tdNWpS
m6oL0I6qFiITT3oc8lbr3NempCnWV7uIr6Uj276QA9ywzpEbGHVl2ERuXqd2w2aT3ldznzwV4HB0
Sy0kE1wPuGBAatP1RyQVf1DTOJe7uSi661mO8slM89LtjOssOUF87Yo6EK46CcmmNh6nYc8nkgG9
DqNdtfTyipMsuIm5S69iBe9PdjM84AptURvHBKMZTGEOm4vjoUbGbRBtWNlp3qkol7fA8NblpPRK
6mpeQ9dMvGNNms9W1VUkCFBMcIXmNOc4uZ2HVvy0ETxlkMA+ng4MNlWrcVOu9ea5vsUuj82f5nxo
KUN9gbdAHrHr0L0pqrwxo+pfGe2i7xCw3B7sS3WQYSX2hSrYfcBC3ViR92/hKF4GBqCqQ+O2L2LC
3uUaL7LOEinfk5Dos4kT4mqiHSsbCo3xTFSMk+5CCMXU2QZNeHLH0Jac7RrRL94nxXdOuuiNR8l6
bWGAtpma5CmB8voKDTvmlzXNqTph4XSTE5KgbsXieLkI06+UX5p0P4rLru3i+VPaMqC7IafwE6HJ
yvw0ZiOVzaypW2DZbBKaW7GyqEkGrCN1HlCW3Qxqjj/7vl94HQ94DzUbir5sOP5uAxUJ10TvVXYS
uYmLFi28HTRqLd6dhZLLN4WurW+4SpLwOzbeVddVUK72GCw8bxfFgiOdsvjlYr/vo81yU1MfqLss
c+zT2FJhe0DnuZeGACqSJEuu4YDpK+XBZtS6Q0lz7WajPnm8ONrMUOtsTe3gvpbF417BTYk+zSiI
gT8szB9bw9iyu5HZ5AyttwN5RN2GYh705U/M+LZkL4p+uUo9+rc6QDmytAOZgmwXTALobLjZ7HWZ
h+G9UNY1fE7mdgiDKbw1axE9waQqK8A1qOHqfFn74bCiqDpj9RvXnZv6nqGUq1B6AoYI5G3Sr1HQ
GHIB2rwIM7XTygLUB9iBi6hJe9GzlNt9B/JhqgRvGEeRpneXNtY2xE80Rk2djGR7G2cz8rtYRuvc
oqsgHEtalctNNToy3eAPQRizMb3LTULKmkcTTT4G0JfB2NigdIzs4TtxF97wXuayatBtu1TVZuvF
bJoCG27m2x42UDnUBlB06tvReiL4lS8JJJ1mNmjA1P1goVoltQMtXZm9Nmqib13HU9m1K24VuBFI
CSWjrq2bZL7sO9Rq48n0JhC/zdPsbLbrgRGJcZdNsKyeSBjDwjgo8EbL2GqfBiG7Z0ZxfA9pAOrI
MADBkNItaHGc/k8RVEWIz3Fmo28r1bvsLdNZ3D/9oXkG6qLbL0N1URjjiDh1hUjmxQGH7X6xE3Af
bsWPLiWhyw/Akzfcb1M0V/TdqLUP+nosIcAF6GwJW3NsEViOl1fTQ1AorxcUlO42ZFXo08Z0s5n4
YYNJhG8LWx6T7DMpzWhFmw2L8eNVYnB6W00lYIW5ATuSCPKULJmi+S4H70mTc2jM5CVwHrqgxkHv
0E17pUqG9ThYZMsB89zEYKJQuqsKK6avKIqoMj3QpRDeK4iZFoIkbUAmmWFNd93oUjrs1ApwpYJ2
MMryekPpV+5IMOQEZpIllTJ1lE5Vuiv8lqQH2GfiVZVmeAkAqSx1LBGKq1ODe2cHaEP8CEeOKgsQ
ea/5TuZz1bdWA/dw9RZP8PC23PjfYfVzRTt7j0SSPUJOpdcyJEnD49zcsMh7sVOJAPNkK/ipKhie
WOXW4jShhCvqZFQ+rd248vGglxAwoCvVOiLjYvkPtYWEY2lNBalz7KOmXZLNP840WB0KhGDYoQJF
h0iYyrKDztNFtESU7jPYiPOqjrp1ih5LTnnWrpi3/6XxOAZdz8yiNRi3wKIb0Szqdygn9Hw0fcbt
jy5wF8UFFXU8Nhvvuz3yY5YEe2GiEoxLPFVjQ8JUyl3qw/kYzbJ4H+yQQrAsSNzJBoIizdChFn6+
FWUemjYOM7O8gSAAfQAUFLBaAzRisiiQohh4DsSt2w6dt6jTCXX4jYNv5eo14cWu4PlwDrpZggg3
GTIKQNSUAAERezO35ZhVcHaCpT8A/8cXU7guqBMgasdJDRNrDASzzw2+P64NUj2YIJQ4z03t80i5
e48vu00rUlY7BkThZwAGCOIhU911gGV4/o7mcu0fCib0pepKYnpEBZOfdVpk9BNLZOIPiU3Zo1wT
cgPasPvR6QiffLluDtQXMVBGto26WtFwfSldZu5XPfQ4BcTrYLIWQmI1LQSYf55VjxHkw6KtmFxP
EUQL2q5ATL6tSYp8Y8bn9DimjIHy09nTRDq5X+IxfMv1HNVVAZyv18MG0H3efI0Ykb9F1jOmbWxm
i2zUMIIzr6it7KnLNSCvedxAVXZkdXi71XAhDNANN2osfLyH0QK7MkwQeGw7m1gsvQFiA7ReVAFK
L+nmCUXB6OebxChz3cWRLdsw61SxB0+gnldXLIB3lxFnCVO9+J7qvuxqgQL8bgouFe+MqQxjjZra
0zrnpALVwSfat9jQGQAmyCX3m4ACUG+5UvmOW3BqbRIKutsmh9d0Gag00BdCtTZRv61zP+5iMrtm
XTL/XmC1sFduGbVqh8mWj3OmF4PDZdmEhoBCBRKxvEkGEl+V/cAL0DbEi1pHpLoKgj7+9APlZxeo
+R7IG2uAUsUfCJeYEeG6ovINzWamm2JNqW/N6tlcD7pcyM70tByw/upkuGJR7LP9kq/Za0B65W6h
XPEEYoAUvh6UiN5pBXCgFuAZbiVAjXBXrJlHU1DFCAdMJMzETkSsf+aZ02uDfRNVHerztk/0VF4+
t/xuTVbI0EksyW05iORtAqzQ1dYM78ks5JtepKzxKApojwATwRt1Fpf8oN+7YA071FYuaAJUHjfa
ICUzQ3f5PnYmOGmGm7rVlBd3i1nkeckmRCZ0wa+hCxTHgITlKxRjWuAy6PJPFW/JzqXh/Gi1j08c
DyyJG2bL9VKthQIEygiJp5jn8jgn/Zi3WxWgcBK0cocxi+3wiBQvbTXErVbjUk+bKcnMDuVLdDV6
2QOxW6O3nnj3VpElqtVsQiQQM74T5UB+A50btmmWLi8lyv1DlJLoUwLkfgvxkqwOHD44kPNviK6U
Nw5e+UHZBXddaT7A+S73yoSe1OUiwwj3wXZfdQFHRROl4oD9QI9oM+akLQswHnj19TrF+huD2NGW
Do3KhKzzVrs+kq9BOaRPrE9S0aRQ9U9KjRHynwAWeZJ8eQP1X++4gh6kP7FBcWFbWMkIA72ho5VC
Pep0lml2t7B+wio/Y7YaEB89IZcNr915JiZ4DfDt5F3qQaT4wxoj8hC3iQzd0p9C0wu2ncBD++WF
ULdmX9mYSn5kshRL2pBUh0vQljZLV43FiwMKgdcGzIBVEc3DFvxatKFsLENPG81zHbqT8Q4qZp3H
Ltun6biW3/NxXLCoTIoPbsA6lvVh1qLOg93fBj7vOnAhKVAlUL0o4wEneWS0cdOABk8zEJW9kj/D
KfDF3MLbBe+2m9XqeQ/UhXYc0I3qyIXFxjU4wQbpWLeF04NNygUtDE1crvWrLFdiWQs/s0Tfh+QN
deyWMTkb2c4rxgxGu1AlZp4+Dd9s5Gv8FUV9s8oUJVm9qR4rw5EgbciqBor15UzSvAur4dB3zhbT
NxN0W5zVlJQc/wekvMjdVbDMaJivmJ/JkDcurMrC7v+5Pferpw3XEBMXckQ9MVEIJh08mV+9OZp5
JGk6WvzgUl2iOOIPTkHwasAXHkjYUv8Ho/JXC/lyRMS4YVZeoq7IE19GDPzVRYc4Vy4h8P6f4o8j
2j8gkCQbNZzkuehTA2bLhi5AQoEymIJ/nPKf8xPu/3Ae/5gD8CUVgiBdv/zdj/8TTyO/zDCY/8fl
VX/7rd+HJfznT89S4N8//RU8OUrLWf62/P1v/fJ3cfQ/391lhsIvP/zDOIf/ZmDD48/ZDMt/85+/
THP4ZcrIX6c5RNB4/3Jx/MM4h/+F0MM4f8z/+Jo/RzlgthRcOoTtK2B+mOP3n6McAjymCeAJRgQg
04HUcHaZxv7nLIckx2QPkHb4ysMYCYwClyA828s4hyTBUI8Ivw30tKiQ9yn/lXEOiEj/6uwjJYR/
yOEXEeaP/2MOFYGFOFWxSU/ZUEKqz5DI1+NiDxsSQuehm7LjFkikc+W6+h/wwIrrjKdoJ8soWh+l
NKBWZhV8DMWARi5Lq9sNpNRzziBf1LnKMYFhTovbfrDzo2eWPos5g9lkLD2JLo++S0VAQ7KCncs4
3yERO33ambGjC0pNa8pWh4rYqO0LYHfQUNLBoCOOx0+I7PMzdq3xihTJcDDJjMJyGW9kFtOmGggW
Oib6c2RnqKpUgPEUQZ60cdAVZ8CccGfI4O6kKoeDGsrq2s+dZdCwXPzgAlPBAOThTeQpVF/wara2
Mpn2cRENh0jG3VtU0eo2Cvh95NBIkDh6RoUr2yhH+TVOEBDqEGmv3xLvUbkJnzdlZMe40UIvMNGj
tI4YkBsEg1Hk6YGaQzaE6gdspmmfaMQBJqqHw2gkf5lSliODNqTsoIRjR/ivgErTFfJU4aNmiWLz
TZaUoA7o14dF0u2r8qt/Q++VPHRw/o5QUvVtnjD3kOX4cAAQ0j2EMXOFfnP6FIlxLSSAYq/sYA9F
xHEanXN1yscB9PcKL4in5kdQJTXVmW+SSl0h239KwZDvDNIswKPl2M4ZuRFciVNQBieUbLzFjrl9
g4M6HabJZr91qJzR3SwUqnK6HsCAk1OMtPc9IrdbvK8Cxs89lu1gl2zMXMGyYa+dp9V7MeXI1AHy
hniVr0/KrtNzRVJ6s4V5eLPOITpxAzXyGyJG8zUz4fCUylQdUEzEVb0icnLM3FCwmg9J8rD5gt50
XbrtfVFAjAxUWTwi4h2h31mmsqVzYi+2bXhfaVwrslty0rAtHb4MZkjcEgwkOcKnTK7yRQ0HoXK0
6WVB3ybEBW7HTmUPKHm2o+s92vLAJlfxml0QRNndATaen9mWVA3wgeEkAnNSI7lIimNW3saTit9H
PFX9ZupSfkLuQR0ZG9B2CUhs+zXts7tBrVdxv6a4HCd9DMIFBW23fPQG9QDEdx7tYkWKD1g8P7PJ
iVPnFYwHL7KTnEi6L0pVtr4Y49ck5V9+TVTXBF0avxfl+Cxtsr3Os/Jo1sbwQfZ5PqJqAiqLIBRE
xkvi/7a3URY1K4jUDzhM7L7o+IR9OUmqL+zD/WG0eFG30eGlpKFobBLoHZplccU6fIlrktBTbiAO
l+Ctn4pkXiBPIAJcLzx6xtPYTl285meJGnEEltWAIREj+E7GH5B3HB4zMhxzvy7nnGzjCeUZSgll
OMq/KnlfZEVPBdDaPcSqqS3mBcLn6NijmsP05wbxp0k465uth7+Mnpy/AfBwL8WoggcVC9ngCy3A
7fYcTh4a0PtAu/065NPVpNH1NFW1zxYmDgT67w0KvwHWxoMlxL4FmPOCZFESPbAQkPuIDOPcDGto
b8fQ6q9kQe9L0rCFblwcoJe5nR0iE+wQCivfFgylUcAwtoGiUvMS3Kvv7rZZ8kPgFpAs3mdFo63L
L2UQwNQOQyXMuM3ovaQxZVtV9qXbfMrqgVfop3QH9TuYKUoiI7YriX7uxo8EMYEoeGMx12XddWgH
6FAVNVaAsKn0mDdDQL9B5A5PQ4hGR4ZsqmPG5ecA5vqKyL56yCAXnOY5c6KGpbc80CXgYE/GJkPz
+pEDbTiwMCvvQ4AMS6MgBd/aUoZNScQ21IDl8x3M0eq1wq5xu4GJ+KbLlF6LzX6vkCg8YkfcGrRq
9nbuUopLaWXXM8uBf/uguhYm1fcLI9MNC9cJHRsdoMoLtZPR3O2jCnLfFvdql81T8o2vIj7mC85S
k1Lue8fin5iHYm5WTKj4SJPpsrnAjn3rxUBfkFqzQ51TXu0TVnUHSJCQlHy3NkFE+vsooheUGJWx
7Sb3FBp89GOfba33i9rNLi6vykuZ2rpB9ndJwVZcaNEKfinNYIaHZjv4LjGHEZr3iVebehkM+JNI
sR1Cdds9t0m6UxaDU5BhDTfIIsGYwrtx+3yS9jayXXyuoo5/R1/D2xXkXG0jbLcUt/gVpjKoIxLt
CAXySVfvPM9pK8Y1fBuIJkesTP2JLHHr4zy73wwLvhT4ybNCKnsPx2S+i+g4nLI0AL8OoPlh8Gv5
0q0l2UfhFD71lkJ2swUMDg9nbZ/0hb7VfvocoWN8hZvB8m/0sqG/dml3wLSIqN2AR9fxHFxlYxhD
xRoh9gNLvsxgCupoNAAYBKfhAypdjb2fse7ZZChEamZgFjZjUi0PUzcNR9njlq6dKjivt1lDeCtI
Of2GNBM/2aGPawwHCK4pjDsYn+Le2pEfl8y8Q33taqy1EEFKpBs/+ZK/w8P8CIn5rRi2d0wleBwj
9NNIxygcbxInDV1lh/jmczx16qz6oni2isevnK3jF6YsuW+a4IV2zANc6tQvmp9Vh7MwZzXNk10O
Q+5ghN+g1ELDDQ0SacIdjeWSQlal/bVD5gZKhDPl/bRMPn+bc/KbAbpZIjO74osDkxOrfQC4oCEy
PCDgo7aDQCd2Q9UUyHeFBRS1V2UR1SB8P3Fkr89lwDW6KRbD6Ez4VdT58YxnBxbvmc+m72FBOnZP
XD9cFX0W6Wdoaz05DBsftrGB8wZlFbH2jP0oezcHL9lEXLaLemR4wfPAYz5NBU3aMQg9wA857m0+
f5tBx9fadUOLIDkUpy79hrZjPeZUITQoFnOL33T7Csh4Azf1THV6baoY8lIYyKzmcPZfoa8HR9Qi
L+PWD7seGf0zdhCkhALaAc4ZoqYbI39r+2661fg2z9uC2EdP149LNuSsqzyo5zQwh2h0HjLlpdzC
jASDHF+iryg9cbIHYoyQpCTLEYBW2gDCpocZflrjSfogtn5u2RR0py1F4hWMDTlrEdPzEgJDiQYM
NAOrdN2THG4xEOnvJsmHBgqhP9DJUqhoc7UD8EJ2mg5yt5JUOUy54NjIiIK9jq/5aEIV18sQiwOm
LoW/pQZNf6O4gklbQ1SIfuTlmJff5tCMxfxl0mLi2QuZ4FssDZ0GirTX763Jn23S/10T9+/0Z7+0
ff9dN/j/ZBOXon/6W9L+v2ji6CZHhPH/cxpfhNUcP3/8Po4vwtMGwxSjvNCAJ5dRmAiK/zGOL4gi
PEYZkzv+AM7R3aG9+o8eDs8wvLyqBPh96fsuIzf+o4fDqD7QqpDzMbYdgw3+pRYOUfJfWzhIGBne
16UXRC+X/gPyLibodo7nK9KfCkRqDsF4EcNY44FvMrySypYYp8KmYtnMgSPeKMJv4Cqhv/BRifk5
FumyafBdCWK0gwbeuLKmsBjOUj7RHFt7jlk9bKSRadTqYDSnGAkkYO5U/siCdQ1gFyA8IewJbo+Y
LeoS6LCLuhkHz0bESWkJabtU43UG2PosA2HDE8p5f+NTQp5ZMimApPlbMEt7WKUtLql0JMczpq6Z
gLwkmDNRnWU8fu5zipWL9mYN6kqsEAExdKJCXTlNKyqfrUM0Hgvx4waz7gP3HwwajDm0NxgzBRMz
7pfVAEYwdEM124XosJwdDs5iWkmbVRK1qeim4raqFsuaGcvbAYwfBNpc+eWAJd+aOrgMJupFyo+K
6HXPNl1ssDhG/GHI/8RBDSL2Ls7I+L6sPnpcMUrPHuTCkOaeZ9vVHQAP18yd32qUL7pl2WTfEMLz
r2STRd6gfFPu5CTSMTCXMpwojEETv2HS14QcORrQOc41UBVud3mnpqieI329Igx/AU3BDWOWQ69q
ytfslJO5eK2Yd9fxslbzgbJ0Wvb9rAH+WlzqLSaD+PBhyvkuXoJRHJJlIE0uMwd+iS0FoliMBU1m
gRvWGESmZRsa1EGgJ8QRmaS+BXthyn28rutuXZhswMzbbu/BheKD7pTKmmge1t8KQsOPDWmTPc8w
TWjPCUVfMKb+Q2BwJZo/LbKDkU49RaPur5DSH95QguY1CS0qKRV0C7bJvgvbWBd3SAXq1sQ9Vt8e
gzAQ1B4iXDSRi+yu64Zp7y0gDFQq1Z3LJqB8RJvGQPE89xVxRS0TwTEAIQEamfVm+BGyQJ4Qi4lP
iwBHirmc5PulOEFHyKLqkwgboQyfF8sP3TLFzwQN+2nVotgDTyjQGY1kfoKj8RWuWdBaX24thozB
r8AdQE+ygMMIwNHZqunyMroW+ZCeeZ+V7wiExAc79zmps3mLojazMYC0WARJO5PpGeyuvp3KcPsc
FkFaRH79q6FKHMkG9r4JgrBitQpQ5loVzHdeuvF2ypCWrxcJBaaOLSVNBnaljXoiX/JuWuo1qMYT
4LLu2zJdQFO4IsMjhwbUzBuwR5A6h0Wi99IFSU2NMGb4kPWTaTzCBNVejmmMsU4ZicjV756wyRZ1
pwWpECALh59jxP1pqjDvzV3mK1rnq3okyxcLadoinbw2GYig4yWQD2Qk/nCr/4ZIaNaMvKtcW9m4
0LyFuYDvEVOGJvDQ+f06AxXDYZEINV7//13xj33sv3zqwV+3OATT/tm2ePNBx5+/boq/v+IvQ2qT
HGmjy8ChMvldvvxzV8Qo2rC86NVZFKH1uKiXf26KeLAvElAFwi0QNhGSDLGV/rkp4hGk2EWLLCxC
TLdJMdX9XxI2f90TUwxCqBIMRUxRSWEG6t+niDwyWWi7g+0oyc5juJPHMAQ8MPtvRcKf1dRfR+Hi
LNRfIjo4BAILEG6xQOEtY0Y2/v8vuT6ymiHo4mo72gsEtZV14LHn5vhI/52jXN7FX46iSeVgveEo
xfh9Dr5L93PJmn/vEH8XmSuoTEdpcQizPRThg6fttH3+80Og27j8lV8+LijCJSJkcYwrI4riv/u4
5iFQSNpAtcqCUX9hpwvXHWz3GJ4qDp1hLMIj/GNyGZ9DEAIIzd7NidvlDEy3d3Y9UAVXKe63JGro
NrNWL8UDoE6bAS5163WlQSFLAvA1WQDCR1BmnsDBmL4uhGHPnpeuLiA0g/u3RVNixJ4Aq8vKct4N
MkIABH4xcIU+BIMVYTZPUPQA0TB+jE8GFQDV8irXhp16+GFXYbnl7wHSLVHdZ76/gVmWX2HegW/+
N3vntRw3sm3bL0IHTMI93rKooi3Rii8IUqLgfcJ+/RngVneIxTpk9Lmv+6Uj9g5JWQDSrFxrzrEm
VWnWIWCjMxlk7bBIBpmupjZpuQRl010k+Z9hGVJ9tasflp7Zez/KjLWjVN2qsadsK/TmXKAtuxvy
URwABWlbpbXTdWHU8U5kKvazVhMbNnWkFUOpXThqQnrUQJIx6EP3zbDZwUXiyHObmvy6mBwdl8TY
aBeI9VgPJDiWQdGGBz/u+h+uzMZDN1GHW1ocjcR9MeNF02ufW/4ju2+NRdJNpzv096ZBNU97reuB
EAhXivylVGIIlwNOlntXB0iyGSwpDmQy+IfmF2wK7aIYTV0uMpmhZh5Na5WBaThH9WNIwCQBRnAz
t8slvy9Zuqa0uTPGyiWe/FfZKGLRj7L9GU/DnZj0Vxce0ncu0sFStEr0KLFk7dSx4pXU2OC3eU+a
Txa1uwj7akLbqmKjSEs+gulPCKZU/r1s4Hfgvkpmo0hzH1HjxMxV2WeZ04YXJQaptWHW2rZtUJb0
qR7vgtygCFyX9aaHH7wFpjphT7GsYOn6QAKcYVTj5ZQ6ARQVoXuTZjGAPlnLqorlts8cirtm3N0k
xdTeyNLnD9duw8RwIvMAnKyAD+InewzLYoG8rF13lJKuHJfXiSFM81dZXeqzRse+JIaL412sW9kG
+QwJkwE6jo+/wte+cb0MDuOMPIEEkyBp6SPzSgfXTbU0gLUkav/Ft03DZZYo/qXeuxjPEvIc7UKQ
k1nEvi+ukCCSKcJjv0ShKPZjWVfnlWJr3zSSdNgiSuvaVwxlC/XIuLa1LDjvhXnvZ9V0AIXW9MvB
7FQUPJWl76paottrhxTNYhT6L3JAbuOWfSEXYNiULTp255eIE+cXWnK5bJSmP6ttwq0QL+o6IFxD
N8Mlag0Ayl34hTu/Dx/t3kqbhp/UnXmTTTeQPghKFZ2TNnoZJuTzlNz+rTokEwAOii4MZmpbx87r
rUnV5NFBLvWU+2Z4ULNK9bpIJxstWpSckR11QMQRcv/QcA/uq6zNLmFF9LhJjPwibwPCSW0yblNX
kkFGK6EgsNTMM/Ts47XRJdMmKGvnOo7q/HkMzf5Qj+NwPWDyuxyayjrXBnu8aCrXPEOcmm+1ykSj
N0rrpiQLtJLTOHlVrzjd0lR1Bqio7ISLVPfloZ5UG/8RejN7gQDWXKE8Lzad35NWiCyJUYLM4w1p
6vinOVmovjo2oUTJsI/6mrkidWxiuCobIrs+yMiZoxviVBFr/KQgG3trRoYh/rvFOOZzRekIN1k0
KFli1/aXup1Pe35tcKtrxbQfk7E6M2N9XKamH1VLUrQqel8AEDuHiGFD6GlxFQncndm4yKCsoViX
aqBsSa1HBMUWWt+lY8SowV0qGOpY1zuFKwmPUTkjaEJKQMiY5gubmrrLDs48WpBiGhZ67gzXeVpX
L30lJdtYlxxSfEZbLGvjUrILPEWRO625ROIQ0uPu1UZJt9EDxzzTcy3nehmlzgKGbvncJIX2Im26
8mEPidCouG16PzZDf+VqarJ/++N6bpk3Geaq3TgEmKIm0+6v+ikerhpnlOvOAey4Zg5PvF1wqEIL
snrxNmQ0lYlYWI3olu2ouxQncfu9oKVtHuxBNqvODPmjYA6UdTRfhfMSObneBPo3kQ/+d7TJxX1H
2RKcVJtvTXPy19GkqYtYoarSY7Lgjtwme6ton6l9yB2AdQfrDBSTleMnqgeiEhfPWHeXLlcxJKSh
qayhxUUXVjJ0eABk4C5G1HxeobijvnBKzdjVusEFVXW6bB83GvdPG71suwInO3mSXEG9oGI4eW6U
WDcI99VHrtbTIRINnw7XTbQ0S2xEdo+KG/1Gy7DcQv09xsFmodUtinsbeiFK075H88Ond4xJOy9s
o961qRH+dDX+dJLG1k1WW+aZrxXuNrCaZkVStptXv+JsiUbrHULN5L6nBEuZqLJu3MpS1qbAieBI
mW+DxEUbMx92jauhjKMwcd1bNnVFjStY4TbGgsTecG2g7X3Wsipd5yUT3PJFsp+Y0UvcWHKdCTV/
jTnDd3qjNrdNYk33TKTgGmIYpby4dW/yOOuWlmjcbVSX+dapDetREpBKSA66f572qMeWDb6grU6t
9FrKZDpMitq9drmv3GV26eMvkTEyJcX6/Z0SOfi/RpUfO5Bm2aii1C7NKFVuAz9hkzGScR+nertW
zCH6joHFwWfXDRtFbc0H7vLioasV8RCb5XjJSWVtwipU8LtGykqBM+bZvl9cULypvxUhgme9zrO1
khjD5dtbl2aGwg9R0xXZ642a5wUHXxOfmXWhLSqy8bOFDak/E3EzmOSW7ApZX+7GcpeN0liXVQYi
r1YFixgRHuaDMb3yHS3YaVg1E/BnzGVMlNOB0ohDXOGIs8mJhku7yX1852R+NCE7sOBgqq4QJmU7
axwsJGV+t4W/SebBiTgM1Unw+adqukDINl1oVcPNGhIPPn1ESmyBmvaNVPJLnVCDZVMYd1RF8ysg
S9MqKswWryxlznsIU6a5gDcZr6d2bDaUvt1zJDzIuxM7vjKSUNm0hp7sRZuZZzGi0WvN7pW1X5fD
FUk3jm47zOXWruDfLwacXslK12o/QhwRAlkf0m5HDXnqKf415UUv01xb5jAfb8l05BvU6ljTIpK/
Z5rQ5VUVkPqvW4wpQZhOF2OvlfvKt/qNoWu0xaiSXLkFX19AJcs6ImakpIu0Y9tQg4aliYQ7pkoS
UYdyuspA/NXlW6nl6b3aMp1waBJWu5H2ogZivBBZ1awEEMQX+HwkzoeoMOgF0fj7sGFhRpqp7+Ey
TYc6se291Ytx7cix3jmjjuPFGLsS5ahrdQPa7YKdLm+M6YCTnDWvGHjU0CBbw61QKjyVmHi7cyxK
MYWNRFzP2FWQ0FPle9AXUY3PHmykvda2r7DU80RXdjjoqCzxYWPlR6beRtmNPiQ1Zq04h5UUKltp
FrIGeTbqT2M+zuL0vLoxOgMmURIpZ4HfXbclgOxCgMfuY+XVqaS90UT+aLSptgCb75/zGAleioKd
0wyaeuM4db8u0kDf+n5E8oe4BHefSfIoxXu2JkIM9yXwpiWi+2u9xMfy5tmGifGjmcwrDC/GRh/6
2civVTsntPWFPUW3fYFltnaUwGO32vIiwA6qAmWMn9UbN3EelRwjmIwx7ZBww87t9AHSTwOdnepI
BctMKdapjef5t527pREBO3aOEhsfVR4GywQi5tqiFIERG5Tzdpri8CloO9P77etuh249ONN7Xzd6
37MwtsrrPE/KR7x5OG30MfveKGX7o+yg49haDcYpdSi4td047fXITbYiDVtPCRG9roqgEtfCQZJJ
fb++KYMoWXdZa4/LYajJpAEHw59a+0u/DsNtSoeATVclXMnVNNoHsTYi+pfVi1tP2ZnmKoZHaQog
1KovAqMvN06LifmsyV8I77Xvg5U7FxrsTnVZ62Zx6OACKRgD2v7an0YyeGPozlarZiOdlqWYZVRU
aTATIhWlitSuBt98EaGo+mUXTuPVm0k8N2WxoQ5Xf0dLSbp40EL9cnRc+T1JQ3uf4Ft+QP+p+osq
b417dT4hLS0rcQo7oTfkeXuGpFhcYFqRD+CoTG+QVb9PzaA765Ux+YHlENU64tPZZSv9684us59Z
Y6vLDsj0n9ZxLdHFOSAGpJwKF2x0mLngrtuIdj0qUtwZuQ1byjc1aMRdF+IlHV+TznYe9cLO16o7
OUuyZtPGbNIYcS8iZmK8iaMQU0+7aJWhh8lWs5PFaexhkwb+YNkqn5fTdk99OFsVoTEtepyMQVNO
qybKbpU0ehzQxSxQ78gFiRvYmu7IpVgrH2ojNpA9pH0EGMGuWiwmrtwWroVEEGnGuZxSfVcDegMe
HgBUC4BEJlg6FM9oeiXzuC5Zyuso07ZE1WvutNZy7qWC+px7p7PlFtMvdCXy71JDkecciuk1oWL8
DKisuIurpHos2xJFRakAZUYGWkXJtitMpLBJQkgjgAQehKH1+bIpouEpqUEPU6zu432nt6/UuHvs
I+RjB9fBF0Nk+yMvVYv64Cx7VZLLqehSFEuGkm5lQpq5x+V/jpu6J+NblfJSUNS8jAmGFrFI42YN
vKO6qAPkQmAK9W+s/58yRzjTcqa5i9bWoYb7csJW3LTXmBK5dwRpeD/UjcHBZWtrDUvmoUE8/GIo
5ZOIm/5JjMPN1OoN2h0LDyF1Bhzu1cTOXioGLsA2vaG9cy+XYVjV30w1bbKlD5LbClt1M3UULExm
vKc4hdiGoWWf64k1srnUrb0LM5e7aawHL1SLkTSwE+IcVIKNE0B85qrDeRK42ZOf2SqKX/dBDKI/
U+mjs+Vf+W13F5H4aadOfdUVcnwJJr/bAOh2cAQhO7tw3anfdvWcIy8cfPhBjJ5PcXkphm8/2F0o
bqOuAIvRRizY2kVnkRNTjQAwN6ZibiUIhmvuIPdsyMnVUE7WvsKgvpC9tNZlmvvPhZtMy7TuHQ+/
B1zmAWXQwiRfvNBrotuhwVGAWyH/hmImIMJVDmgB8fs4Y3bwI8W6tis1WGEI1i8pfBu/tCDPl0Xc
Y4xro2Dv52F7Bcs3PE/NxLwRZYwlYAkUTmm/x7my8GHjb+luEZOBN8oVdmH1gLHE8tK+bJeFTIrt
2Bkp9q8AocSQl2vkOvBL0vY2aCd/gXnf2htBMW5lXz+Fbm57cRByYhEI7tlIFS/DInhOKGfve5EF
SGOqhPi3yH+1Ej3lKpXli1HF5ffGkXi/FkEVJi+UTmL1TCtb/wwVdrwiW9Iz2Rr9ttWB6iyBvpru
ZYRUSKfLQ1UNC6MuSnNT5cPE1QxP72U+1ultnrkQMiDQbMOoCVYlKaxbS29ehwG3hjoRqtSVUdOu
o/+BmzHbm1S7lwRVXJKqblzQiybe4SHQ1lwnPEXX4z3r33y0M+s+C4iNsc4HHlFhCifaAe4RtSs6
1PhLGulc6xQLvHawnm2uIEM8nZu1eiCGssickSZSWkf7gVOiPwNCbqytCoqBmuT1Fcp0r8Mu8iu0
DBPbl6IfmsH9VWGqvw9Yenc0FajDldkUFXX4evBXjaPhHM7NYqu6Q7vWowp4pQy6hUOjtC9gcB+z
oLT3sM2ZOkXdF5rj+3SuNaR6jvux9npB/q5TSMZFZcGcrLbcx7Pt52nXDylqBI6qDTlfdTDqW8e6
cXswB+Iku/bGYuZNNPwnyuxhnQZluvr3Q2n6LEk2dYTEx33h0HyVpB81Hgwn0e1AoRFBf6ddqFTN
/lOxQV4QvBYnEu/v1fAmOCx97mWHMFpAyMJT+v4d4ghVx9RgqLzO23P4Doln1WgrfCbv7C3PtkXH
5Pr3z6drhmaQhzNnpt37Qc3I13ToJI03JrxFHR7QwkK+tuBOKr54vqN6/tvzsaApYdiA88Qx+wtw
NnZ6iABeNoaGv0gBarO5OfEu0clopqQ/rstRI4OYTuFFmyLV/fxR50z8+0y9TvcluGM0a51rNEeZ
+jEQZagmQeM5EN7XBF0kMqr+7vNBZpPE8SCGzsQEkEet6BiuP2gcFxIflSdxtJAzCIkiAtvwL1Nd
nbyJGjkmKXdYF0imN58PfWr+GMjddJQTcJmOO3+4phi0QDfqOUkyYv80ZUBehUSwDRCrwj1HBDaG
mMU+H3aeIR+eWEDnmotTOh0U388go8EcjZyq9uBdpXst6+7At05eYDFrXZv5+/lwp9Y+9isHt8jc
QfkY9RiAy9AUZ2S4Rpq3lV5tufwP68q31S92Ge2Iufg2YQ3X1OkPAUSED/r+yUAe/f6W1tT2P5q3
uUm3gJ8A/IeF0qTaBSlldWs5k/oc+nMyqScV//njnpq0hgvX0ppbkDkfFo1tyKkP1Noz7EAczLYg
mw/w/YtRTr1UPuFcvkJGoR/TJcVATVxkbD1vu0AX+5QiXNS9Gs0wvvh+px5I0OeT9mBk5d25iPpn
4S8ZcG2Pac+G2lfpSu+LJ8spnv79S/tzjKNNLTKlbnFQgxTS5cVk1VvaJxw+H+Lk5GD+geRnKppQ
m94/B7A5p691WXslsetFgP18D6yJQlnXR48hCK11lXfqVUDjtVWJKAdznPHVjvZx6UF4NCmhGEJ1
SV0c7WjCLFtDKdzKCzQY3LKQ1rLXkuocOmG1S0r3XzMsUYeoqL6Qrpi6Zh+vvYprlTOWRuVl+UCA
Yo0HqPj2F6HEx7mIIMsxNZPULi60ty6gf1SG3UBDtpWklRfJoF02ZREt0Xqd2wBpvpiKJ0biIVCZ
0fYIFZx9NE3cJoqmcXQKj60N87vSnBmjfUvnsPvP58qJz6TZAhUb34qdS8wb9x9PZJVZAnUYOBoA
A0hHz7g14U+g96r8/ecjHWvm2LKMd0MdefjIUVl+ZjFU27kk7nMwVEAp8UwObteu6Q833UGcQLpJ
/aNeVYLsvlpX/neLK+tawscEMW3nW70hjZZhJsakIaZkbzpxuZfGoOwCwLMXaLZI6FeAsGg+oay5
V8l1qqMF28NqHi57eH7bHCw93f3IOC561G1fPKjArnZ06nCCU9dTWQCaAXH5/TtN00kxXIxEHlg6
+eDCBUFQ7nwbkYk/Z1Nr79s0pX6a+t/rIQlo24E/PhmsnYVdIzKpzGq4SJd6e5f5XIxoDLvMi+xb
2TsXkw8wMCuSaj1j4nEsYUnHEmLoC/DZHTI7VL00K2yXA24cj9p2v5LSwQOF6XRFCs8+T+AF8oFd
fzmwX69cBPeI9PH884Qub0uHfeFOjfpi+33+xaF1Yq7RMlRDwcGZRch/NNfQdNHzpB55L7HSALpx
jR1fnYZzcY1NafCN3vt8yn0MeAx6JqMeFS6ylw/dhKpCdF1fZoXnOlLsyLdm6yqo5blllHLrO4E8
D0m93orIDc4+H/nE8iWaUzEaosX5eOeoA1qkhK2VQ8Ufx8fO6rWninrPralZ8evnQ514SAQesyfW
QfjKhv9+tlEX5b45trmXdTVVkU6jiEclqMGMl9c7yHKRs2wosI9AwEjafz74ieckrjIsauHcDNCZ
vB/cToKWtFOee41foNzs89tgCJB6xH9rxv7XG8jHkcS8SWk2CiMwgObRhkgOqAkKLU49VL4P45j3
K90ZEDziL/vX05RwA8EUwihuH/jZ3j9T2WCxRGKZoito+xVME08x4qu+N60Niaef//YFCqygINE0
GhYj59DfDxZEaZmLFOMFshrDU8qRLks9Nvrl3D6g+SKU+rgAGYzQhtDApKB9fHxVaENCq814MkXc
hobyAFrwZzwYt0FvfRGDzGv5feTNUFxLLR6N48U8eq7MoC9FriDEMMoUnGC+dqHML+y0mxZT3u1J
U34VjZ4e0SUUdWcB3LFFXBGl7RTziJXW7XFlPUO1uzXqBBtMaKWLsNX/XXtrzjOk5ipfb446GPFo
RpoN9w7p24mntO1+TDtPiOQKYMAXw3wMSudhuBrifCf6OE4odI46RBH/tNcpunKr2LnYlQMn4ufz
8OMuwiiaSrCBpJ0GuUeTHjsJyOpYoweKQUaLTM8SePMvO7cOcSUpqDvT0hiLL3bJo+6Jc1qBUdk4
MGPTyPhDh3BMapJ2GiQTXBgfiz51ScPlZTJdDC5V+imniN2MLtxApRAJ3cUmt6TspdpbEIHBLqWO
vOkJiyacN99c+Ksr5M8EB3NYUBW6eYYszrpz8Td6dEYzv/j1Jz8MXaCYcZrjiuMPgyQhTKlspB7Z
6Xwdw/HdKwN5zs8/zKl9D7TMnFLCnP4h5MxExTESFKmXSzulPXznqfg2HVt+FbWcWLD0CiC2ZR+i
Xe/RBKArEuSlCvuxPpQGQhY/3A0WJLzPn+bUDmQRAuCh51LOu3u/3U2wcgdYKgnioQapss0xBQJI
rpsmfeli8e+jaO6MyEQ5MiD60hHh/XCOjKwOwVXC3dH/Ob+7OrIOWe0/fP5UpxaPw2q3keRyMTg+
MYYmwdpWsHgAZjvXyahRYvPNnxRbik0dmM4PelzGO7KFzRdH1ak9D0WsIK6mheCHSw+pUxWwSpd4
QaBfyVx5nuJgU8b39CO4Ybv+YrRTE55rD0gFIDO0ajx6mynPaFtlgw0jKJNthmb/0NN/c/X5y3zr
AHB8dPASbZ3jyEDmfLSvuoAaWyiaiYeRUL2Hc15sFBTHC5i/XUptzu7vYs2hu3khu6tqzJNLM7Xh
0zpoOqexBCQbxOVKq/x2nfYOeoy2jb+63Won37zNDZuVaeDhP1outd+oZp9lnDaDoEwgq2dNusUS
VVmzi2znoR3IToAMp4iRG9F90sMA993iKUTRAb9J7ss+EzuySC4wfgWgZchzfP4iT6w1atqEoLZt
kFw8PhBTm98QDYTb9PeEnKbJjVoipvRT9Csj1qzPJNMnXsdMS5njirmFwnEYo2sjxixgQd7kaz9V
Eg6rzFSfmzHNPdvN4/XMtP0iwjix6MBo0NiO0bB6HR+/GIjGAYA8jxebj2EUKEsd1Q51jHpmP43V
XVWDOUWN0Xn//lk1jSwmGSkCxOOdUiiA8GunKTzuapeVBbMJyO+BbDyMzCS4Hx2csJ+PeOpL8mpJ
A9D1aybSvN/GWCu9bERVQB8I4HZrmPdzmmMeenCRXoaH+IvxTpw5PCAxlMHBRrB4tAIzAHthVPBq
h9nUk4q6X6lVUQEbM+3/y1CQFw2sTCp5/qMDobRFJLOcK5qGhfXaTCtweLa0zqJW077Yvk7N0bkt
zOxDmDP9RyFphyQun8gMeE3WYsstXk1aPaQN3y8KqgPERvmvL0dsYJgudFPDQagdL0BtoNam0zfE
m/QJjZ/df6vbelWSB/hioBMbMyl13JIzpwgbx/w9/0jilBPIFozWuZcG5gMcka0zVbefT8HZcHkc
0L8b42hOzKiQWAjGQNCvLUQUlfvGbMxveouTyqerK29R7RdmD18OHHNwV/Q1NEcgfdvWqROSf9AX
6jyi0isGFHDAJda9M6ZeZMh6PwkRHnQ3GJb52Pnf/VLNt1mDOIvb7YgZLvB3mLcoUtBA5NrU5nYF
MeX7bxDLEVvlWpNsiqyZqcmVD38E6ehVnKpEh0UUgdGL6qtwsMMtUMdxl5pINDsjzC46pe48J3Fv
oyJplrzhZJORK6oXIUJBD3Fitij6qVz7gCARCyf9eSGMaNnTM2rz+es9NTc5xWmhROWQOsXR3LTw
s0v6TOceMuHnapDPTlheCUPZGFkBsRMExefjnVrhxNwEe6TvKQgdjWeGY14ZONc9WYVzzumy15Nd
L/MvgtePZTVBrpTCFrEJaTr3aBgxADeuBzf3EJEfSjqGohl0flTJHUXoCwQpwI/0p6DOv7gyGafH
JUvLG+VyfRyQuWVWZWVvkhMpxukxnDHH9BBWDhhd1HSNZoY7TgW2ZC2TrlqlOSJBpQVXa1V6tzNR
+Ztxr+wM2gxtNCmgeyIMZcKVW+qdVLDd+MXUOi7qA1LAxJ6ClSs1i9yLPa0Czb/RE9EsncmsFomM
BW1dp5K2xPyeuWPmK54P7ToGWLMth77a4Oji/6eP5zJsZLy2FVu/x4z31ac49cUtgznmUobjg8yv
7I89IlIbM8uTLvdU+TxS7l2MvbpNNNl9MbNO7UV/jHMcGHVll6WF2+eeY9LNJSffsMzCcP359D11
IFoGhDZTp95G26r3D6NWdJauRJ17FJ3okmMCz1T1B9rvoalvxi9MZycHI1/JnQVG8Iewlw7NyHIh
6qO/szJuotO2E+UGBShaahl98fpObQQWaX9OCyx7H4LfdBwNK0ZF5WEKP+h0y1vSxuKhSOtXGaFZ
CK0v3qR2al7MNW8usEgI7OM6zdSUKe+XOC0e0hCXl67Ry6bud3A6xaowlNATZSWXdOwyvkWqH3pj
gKkhgO944QROsqHnyHhnYwnCnuGDePrifZz8eWyIpJHI39Kc6/2X7ge/UZKQMKevylfDDe5DvbtJ
IR3/X8axYcYQUVqzZe79OA2ttsMSPZ7HTbQkmyOf81Gh60Fbf3GQngpbSU4h2lDn/9hH69AALEuz
0inzJJ6RsEHi2ueHujD3saNdpUV1m6XuF4mKUxP4jyGPA9YZpIVGT808KMnboC1e6byLuB1qb9F9
cecwTs1fbqQUyQgfuQsf3Ytk74hyGuyMbUYfn2QIhzZyrSXwJWdJ+hb2ValEy4wdeR1Vs9dA0WZl
Zo3oz+2aB0FS5cGvHNjLOo4FXG34jEJZ3wSTWwA3hhKS+Y2zGezeuXdMds2FlTcIppRmWE3JnNos
9F9qr2NnKZzVQGOouGgvkeKUa9oRvNL6j57JoxGt22zUb0pE1xz2EC0/359OvQV3duqS4mDeHhdg
U2j6DaBdIr9y2k1y0hZSFQ9maZ6RM32QES2jPx/w1CeenVkIZWySrcevvYzB0FQEQ3D2XQVdXFuX
m4nb78oI/NQHV4Am/fMR37QTR9d0FDM6D8hy4Zp59KUD8KBUSdPMs7LJXYZ9a92IUOtg+9D3N6Tn
xD2EL2cVC5STb3YBJ5TpfdZOck1HAHcLxgLl+uc/6sR7J9iYLdDQbbhOHF2UXGt0MknrVI8WE2Id
1qN1kYeEjSMM1AeY3pOHLvLl8zGPOhq+JTFRJZD1mXdt2jXq77eOYDCn0u9Y0c3kI2WlL8kGQaqx
AdbWbOnEaiyYKSgnzXTtBnW4HKnJ4LwQ2urzH2Kc2CtnXzhyDI1rjjhO76tII6CARRm+5digNDL7
GiIjnQ5oq+mSxpuxdzJGjYzFCghRShKZbsfUUaM67K6hJqubcfTVx1AQeOtyUh8Ji/Nt2DOlcEwl
G0R95hZJ/iudtBZs2d1aWHG4RissVrWSSy+0Kns9hK29coIzvUiMm4SOjVcsW0xoIwvhIXRad09L
gu9qOyZfXMxPPT8VMDzo9lyhP04ckW6L00YaPH+aDLQ/D9CiWkP0EGlKuPn8XZ8aCuE1WgPc6Bwb
RwEIRSf6N87HklsYIc3RndnNN5TgMcM0ePh8rLfvdrzS5uyvwe2VY/D4+g+oJW37LOJy0Jm0dZAU
jDF7TULb+vQKXNGfTzvTQOxfy0HvL3VdCQ6gRdylMNJyW+ZqvXv7Qf+FGn2Bb5gFDH98ug9Qo9Vr
+owz9fVPgMN//s5vfoNtAjUieco2bc+NFy0O/7/5DeZfNisXLdesjnsjF/0NNXL/IgwEVUbegs2d
Juf/8BsM5y8x59yonJi/0Q5/o3ev/zOB/gMUPq3xpL7OTvXnRHNV6nWIQNQ57UM95mhLT+IujLUJ
zc5ojeEjmom8BK1twNnBaQVexK4zuSmr8TotdExpYPuXaHLcJaTDcoMyOke9jr3w0Y9aAP44XKxl
5Kr96yCtGbAdxnAJAa2mgbzOHWXua58+CaXmlIKwsskDcDmjodIVdWAnX/ASI8/PTPMmln1+jgB6
ukxjEyyZ06JXtLEjQ++mE8GeImSyagu67tARnHaBIV1dQFTUZ0NVxwsro9OjMpjxtufH6eiurXKH
ScjfFUotv+UcFXvQtk/QAZTHKM0w/lW5tRC0EtlCUQvWpLuNRek05RX9AfDQDc2hc4KfJoEpoBWe
FP/KQeAf3rhuEq5GBP2LmI7IWzVIfpVQUvuF6tLFI1c5++j6gTu2kuWmmhg97PSDZQx0VLflhaRR
3KLV9UOkObd+117A3seZMeQ3mOsxTfTYzdIk7xY6zXX4T3ZejNm5cMpHn819SYp32MOoe3ItmjPB
MVywTx2SMXnCSAxotyhuhliZcNnkmAuMMFwlTtluWnXknCAxwxS8HQx/7dtQgADpzz+BXrEo1pY0
NjO29mSrWPQUZYPAuLgJGje9L8ZW3GsD3mojT8slvXaMDdWlAQYUDpZQpd/LVF4juZ3giit7Kcbq
uRBafVsCfILCT1eZ5VwiprclbWV60/OdCbewKasrmOj1I1SFW6uJCjoo1tFWa0ZYcViy1xP1Mg8T
qoNoyblLp1KhObzR39HSJdiLDGjy0sajR07Jb38oalXnS1wHxkHqqXGZRVVIuzU9HBwIctW0TsP8
xlA0Gt/VsJBWemF8a1IJX8fx85VhhBZdUi1tEUeo/8MUM1mXDZW7RYmPSysoNZoWRlgTY6qrC+l0
NK/StaE9C0B2tpu+Vsw7W/TRmcgs9Unw4KtmpIdaFsV0ozB5l8VGc2pahxqQDc76sTLlroDriSkz
luMvdPKTgtWVFmW/RpwnF6lew74PcpHgUUPeutDSAPhnrN38d6PPZSTHLzZ6Om7rhJb/FEA+7PQP
Y8F5G/y50f/+O//w6wRoHcRHYMgR19FX5J+dnsz6TN3BkzwX0d4443+TejgeuOfOqXAC6jkn/s9O
L9S/UDaSzKLX+ixz5BD4Fzv9HJ38sc8j/jZVjRoeeWnyxe5bIPlHLojmilpk+lV/2WY/gwY4SvpF
THwUh38YYL6u/DFAPaDOKwcGcNhJKMwtWvc56i5pGUkXoT9e/O9T7B0SaA6v3z0MqRKTU5HoCBn5
ByX0qDUaoTXUk9hM4YLQDk9BA8/5gck2qcynJh4C50dY+PD8t/DpGmVaFildifM92o4qyH4WVeHY
wVXQipDQcuvXwDugm7bcFlUnys5bOlAo4ky1uMyljRv79a0D/ODMgh3i347g3VjH5p7sHXm9qgAC
NsLMpZyg56DFHKM26aXUWQo58r6DtIppL8MydIMaLuhq3Ox5ZxcrfkSGN9kadXxhrb6v6Vt7Nw5p
e0ZrstZGvIs0eZN1UWpkZzYE0ZUJGeDSwZvRPymFypatBBlGaKnXS+SJwrgSil1OZ7F0Q+Wmp1Wh
yNd4KX1XKZcyibG9b+20jn4Xpf8bHn6xa7A4Caj+903j/6XPL88ZhdU/gGBvf+X3nuGIv2bpOWhL
YjCK+n/0LXAI9KgNGFwwcTHMycF/8F4GmwZfc84nGdzCbRhef+O9DPUvXWeZuygLsAiQKf3/2DRY
XNTi51/BDoWa8vhuHWulLhpDKJ6rKICvoxgjReuK5vaPd3JqPb9fzm/DEOoSHLPTzVnX91vHpDX1
CJBX4TYttNvkf9g7k+24jW3b/sr5gfBAXXSBRCaZJJOlKNIdDFISUQTqKgB8/ZugLFvSucd67rvj
YVsiswAiEHvvtdaEC8TpUPOuSzWJMvj71/q5a8JHYorLxkEXmar5feb13TbFtcjpOpnxGakc/rXm
dNMVahLo0IyZbhqnJIP671/Q/K92q09uKOFo2/6LQYQQsx8/3iwxR+q4s8+wP2OYjNt6uKy7kRBN
QjprGxqR8h+xlpnGXkOFCAqywDd/cIBMVofWRnVuT5OFi3auIPYwiKYCncn+WPxOe63mrINtSzgG
MCz/oFaOTCUbCgf0uTpCQSpvC1n4h4Jz7wd9cKojOfAEIMdwjGNOJCcryRlSmEmVHsh4Ks+zpF+i
dtjOUcJavzD4Xh9TaXWPbpNcUcFnkXKLKgTtoDHkNOUV00nHC1PaDzSvx/KNcqC+Xk2VfzC0LA8q
LS72NgkW0KPwnI51pc60OmbzW1vj4E24Ybt2UeQhg7ssBrO/cPWhPnUNvuEBXtCLViTirHA2fmkn
1FlLD4rY6dmn8eIJo/7Ue2V56azljMZhxYGttYoUZExje603uudMCl/J3Zx2bk+U16IS1T/jsrGX
/jKtmnzvVsgVQhVzn4daWmNm18yyeh07t3nOEZR/zH1p3PkJ/PVQab3/OacsyDFpd4QFlcZSo51D
dLEnvR6UFA/z9FWmhWeHGSrPa62YPCK5wABduoRkX6DaVY/eshbhFs4JEXUjk+crLHELJud1ZpKp
MWcaLrt8uUtb34l6XeueS7ee9jVhLnuOmsImp8cpP3dlmR7SKv20dKhfEqwFF4nvYfPWV3Jvop4v
J63i4ooASggRJqZcs8rWS22NN5HdrEtwrpMmdjLLY/LYanFvOZl9Toa+dYaXt4/MJZOXWp6MHBmc
4VXqS15Ea7I6VSSGzD/yFfQ7Ql4+tUPBtFd1J9zN8Bpdwj5JdALNZV3EAkCAlMkHvwc41cZNcYAF
AeIIiGxIDhDDYVxApHxlTkD4wkUuOouYjwFroaN5+YvtEQqwCvd3Mx7NXVo7C1EHTnsXExt26aT9
jT0rpQe03y1ubVbPbBvTlSktI8r16ctcumJvd2K4kka1Eo9FaAZX1n5tyDy4hjxm7CTpMHecv0VY
Dd5d2/p0iu31SYydeTLW1IiMZe1Pwl3XSPmQMYjkHcNE96f9Ulq3lSo/YqirjbMMVfZkEdU9pcun
ipx7I6CagsPk4LHPi2DxGmPLDsmnnUxKaUeOQUMsXIrWWS89hbblvPC1ZCnDNGk1Dc8j5KVH2SuL
MIQZgp1K+CLQZIwL8JYHq8uRsxcgTmY63A/uMqQRQTxusiMqj+m7iGVGOdFySvAHryKVaQL08DQL
K/H27iIN0K6e6rUduTeLt+/zPmutICkHZ59ItSZ3k7T5m2aTTcnJaTs6t3XZVeomAQ3rUR0zwU4v
/FhMxGH0sbKfjQZgeA5VMRZppKjojcecCGEMzzQR3c/uDBU1SId0EJSsTTJ29xK7A55c3e/ls7Ab
ee9PZXbotIptuC5d+2zSaCC78SK6MDaNGEH76JhHe55qLVDrRJvCFsRR2IMJ9tWIW9K/ZvvMKIUG
dIGe2bKjU60/GGmd5EHfbv/bjZ34flmw0DlGRW+NwKpmDyTaPK+LmdcdLfiicizQ3PZadcxm5UcD
PewqLNuY6Aoot/VFa1ngrN3J1fe609eEImeATSlwQ7SqlMKMlgiOjWP/d9DiZdgS+3u/9lpMgFcl
Rmh9kypvZ9Nqvli4fS55IxmhvYZVA8AlwHA3OmQWRN2i6nOPdK7rws6cF46QvD8TVu+exOHyVij4
L6H0St6bcBr+zBZD+QauvXg0tWG+KWTurDDiSyr3Ms2aoCclVGfzkM7Iuv3DnPzvKfAXp0CEzHT1
/vcpMHwpsjcou9kPB8GvP/WteCThHF0ZtYyDdmjDVP1VPBrWb++qc46H761Czg/fqkeD6nGbuWnW
lt/8fkb8Fn5u/MbIn34Z9cp7NPo/Ogj+PPDQELnqBlN39K6cOY0ttv376g7ER920xAyeKmWSuaRi
sq9rM99uP1dNtzySSMyaIUNEKGoGIDHW9AFFxNwy46vaj999e//HefFnJeb2bnAYInJkig1dyPnp
RMUCbaSfjtPJaCv9lEhgWMFIihohmRN8mmBS1vjsEtacBV3pDW1IhA0h5vHauxbHLbf67A+Dds3v
SOGyFoX+YbWFRwCqY8df9IWu0C9mB+8j9e8r1u0dY5plesBOxxn3pzarlbkp13YZTuZM5vLOmdfi
w7Sl6u4Hd4HXMC2znu8ywBvgWx16/YvUzAP2nkWHaF4Pn9O570mpEY2965EFAPMtUx61bmfLJErq
PL2RTFlK+Lz9juGk/9in7YWkuzZHWS+cq23e86vcg59L/k2XuKnUaXlwb+AH/vGmcBeRKNEU/aka
Yv+xTmhhBGSqcms01UgY3Nz5902sF09/f/l/GsSAhEDiw9SN6QgFDhXSjy9razPW+T6pTpW36idd
puOp6rswA1v7+PevtBUe31+17ZUQ821Kckf3acH8+ErYdJa1Jfz85DWa9dKqGlpYTKaJEcgmjbR2
LLBIaFg2w9xEGvyrm2a7KX58eW4UrK3WVuWxO/z08mh8M2iEHNQ3ZsVLmY/2iyy292CvZR85NAeD
RePSH1TRvvPDavcLAOz+XPmLdTk7ZqeFnMNr8OIuDHuThFNOUN6yfGnE1Ow0QZYaYby1RVqwian8
F5XPz4UPF4rxBtvG1ifbBsbsad9vGpoz2pVtx+JKH+PyJeuGPgmAuQ1gdyC2VclRpZl8TTy/uZzX
Nt07yASz0NAn923gtIW0OsVYZtUETGad6X6ebIgxv/JA2P91kdGGchOBDmQMs9VqP75L4iUyrUsH
8yq32ibGpkrvZD1gqieHfeD8hpOy1W7JebLHIE1TIFEkXFJZNIdii3PHGoxRs7DJeHcLlXxUeVmf
k2I/BI3dNh8Y/Ho7OkPkx75nxQP7Jjc+zvvqpBrC5NstVj7hNJkHAKtJmzemtDxDOl3cGXlyg14P
m3Yxuu1pIKl+4GRj7pwtvl7PFoO9wRrXNdCUl18WqCWfYRhYx3SLv1/fk/CVRtwJvS8C8olDIStf
bbH5+hagj5nlU4MG8X7UCGEGn0dwW9y3I8Q5w3igW67kIXYFmfxwmuJXVPHdRI5eK34ft/h+XDcQ
buuqOddbv/icTY3Dut8i/7P39P9pAwHQ4CbSnu+BZFzDv25VOUeW6tq9rs9QBArG60k4KRIEwmkD
DZS9CXKg8a8JJ4VCoBNfccajxlAh2acQN/DDPM2lll4QYtTc2wDVGdfkwiAVv1xfPKfuol4jxYZw
JC/ZC5iwL8YGRugxCdkhfmJ4CVWysRPmDaNgbkCFBeOft+82zALlZ3lW8VcDtnMoDPAXJjfI3+kM
mGM5O74zG6wN32C+kxw6mA6JNUJ3UCagh+yd+ZBzJw17c9hYELPpzpcO/Osivh1VO5QMxTOUZd3n
NE4JOX5GEol2Bgcu4Wmy/kQwXD7Q3h+HcWy00yCHUs6w1VskaGSyxedlhw6XALmivie/0jzPF9Pc
sAvAGAMKeB/+d1p65IfFMc9DKmjVRo4ksyHsikGPr1MKAgzZciEMZEev0ccbywSdO0rFML5UOPIs
3DsizePraZNVJyE2VipqHXNiua+KjORnmLEQw6N5yhxOuQyyifKIAU2EdR/DgEz9UcVA3dyCKjTm
VLCH1lSumz6SHbNCK7kpBDsBHoPpTn/TZ6IsozrJSCkeJzfTdlptDIfM8kbvtKVMxceKwG3XzsOK
jN91OevJjehSxnQpYW0x+aiIKru+yvZL4ZTLmdb3BFDbBGMSMzrbS3HosjYTIZfV+CiactUZ8TiS
6DxZauK6yDXR85VX1ce8LP3y3Oz8oYhkOjh360htsQddYegXqUK9BR4rNVLMxN3UVPc8jM0jYF5D
7seGdxDVZFCtkafPKGTwxDbqqvQWbm3BUul2sa6Px8607YJcQjMZd241cTkzt+d8Uq25uX6h5+FD
7uMNlKAcyrQ916E6nEHCZbZqSNmapGtm8W4dYwnUGfG1f5PHKrdCM2tzvOI4gcQFXRdrrzdxYvN2
fbeJ9CVd6/M001USSd9KwT7w92hjUANz+yRmG84qE2swzJn4vQM3vQgC8KRHYtdK24Au82QJ84GO
tDGenMaHw1mBZb6yUdEWh6RHorDRYky+rThL9ep51YsqPbZLWcz7XtlrdqEPyfBg5Yb9Ys9xCWpa
5+bdj9UMpLN3Vngx5ajn5Q6xH+JsPM4kZGbtc0GBbzBeJd67tx312nSpeTa5KiEXnJQiI6iYMZt7
u6jzeV91k35aMbRZtySy6A/6IPgbhOX2HhTPhVimySjz7KybDQNmKRND4zoTrv9Yae12c+Z529Mj
7+kszAuBBCH9JK5NqoihJbWVTfeCJ5j/iEmEu7tkl+x25N/MBCP2fkyMWocp8c7wKh/7uZWr8WqY
h+3wCanyxpbCIWwHbJ46r+t1pVdilMN60KS7ffjtrZNmu70vuOgny674FOOmWsZmUpPA5suJpdMU
INFuq85lyXcjp4KEP2NPNYYqvW51awHVbRIuxOWmCh+vSpE2aPW1sZ33M/I6M1qm1tg2DRZTyCdi
A5l9EiKpU6vykfmsf/SmLGMom9qS+2JJnBdVmbyNmQSoO3OYtf4i4Zibwz2qZH7v8bQ49JWmn1o/
aZ8xWwNTTXGUGMfaS/zxIqYAn3ZL57aKA+5iHhqDr5WZRbt8koW0b+ax1+qzlrm0/KjgA/VnZSzK
t2X1tz0EUBcjWobM8BSNhehJOrX+R6HF5b5UTUJfz2KbWzqV3mX10F/4pSSi2TY6I2Hbsy03mFLD
f+xyMSVEQ1Qsk1XEpn8OkkFvv5RsyMuRfDLWhtp27Ci3Bd/oTFc64iGj2gu9Iw40jP1imHjSmpPG
0bvNf+/8yX8QC8f04+oPnf556KulD0rGg9N5pgx+1VzqBJNaKnGS84bLAu4Q3vie2MNpuJoXt7jP
JzqTntufWSVM7rNV0RgKSS7skYsXTIqvKme2LgV6wjpKW5L7LpJFNWno2X2ZPnAS6T9rPmxVzJVZ
PwWSiHhQUGryWp4CS3sPX1jPnkheNL2JtDghlw/NYAqfX4ZgDYIPmPejiBv1CvqHSXfh9g5kVHSz
t/Dq4vXQjfDHScbeiE4ZwRrmzUwqln0qnQa0KxG4mnOFz9yakcLlqo9U2nDVlFdBJ+5Wd5tQobGN
0AzM3W4qaFCQT9xy90uL6IDdEi+QPCG6Oe1HRcjkQ56CumE5ZP4j93rZ31Q+xJv9aDR+vvdQRKtg
Hp8NzIKeTm9xcj/Y5NKqnbKTwbqy4sKb7tq49zse7tzRUZOZXE0KBxBNeE8kvdhuy9Y3Zq1wzuO5
9vlc8yySK9mJRu3KPmbP4DQ2DlcFkGPKSJ/Ujj710HqoWdPOl9Zi3WPrcTPAUal79V54/NtJ+UUn
5auC7286KTX1zcvn+vuB2tef+dZH0WiJYJtnAPbuqdlqpm8QuY0vZ1OGYw7eVHwuhcC3PgrjeUZt
W5PjTynWtz6KwxReN7bIK9s2mcb7/2ig9nNJt4UUuNtYH1MtESU/6/o0SJNaLHg+w4Nqc39PW8db
xqdu8q2qO+Za6eJEkch+0/zg9gPt+EuTHVCR7ApLzx0Cu16sBrmLH3vSvKr+mHuLgZXLHNx7n+2O
Xwe9G/oiyy7tRE0gOoGj5PF4FrPsfOuDZk/oi2AQjNBT0kt9In4S4IbyXMHwXrBHTXATy+OWUcBe
ZKoiIxubgHDt2ag6QBJE1nfNck9IKtO2yLMS5d6CtxxT/zrLBihlPsswKD1DlCEnBLOiiOlWArbp
GsQyTOyaU+XXgvPfVfOLVWNgnKMJ8r+XzemL+s/xS9d/Wb5fOH/82B8rxzV/o9XBMBm0ISvhXaTy
l1CRZiVZFHRCNjEiDZm/Fg7LzOVutrd2HFGRf02ivd+wHdFq4k9oT+Kx+CcLhySdH5shuDRgVpET
zL1Pvs9/hRUYyLlgqNsMPyeRmWHVmQO7e93JizSe7IuZ3KjpPrGJVq81yIXnSBOH25RGR3mQJGDL
sOsmdM/pRi0Ae2EG8TarMJoZTk8SW9ktXgTt4EpSpBK/BR8zC0VrUU/Nnb4AUJyNyn5iXvZS6AtR
t0X5gO/Qvudhst72nf9Qb2iJgiQLK6idIu4Dcm2AzsPfuBrBt+BGw+1x1zsEwA/NoD35UqeiFSIz
7qpKyWPfTUNUb3gHp+EH1UZSYMXPp3Ku+50uCNuPVzwOZS/8N9oPDECaehuyTeXanScTokimorJ5
MSd9iFZF7s9qEbjw/kVxPPR2mw6e658BtOu38Qme4nNbdqt3oHGHkT0HwrDi+Axdc+QHe1v1EHGq
hqR+Tluct6Z8bZOwKjyNbNlhvXIaQA+Yw9ezUpu3uMG+O58E0Q6r7uHkqEh73PfZ4OOerBGnp4Pf
2ZuNlIRmRZA9fidvLHdGk4jncTTtew/udxk4o6lfYrb2tYOCw/i4SBi3uykZ9SeaubR05azx24oy
na+9phBvK2r1cDZJL5PpnH4WRT+fGnKTDu/vj7NQd86dTRhSzj/PjWLgYlSQdkLXcSvgDx24hJGZ
Wlh7zbrPar7kd+5ItU7MvNwhMy5pbY4Oo6FBYgh1jDhNz+JCl+sZpXNn7lPbldnBpEmOIDCmqqpE
DeTCqs+nzhrA0+bTuB+yxHhqBD1+6rIFxhG3CnKKoeReIPn9mAO8prIzstDvezuLLB5I9zVM78eO
HLX7tOmWp7ZJ+0sPdPNDvk7ePjWNztm1ZWseK3gLF2Bt04/UnCasFRwZouFie05OdLYc7Cycaj5k
Tnkf2auByt/WfAvaX4u81vEHJyC/YH1eK7UcvI22URSG+aYcUzXkypdlTQdgndNdYhDGvfdzbUjh
WdT8LpKFG5p3jqEMBOgTVziYutrNoyGR/V1c+stVtnLaN2uZkd2sxVclQos5nHCGHshQ0PcdR+rH
YvSImPBmAWPbSf1iN2Ns8DAsav09A4UnmwjzSzIGPoKnWfKQGoaI8HxcxRpNsrgqE/BTYY/Xa595
axzirG/CkbDiYxJ7lgGInPhs+jD1DaVmedsL0yFJZilv7MzSj2NS+YEOASUqkY2c0YQfInT565G4
FwnswFBmqArb/DATTwCFZ2HIF3dkZKuZIaRF+U5fo8q4qRTY6GqY5siASl0EzPzWcFS9OLSN2V+N
pp9fzx4U6Uoo+2awEyOa0ok5rub2dKeSsmBI6AnfgpHRktTMcdN9mlaRXdE7SLZRf47YqD7vFi79
2vhyB+mHA3Gu11ghl9yE5K7xMy9r67PoRd7N1VlSly3aMw0Wupr0NBrJ4M4CIcnfozuiRWvepvij
G1zZWlM/CgcCs9G6kGrNRYCSgjGqiahaVp0ioxisnZFu8oCxsnWWss1YdyyUtpscZ7lQOBRu03nt
P/p8fpN24gpAjEi2Le99TbojhOY0FIszroFUnoRaVpHigG6DXuuaurUeurRKqNuM9MFxE20N54J5
ttGV+cU05HIJp45ZpwahK8NnAwiaKmw+pFqCjGMpX+pVawFGL8Z5HYOZRa4sHqQs2PxHuHZ7X825
yUsQ6R2u+B5vOk/KI30Yb1crNnPDmdiVemeMn993llYO8Zs/l/JY1BskR1917esqaoi+vp9pczx2
AMgIs9fYViejBqLjLjxhutqpDnPC9txUhF+xHJRxp9vbC6FXn3eV0fNOCpBWV0pTAD/SjRp64mm/
nPoO6NGOHgFBOWO1XnUgjr96BP89Lv3iuMRMh6P//z4tkcVeffk0ZJ/G4fvj0tcf+3Za0vFubMZR
nO5MvnhA/llncJAix4aDD0BqC1fa5vj4dlyiOME8ZqD23SK8+Zc/j0ub2pdgKdJTbZre2I7/0bwW
Se9PxyXmY8zGyA6ja2FrzLB+nGrQ+nQIQs6ms7pKdJZrBsFtrXhcD8PT4shXT8Me0Gy3F6M6P0Qo
0AfzvEDI02UTaoP34MHdOopikFcg5S4nHgmBKxxGrh2PF03QBs15/OMFAG7LHbq3zFLbtZtvIvVa
f9/4mD59Z/RDBoi3uOVo6qYQ73PLk5HeunOQoJwIaPPzTEKCga2k1Xa57J+mwn8Y7aymsVAboWPn
r45oNPgZ/HWp89yGO8aSmronnciEcLUnM3h/qpWx+yiUdgf65hVAEycpu3kC1vIG6x1JEbHQPPKN
Wz1F/mRUfB7C1AGjde2To+d+MGyCLiX4eBVNwXAmxHM3CRe2hgeecBjoM/PVTPS9k6E0gzWXb4YU
c+A4fJW11/UkpvBLi4mvwELwxEfga9A8svnZN2gXk36l8R6mxhJRGqP5HVOjPsst9HjgcIqd0zr8
qQRH6XGI2n4ytxgIZ/6IbMhwqiDBRxg0BSdfewDvRETYrU8KXVT02yM/We0L28JOwozeiMaWN2Q2
joTjlHyQPYOB2B29HZkrb0tFsAxIASO040XuFByPJPCL5FNcCHyrnGZ9DTzRu72jB3KAhJuZCs1Q
vBPaRLZo7vcPMQQ0lIdwOBoBDqVZMegoj2/PpHtEK8Y993Tx8H6TZO3i7RaLENfG5T6g63tbTpx0
O81/oIWD81Dyj1Kzb6eMN5Xk0jo3RUd5zKEI+k05H11/4EFJp2mnDfxdRNunDJglEuoetunmM3KA
jfE1cWPBR29CTEQn7ue32ZdmgObUCyCovKJ25dqv/Fce22Sf66LaqcHrkfLU/EzJt9TrjbczUFGD
G+UQ3fXd0/v1LpMtlbfgthoUnzdJuWVcnxqibimvR3yxR01P3ljk3NUUzzRPuTs9l1ul3tZCQtzH
hyLlPx0vfzW36oCV5wVTI7PTyNcFVvxhYdwQqZZ14nKQOCq0PVcpj8PQd/snV/ILHZcr7I3cTBvO
7P3LqBoWBaiX9aqR5WuJbjSK6aweC6O3Iyvmpi0kddFS+fpd2RNSZcCeDxSiW6ZYDa7h0jAinjca
GbsWX6lGJaKStL/weoF7nOH/JafrjO7wakTSZVEuyrzMVM45eqQ4MVEvMTyo5BWOHsCwGhsB1i8G
KEtSRBrrBBVkdjul9ul9eVETrWeaPhrRbIGEJ89hBtpDHqxWcrmt1JfHJCUNhnM+nCN9W4aSGfv7
tRUcdgMRV5fOhPcr0bkFyLDzGeXx3bzf5asLKLBuCEbtE9wyjB/8Paz2YqcEbqX3G2C7w1niMPUw
KoOn8kN/Yn1b61bKbJd5GInaHTpuoxlGbAStNX5pMluc2SkfdaWfDqNNF2exb7J72dlrtvAvhF2/
JcxnoN6zejTBai5Nyh/IPAB3KTMuGW3NJ3vGUavyV4GBCPcaPrdYGputhxUxrpo4S2zWab3a+uXC
7AYkDTcZxW91KXoO9O8RiW5evlQ9mwOzGVqX1gETah9oYuaX6WoKkW07oTto5o6xYh+0BkWQcnCy
vZ9z5qzUEOEC9BBFwqaYUDHGiksnXOkf4tG4TTGyHFa9Wg50io2osSZ4mWDCw3jiLagR4B9LpIYF
yg5WEiT4dW8y/NmI3hctk8EpFAnGOn1Ib+yOW6KzrVtj2ZTN0BwCgFDbY4eSYWnnhgFuxvWrC23H
gBLnn2PNp9GVb3S9+GoWVsD7dw1iU+5kya8cda6rVTF/tWZIj8Kz2QItm1FAIeIbTmkM9+q2OHhx
+9a6/G/wxBGLvsG3xX5igVza6133ydOEHVWCOXTduo9lTY9divRGqPHk1kMemKiJj0tG7EtAZVno
qDk5MBtScdarZoGQbi3W3yX+jilwOBE4EfFavcCs2+WvRl7POx3rO2pgzXiwE1nseg9P3xVjz/GY
KY1LaGoMOIM40SFQ5eD4YIRmw02aWA5qcQefl7vv+nmi4pGDFoF67/potdJGD522FccmHl/EUNef
0bV/sjKtpogwZ/nmtaZYmZmLde1Dtn8FXLKr94xGZr8JOjg+YZPDcS5zaxK7hEcRZ1svvvI5BIs9
0ZCqPyHm8dxzRlk94RWYucUT2IopTJGpF5dx6puUBl2hQ+FdZJud7MkxlihBzSjuKqq5Y+o6D98d
xf4P7ddPag2gDohhTNyxtJaQU/3svC98YVBXd+OZS8ryoVvTt0zycDEr72Hs6K3Y9ExDK+NO//vX
/dk38P66W9vJQG3nYsj68TyFoMZY/KEZz4BnbpsdRwgzk58rJYCZNfLt71/tJ4nT10+JdsYxEPbB
z/jp1UAsCCtbq/GsWLhBtpOAL8G1JgK57vsr/VsE/KIIIHOLL/V/FwFINYYu+zT8p377D/qYsXz9
Ub359ee/VQMMCTQO+mQ3fi0GuJ7feqfubzRn0RSSWfjV5/1nNYCVG8Y0DX6fzD2Umg733Lepg/eb
hxmQXEVAH0R980f/wPu3FSPfC8nondI8hcGGlIyxCJFxP968CyRInfGzBqawDsvkDUfF9bzE5/mm
EyG3qcy0Y6/FEcbZJ13iZDb7XyyfrcL6r7fAosV5w2fekvF+fAs1fqXG8xLtrO4W7RRbTwuqr36S
UVUiNzcwXQyg7fwmqQKrALdIN/VAclEVKePZ4si5pjznGdBpdNey2tsPvgwal3lzShadZU8Bu+yO
6S59geYTaXP8JQ5lFZxM+XvOEXH718WC/Z0tH/q1PmQlFggRLbZ/ZtUkogWJdC45+VTwtLSBPVR0
vWnuNIl+yaxIeCS9n3uCdAkvKE0MKIZ5kYxIgrJ8vbWGfpu9cFT3xBUGXvZ0jCwE9l9aYrzFaTxG
cwUqTfjDreM/6wQd9wkdmp53gIUXtRHMPsdFYO4DPKQ9Uxe7aS7BlMq7WcQPeau6CPVNNA3N7/jT
tUNWjDdILi6onF5XHEK0RUJyKYuDAyM9UAP9JLOqPpWzReJX7i0IBdUn8Au7xBn7ywo5BjVcEzZO
z4vR9JTmdVIS1fPv5vL/YyY2uMP/1hd4LYuXtP7RGPjHD/2xpfiIvrexDmlnhDYwkLH+3FJ0zcT/
xwOQnYFEd7hDf20p7vYnnGEJV93GNN+2E/M3/GfIynmeMJPZRp//YDux7U14+p0wlSEo7Qs2py3o
T982rx8Xc8dxvJodvT1ag5h3plXsB1qYBBcO3q2NIak+t/2EDsHQp6sdQYQcxYcU++pn4oOMmkaD
6JrNT1FCBD9AqTe7h3FpiwukIll+g0mt+50Wn/ts4zQ6pnpSXAwqN3a+YObeallWHo2ZLqsj/Wk3
THl1mTetqJ+rtKmvpmVs1kO56IcEg0iYYOBpsNCqzn+eOKV7Z562kUqHdnGeJjWP3s1CN2fn1ll6
mW8t28h0JhgcftJ42cs0iPRp7OA9snHVaACafmSjGGwtHRAYFqVmbT3mLJ0Bm2SeqU7kg5PXs/cQ
EzUnGoZ8XLTbHdkE1UI5fzb0KNfmqKxbTZS07eFmIKEwYibWuE7cMj55xopdm4BNvs82yJYS3SBh
BL6mduOE4yTU01jXPilFkOmKSC2zlRbIqrdXMmLzmulq+XXU6rzPXav3Gez8dSBLMlJLCpGdN9Ya
SgeebRPS3DUIzGZAxVaQf17jZeltMNJlstjMXerMCtiJpwQc5Rx3J0Y/4lxTVXejgRMOVniyeJyt
Dp1kWp2DGpoORG8Z90idRvqzvbZSZlfqVkeMvnf8Znlxm1xGqhgLTrRLysyjb/eTV8pLejbmoe6t
EnHUMB6IvWgHgLC1Q1OlGM+9aQ7dMSWxs4SZbTppcs30qQIzW8w7LHZyB+mEXpCT1FhJ/fi2KzFn
xZUYgK0gCkHzMzWI/ZwPeEyTWzNp+xuVTu5t0cjpGdXkvEt8SjW0IfMt90O9X/A2PTJPim8Ko14+
Un8Lg+oHxnrsGvEOT717IgAkfkybmWdD6ohrMcfzEPSd8Pe0qcxL3EY43nKRIbt1QWU/khyEJi8u
nA+toyMgXGapB2WcEoRq5605h1nZuXNIiuV6XnUcDbBvsfWPYzWcq3ntUHsTOQyb0rzwVxexvd7Y
6sHyCcqAVtxtHErZFW+6skAgmO5KmyOh4xlJo15h0Rv2TZetdLWUzXPF3fX5aNGvMmf3UseUBaMt
W4uK2cY4XY9kjF/gqKrhHPgjY6yFaz0WfXebFk71SFVSHabYbV7J1fiot92E3tTzjlzpMmIKZYUA
wCHYLMV8Cy01PVbW3FEQmuvTaK5lubXijU953WkXYq0g87StSbB2MVPY5c2XyYddrds089NZMisg
o+Tel974pDl58XGRa/bRVENmU5h68mMrKp9OFivMEQOpsDRZI58Q5X3WOBeqzp2Q2WpxyDtzuUZO
ZB/V3PsMKReJboKfFdc6c61gtWE6B7ajZTdVnM/HWTRzF9YJTaRJpwZEZD0XQTYIGhWiXdDyjQ3m
USZRfC8DXRsSFROhhY3dKybRMK/IRjMeLaS614PoPmRrd583wv0M2R2DoAamFCy2YhxPV2bNH9wu
ty5K6JyX2mA1gZP38c7NknNKMBdYedeyNMb+nqd8sbM7rf7kjBoVglrrGzP219fNpNCisi+g3SGN
u0jyxPqQpJZNsbgBOFTZLrt19ZMry9DH5wEheEXzMYwRwoar1PU1BB57JJwneekhenzZ5J5hP7WX
xhirCPnlvEun0XxCrp2dmYJEywAD5nIJQwDCk3QU2NjBEKw4ohVOejsLtNWkcQVka9W3Mu+RHDaD
7kfFOOunqc/w7hRxhpclLVU+nyGtne9qZSHXlIky7/8fe2ey5TaSJt0nQh0MjmlLggTJmBmDQrHB
kRQRmOEAHPPT/xfK7G5lSCX91eteVJ2sSokDiMHdPrNrQxd5X/OxxCzcpz3oGK8gkBdhpzwLLfIu
5VDZX3q7lRdIka2zmTE580fJn97GRhXVm95LECtGoV/BjzEeZkNT1y6exBnzizUGhmUX7UalyZHh
+5Bu6tnwLjXDlNcqBTHsj7bcdvoEwdarzsbozMdYizCnJgrjQBYpRui1H3aNmHDorcNbr/a+sUO1
36UmXtO6MS/xAqoOmaOcmctmOwBFGhe5ll+NU+Jd+VaeX2LWdDJU7G+JbjabRqcRWUzTo9Tb+6lZ
9K1nQJEDPBQxxnSSfQohKtTTxb9rjFbuNMdMWEEy6j7EWnJd0FO+Fz0eYdA2xqeUEpgwi219z/X+
LUM/OqMHjdukKeRD7DLSM5K2Po1ZXu7okbaLK1sih9iqGq5kpccHGJIkkpzS6ULQVPKOM7eEbOSP
txBw2ldcpJqOk8IoWPYI7wkSnjjxCWfq9GrivTAQSXbndnmLpdPeF0Smj0YFYUjHqx/MSk8vtTZ2
oTpWMuz6qQ9EP3WfzRYsT+FJRFc3f+mU8TVbO7IWHo+XpCfjfuOoMbml4LWkIEQS8S4TxCRrUu+G
xcaip/b8PqMrYkd4nk77lVwqPAiRVqtF95QmqWtHd7tw9K2GTwEveoiZHOyyxW/X9X3pbbU20Y6E
tttUJFu7Gr+2uiheGia+e0bX+WvpUSc9Lzq/q+e9JF7x1uapWqVrF2sr3SSNzT9FkBw2s207hyHt
9KOeFSIYUsPcm11KTqPWsm+099ncOxMtxJygMU6G2J91RMOZEKb7uqM/r2dBgqhf+AdLSLV3J1Ze
QKLtEI1muEhLiRm4mOoVf69pgY5YA8BVYl91VfUNC2u65bM/pH1sbHuKnw9gSZptal8tYqwPlShz
Nk6+uZeG/a3R67u+RwYF3Z1tSaeH3KK1zWxpz0YqZlIwTsqWYZk3TqE7u1yX127d3rk67EPVhMtY
ksIvcwjySXX2tA5vg1xinNm1t2EIbW6ctCIpliQntRTxPhLFlVVq2tlX0xgWjIwOYs7iYLGIuOYV
beRpsscmQRBFatXWKWa8Or1BbD0vQtXVEk53XVG8LFEVk94Iq8FauAm71g3Zc9zhvuY+dMJMKSGL
5BZEzlsTAUK054xtYtmXGzOtbR5kOab4CozBaBr+t7ScG8jMnH5SaQeHbCMpx8HjYbwkm8HuDWYQ
dX+cytY/ZFWsISsu3qns5jsaQV5E5D7+317q/2cvReHDKvL9e6VmjyU0ff3y46j277/z91bK0//F
S+hUHTF3XX2f/+MJ9dx/Idg45HeJqa27GvZMf89qLTyhuoE+A9TS0k1kx//eThHIZVuG3OMRlVkZ
5/Z/sp36SRnBJUDCj/0ZuQ56wVbx5gciSYzBY/Fq2R9Ms487RjU+CRphJv6lwCzC0NUGlk5gO60C
P8E78MOx+oWeyhf8cStHOmKdR0OfB03MnvEje6VpoOwOy8RtsDeHnTuXzs5IzSKYXaCi/4u3orga
dg1luai3//yiWOEGwyjt9SECpKQwjZHdQVLvCD42/4tvxaGEx0sGkWH7qub+cEwXAyMcak8XUtuc
ksFamqDtOvY0k9sff/+t1hDjD3vh7wfQ4juJtfvMwlb2z7cicNznhc0BZC9L8ng2CWb0zvs0OEHM
CnLrAtRenbP5lgyp/Etg+bcNeZyDv3jzdb/PWUzK6sP37KYkiqy660LKspyVBJHsKkM0f2Dr/3yO
2ADNaKJiegGq7GPtioL2wAIw6sPWF07LuVmx0rWnxh12WU2Txx++1AenJ0eUEj6uLZQPiL4/1anb
zWBaicH+j3F3h2GzfXMt893DwwT0rrxwIhbsv/8Nfz6M8JNp48abYWBVdT7oo1HCHMqzZB8C4LNZ
ZvkFP5Yvd79/l/XH+OeZwrugDEEAx1hnf0SwiT5Ch23yPrTSYd5YmnaJnn/DjgyvgV7+hzzq70fx
x3f7cGoQoI+b2C76EDiIsaGqcRMPwMbYepPc930GN3n+9fdf8GO32/f3xOFO2QBhdk7ID7eyOckd
jJ9cdnQOihshRfEU6z1gSrl4h55NVNA3Z3eYvW1TCPXqdLp3qm3r0MetDIfeH3b9ZI6bdnTrb9Nk
acfZEf7GjLrmfsG/WbhJvKVQePnDjcn4xe9PjQpkJvw3dFt+N9P8cLvwFDNu2XEZpWNPd4NYwRq4
Yexhp2kWnE5lsGfx5BhYHL2dWUziRV/ciRmkV1+7wBG2cR37N8ST/lZQ/+0Fbv/yo3F/Xq9wm/+s
//6Hj5b5BeFRu+gIJCc7jKd2QJJ/IpKJP1E1sXqcUivb6qODX1IWS3Wi06+9JIU55FBL4W0OFGFA
YmBzPVf6xiISGESVx+zSjGcUbLO9Np1Fw/g7gmQaui4YXRuoJyPyp5484FM3eNHWJ1q4bWHL7WFh
4+60Wg/deDp1eYsDUisQoBGoNlMBBlzkj+RymB2K2WLNuOT7FtYr0/fuRvrucmhSFx0CZyD1rwXb
3GTWP2mYt8OsyjUWy/N7Plvnzuty+trj/EAZbnfDK1f735+tP99mPBoxLXAbiBe0hnw4WSfFmN1G
KQ9TlVxreU8TgqcfjXR66JeIpXZfGn+4zfzyHQmbAWZbhzofq1H8dho8f8m7sI2io6HErsDQ6Vfi
srWIzhIKe/79N/z5vk2rBHcbQi3+mmz9cFtTsT9U/DZdmM1FDY5QjMdYjqQ1zHYOfv9WP5+m0P9B
w1Mq4a+Trg+nadxDmx3hVIS+hxlfao1xRBn5U3PUL98F+ZRlCjFSjuE/L4aS6EzZjRxAzWn1dtO4
vnYguurd/v7LfKSdcB/j23gG5D28eJj5PrxPTgzWIOFKensyZEAqOts7Uwm2Q1HVKmDvsKTgxGdO
TMTd+0TKMKSsMv3TbYmRwYcHBhwY8hWkHqBdwoj+59dtKDNeKJhRoZgKF1eQX+zJ+XZ7gerl4WRZ
BPvoyd+1unwr5OieqZ4ZEV/14apcFjBJuYz+cAqbv/xMJD3AFgIXZNP6z88UC02jJ9JSYRX31VFv
7Z2vI1YvVddcR6rut4nb158Lgq7botHmm75OAXlhfgh8D9EW2+1bYUzDdY7YuizjS5+hqDZpV9/P
FXJxjZ53sONkPFVzca3p3Z8WF7/+Av6KAGRJz/W/zjZ+uKFGRutj3h45qChIMSiwPfGM+BHrLQ/9
xs2CCODaFhN4xxOrLU/Epr94qfugWsc/9nVEi7bXDjsEG/9OLq588KDkLXZUnSwPsw5p1BkZkopE
iw38nth5/YflkbH+7P9cR3Ba/PANPpydY1fwgeUMOFvL4lO0+NWps6cqyDQ96NKWm3wPCjXL9KO1
Gv5VTafV7y8Q65dnAbYE3eZiNNyPl7s3cy+Bh6HCTEsQ13twd19ZVt26gmIOIGavshimTwyPkm+Q
Wbp+iLeZNIFPWwlyTqz2pg40qwWKuxlTYywZMCCjJrxhCLR71Rxi422u6INrI/fexQZm6xk8Bs3/
VHtZezAGW7/USIfQ/SG/4Cm8d2beKBYG6WiwC/YfjvnPSzfPYTcIeZ3Bmv5TVxckdjePMD2GDcpz
BUN1yIpAW3QoZQsuqt8f3V/cth3WwOw8iSiwVvywo1BFzgCMm07IMPzdB2vDUxu7n4Ao8Id3Wl/p
w5nEO61QIsF4Wf+4sIcY2dduZHMmtfFDbljxp6ygb562FHYTNsEbXPmO5p0ix/gTFvMXz0JHX4eR
K4pzNUX/8zLs4pSZV4Zi1LvzZ5g6t5PbnHURvRdu95Utr/OHB9RHD8R6T6eugyCnYbLhdj7e00mN
KUqVOWXZhlfn3mLdM0dWMFcQ7a1heSNL/iBTBknxXLO4EZjxBhW3gc5q5fe/7y9PJoKoPFmIT/5k
zU77brCTget39GQX6LULeB4YyEZLJaprkr3//u1+8dCESI1HHdPFGqH7cMd2/AzaYD/xI88tbs7a
iLYLmvgf9oi/PL5o5TjR18P7fSj94301UwZd7aJWIXvkdsuoLgmGKvOx5XpoqHBdCM2JPtCY8+7G
KC63qAEFBBHtYqEc9Q/X68+bco9YIqtlYGUuzr+Pt8gZgGOicj7MgGUOihDh7Xa5mocZ0b40tG2t
SlpOXLJZMu/1P1xWH8FH3881VkMcbNbtnvh4rkGAhKFACUc4GyL5WrvQ4LHbxt2NonwIBg9ZKWcr
e14AUCDe4M3AcMYOSPAyEiobN6E7UZvHqyGhy2djdh1qox3b6vX3Z8YvbjS4kR3G0brLOoeE5j8e
hYnmpfSoOU3oMNfd91TA7IRqoB1GxM/+47ciLSGgaRGh9ryP2k+aGapuoD+E3RKV78Ka3bulSogs
ao7+v/harEFtgbTPtfzTXa3GDt3VnmhC20zbO+ReZy9nN7rI2g4V8b+Fxtu/7pQ/gsh/cRPjnZBF
WCLCt/q4b2ROH1M1xTulVFgEEd0Z92XcAAzVFVCmqcRuJJP5D7ePX/xqjMocpBbDMQSZ9X/+anGs
VxCq7CYE3IFpHvwpHqTSDFrdVH94K0LzPz8hWGnoBNaJrONJ/3AhebmQfbwYnCKi1Zu9M88dpLVE
jEsAlaQqtk5LSNRhTV5sG2sYtT07x37aLZOLel96NhdXaqExHiM1F09mPQDyaCumuAHoCPJbxOCT
LxIe1VUOv1Zhqy+YsqrKIOFV8ZVIajkSm5o/2KOxHyHCzRffkZ/AlN1lB7uM1FucJ8aD05tgfQoB
/3WfGeXk7Cy/Tsxnnyl9+eZkiCXxpmYHk1wAA7YYjqV5mzyqQhrzsahQ10LoOKXYaXptnMoFHkSI
2WNQ17Qo9t6V6Po5unNAz1d7/rcGmH1sVU7cQPh5FVC0KOIrz60wk/S2JbN9bzfF/aAxljy1BEIP
Rpsz65zj1mzpfk6fSpwgApAFgLOjG48xYYFeynw/5+lMDLEGEnWZDWwnCbL4Nd4upUbifiBC5imQ
A8ClCzrQIh3doazNoC6x3myGlNjRFxeuB1H7qJuYlzGMvK9tGDchaJRsvh0jd7ivUtESoNYa3z3r
TD7jHQnYuD+yiJ32jTf5KebqGKQXtIFl2VLd7ocV/gy5K6JV/tM1Ewdeo2zvMWOQSESvlNZWiWSg
M6OubZzh/R06774f7PpTVJvFc6F5+rmrHKwtJYNebYUJW41/0xfzvmrUfiLocI6YlQ0igVEEdCg0
BVOk3M/xCPbDyRrmkSm5+kKiVWzsHgcGNd/WHubQK8Wp4w73HlZn0boho0F954vUCYW/SKIftBRm
1L5cKFFPX90OWIjoCTZX7kBQ0gE0a034VKZ5QxTxCY/VztGc5tb2y3ZngKO9BYFAjFNPjQuvLJIr
yGFFyG4B8m0aPU2LZYe2ZtylKX4MnJYRxd8i305Z3rOooJik4CkRKOUud3kxHZtOgP1fZpv/ym9y
1KVpFO0pnyYzWPS82U1dW2wygu3gNfPyYqRwih4S75Yg6xmaz7QzRi/ZYzFftjN9I0Fkzma4sHQ9
R3FRv1Se0i+rhNj03DVOADa6fXe0BkpsB/fPQ7AOaYaxj20B+MSFFH609NQ8qtmlW2UaTjSZ7FO7
Nva5PT+XcIOeqzQ6uLa4T/v5GXYTtkzGv8CHoucSGnDLFVh6x6F3q/2gNbCpbCKXvhedVGSlAX4c
jxiI0PgdKHsWmb8ECfuGc9pqw20Tt95Z9Vg2R0tddnPkMscENzVr1ZtqGE6ulZuHVJWg2ZjQvwvV
9Zs5xdxFEoCJ6jKD1msqwtcMbfUWKJRM/Q6MvJcsG5OT51Np4gYI3IZ9BA9TbhIQrcfPlPLk183I
WZbN5G283DiCX58BdXWSPpvFu+Af5G7igthFf/HCvb/o4eCVV5b4bEYCsviizPazZlh7QNlg0jTA
RnXormTyyV3y+mDlhdkHpde6w2aWeIUvNc0hWJC7HnPmYh5s7YQ8qytE2gYuVcuR2nR5VQSLVw4P
Car+rVlk5kNEmWt6HDOn3dkA4a6N0fT2RPzGZTM1iHFJqvSvjh6xnkTfrXfuohcXNQ/Zb53yYocU
RUzIf7RTi2IlRXXfkBNsRdwHMF8RyN58D+ktJJsfmTOV723dkjmbS2W8QOiCVd7X9g3A7PozyLAx
gJA1hx0rlgdvFtnnQfE6M74TCGhmc2JUW2zTqRJHU1jqEyrc2pCEH3BlKnImEDBpnhPAf9+aWuT7
fNKaZ7dhRptBFymOFsysfQoW6BOgELCFrhzHwInssgv6RXFxFKZmw0girhQ7jr3NWHAdIWXlgYuE
vGNX6rf7nH0TZek1yMwN6fvhqYnGlc1mpwZz3Hg18ktdEB4qGQ2S0U2ICI/cR06xnyX3sFqKjXTb
Hrogh1N7IgbBV3RX9OxFbC58VCcfngZz6serOIrim9QjcA1AfrmSROUuRSJ4VfjZodBTByOLaS8b
ViLNyamT5AZQUv2CdGcSyZb2TYwl0dlVBP73Sz/l1FhPogxB4MY3dEsOLo6ixL7hImq4qPh1EeGb
Uw4V5sYlZ/a1HeL2Tiyt8aBSjndKTDpcoFqFXsJBhak+X2icmne13dZf7XWHua2cpQZF3mQpiRw7
PdhTyctqkFuNVjSnmkzk5TKo+ms31+3zkHBcF9dtvmEOwWK09AmHFRpVdIpRI8Iel9qrTxj8RiyN
BpZC+vHNBIGmZr1blvMrcDtB0Ks2RwyjxGooub00eCzXweivJaGkRhsKjpKs4g7VR4SWpG481MYM
Fd+W0WON3+/asXv54sQEDLs+YRBvAs00NoPHItLuCSrFndfQeqBHQQxJ8KIt+fLCd6dHT8u4L8ar
Z2nNRBJnj296yqQW0qo2K/CKAjfat5vi2OarzaajNAAgb04IL8HwmIJyJ6sXx2PRBdlSYxBfuM6R
sSr1aZ4RrT1MPq9ujNEqiubiaLTdepb3Sd0zczHt+7RMhies5tS6jJIPWdh6fva6FmBHljj3mr80
BdzcMbmZnbIyNgog0HPRLNOt56j+SYdXf07Xn9tscT3ZJNLOjRh4oxzKhu+S1V+pE8mNUBw1L0vm
W52+znd9kWmoTSuABNE+OsO+E8cGY8YlYAdeUS75mSX79EgNsnpdRhh/JzokVLLTymR+d8G004Xd
J5HcoLcoHKaU2mDC0CRhWawhJVYmzYnOImHLtal71czHchiAZSQ9Z9KiNQTdEZA407hnJTcgyQn4
lwZ+Nc3KEHGpuOG31pWXDEfHkh7OW9W9S7rioCLrZbZtyrF512RmPIkYNtcwKuONxC2wAC695o67
xfIuzQxiADz3lfOS2f0bbDB6YiOAaAetrjksDk9yFepjblD5zZL3YTELHCedzt3MdegJqL3mrouq
1WNj1tfdMNefJyp97ozOi28ip0nDzieWR7II5qZKVraYx/VdaXH3qaFKTb9rNU9xj8ccZR/lLDl4
nuVesSeO9nUPQWODl8BFN+2glzSR5b0syuuuo7KOw6EohoNwSn4aHpuXFjFMyPZunN46QtV7QMTq
sa0HcH8EnrpY8n+puq6DaKitr3it7b2ogRfWAiijaU30ug2WExocrw0TTRHkZF3qDXTT+WyU7XTL
IgSri8iiJ7OIxbbQ5D3+4KvBXbNNup6yl2nbYIStet2g/+jwIk5ZWbe8be7c6CNwwgSsW+hYC+N1
PdWuJjLaN9VsR/dOZMqjP+E04qZbLhujYtjY4OOkZb07DfNcBCnX5pUej+1lFbvwORJSFyz1WQL6
jP+QUL/4NtzL3K2mcy4H63UoxKlJdYNbGpjuxVLNrnIM0pmduJimTHxiva2TcZjkV39c50yy2yco
y8cmknhpCS6ywstw8HrTGJ/1KhkxUNUHRxZN4I8amDqaiQ/euHxB/ys/5yW9dzxzOEiUoMTc6Nnh
bN15xgaW5bk65pqOHzTSYIiXFIMrIIwXZdRPgSjM8o5/cBHlI+2hbzSHW50fn3vFm/R25N72mEI3
CNNkMtxIfPHpSn4CI1Mc0tR9mkCAhcilCetAlnKbcu2Yk+mYXKUewo00zGNEo+HXRI9GPNOaHnZE
HQMvpRtjHLgYVZ10mzFHKozn2blgcSE+ZcIOK3uSey4nbsAyY3caO5TZ+YXvvw95b36aamFc+6W/
4FooxQMG6Gw7sYbd29y7+GqqeCIM4N7NA7+SPQB237usC/HRt+DHp6l+Wxg1mds6plKmyTgN0opo
KR2MVc1trZ6TjSgzhSUtayHG4gZdMAD2rsOCngaaLxku6FNMFKnLm4KSBKHRc5hNd4u+didr5Z5L
cQ/Fj8gxUz0WZG5/XQo7eoSPyDJDDPucWyBEA69Lz57eLkFeWt6FovJrG+nJLrGLfJNTy3VT1raU
dBf7BkOLYjnOs1wrgDQeO9CFci44Mgd1PGUYxa0ECEEGupeUY8W2tKDohfyoHIcrP+qy59IUTmgb
CPBIa5In1lIjafSpNt36kdVczojZawR8wFgMbYqq2DHVzzZNJW3mTodo6LaDp/Ir4GryQlWkiZSQ
FIUw4CHErzq4bBkmO5UdjEnzn31mpuxzvrSyWvm59rJtalK2mUvh8WYYOuMZYml7lKb71Vict6iV
zQsr1uKF+ILkpqW0R7cA7msNfbzr3L68mx1WLAUtQQy9MbZt4wnaMsuh6QAkdUhPmoUTNxhw9rkH
F3MwzxjhyBttjFdc7ezKG+QbgrCml1Fn1BcFNyEchNlLWWbVndl45Z2ToiOTYuAGmiVj91ook9Yi
lSWvTaQvZNE1XrDBBXCy20zek7P0xueWFQ+/W8omB9oj/txBc6xjUXs8Ufyp/szTEu1sKQy8yTGC
JKSX1HxgfczONC8TcYrzSb2WOeB81StEBDXTTJSLtVdELV30oqvMoKZnxUxSZj/dqmaKXsycKMRW
RClFuvUSqVcqSSigMpfBp30yt6v7opm4MahkGuXejbtB7oU/omjA0Fu94Wa/Jtkr0MwJnS9QpGMZ
vdiGzd/xayA2gUuXkB2ISuc0ojS7y4NB8SnBjWKXCipcWi6bmIk3zVJRqYt0sTv2jXoFtGc71iMl
ISxeeeVF8yDOihH5MUiEP2uhNq9LgI4JKV0IU+lfZokuqsBpoaZti8jhV9IWHnXbYuoj4jVDQuat
T1csRGxTGtL3vGvfWBQOjMLyX/46mPagxf3GYjxJ8FzpONNcY5nkhv2EDGkbjLdWA+KchvZVFACB
Xd3b+MeqsEgz5B6cBSkbzHzKD7WBCnRjNvZk7DsbVMXcdvLexnVc8xMyb8VF36wlKK6NHtLWep5d
KFwMA1kejB9XJPSH98FBG930JiD4K0czkod8Hsyw6gE3lwD873KXzMC2rj39AR6AmonrCZjXoudL
H8xB5zOyKudT4zrnx3PmqdKY/0m72PKbcO2i/SdzgC7DURy0jj+/QOl5Tdm9pNj0WRHPalBvKUzw
IvT7FlZw71PqCcE3NadtoXP9bEZ+zuVQof+dRsoXCOfIjhWdnYg6O1I5hojSMlsBeNCkdsuljhWf
v6vx/CK6o9MxU0FUAQW/UBNxA6pJp8CCJWThVmZHyN1MHo0MNhP+bf3ETLo94LgFqRF7E6HsPH1a
ABc9jmR2/pLV/y8s/IewsGHi7/tBGv6pHDR8k238z4Dw33/nfzyoa8eyj8noe2Jv7fn8OyHs2f+i
+BNpwsXjs/oV+Vf/5UFF+/2vCJ/+LwwPAq8pFiUcAf9RGShZ4n/qumx5iCvzYjoSMuq1s4rMP0zB
fVPCzJZecbC8+PMIN4+sHvchhoTPdI/ft5TxVavu45XG8zyivPYuLD+koW7ViFjVm0drLOejWhWk
yhjto7+qSmR768BdlaZu8Nv3OcIFKVcdSq6KlLZqU4yU9bP2Xa9alSurQFcjaZfuI62adn3snmmV
9m7HJaWquCsvqjEdebV+3TI2zU5pphnMq1qGqLVthvJmVqaNbwBFLUNaa1eNDQqkHUh3dLfGPPYP
ZupDHF1VuWTV5wRC3bgqdqqLPzmiTDfmqua5q67XrQpftmp9+qr6GY5CbFmVQJbyO4E02CMR9qtW
OK+qYYl8SKMSYB+076BdtcV0VRnzVW+0VuWxpt0rJAuk79pVlxxXhXIUqCT0NL92q3opVh0zXRVN
FjVfzAGNE5nuxJMCuHWKUEliIw2XrorJM/mbcVVJS+TSDtkUleUmWnXUXmumQ22hyU0A1M7+qrd2
q/KKL2df+uMdRdHlOcf1cpkWXttvMibaORu74qqtrXjcmTTxbZuqyZ97dox3DOpB8Cit21pWxTK4
prX0vrEITkAssC9EPvNM00pwnHHnNNx16vS6lcX4TI4RGYASxqeptHLM87JHuJGoXsngQ/ImoXWk
N8W7c8eR+1xhsZAoTKjXneXVn9004wmVuUPxVOUVOKOCci/dLGChV9+f+EaBQB7rdXuJWOQFgJ0N
Dp5v9hSL9egHyqwrmr0jGHqLpL2Leg1WqY1XuSQp6UIAeE/NL9gcKS9mBh57c3SzF9dkfRFMUUyH
l4mem63tCp4VlbupTOW9kUvj2nImeSHWJwDL3eylriOeCL5BNmuNQhj7MtOmXbfGjmZ7AOgD873a
9LGYoJcrfr+xbA9UQjBdt7F/Bm3j0SijW/Atkbm+tr1rHTWaHLJtDJjggCGSP5MM0y0HUNsiTIPe
JuZvPKAVYfLreEk8E3Mf6FU835oxp6bdA3M62GrgyzdzPJ9dMF3pppQ6uyinZ4VJCh8KIwVju9or
eEHKw5Nm9727bB5o3Zy6sv6ccP2FqcNgDQskO95oShXVfAlFbLVRpdegr3kgghEOjd6q3+yJ/WTU
y/rm+yfLcOd6e+IZvHxhmu4dAVwkAru1na0VJd6dmFZpbO0pg+ApCMBW/YPKxAhRGJz2Nl2/+PeN
KjPc7tGdSv4gSETzaA/cRAJsuvNO9xV2wVFkL9/PtMzueLcFu1u/MWb2K+lERMwTvrwZazqeNizO
0DgRWJ5YrpmfxmqdY3SlcO9aOxZHmUfT2WBNByyHXYkZ96441AM/at+L6gRYiV/NBJCzJ9jYvXZu
kl5XBLZuqHSdL5rIMM8RWdjz2GjlLuGMJEbo29GLb6KTjTbNa3TG08ZJfIR3dGf6MIqYfl654Hpc
HFa9TcxuTFI/Ti6YX4vYqrxP45kMnMojWoUNXJhbCa4BIpCwL41GiQiMVJEMiOu8fD8y2HaLibMe
2CIYAu+zh+S3NRuZblW2XKsKvmMz3/aaehga1uqDLV8qCP8xZaFk1q7MrmdfH98max6x6JJDmbXv
9uhf+BY7ko4VcWW650lZ7B6SsHOWp7hVTmDrk3fpIPAjHpP0hntj1rPcemYlzx3PsX5jrr5qIzWc
M6ufR2VkxjX9NbQuGl4cOG5tbQ0X9yNxm+t0IsE5ZYGK5Mmq3OjWIF5+Y0wm0HcZM60ZPScJHZnD
vvIHQcQ0R1RhrnwYBtBOnZc3SaAB4a/I0tJw8NZUA1V9FN9dZEuvdpVZGkdstt9aoztUnn3HY5Ie
TtKMrEvj6LMWm89K877NPVbzpaLthNgxeMq5wghcWnPAxpltJK0Cw7Z2HHnfA0QmfZwtr+VAfnNh
/rb6DghsTfdV1tcn381DfGCEx+yFHzh1jP3U9NEmG+ecTIfx6Mws2lm0HvNpLo80KliHkZtwoFPj
CTMij0iI9mxHFypbpfzc6D0Tw0rql/SDuaeWE5/phaMH9hB91o2y2cLH2vTG/G7N9blOPfctNdHA
aEfQX1xEu8DI84cOQ+OXmSzvjmudYgiroeWirxhAIHSfQIuLZjMsC/cDaygOcbZYLF7poNsuqEt+
dN+U6jWZu2inV958zTB1JMQRM4qhQNMkDFctbb9bBrO6lIZzTUo9v+O0ane6Exm31jKL3Wj2FSSS
XssOeZXXAWXbA+A1s35TNigsgGTHuaRY1arrL30hzaCBBxzQ5/msR4T6dcnT3mcvgRG0/0Y043OT
WKE+N9HjCFt3Y1n5sLHRN7dSMFluhf0Y4X7eOlyG7Kyq+JlmFkVVoxV02BUuR48NMYsE7xXo7nB2
2WM95nOzriHoLWai6MynsaPicjOYkTfhZMkeM7dn00xW/U0RTH5DLyvoQy3dFR4YMZ7VkCQcMe5z
xd+NSzo3IN9eu1Em72jVwWaUNKysrNUZUrfedT3U40ulz8UL6TPr2unIitissDatQ3IcEi8G/rJL
UY+TygYHwLzN3zhTFl8OjEqMkzIjY9okaoHQ6Df93osbAr1ol0+dM2k3jtGSp7UQTPkRJfWybaxB
zc36S7xWgjOmgjUlG7sml7eMPAanXl5L2JInwZx/F9FBAv6wiZ5g0nZn9KU02y2qqWA8+JV23cWe
fWSlkIeGLptdOlGQRNxfil3STu8VfLkbo4y7x7FNxwMlXs0np+kYy3IvDNgWsrd1Rxheoial6C7H
vGQVhoqsnXTJDayGy3uQ+NS2ddtlzHrmiLmX4fGxCmwQovjqKtL9qo3GmxwK61UbVS0EK9mGDeFI
6Lt5tGXNcDUxlcfAGsZmzD7YWz5nbSvrIKsGBthj024Xgyx+mqhiXwodyH2bi3CRyxW9oMCmGGlt
SEGvTTNquF3AN2/yQSqeXIN3M49M+5tMjcwrc+2z1fnXUC3V2+hC9G+cudv7tRPv+4JIsmY1ICgo
cgoANXCJY6pfZxhnnqDypnInRgZrPlnpo03QfwqncYoDiNn3s2O511Nq/j/2zm05buTK2q8yDzDo
SBwTuC3UkVU8FUlR5A1CEiWcgUycgaefD+zu327PPzP2vS/scIQlsVSqQu5ce61vAWn0/eyAQ/Lg
ccUMC5OA61DHP/U0H+yOI2/QdbEb0gzyjJimmzXuGvaEyU/ABS9prK9O5Lpb+gaz07x40znKcK+y
2jCS3Nwh616DnKereZY9GLs155MUpjrkRLQBJ3iZ3vIVXgtp+QuDhthQEB5zJMSa3tr89xJb+dlo
OzH/Lhf3s+k2+2y9nVsKcCd/7cJ1fy/G5dymJbf01sbc9rM9N8l9NhEb77NXd4U4cJd+NAjL78vP
8l2nH5+itZDXXKt5abCu99ngOrcIC1/1Yqe7RXnXNKgNQL1dd03Wmt8icLN7Lan+bdcS4GytAzZb
s7sd14rglK7gJp5ZxrnWcOsPFAlLH6HO+WwXdpP2AaHHuiC46GvMqLKz1jrimV5iom7RRkOX+zau
pcXpZ38x7Vs3pUGlcZwJEea6hVIxgLyO1upjtZYgI12nB+EHzwEh1Y1LU/JiM2gjC3xIaxw2ji6b
O8/Mw6J2fiSgHNHkqVyeP9uXs88m5hgJ5btALPyQuZtdxrWy2fJb52jTG3EC0vkkCNWItaBloeV5
6PLT8tn9vCzOfHHYvj/S07K8Fo0obtuk/MEFNKaHy9I9Ika3ajQVRd0pDdN6rZruDF1+yGHtnx6j
rtv38K73jSmaN8YXb2exebjSBLmEzEBXe62zhvQYt2C1STILJ9BbuRZfT2sFtteTq4aIXV2Wz4Zs
PXfExysNB2HxqdDGEEKbdrQWa9Ofw1EgghXPytWwZg4oAv8DmBQPjiF2zSu7Bv8VfKt6IzMMEOmz
xXv4bPT2Ptu9e3glz1CzoZWvi/1oXfHTrjHR07Wc0nX9r1YjQL1aAtLVHGCuNgHv0zHgVgmk0iwb
a2TOmo9QzFCSfboLqtVogGi3mg66PzwITM+rJWH63aBgr2YFVKLhV7IaGORqZWhWU8OEuyFfbQ7t
anhAVb/kDUlkFWOG8EoxPMSrQcJerRI0uDHdrvYJdzVSNKulIlvNFbywFy5+ACICWCVGhgWj+HRj
fEoZ/1Z9/g/VB7VyxZT9P0Pgf1N9nuq+S/5j+w357i/x4z9+458kJ+834q4m0bIAtjPplb9JP6Zw
fhN4ZQkioAyRQ8bL9ycq2v0NOwF2ZYBp7BHXYPIfSpBj/eb4Ls5pjwAGZnR+078Ac7I+4W9/ZwIX
+DKJdwoTNyHkMNdcTY5/LwWJlvrWSBtnxzGHR991SuiSDeXgxZLvJBtdAMKDdbULbzj4JFJ25jAH
Jx/28jbO6/F5zr3ybLdWGZq68485KA82r1lWhXRrkX/1qmSXd/E1VvbRyUmkRU5ThI5TfRn7/AGV
EsmeBkhasaxkgyGAh2RL6i8oq4J1SM5TQLNVe+oqIG1KWTJc7Li8c8ahfaYIAT1fwqOfYTR9CANj
kG+/ZHX2i1QszM+of5xp3b1mtece9Og6bMGzvrwCbetvala+ZwirQ7eZdJkfoAbwxSqq6TLTvnEq
46ncZZwfN04TUQXa9jbLv3rdkPF23jWeYU2b0Zmj7cD+i4vIpG0Yc6Kaj4toxE4oByna1e5FNP6R
MoWrEqaEDBeYt2VunplFy202wdWJfdjGeZLTsKP9aN8JRWdOAIjUr9hWa9rYNykIKBg0Tcg/Vnle
Oiwz0jXkTZkBtonqCOneIcoyWTG0/6kCBQi/Y8JFVyxP2q04rufkS0DW9GUsXe80OXJ4q8zaYmLU
AbQIu47uVDNbYlfUSdoEoTYSU5yHim3jU9WAKOl3Kb4Fg7a2ycQSDzLRWPY9uykWXlXdIpgx7g0b
w+lgNsH6mq8aKOddEAc0B4zASKcNwGE9HkqrbY6WdKeDLCsGyBTb8D2w7e5qAKztsHbhPOg2/tLa
tBzHNCDJnCLbzJzSfGfkC8BNxMUSfxxZzTtjTm1lbI1yArR/APu7NM1tnRWpgXsHD5gv3Q1/UCtZ
6QxTRUBScqH2mrfaitxrs7BTIWfY1qmRQfjr6iYbsRTk5QFEto/3BoDSMIz7IEpEvxychQkUTsUM
Xv1lFH0rnoxh9nBPGkFWlKB+V6u9tRcIbROdBrlXc0O+HVMaq/WetjUWd2YhzFeqRqbHEbQLdaBZ
pWGBpCaFpLkRT1s84kEUGtSBBLt0HowvSe6m+daiSG3edF453VKJAfSH9sUPd4n1sq3JUlwr8CHw
jaWrqQeln/hL5FZ5eWdk+IRD3KTifhlGb9gXIIdpo9UJaAuTysubOTMTMPGFQcMbibaQ29D81FBq
FhNSbqbXPC2werras9914jBIxWV8r5NZ3+OK8HdYCqFSU/g4HngB4nYRUKexQYOqZb96TGH3PiCj
Vl+CSTPZSm0yNwP4aIsN7icKWbIMYdb3opOvJMYht+2AkcXd5G5pvekwUpuV5J984bKfuXY3b0zK
/Ahgtd21H2T1oH0cFFI7m4RY0H2QDfFzVKjprAqFMqwZTN/+fSD+MygOkl4+i4T/+UAEB9R9q/5y
Fv7xe/44Cz8PPNAZRI4oSMBSjd/8z3o206O5DQnT5kyDEGFhNf/zLKS4TXBOrezdP0/QPw9D5zfC
phSRM2URRmSb968chhAW/7oXWZcPHn3VpANZsYBzXcM0f3cYqgUoF/6t5F4qFZjs5EqDcTOxVsiY
l89HWed2te9z6O8pwom6jbERhUUaJx/QuNH7ZVxSOwNjUE+nZNHlio+R3o+lsdD2ENyIBPBdvNQa
RttrusBq4NkpPjI7nuif4T4EOoczet6WBneQA96q+kV2ncSdq4NhuJnstBnR7L1ql3T5hD/TKuZN
TqXDrWL9FFK1DZthNi6inxW9hTT3hmZWLUgoM1RF8t7M6UlxcoZJzOGc+ZipXNHT32vHzp6pkq9W
NFZuApA0SW+LoR5PfdFLLIR9cxrqEvhCk1bT46CNg5X11ra2AhTVyebbXxDXLON6fVXzkr1ObssD
CZF421O8mARm2hyzxWxMVsy5GWHlrItsgnCCL6PDJ4Q/36qLpgWwHiGpb/iX510WS28+pFbq3mA3
ax9a2PUA3SBn/uAdmc8w37OoeSZDtJy6BiHJOcsmnvJd1pgb5YzepA6Nz/V1Z8EW4GhwitQpjrKY
yT1Ue2812ZqsZDAk20euG0mtJ1RXhZn5jBGzarjPcE00rYlay7zPkoG1fjNZw8nkFA+GMziyLAVU
MZkQY/JT7BtSqi2PHudtsC3z2kL4eyh0YEwfQQX68FdAGIbVmMAIeQdKwy3NJ7CP5t7rUomJhESe
/IrdH6VPl8FwwWuR33hVr3ij8CYm4Vz02Sl1gsreNUX+CJELaW1dXrP7He+JWQwbGJkwxoopr7eI
pJgrLdO88ZleqBoXGEzTND/kuOLMVHFl83oHxxf2HTYpTVIR3O3iG5+ybYc6J97t0AL0eBTV2gtQ
2DOj4SSaPbD89lttqeKH1Wnsz0Heei53HVyZnR8BtYw7YHubqg1Qp9h8YF2JC1xkZIGOTtW/J5mD
/2VBoXvg8ExdjBgqfo8bRwCtc9h9Ta7BTIaHQfLjbgvPpkV8MafHqu7MQzLmfnbPcl8SmPLHnoYm
kZ8tM6ZgdrTaYevjcT0No3Dv0o71wWbqCudC88JyU0WL4D4l5i2h/2+8RuRlUSL2F/hLEyIf297x
Lqxr26+AB6P3pCHXiy93OCgsrDsQHtVNb0r1ghx851bSfVw/2feRCZwbDHS187R5u2QSUFaqutC3
lbv3U2XRz2Yr8Yu4ibiv3Tz+GmNBPzfaGYHY5cWxLYhbzKkXH7JsoHs9baHCa9V+WCNJNuU1wRPx
axdVxLcufi6/LJa4r+xMh9KIvEu+DO5Fpdo4Zogyr66u13qsfBovICKsNwoeJ7Iq81LT9F0I+wor
tt+ZaKC/DOknZdjxbuzzJetOfVf8INZG90UaAVI3YLMGKF2e86RskHWhRVnGD8ef42c3c2KB47Fx
v3clRtOK6jL+DGWc4BNa7A4V7Jsel+oovJp8gy7pxM6yXTTQ1GxXsX+cXPjNYOIga/XImVhDYroF
ZN/RFh0k/TNFSasEMuTPeM7IV2T11bfmSzCyVXLzKDjSXQ9WzLe1vPHJp3BxoFPiY+LW8RAUfnoc
orr6oHch2BZipnlOlWu6Y66d1S9oniIvu3YlDS8UOEzkk2f3yTRqxnlznK1j0NtRiBLy4ovMpC3d
BVMnJaT7rBh4svfCfgeeOG7KpDe202g62XYilvbm+mOwhbWxXGuSNKEjmxF4KNlo187qWwveaAvV
bvqBPW7YDZbd0RsxGmHuaiJNRQJ4wLHsryhU5f1ipsH9MPnLw1whc1EH0D1YTaPOEVU3T9Jsljxs
dZPrfV238a6FK/vNV32zdZBwr6gGNejBETxgkvWQ5ajg/jUtcLiroZJvNnEIY7vw0UIxG4sw6eaB
ygDy91AhefL7Y2NspD94txZtoSHfSPbVMbcIBB919kc3uamDRj1ok01UBz6bdzZI5p+Es7ond4jp
UWQ0TXAwzQWF0GZbhtGkIRWZg3UC6TL30IToXy5Tm3bgOsBpZNW39NBlIRppc1mqenwsaELs5zy4
1YPlYiea0yQ62R78xERAjkIcznC4DdYzI6W6lcqfn8RothPZwiS4OsHUHQe/m071FIGyrQltsLNJ
xT397flrGdT6Nfah2VZIs19UHqXnnkGVLi5/ecEIPzNp1kitzTDvIuI0JKKrNtlyzRE1/lNLdCfG
XMq7Ytm/OI5g/5GSgt8aqYtN2uUWh9taPOhWxvZOYrq4oTPA6UL4eCTZsrnM2XkSAuBqbfM+duNX
Z+LO4g6Jd5incsBxqqPlZt2g/bD4842wjnAmxB1F0l4mgtd5cdujcBYOeh/PBpfmuE33iKkedSNK
PZP2ImdiEKlmqo781Nn643Tpdd3sQQPg7v73cPzPDMfcUk2m2f95OD59gPz+C6Xu99/x52hsApyD
AwcJzrHF5yT7t9FY/mbZ3NkdK/C4sP5Tg7FJuQDhUGzTrhu4nDv/ymBMG8E/Dsb8CTwYGWFWdYty
+78Oxoxrundl5N3hYjNOcVRN+lzhiCZr4xPR4K44WSWz8c1EUULxtEBUDL7DFPuZQEh4cmRuu6FZ
28+eZ3KjlEZ6JjsNKJkycOy1qvL8Ek9wG9Rbgw0hWkBhxTwx4nHUL6LSEZ2aQwoR+0x/a3tg35tl
dxJIHgt2Xfh7AgvVqYxm4qJZr0Pw3/G2KgFtAnlx9+Q6aTjKgv4RVmsHqVqM0aVguXhpe6s7zN6g
b6ygGT8Ws3h3oJh/OEEr3oqxlgehUvXelLkI2YR5RBTab3aTmfx9cQpmgCua5LzMyXQUqnb23GCM
O4pPI0IPctgnwjebiH5CC/8M0aHeLIe92xaIwhb9SfdGklivA8MxqD+1hT2kQki04joDmrl2va62
5NdfCzcN6Gmc5vtpnbMVA/c0+d5uYIKP7KF8dDJDH52+se6asmxOPdaVUGR0P5fr+O6ug3xgFN+C
TrOQJx+9c8nAnNG8KPmsjeF7m8voNEeuvc8rs/hZFmlDJSRXg5XQpkO/bepjYKU/+/X6gId5+uqa
/kgfWZqhzq1XDF0W/rtl9YA6JPzkya9fy7QEysyPrrTiEp+MA5wHunZYE9Y7aDkydBUK0EaOFUto
6nNcJv40KJ/kMoGfwLWtTusn8kUPrbfH/Y53F79SfpRWr9NNImG3MhjIbfV5UxIkHmZCxcBZN15u
xlcnN/MHUObLPXRmESbrXSuxLYOFt5hcfopdY6iSzsHJCsKypWGnT6PXFhd3vaAlrNpurQDrgZdE
4wPg5WZfte30o/Md8NgwI7uwzw31i4knQ8IbHfNQymy8sNBLmWqq9gK4mAvh5I3xR/J5S1SkEADb
0QQBo16eTbwpNShpKe6whYkNp/BSbJrKElWovSFAFyT4Y08zfB1tzxZ5tlyzWaBDbmvFybBHBiED
93lFrUsrOA9lifmj+3yos/9rVr72JdW8KKk9ddMuc/sSs0UpNwNa668ap9fO9yHKyvWwaFzjw1tc
8DFJklF2FMVEFxpjZHRewDXYJNn2cj1wsC/lm6GRZ7UeRKWPSbsAOvR9oKto1bG8H/l6Yi2fh5e3
nmNMEdwM1rMtWE85A5Q3XA2kzp4SKIpT16Ow/jwV/fWA9L18VFtgwcluJtT9QPC03lFnynnqwbnp
JpvbMGbta4EmcIAH3X8hG1czHVak7bOIBhMZxCn9t4Qs3DLwmToD/kpeza5uYxVBC99nJMK2nukU
CmYs46IZfZMTf1jPfrrRTUp9Bd5q+vWQBZ3oNllnBM9j3oj85jmFbn8N7P7YVPZyP7JfCutJ3rg9
X2t8iNZ0SqOSVfDo1Q+E8w0Cu+tE4q/DSb6OKeU6sFjr6JKuQ4zhYfXox4aR63O8ga4sn6ZMW2HA
gtme0NXYUmK4YB6KHSajeZ2ReHiKuxYyPJDlCj70OkYNAkE3tkdxWrT5YY6ud6ccXZ2ABVinsu09
BFfGMHIZDMP8Ix+adUCLUvVsSDWTT2cafWIlP/8sBcLeYsj5CCjXeZQArBEU1kmPfXUSmqmbH2Q/
qW26Eu+FtXRnirenl6oQzl6rKg69dXIUeKyxAfIgCta5MiLg9GbXIjnO68RpTAUAK6ebDdw1rvfG
IbgcKc0xfpqZNkCLM7lCAex/ZZFR3zl0Kl5b7ZlEncoNKzfxLV7KeKfNothSvMqGYmiNJlRQBd6s
Je4uTVlcWzx0N0lAMa69Ds5EnrqHZR2mx3WsFuuA3XLN0Juuj5adE3vNoXTwHbDP9Ldt7g/bXibO
z3j1AY1M7T2+qzDnmVlsonxMwob4yCUxcM3Uyh1f1efIvw7/0BADzGy19wZwhe8GZbVEo31Ce2k+
3VbrpUGt1wcyuc57vl4p/PVyYUZVdVhEbX4by9jBlbe8sGyOQmu9kriDx+1EGHSPp6k5kWRcaJgM
iuvCbYbpQWyCxjZXKvN626ksN4AfPzyOyACvxuTCXempvpnX+1FWtHO1MXQ8fhGxp2+C9RIV06np
8wTlasVzk0BRJy4t9PrrsvQPfZyS5SrIFZP+zFkx9P0z+nK5Bpg3fCXWG6BJtHCJk1PgG9ccryHO
igYys21HcQhSwD+mkwc/2++KXWv3ZSj86IJenR9qco6n1UiHgYgI2qiIw/GFSvb9erWMO1owLewE
JLKj8hJDfOcoisZvjPLqYAzCOy/I/D9MWRTfm1YZd27bPLZ26T6BQHgRswOSMIg0a3Kb9oPOWA5+
L/udduXw0nKBuyH59S1b779JBi9G5+nKpMRR2S/UltBZErc3KVt/bMCxc23jqn5Y1sAx+pE7gNt6
JG5nvRGOHC+Ef+gAxgg4vJppahy5H7iXUqXZDTLWvl6v7IK7O/6gL5MxOhsBU2CXVnaEfDgUz4Ef
q0NPkvWeOJMZTq0iXK6jnz6W0hC/X3LADcWGHp/KsQX6eEkcZzyrVVIYgpYbUjvUW7WQbXM8d/kF
huI5YdVCy2Ymn7jguPvOzHH2ksClYMC+HXiq7lRivrN4M/CLOoSTVX0pYNCQ62MdFpnOS7HKHnoV
QByjGQ5QKIN9usojDeIehLq0eWenjeEh6AO8KOhjcsz6feG176PJcyVYJZYYY0O+egwKlBejd/G4
zgA25SrLBMG8kTldL1N3ljU4Q+Ap5XDnFFCRIIOR2RKyeMkMr3piqKI/+1P2cVcFKP0Ug+gMMQ+B
jNUdmcZ9uepF/qockTcGz7GqSUhO5V4kVnyRwCB2DfrlMcZjgK8LmesB+xOirVNg0vO5QM9Z5iIM
ju8t3VIhSXBXHbDCL/cKzzB39ca8qZem2nPZn771n5JXu6pf0acQlhexrjYebtmtWy/Tj4rykHcP
HptYdbMyDqItL+QX+HG9z3C11OFcGc1pboUflllOC+TS5HQ46rzMNqaTV7dqsnDv5jQMjkOpqdB2
4g9ymhZ5omXkSPOIktASg9k3z+6Ze8MuFcV+JISzF3Ry75YxMm+WVQ7kEFbbxPfFMbIN8csHobTp
Vt2w7zDB1l4X72CmNBtGj2YHj+zRhWRgb7jFYxSK2tUobpFk4Z/6HU5ZfKSNJ9rJT4kS02qOAbtv
wzihI0P/rmOukqZOxNro2nO5TRfxKBUH0gbfagbIoDN/TEoW90BXeCAMVoFXOLf2UUUVifnkT1Gf
gS0d/KT+kfYlShSd4UVQPsspyXPnJnL9ND93kx/UzyMKBtDl7mMyjHkTVEzKm6yB50BpV2HKIayI
52wBKORyOycxF3XkwQ4o3Tz9VATzP8aAV8iM4H7l99TvBpyA/WwN6oTtbGo25gC5kLhyetMPvr7V
il9dt179ZvPNs/O52fMTodkE2F3ASViHVLqq3sRqqj6aSJi3dTr5JzpVF77BbDnuZO89L0T4NxqP
9IdTKGS/RS4IPG5A4QZtBNdmLT3NvLLBi6zKRzEmyZas9IxlLxn7o1N0dH6BY9gy9SHIO4ww1tiW
xNXT/Og1hbMj92edRdWSPBSUZKSusHfYh6et682lTbEzP0/kqgYnOzivFOvSGtOmCjtjaxrWhkKK
PBS8c9cRSk+YFt38NrrRfZyBvN2IIpiesFzH2yGL0yjsaDG9pUvGCrOO5uPGLiac+bRT9WTNlH/v
cwoTmcAJSyiRJPimVVV5M7HLfo79onvrGD25M7XD3Vwt8VPpLu3eX9/sqEyyAyVq3L5cq4TaGg1j
Q+BuGnZer8SJpaJ+iqJSdJQK8Ut7bNinnN3jtYsDICXa1F+apDG/mqz+v1Z1/CUqpbg4FltgDL9U
r9qWIrBfBQKo4SDOMijVE+QD9JwoUpW8JejnPFaJ/iYXtPeNWiYa54yEjnofIkoapkvskLkmb0cX
xly8ZgLTs5+N0cGnFC+mLtu00K6H7gW7z/gxwA0JFQlYom6xQnOLq33GCrreTk214P3sXBygmux4
pwHmbeH/jt8Xpj5ahw16XZt6mh+09HPa8YIivTYxWWuhF3znJOStXesb5s6S4JfIXaQspJbsAnsu
PZV2IO/IgnKBnTw+TML4TtXG8kLraITCbHr85bAQ1zvh5vQe8aiw+OSPVMRkcrk35hpPKjDMQ2cN
xbVa5yR74XPVLLg5TC3AUlo5xk0m3zDFh3esssjEPQEjjvvnOsiabnNxbYZrkvNrInIh3TLrUeLn
gGalv9bd6Jf3Jn0xNuASj8sYGiPTO37LxA/7xMMcSUzYWz4MnL3jgxngJfboXOMPHIz5tasmNT0v
o0FMYGN0XHi7h160tqQKsJeWVJT0NtN45i1pfDAqMUWCod2aNa7e/yydoU3WbrO7JZ4OkSH1c1GU
05e/k3/+P/Swz87Dv3fe+AJuvAujl6kMdQcjz1+XjRSJZIVtjndwwN2tEaz+F2vgX6Q8GSCvovjd
Ku3DkFk3du7uDafZu4m58yX1iP2C0kt3+2AcgiUD4pEe/vcXtwbA/ttr88C+A4aE6fuP3OnSHHQl
Imu8U6qh3YNZMTqmw92//kPIn4HoWze/8h/fADfrJi69w3iXWlC2+Y9nFPtK1vvPH/NvA9v/YWAz
uc7+rwa2U1GkFfypv6qSn7/pD1WSggxCEBYVDC5ZJtTHv5nXAvM3l325v6KAA0DJa63Gnwt7i/+L
hJAPL1XyIlY18Y+FvU1VqiepEiB+CJJSeP9SkBFq/V8/pxjrLEnOGHsA1nxaCf/BvZZ6KfKNSbfY
pMlisUmq0c6JRJyVlkg982Q6kL6wwqpcA1hZ0YZoY4Pv4sBvuUAeG7OE6evXhXezLNKJdqy8l3HT
CTE9ku8onYPJKs94zIOsedXE390Q6EZMGzMVbopAQDswKZe+psWK28qmL8VClA+64yXIPMnhNjbL
aTHxbK3tfCxaCvbd1JpT1hDaYw0jq40Ufl/f0N+DbJY/PmM9nR8AVlhYJ24SVXRtOOMJxBGD0GRd
AqtjpxKU3u3oENMqh/7aAkTayxaG64ZBjt5v1zPTJ5Vl8+OUiO6uia3yumbUqp2caoOtgj/F7qZy
RcxtL1PXwlUkuuJRo4jU8zGGKH9jqYY1XOIfsJyzCKKXut67FUkuq00I9XejlZvbyQXN4OBQeMUm
ZGGKaIontuX0YCfOewxH5d6t52ALoMt+6K1sNRHMzjYxrYfEW9ot6Cm5w8XFDUsZxYMtjeLOrsar
K5hp3aIAMqQmmfwAK6IODm0aIQpWfjbLEo6IN+nr0PBQ3/RJGt8ydjp3Y1LZvLZ+6S9i3Gmrru8i
1ZS/ssGjkg8q/b51wWcjhLVXywt+uBEeZzOCruEZiYa2wH/BVngNyIluGhTKUBXuzTDWZN8BXz1l
TWtf7SmYzraSVGC1AqpSnnzPaK345tbeuOXQOCNNzVsX6MPGAxPGSa6Mx6GeyqeiyUsUr6K9s+w8
CTveEarN88emyLo7Y6JvNuUb+4I3mF7b1pruZtBnWzW5FKu7vFIDgslWDFH8vPiSyH7hayAIWVVz
066yDCuAUubZpkX9Zhb9R8Gvv497p3iUAw4xdphRcJXA3R598uFIYFGG/A7i784xkDQzxYmSw1E5
LEZfXYXFJ1p6fXexcsc5z4W1UY3t7Bnd29t6spc3dEBgoUbXJdgzEnMLzItNn20Pzlbn+XhgcKcn
U/dn3KztjUi822FoNewGD3snFruMhfDE3FUVQ86MCCYIXwpuxojoqbd0XwxOBFItV1ClYh/JszNA
LCB4Qnamzx4Su7k3CCaacxNsg8K5MnsUu8pXP1olsXBm9Zd5RU5jn38vZVPsSel3c1im1tl1UJ8I
ip2L+cOICWXUJiTrpRevTh8QH5uD6KjGwbgd/YC+uV7F20w4bzwM23tLldPeQBUPqWJ0TzNxvC8O
XCSAf7JFuITBbRDp8DIDt2GCGza13mDr6B39ns2hILrK4HuzdOmlo8p+ozG5zSQrq4grBBFwuoed
kvaGrNyNo0r3Ob14ocModPUju3hUvhufAFBDoONWdgL9Pz2WU7Ecqi4HA8mBfVjyybt1mgEuiT2e
mtmJ8i0C5Pg4Ot0X4mHG0dCze4donVR8wajcHAWJNcMpgq02uRc/zNFolxfICHcsx7/XunZ3nrcE
zxlT4Z4GmBxuVho9UKia3pOO+FY5CrVGkz5bUvObpwYcPUkjuve24a8MS01tG1VY57ig8FlYLh9p
ERfhUDoF811SPFC1CYtr4nlH3xOEFlnN70sfwMaNeD4PPZ/BdJ7m92CeIOnQWK2fdEPMTnhQw/yq
vK+Jk8KODJhLH2I3IumnuBOxLcEYuyncQUD+yOoTVZ+wrNKqoy9DVcG1y+QvVaPfxhZkipESN8hL
vkloB0qfv8FoVdYRjfL4Ork49y5iv0o9Y28usOx8qyv3cwI8hIc7cubUf0mKuTWd4zxU3U1ZiaTn
bDH0j9wAP7RJnAwg6pRwKb/PG78mh11PeKZ7BJDL5DTe48SB/WQ3EV+RfOSjh1I1uF9bDCY3yVLO
lCuSXP/e8elP8XrpGB3WiCS9jp6SVw1ik0sCiYyb2qJbRc+Rse8C6smOke5OWGXj+4Te1SdoaLbc
NANM0IRi+TEMljF5A5rb4kZwyqOJoe2bz9QfbAAXAmSP5865xHZjoi45CjlsGel1GRQ33dEehmFD
JJ40CY/2X1XuMJpD/R5vu6FtH+bJ0hhjYG00m4VIFJkhUG3TBp55/yrA5HzTjUjfOJMJTAOyuCXo
VN5Hgxv8ElPSg4osIvtqQAJ5NbAz35VCniQXFFwDtvfhVgGegDSxdQ9eaSh2MdTPk1sPp5Knbdgy
P8zbuWjW9WLEu4hQl/hf+mF2L0hTxYeRiYyoTm8Bz/VUivlXO94XzpFgp9h77HtWnKzcsXRFVM+Y
SXxq0mn6kXOrcXgYxSTiqKld6eUY1cs5MR7SzKMN3LLL5g2wZH5nF2ur6hB1jgytoFwgJej8A/9A
fiV08lS0NGxyb6yiEwurkoBmwpdV0Ul+v2gbmkk7tv68seCMUqpqBeJWFcn45o7z+DPyE/3uO9CP
KiPjgmvE2K0xs8/GTWNmw0Pl8ryhZKsxfjhibu9nKEbQ5OGUHXsJ1O+I31a9B3jG/XCmdPikzI5K
zCzNNNKJLLNXjV/A2fi1jYfeYfsG0MnWpBNVceI7B/ekt4TCR+hww+eVBztbNuItCrrI2VWpyKet
ORjuoS+c9BoFShxYZMmwYmVBRt138FXYCYKvaw5smHJLYr3v9I2ZdN7WU47YzgP5g8LiAycLtYRU
Lzj4KQhAAg7sdgBvA2djturR7Ntu27IJvxTGQI5GEvHZTjJTp1Y6TbUpi6p5y5usQyyM+5YOxKmt
v+YzuIBdBz9HA+nTy0/ovvZtJNg+2Zb33YmT4EUmVfmtjtt6byfEgbc84nHbz0NOuAwcL09EFrPi
lEohb4PFke+D2xRkHBWJbCt2F7yQ9mx/lyN74i4y7S8B8bx045f2hMGvYfVZ1VZ9hN3C/8yXPveP
cKfmq59HeggnKzG/DcEAWaty1Tu38+7R/S/2zqQ7biNdor8IOpmYsa25isXiJImkNjg0aWEeE1Pi
178LSn6W1W27vfemvXDTqAGVyPwi4kZA5pKWVlM89zMbyG0kxp57Sah+BehAvgUNutI2LNzIOJFY
Cp+IKZWfyJ+6CtNVPF31qtecKw0DzFhLH2sBGfWYRtktXsvkqSm9S6QHwB3FAJ9qce9TjlPqLqDo
PhCXnpQYRckFMqQDaOIGPpOx8mXk7RtyZ/XKaQf7F5p+TLj2VR19Lm2NFy4tRobL0rCkxk+ZCOBj
UXRRnTlvR0Da2MBzwvC2023m2sp3vRD9WaIAun1b/BqnZg93unc9QM6MnlcDgfZN5nbtpwhXwi+u
XYW7oRIAXvk25yUoavfXsTnhx2SbRbI5dBjpJC3OQli1dvpWEyYsVxw+iX4RFWBpsTCHIhs95uFE
TyYF3xSsOgbng7A/t2g6TGGpt7rKWmz+kWCPWIy4JAEgKpotm/7gJwEJFUys2ZPy8WWt0I1RAeLE
ISlNcMXdoorOV5kh6VrFyHzmHeZn006S13BOOlgfXQestBl2UWCVxyaPrI2ZzY+1RtJeS1O2LxEC
za3VNIhjImmP/56S/xfjjuWIxWv+58adz7+2Bcb2Hw/J3//m+yHZkx9sj5yWu7Q3AtVZXOXfXe2e
9QFHD799vtD3rNYPrnbnw5K8Mn3T46Bu/xTx8hgHEvyC9iNpx/D+iXln8az/MMoxQQbR/+TxCrkI
DrGfPO2+HPo5qXzn4PvwrIoYWFwaMVD+4TP5L9MsBgE/XsWmcAHrkmtjEOJUb/3cWhL2ABesKgoP
fVoCuxoEuFQG91AmOigmBUUgx3zG9b6poPN/C2T8aUva8n39x8Wx7rMf4WODo/TTWwQRl09W5geH
COgH0ahWAQqdJNddKKspbc4vLFh1AFg+sTYYIZJfJ4Psy9ZtXWuTt5INeA8HF8wG0kMDY7df7NHK
T0sixBzs151u662Kovm6V154X7j5uPnrD/C/vglyDwGjFiz+5s8dCQJ8kFV0c3AA+mpuJ7uad4WB
Bpp4o/7UWAIinsw8CxQFKhLI1vp5DOCzOKAxeH2Q3G7d0gQYo3x/JQbAnEHAFnXws/w4BUPGCH2U
H4uk73aM1QFQG+QR/tnU8P0m8JkXSvaGtsf4kO/ph/iEsq2+194YHIhGwEMS+FmmodXQxv+u1WSZ
jf5wU3+7ki+oeaCqy6GK9Y9XcsizF7XkSoOFmRVfJl+eC1a37azmTjgYVv762/npR/R+PUaUPpU1
NjeZtdyBP7wzU6qypIOc60WUSrCiKM6KUfA3LSo/TV2Xq9iMXCF9MVYzrfdp1w9XCVqWC2RX/9Ca
Y0LaMv0K0yk5ZMr/+Ndv573X9afPj5ZNwcK0rAv/sSjQr2QGnEL8g4nn7Th7ikRVwD2jcWVskIQ4
FVLiqDBudNk9jHL/XNNEuLEX7nDcl/NV4TjNXatdCEPugBRRS4Kfq0Fa8wHMV3iqcuDTNNroTwOM
V722ZsHzP0rHGR98xEWm2mak4QNoVqarHkcXovZfv8lvrsQ/vEtfCEkrDQN9Bo6B89N0MDRDhOa5
nQ5jCsOEaMp49CI626ESZ7sqU5zRreorZEZj42RgJrl500NeoFsPsu52Wd22lzpLUIe60to0bike
JcLGxQm0/cUbiwKbvbttIbE/yKBgvtiOucQPEuYfiSMEu3imtbdDQEJYAUFQRoneZ9GOvXn0heUM
ca5zQH/3JnjaBCQVTxfIO3VowlNxQReXgcbak0AVAru1V+CRP1LQnh5Twt6bUjYxbowofI0lM7lC
ZdHRrufhps4l7qaBaeaZuWROszUl6DUHuzUc5n7t9nBv14ho1SFrq+xzB5wgbxjHlIU2btjS6TeN
b27FHLLbRlln7Z3QThUCJP3qc1a7G8Ob7TsntsTHulfFoxfF2dealP60ykSg4QmRIsHVz34McS6e
njy/BMxemO2BYrP8mEJ2PePnctk6Zv6m85MS53eRjDc9Kd9fyjR3XkSjtgabrjWnoV+NzPCvDRKK
lHwnZC299lQU2HlyVzbbzAyO02CUlyqsKcuZSuCpUcuW1PBK3JspxosQUTSHxErU2lipagRJUFjP
TkwVhc109Eh7QXG2w1p/MvKMTiDJDPciewODj8ZkB7gmz9dsYK29WQX+sZ9t66UNXXWb8jmVx070
BGY9ZX3M7F0Z19wRA/pZ31jWS9W01S6LTfrg6olDaGWW7ScgcP26IprBV4NjDx5FdBh1v4tj684M
i37L2jYcu5yJgTYmphBtbL7hOi02CNn1nW7z6yQkomWMdCAMUd5v+jBjw1l0/boV4gRbA1U24uSW
BlPEYCe6RlL9EnNQOcRdR0uEnDUBKfcRBOmLiTdkM7YKz33qBp87J/R3GKXkGRAJPXxOFqyqYQZN
KRgu94srqxtAXlC+iBEFvNtaFu818dV0ZfhRsM8UAGpt+ACV6ljzYqZwFzM/XMeZVVUremQ46fAw
wrk5L5T/yHcprxsXGkrkmvtWKePKgVJz7gxINe3k6BdY+eKuT5SHN0iT3MNtltY3EN74hqSSxLi1
tI9xOeUHaSWCmB4/FxeZEpgVp6GZ9LI5Iq/FHsPduYsp8RNp+cpBJXpCmezfXE/pJ2tox1Ph+8Mx
G9BRh6i2z60w6n3TAZBxQjEce+yCyJ906Pa51pG1Ekz85BEQhEfHtGzcYluIqMAtNE+fbLpXd3SL
x0eRRfUWJ4u9TjX4J4yDyV66TXlOJhJfpaCYl56D8pyWPTSkZax94rCcAc7joGa4PmhhJbJdmA76
69C1Y3UROso3Yc2mYB7wjraVydDALACURzw5JJiPlSlgSIlhBNtPiubkuaTMx1aTJI6FJkMu1OMc
jADl+aEyZRZNv8lC2lZXoq4G7HftyEgVkCk+mPY19qZo51YgquOkK89MFuRHQ7C/yKs6vmHSy+5k
IeTj80PGo0CBV4fsv8CoIJUSisnuceU0T2lqUdsh5nGTGOwLIezqfU713HG0m2xHi27/uepUfoSM
Co4eZf2QpzZrT8ubbJhTX7s5kskc4BLU2qovVjyHJ09RKA5MyZNrysmyTVrhcQ7agXeeJfEN1qOR
WTz1AExaza3t2NHNzECH87Y98zdmkKvHyEXZ6VuLV5IBTcFi3vGWDBevQUcIPCIflWJepnnpholb
voYPluxrjq8Hkbr5OvD68MRexcF7yASXfWR7glbrrySH+a/sgYfPydCyrkNXOaVINPAs8fvvpSia
fVgazlUHX+hec4F4YzCaWs2hB/zR0bHzZQwdIhwhRbj3AiI/DqOov2+FSau5F8sn4TtXKpPp3sP/
sVepiX7FftG6cib44A2Lgmx76zJYjb2rGVYei8x011joY7xoYbwFJ/1RhvRwjl0H5TYbnS2BqVso
SgF2rTga9m096HjPx+9lr63tN/G5VQXjiVQz5u2mElgRISqB1YN2AuxvBWMAe9IKSDQyQ3yZRnNi
8vX+eP9X1v17WRf8618cWI/lW/JTDJsT5vI3v6m69gcvcECW0j64HArZhv4Go/U/wBxCMrAsst6o
sz+ETeQHj6A1W0bPwRXAkfV3Udf7AF2dljBEnG9a8D86r3K8/WlzLy3Jq1iO0mxB2fP+cbPdIy8m
czwZC+t+2lDKkb84KQ0roNWFScESPBK6dJSml6o3hnGdRaY8u9C8r2c3tKe1pGh9Cz58ePNIXNzM
wBe/BCIFpR8FGVR6/qrYTFXI0AUixJfCCa2jcKV50yajC0cWSfGabbE/r7O0wK2ogtwFiek/EMDN
79upH27E8FJULc9clNDPPA8BSmTJYLAa5+WMglZPL8Q8ionycEPPyEERlNeJzO60sjpqrbe122S/
xIydoCy0BfRwzU8H9pJOYAE2pKLDPOivF2qtxTAsnLERtiTW4XP4HhqoRYoYiGtq7RtOeSQuaJA8
W6k3+FsmrAlw1pLELOmArHqtVV0/Vx17ml5pse6tXF1FgRpfsa6Wz3aXgL9m+q6v8FE2d7pOoxcz
NpFyU7MiXctmuC9APDDqBWvkj5eZLoFbx9Lk9UZ/aqBmF6O3z+FzXHyrmO7o9p53te42WlVHzxtp
gmjQNYeyp3vD1vvRTLxb2ajAXKVW8TqpnOTHVPi3riOx2XVp92BpeHCJUmprj9o6hHMt2Z8aWFCd
LvI2qZ77K7ockvA48/g/DXMOF1xEVGHgbWu8M4Fes1y3hs4/W0XdP4AKYfTfS7qSqHSTTwl9rk+d
gd+zHh3KJMrAOI8zSLKuRImuYBSuxymcz3Mk+8c8g94BkaVoz2PYNlc4J4evAWkNmud0Z2QblWOZ
Hewy39akFNJNOQZ4PyVuw2v011auAnDwL80C6o2IsTr7KClwKplsa76kKdT8hX0OtiNrrOi29INS
HjjlJPdxnVmPIEWSu2B2uJolvPZBsrvbge+wr6SZomrFfRUf0G4BbWlgdmY3NGwm5XAfxQX9fFQ+
PBtl1J4sUQS/kjDw2p0r8JXzZBr9ZDs2TXCPU2EesXpHlfGURpZ7G9sJEh/V70YJHWXOXu26sgJU
duiMJMiLTeDgTG4KWX7ke8w+jVgwbr0pVddK6vjkgcgMtrIaidyEpU28QUfAbvyUumSrEUvZUQXv
r+HfyyqySXbafbXFvVVfUvw/CaXyBb/yp6mUqU3vQhQENh/PhPMNqOaQCP5RlTLqiN0Hg05dPP7B
JPJziW2j7FBLjG4+FCPJmXCgSeNej4OlTzHtqodmdG8lWXikam8mooyaSGtC8DDl/Hq2aurz5zDE
iyzzkHG/1xMFW2e1WRGvUM4DTR/9ktKW3bqzdQONMREXGz343JGz2tt0X3DCUGBFM0r8gnDItr5F
QKPl93IfKsI7q4T02qfpXV9FWRfprZfAFQ02nN168WDPClRwjupeOhdTEuce+/azjeZzZzDhov9v
kXQttN0hKt3rapF7i0X4zRcJuO4LfYesbh77RSBm6heRKFH53dha5GW+C8nAtq0gB+7EF2mxW6Hf
I8G2F1+KlN/HIkkLtOkhPeGL5L9kGc2+X+TrAB3bXQRtB2U7JVRPilSspC8V/5lF/m4QwmMGorQ9
Io7LRSb3FsE8QTkPFgkd7jbu8EVWBwQRYr5mtdZo7uUivoeLDJ/pt1YNV93MZxh24ip9V+xlkImd
UPGn6V3OR9f3PY3Aj9IPqpIe2cS8F4sJgDqgz+iUN+6YprcdPgH8jLhh9ZW3GAgKUT0MiVWsisnr
1uPiNKASaNiY7/YDsiz+gQ1VRuKE43D/zaiAZaEhMnNqLXXVLW4GTcf93lwcDlJpUiM2rJONF2Tx
qY08O+Ht1fMznlF1HUyjvXNHuTK5ja7cxUchopbTy7u3gtK2veGUxt5GmmHAWM0X/W7HUJUcVv7i
0Wi0Du5xVuLvJHmR32WLm8MN2jevisUpSyJ5NRdBszUUbsl1TbfCssyCIV753H4fPch0G/onqk2z
+EfmxUkSuZG+ULBH0meQ7aeZreTacAhHmEFy57RGw08CX0qLTQPpH68KCZriYcjD8M5ZnCzEDAE3
VtATLL6mALFsky3Ol3wKX+LFC2Murhhz8ccki1PGXTwzVCwAGLDck1r8NFPPrUNb+aOzeG1o80RM
SadwHbi8UjPzXke0sHvfCGB99ZPeWXoOdv3o5V9dCEqXedyqxd0zdjZGn3bx/LDGGOcUfgZW5bho
7uGG55tm8QlZi2PIWbxDwaTiV/vdUBRUSq29rL/nJswvQSXyWypr8L0uXqRkcSVJKZYyc3uz+HOO
xeJdyhl8LywE/Eyj/OIMLYKONLKHYnE9OYv/qcN5vVPvpiiWw8UgRSplTXC43Ol3A5WzlDItnioD
L9LJUaMGQ5xMR7fjETlls3s0cjBt3wbL/+6T/2afbNrvsLs/F3Zu4uQPgezvf/DbJll8YJ8bCGHi
TF1QRb+rOr79wacvWS5jWobdNA3/bn0kd+1B5wssyfx72cH+vkv2P+CqFhKtx6Sdmhn5P9kl/1wy
bXsBY3bT4aCNO9N8347/OJEORyMaYAE7R0g+dbgxU5rc4mXy6mAIWAOyUI8B/M0d99u8k+xmTnjr
62eCzdMnB4vUs+2m6hGDIWffiTP6DyeO/0EO4tWZgrfPCzQtQt0/zcsRJtqQ8bx9TAe7eiE0Pt2+
t87RQ8XEuElyvWfCMaxVXWX26q+vbZl8yH9UBxZ+E4cUNCEGv/bStvGHz4a8be32SXPkkfJUULYG
A7hPAlIZbbU4CxzvjD+mxPGtXe9qsoPkE/OO5Ms0lzNnBtUM5Ke0dYrySG0zt8/3Xd4Sbm6byr3z
Yh/Lw0SQ5RjCgz/LmmSsDe4PN93C9qZ8R65xkBc3salFvfYkgCHhN3gqRsSrTd9j5FmhqRsY5YCQ
YtV3zWc8TBlGLMLTs/KrK09BWqRRob+PS1XusEyWwPUoSaD+oEHYWUOkS9dWYotHg2HnFh7Mx34i
lLCmfpFOBc+ty0trgwA0YsaEDIis4aApB+JIMBMmmTvO7LM3DrinGCys65gAaWFO+qlM/cJZGWB7
zhTehDQI6e7RpzR4CU7nTHeEjCcMP+Q5FtSxxjPF6WgiH04iidgJgAyzuQ9ge98JRUSRttWGLH0l
qAIpeSJt/HgKtmNvUQ5M6y7eloSf0v0U+hFdRE3j5qvZjruPkn3ttuw4PhAlxCywKU0YgVNClHLN
1pWUDDh1HukyY9ZVwuyzsB64tTRIcM7WVTm12JBIwJgjMwwoiynhBL5WTG4HBwA9ZbS22xK9dJ68
VPs0hLnlbVa2005FDaye3qE+1oY3Tcxd4AwTTMF2bTc6t7ggjT0hjOitiU0o3yLZBcx3NvxSgyMV
f8X9bNKTRjy1T0/E6NONz+PhJfa6+jAzWd4Ged0dNE0HlKGaXUQFbwpPcM0meKIQrCnV3u9SCeDF
n04BwffPFvYHssTxiJHNc+JfcesNN7KSE1Gq0it+NT07g06LX2jVOAn5bqImROT1MDvWyvVaN93Q
+PgQR9i+Ln2W9IxnUvwh44NsC6ADKx6VFdMuK2wijCUh+q1fd9lbSQUxHQFdm+5NUY1vWTYUSLsZ
xhBYnGU9iGsYXG3yApohrw9BOdjmjVItA7p+Ru8VVjo8ufj1qE0C7PIyc0zpcbv2EzAEtrbda0my
K9+0kAnitcvzM9l2fVsa2yr09fWgJcKREl4nt/1Ae9UDnEpNHBmpmU1LSPco+gKH503bx1H9hXIH
Ns6ZQafEKqDZvl1HYyYOMy45HgVMLdt4TOpNI6zqRVUI0rLVObf6JKqjzlR2Lz0WzWiKef8Qzssb
KKHexaRdOICgFXC1dnlvOiZ724azxF1M04xaxYOtHrvExVvSJgOvfoq8+dBUE/RDNoPPtNFUz+Ng
BmoVOAMWV3rQLH+rRD8Zq15M/S8ibXtxjbPFEZeAk0G/rs26emmp13E22KLn3ftSHvDOAbMtyZ4u
9VlHM6MbFh74/DlXNFQBkBytGVjUtChfVLSDdNUvTt+3nJf8b8em7NtZCvxZxMmqklR+PmGDzTlz
GexGX3rdEfPW7ayuqhaafKMkr3iALm7sRrBMKf05LSNx38xvdBkPE7H6BDWUZgcM80lk3thVxQ8r
AQF20zo5yCd6xCtn4+thOE6Vh74CSCwuzoXResD1eAXcuwX20ZLQIoFPbJ30WFhO2G9K1XpfjKEc
8Q8lbRas82guJW1CLuPgPtY+A5jGG58rmE2X2CVtvPHp01iFZBJw/iCjZ2TsflGy+2RNo3scgiB1
9rILxrveza18Y2R2SGg89sFHSj8pBgh0wDdtxk1EFQWIIWsIsYISMjrH+dh+NLN+WtpQeufVGUp3
af6RjFFHeHNmZcyQ2B1oHnR7XYXxEJ97cmJ4Nhsy31Pj187WZxxwZUHKOwamSYcONxBV2TxnQDxb
gd5Ayc4rzmKFZ0IPUgosVmUyl9AdIuq+HC3N6je4abthHY/WTuTYu4l58EoV1P6+P0f/3Tj+3caR
2Thzzz/fOF5+HV7eXn40BLHTXP7k+9ZRSrjOqOo4YZCdv+0Pvw9Y5eKJ+D0mwzTVwq9i2g7TIAlc
87eYDOagJVwjyNAw/3TkP4I8y583RAwvveUyGBewKQHX/SlqFnf2NJQ0PV17ofI+69HGtW5Jo6Wv
JMdlyZmpQZCvTq4MGsmq0AxbAbp9O1Iyg8dTNWfkr9584qGYXSovx8zYTMD51mbN0XLTt7b+zIl4
eAKd227g4OPlrjWNeMHgUw9QM9PbEDQshz1VNfK+t1T1XA7hcDO3QTitfaME25LNLWThJmzHXVLY
gF5QPJFkKGhZgabo9m7AS1zVnBWp84oqYGuGtqZbW2vP3cWTP0aHwJZzv5myVPyS9uAN6FfPsjei
QM1NEjkD/d5jMd2Q+ECaQDnnvROoBWeSMrz0jpVubeiIkkHAHsYv/9YikmCeeoajt03sNPoY8XRJ
N/RZT3greYF0QoUz5+0KQj7irV9Xd4GdRvdzmg03TU5zVupRGT3GBZScUFVLb1HrHQA2lM06xeMT
wUPoptvW7zOyyHY7dfU1TthPXV13pIA3YyjwAh9C6ST9vgjNyPL2PmTfCJdTImaBIbVo6TbJSn+6
IFTRHc0sYTCO9rcwY/2ebEyZ55cMxRM/p6L9UdW5zdl8oHxl1YJDrVc+uahhumRsQoJwuxCAAppi
o7bY1UBLmLyjI7isN0achqAOtbHDRk+iAAZEZwHubPrB685KGAOjikYQfDoIRcf3FXykPNzQGTUs
Nw7PRQqKnHlnTCn9Xxl7kJxSua4nvnuRukg7q+Upqyi1LzDAs52UTxFMUnN+hqesy/atG5uuKFCp
ZnpZ7/5d8P4XCyTHXB8N5s8XvGM1/mG5+/4H35e7QHzgKPy7i/H7Uhe4H6A0kBXG4EiG8A90e2sJ
CEoKNEgPLlLS71qSTdGhu6hTgrAhHjKWqn+At2fJ/eNRULDiOdya6FyBICpoLUfFHyxVuug6SIcJ
JdZNgUEhVfykMjO7nxCK34pymI90WWDNJyGPTT97d+y/e/ffbfyceoxbrM2Y+1nPhlvb6sLP2cwg
7KpZcgAxG6LoWL0b9YF7W8aahlhSAzIkMzTlLLVOx16DlZewti5y2uRTP38blvzB0PT+53iqIKjP
7wGF7j2sUC65BWz4x3hJMsAWybfpe7zBfY86lEvqgbqB/NeSIERE4+4Fk8fA/rOx78lyEJjohzr8
2i0pisgYrjMsUJjQyyR9npe0hR1Gw+MUsS8ztYq/UjqHokyFOFp9O3m3NeQpxDFt4W5xoul69rA3
wZSx6TMvDOOuKlOOk95QRJfBMMOj+x4HiQhakL6sLPtsxmmWgh+bJVGEEc7HXEflIXdDtaWlKn6W
kIanteUX/l4tkc4VOcb8Qcs4vmG2TnSjxw2TjHm0pxnIPznE1PaimmprM2P6eSjiCJvaXMa5B2UY
izdPK7PncZOhB2xKuwre9GKOJDDZemC/8oHsWdB2azPMsHWGWboFOuDObPQqSoCaKbhqZ7JnS2i0
pGWk9i+0qAeMyAevvx+8ojlEOsYqZQiFXhf63TpIirzinO3WD6zw3Ul6PhERc+LDCXIKw4y6zG8k
zAsBSnNObxJXV/QUO97wlPfwIeHtdj65yoq0ezwvWNYw8gIEGhcmckTFzjZXZXsDHwjP+5QwNwAc
BMxlBE4M2ld1py4t6Bpw4ym69bv6q+K/0h9ENzfJxqAh7yvM4NxeUWPJAyixZ85ZrPLGIWRP/pl2
8vQ4WGWznQOdWkfYe8ML7Gjkt7HF9U/QYBcYVushzjXWTlYBEuWUyPFm7lSUfm4EdXnD3Wz4CRVD
cib7t2fEkdyPdCncwiHTMn/j2zVHHD8FB6JsNdklMJCzmFtdUb7ogju+RJwcN4WscFvZ3QBNgu25
rxe0qM816JqiimF+sJcSg/G9z6ADGloeOJsuVWhEMAg7YmIANH4im5Tt6FEu+HlTkaArAFDwVFfe
Up9gL0UKaqlUaDoZ7tKYmgWKBkxKqhgKtJFVbPCfXJlLLUMlKGiYKvueuPqBUYdznpcSBy2oc5iW
YgeMOXzu/Xvfw7BUP5R+yx1ol424GMRc3Y1S1ERYS2EEHRPdySzaYpuQ6j2SGB3P/VIxMS5lEw2n
sm4FVbi5clXTn0DRFPecd2moSCrKKtx0KUQI1N0c88PMcILOvvVJ0nDh5n725reVvUldzDpVkqqP
Rm/ml3ycPPohCCEkkyMf2vfuDB9QCgoeyTjxXq0B+G2VLnUb2AGxONHAAR3nc7BUckQcBVdGBQWb
tg53qe0olgKPkJavdYq501mh1GJNnV2YTkvpB5G28aOwrHgjiEseMV3NW/O9JsRMzXsXb+CG5Snb
aps6ESBuxdYFVTmtIlv11w6KzraZcAJqAB+PVm7bT17B3iqGjE4WOEZF7DvvI26E/qoe3XxikVKs
KQz08dElTmi8CqqosQNk0XwjMn69NLult/PA2ojfyj9Us20feuDS51EawYT2Gk270Jz7dYflaj0q
iqAhpDSXoqfy0muLJd1hvjDWpOM1ottoCosZpE7TbcG1YSWz+FDu6PvGXDCTWIXFlPNpm1bKDxW5
InhNEs1DxLcG4oPLtg73ooHJi4DkTap8eB/CoXatzGYkO7o2hF/jfLO9ftcqv3hCt/Nv4y5iuhjx
9T+loCtNp4dkBej9Bht/QpItEh/BEuZflba7Z49D/IPXTOVd08TRVhN/3eXw/66HufOPqbAVZY54
ALZ45nIW3TjpHxLbqk5+rKwXS3FLW1YDIdpsymtf1uowGY5khONksG1R/lUx6odIFq4PIFEmlw5j
3Fkga56VAxFCxE66HlKVAZ3xWTLz6EYG1NUnlKOC+evxP2WD7xEftKINRYiYCsIunk8ir+NdgbkC
8kMefooBGMWronbUF4QSCjlmY0jO5pApvMFhgxdKTr9gbszofqnnj9ZgkYcKU6+lLivpGHY26hMU
M/M8k7k5M0/gyJG7IuV+a+J7x+3lAwBOk7rctKY8uCECTCFb/FhD16aQ0J1uY1VhL2Fhag480aeX
OAOaZcU2Q88eYik5XAsAjmnPlNP23YnW7jsGqCpFybZk1z2Jxl1kII3Yl4knTdNxeQAI2CaPNqoZ
DZ5d5fY8iTIBtXyuYtBHJfCzbY8LcLOgp6lkFdP85ncglMNMIxi3CUtwTOaC4W07hqso1v1+FMXH
cZqafUJnDm3JGCD4KvMNDej5nbV4LgCSn/rIYMxF0fg3E/y/A4G/GQiguZmoP3++P756KdWL+nEg
8P1Pftsh2x+of2Kpwopnkx9YTvq/DQSE+YGED2KJD8zCthfB6Lf5AKOC3+YBYDMYJkgfw5bL7s7+
Rz0XKCH/sSsOMIv4FrVUBA1c96egRhN2fp5Gk3tFW4WPA9L1JDXNMM/pGeqVUS/lSaTy8E9kxdIN
VJWaSiHGkwYa+9xxVz7k0BeNAnqFC0hni9+1tcODH3JH4zBaEgFek8/1JYtt1/d2RUvUe7x0AkPm
hNfJY3dAWQOosR12z8I9D3ajXrNovKMXzyNraxre2o5db5fbkOF2qonwt876wfDnWZ5xtCb1uglk
KZoV62E67wnI0TFeTjJ31qkSGMC9lurlQ974fXMLkjd7aJsweFb5bKFv89DFqd8OaX3llm2M9UoH
T4ZFkpBLaHfeTkFu4vDE+EZplC4LrJuJf5M1pfvcYGraGEE1foGWxROH8f4Opy5gLOhSi3/MnHi2
W7HB7LzCP5zNBa53sJFfXOU0T6ayMFbJKglesZO/5pO++KKl6mLIqFTnf8LroXetm8TBykyySzLt
tYL1hIOH/48VNHdkrMB/C63FphtpXl2xCQ8YQvQVS6IduovS5AyH0piL255s7OcpLohYtnrcAznR
d4Ey9YkH4+LdSti4ko80kkOcp8kb94Nzx/BiACVamcYN5ED4H47bghqcJAaorvwYzx5bcL+vbnnE
eusBCBb7YVqsrm2klUejyhXljY1p3VR21G+Cmu1ywYDqOCRyvso7h3Rp0i/1A2bZI1AtIDiQyTuL
6fUht9MJGF7YzF8MXdRUJ+TGHvrVfLRjc37F2OUdY4bSD7PQ4aU3mupcGVFfUM5k6Jupn91BQvAb
7M6EeP7bP3HI2EN8bTgmgK91IkivUss5BHbZntJaRWN5wgUz5tXG68ImDXZma2BBkGC9gAPSYTtv
RUyy/vXficP/NHHg0M+a8xcr6q9l179m+o9r6vsf/abPL0p7IAGYLkOCxaj6fUX1gw9Ibcsy6wWQ
C8m+/P+KagUf5JKwE4KaIRh74oeJKzV96IiwhOT3qOY/mTtIBhh/VKBBZ7kMbt8HrtDFf1pgLdeK
W38Oo9NA0Q2gH+wCd6OMZu7xstsnDee9gRmlMeJAbMB3AoLwAwpgh+4Ac2bYW41s9riwaA/94WP8
L8K8Y/40EbF9k4+EJ5EwmTtL8bO7dlKOdjLTd4/eAJnwJmAjfuPPLms9i6STrRBeHyhlM+xt0oY0
sOH7M+oBwCQHpvCNMaK8U9Lxm3Zba6/wHqn7iC5AMMaOBVvJZxKmndvCUaqZpdIW6m9yJwV3in3O
V0R43I6AG5W888YWWQnJSOajDSmgghLffor1ELF1MooUKgXyEcwTlaOLEK8pVhhAA2o+erkYZdPt
1AYfWd1j6qaD0bduZ+n2n4KqzlfwutFyWMFzRpdj2vxS6ELQeWvRHjrYLTzPhJJQVPgMzxSjTCqR
ToB6c+Iog86XbjkLzl+jNmyzRvLd4ecpjIw9Vor21ESp3PeMsF8TEbc3QQFLCivFFYGqU1256qNX
JhNAuknvPdV3EDPj4TQZg7FJCImwQOO2vDS2pc9lFO+MBPgtJk5Z3Rt28IxkihCXgCzezFkeP9FG
VXsr0TvjtYE78w5AAHQaL9bM5pNhOqM0Pog+QmrTfQKpm4ohiFOkFnZ+Zti/YNNPV0Edq9XkQFbm
ySwS9/7/2DuT5biRbNv+yrM3RxngaBw+eJPoI8hgT0rUBEZKKfR9j6+/y0NZZhKzSvlyfieyqnuL
gc7hcD9n77VxnlUPA8DZdR74+Z2LVQyisd1Y6ZltTUuCYojHfrKM+HZZ6i0bXbGrVTY+zcgrV0WE
PX1CRLEHilfsKtlFKQ4Dr1+3lDC2CwiCw2QH1RbuoLHC9wey16zKI3UIvEJ16N1z1+srKN/NjuK4
eQotW52U5fknMgdp9AeFmX2uOqt9KrVxtEY1Aee8Nyi3tPECHUpM1/Zgym+hjLwdSIR6i0oZNrUg
UCibByKu4rIDIU9jdrfUxOytKgLx3lKG/coWzbQmYY6iG7M+fgrwc+Dvhit3bPstnAqFiJO0KADB
xQoXps0FdfZDhL8BHfYi8JbFEUOaqO9gh/+qnddL7XifXX5kDc2ab6mv+q2rRutNhAmiCkxifwia
DecaQs3Gn6bmACwH2XpHBeOVL/ECAQrZ4VFc+nrlpce3XPp9fIHp/dGVpg8oLj1BdqP0B03dKswu
XUMkccaTO9ElpzGr24q6wagqF2DPxH08DpcOZG5l0XXIHvkK+Ax3z4F0jUZF18IG8O2zcBOsGoHz
FUrDCB9UtzoXYnmuVQbIFM5lnZ5d3RS1dXtUXDql6tI1DVlvDHv23HRTKaKM97KAm7CXaekdU/gM
KhqXd4l/jFix1jkq3Z6lIEaNEalGecNMOL4Ol05udenq5pcOb3rp9vJVpvNb6iZwEUjVb9xLb7i8
9InRdTvH6dI9BvFOJ9m6dJXnS4eZTvlwLC99Zzaq1DoT3Y52L53pQTepkWyP914zEDZELZEu9ly0
2a3Di4E83Y/oS1863s2l+02qpHfjMR1c5RGYTehUWf7CQqgmedjuyu1EPvs50Gpmg1jzdiO1xjnW
amfJEirbWD2pKwgo6muPMQp4WGukEWc0Z0xpEeFmY/pcaS01QhGLzXIP/amipcz0zOTrtmn6NQk7
pNjxRZZNcc67a+M5Mz5DokO4PdVouMVFzi0v0u6warwGTRKK72ax69OcWyMKowidv1aGW1ojTulk
sxgePcBQK8hx1CEmR4fhXEVqSHZIg5pH1y6RnQeWF91rlMGncsjjB0ksjXVomza8cxyngoGHizAj
FSpqv5Tkn+YrB8yPu2+03j3Qyveo1l1F15qGc+eTSbEKLaKDAKPgTafk3kW3uBzR0bsDiCbU3t3w
nfldPeAwHHe1BCHtGYpDkCW6XCN/sHfJbCfHJiWUrR7R7zM3TMdEa/rBBFn8w6BjnuclT1GzEvRE
vOWqX8CZ4wXDGJC4eASsi11AzkJbB1pcBMh12U8P1D2uOt/zLo/tYPjRVc5ugrKfzUUOlty2kfc1
sRG+jr5TEe492S/owatjwmbhTtkR6hFsDaLWBgflpvbtZFTXScDUv7jZdTj7AZ6H8ohlLF95rjGt
KbAYG9/EtFZVTnIzu+SOOGwc+ANQALcFLzqEJ229cLUJg5wNscmjGf11wz+xbxpf6KbV942wpyvH
JS8XXV2EtcNVw9dB2z2IX5EbMBfTXq9L3jNtC2GUuvYaOAtuEefiHEHZEl3To0Tdw+e0ubJ9bURx
7QjHidUu0iGHyQDeh0Bd2bu5QXGygeJkvnhJ1xXbWltaIAHibpkvTpfQ0a6X5OKA6S5uGD+SI3tp
X0vVL36ZXltnSG9JX9gU87jAgjsJFkvTwXZueo/pFLjkoWkXju3QHl4TvmSf24tPR+/Bb4O0QG7e
ReWXWRt6Om3twevC8wIlj+PHsJPiiw2ZjN/EECS0NYhCO7pzqQ1Dft1a1y3CD94ibSgKL94i1l34
jDIfEjF5XyJ9o8H12hqWhx8PDMZ6TFR1IhTPIM939A1K7fh0ojUJUmOxNegFPxA50t2UGr/oaBDj
dGEyarxQuGo0qrFv24dQjXyswRucSa+IMCTxil3HdNTcDWJlJMqjE8NDc3MHJwGZA5tA4yHR8Nfv
vqor6kKLoU7IlMkgoAtGNgvAO0UVcOlQImnspH8hUCoNo+wuXMoqziD64U6VbPCJmbuurQUx2Hgh
WjYXuiXLk+aTSDTzkgY//EtQPADmLlRMkzEQbJWGZQ4JnXu4aHFRH8j7cCbyzwKMtR18MIhyme0/
Thq+WV44nI5Gcvq08gnWUhrMXnpZcm6iOZ3WTO05tg9/emmEqh/Q9skvdeAn+9LDJ7JK4xR8Ff5E
WEayLvZ129AgM0LsyCSKLdoXihxnH4ODuBNwy/KTX5HoEPaScJbCdOJ1ZobmsfKTzCSSesABbvce
fXM8NHZ35fmzoBH0v9u6/59tHcUp67eFspuyITJ9/YZyNf4QFPvjT//c3En3XxRGNTzWc6X40Tv+
9/aOyFdBBQyyw8WFqMW9fxbMgMsSrIwemu6xLfgzdn7/LqDZ/0J3jatQaFqslnP/k+2dNNle/rK/
Q9Uj0NKgpBEQemxJ1e7ntrLUWYZNRql76gjMWOFPieSGFSWWXTE0NBu6oTLLlW+yRD0GYg6Rt4lC
+UAtW+xAYqQbs8PdmKfbEoJLfTCy0hqbVTUUORLbyG6/5THUjTmInCM0OOumdDPn2Dm9RZlZJPUr
CmdbF1SwwIORNviQkn20yumZXqsoQF7TovGuzCUANpvAcl+NheVfW5Ak3grWPTe5yg2CYxDneVpj
5ld7kTElbtvU0H9iB3mO/TGe70TdqZfetjjwWJmoDrvWnx7CyVUveWxNDw3k02MAQgG0HKjW5jYE
D1meShI6/JOnZPut9U3rCfAjMjWAk8ba4osGHdyZJ8S0E2pHHNdcRkUbylsJETYHE4fok+lY7psU
E0yb0ugPZGrYzwuOw7vCLilH2SbeeS9vrZtQ1Fx/BdrjBS82P13XcUUBUiUtAEh4YN8Qd3MH6A6L
p5j4nVeUruawmuyG/5kzWeVVXrru24xqFmd/yAm41sjZjhlHA3tAtmCAO43tk4cqGB0SV+2kHNNH
dfyaJSbXrjJ3IUFhNO0bD1zkVQFs4MZOjeTaHwJIsmM8nZMgHo4soVOIATRB4e7r++lNAbyGfMoN
b8O45v/y44Eyb8FLosavXkSvn/Aw99Mdj7RtP9NSJjZsrIIZAm8qQEOYBDXE90YuuIRyTviVaoj4
129pwkHS7bkvY2JwjtFkkLk2zo7hEh0qw3iPpIZyYZXmkfmp8cD47LJ8MUoqX8v3KCDuGMlmoV7m
bHzAmOUCEIo8Z50FcUAIaZvcS1RDzgq/v7GurFw8FQ4DkJ2GHrUYEHfpxIZjRyQAv7SAhuerSmeM
EC89iDoTERcsDv677AZGg2hw0AFJ6IAdoeO1j3Cme+eckfhV09ltGXyGgGUbDIJXT45V902i/Q23
ZldZN9FY8xJK7IADeTxUQVaglFtvlSZVMZ+KRAGmT+nT59Q3XcYbNUh1XVbIVA4ywQhsUL4lc2i0
Oe8YHt6yyml4P9hmCNOkGHNGTEBJ9ds0ORyyWAye3aDHyYw87bXXj8i3O/uYu331ijWOHyMrEhoT
lZqtdGAusTeBLulY1SuFiODlMoRjQ3J/07a80jEmNzrK8jXwhonAhZ5bMgoUaFPIq5AvAs1ZlBTp
TqOKXmyhuHFdWdkkCdAabggrMsurrNBknssr0WdVvPdiGEnrOQI8gTrLPsYQTl/RdjQHUk9yEgBo
cz050ARfIGLyjaxwIpSrpAaklDU66cijPr5F9R7vM0IIBpajOZdjxvCp2okHWlON5X0wTQaYYfOS
t+nA/Qkax3oaRMdVmwszCI0Q+yijUsGWzRQUGI9H2MUzv1BWFvZDEKYNgH/JMu8uqWEHbYyGBOUt
Onm1oW8oD57b4AXMEnXt1hNcFVKKiCopU67XnhrKNUs799GWpgBvmGgI7kVay4yVCxJxidabSO1O
CKmJZ6BRLNymh1QxPeO/MMjotjJ+x/HgbqF29zdJx5RhmoH1RIYAyYJz7kwPFQM9XrFvqF9TM6gP
ihCUPWtQ8SRtxryXZmSGsIlslscWKpFzmHqmSBuT5/WUpowoWP88KNaB1lNgLkt1CkvpTlubyMKI
OjQkssRE5dI7AADXw8hTyuLAeWvJH2q2xPYwpgLfYYDTqOCxohOHmDOyNSXXy7Ke6n624FLOIxHH
Tc4SEt8j48VqO8yXBCMADht4I3Kvtm7iUkEFw0XRbJK8CoPtoPTIkRb0mZOTNPy8AJn0LUwJYYoj
l9GtOASNEvXSxK6VXDmkzR4IRDbr3WXMOygLCDjquOY1myD+7aVn3fTxoF5A1Umu09TT3jBadXc/
kKE07VC1ML81bUdlJbL1eFRz66+r2lcvBELyIH9MaUh3YioHcmQowalp+mPitxBpkC2O1CMtw7pz
EDBtswxe+7ofub2kj+wub1w++M4L1deJSKXabaLdZWYty8gioY5axovFart4GcNwTj+5NHxZOTp6
liL4It5jSXHfqIGpbdLX+b0V9WINsfYbfCMgvRUi/ZVfwwdczUHIDKyyxboZF5eJLGP9oCnAfmVh
08dcEN2KOZoPTD82YBIrJOopWoVlUYIvKRd1lRctFlwhg4nNQhur7H5Jsj8SM86kv846A6RmnjaH
onNzHlGB1GqFKp25lney2URMMWx7Rko6azJ0vW9lkb+UodWcUNr2eGJm8opYh9jNE66yY6n0h6jF
8PqEeKG64hvj31kYdQLe3cHeNbWNX8uyuhsX38RVS0q2hgVEz7GsXfhIRfClRk1jiLJG/qloEnZy
bcqEdwArMRvb8dB187GN+upKJqrJgzszcsq1Ut2nAoVBVbX1zkAReEdNbJXk8iFALW1+mr2MujJq
j9wLjmSc58yqtMhsh435YqNFBiBd5Rtq3Euxli250SuvdpJ1VQr4xZQZkcE4lY8nKdWxlpRdVhIj
HJ6L8eSiAkrXBlw99P4FkKLd7M2ZPCiGJaaRtteWYRmpKxqdy60/dfLUJorPXDzVyHVpj67y0Xqm
NV+eDfKAb+Ml9U9SBIxeC1qNF/kkrftJpVk6E17XVPZXzYRdRkKrI0jJcKe3zCmTZwroz+y96+w6
wzt9X6cR+8euHX3kZaQl+YM9oPRo1HtEXhqFXSoK5LwBsnGhr/oNaUMz5N+DOeBYm6cO+pBfkSvg
OAn8KbtNzn4TJfOZ++V9Szq/2C39GPAdj81tGI/P2CEqmOiy2ctg/AKMau3GiXwP62l+iNy5oDRf
i52dUl0TnUucmslt9VThbd0pn74mvXgy4OESlo3b2Y+j5T5faIOWVDawrBnOPlCDvK5U7GzDun2q
tSts1XisjEBc1eW5WwKmqDRnfTJG1TZk3XDq88Y6CZjFBxef7jFVvXNdUkXGpUx4wZDW7uPkwZGi
6OVvDbUg3mbGop2ap3fY7zeSVaexpNYtH4GZJd9QEDZneMessef7EDewXdjFgRzQZu/rLwRAc6Dz
gIcOLkVi4mdmA8fOhP6sahQ57u59H+diAy3SfEibxL8u56x7xltioFyqMNkbvuTvRtau792QKdYl
yJVPUHHqfRJ35Wey1NCoEPRFn5YsyPQJ0Ac+89E2kMLV8Dg8S25S39nhKJx3SZnmxKVL+Wak+efJ
qCmRkWmXr4emaXeGZNisQCySXo6Fb28GeLVdP63XTP4h4YLIJoMw6o5D4X6rotDZis6i6l6ZmZ6t
rOOcNPYbgHr0hIjgp8+siLesrhtWgrFZbObUTLcd9eynoGZGYebX+rUSbacRC4mkm/zZHMT5hrL1
zEODNHdNjKG0VpXdJwjqWs9vuHedaz4MY5pZ29DNGmByEqhl8hAH1tSvLOIks4Nc2iH8xuQf7sD7
1psF/dEmwOxTER0WQAksQ5uAIS8ymJiaGLNh2o8vBtA+n89eIKhS91a0aaqOHUhUb6XXlGcQYfEm
trvxpcK5cFy8OUK7Oqe7ZemWbR+Z/NdEEo+NuP95DCefIW6TeGecYsKQ6EOnfU5bXqF5vEYiexMN
XfvJiFR/BQb/7KUFYZysBh4Bhpuf1dhidOrZu3Qn0kXm+FOL6M0Er+Sp7mRQWtG2PZtmsq3svh63
iaWtmCEbNzT01MpZzdLxozUDnvU1qDMm9SBJxgqF4jijsqJkSvl2T6GGEOW1yBzDXIWtYY7o1lyz
t1/9KOerK3qqK2s/JouLsm3g5lc1isV6l5YsuTamm3fI/aitNFvKh2obNSjmWMnSSwHdCLJzHddV
Np9Ma5keZgEklLVots5pnNxFlGCrv7HnavPtz1BGts4uG3vtttbo24/9xz4KsrhCZXUIkMs2m7ws
7enT4ix9+xkSwkKYCJZ6OLGFm6Xeakz5+P6+BXoxH384A6QvDieCBIaz0M3bnzThY+RZ5YLz8uBO
ZC2ugqINgc8pKxA3ltEipOsgUexjO47Cq64KFtIRabPchEVnPflmb904Zcqq8vdn9R9ui7J9TRb2
qGtQVfz1pJCDBWSWOaFWbbBIn/j6g7UoWZMObI4BvApWPn2+sDgyQNO9/v7oGIr+8lQ4PL51H2wr
N+dDw7qY4SGghueezBlbocSqZ+p4be3nCQ8kml2DVTRV4SdyT42jpZffhYNW4wrhToXpj2jDlJjn
tAujQ6d30FUdFsl3vI/sYQqbifZvTljfj18fovYcuNLGaG5K6+P9Gkj4NWzDzw5FMOQNhs+J0MHI
S1GzN8hM63VR5QB+p7Z+w0w0P9QdtQpUklQAyql5yPHf/M0Z6ZrPr2dEW137YCA+2xaf4V+foOHW
xtKzbjg0oNXZ1hve9NBRknppKfGAPDT09ncUov3mWLhPq4H9RTGWTba3MKLG67at9B6MO/v7E7t4
HD6emEex39PSMdjC+tn/NN7lYFZN3tTRofLgvrLUZO/Vr9SIE2liVYQO9LGKMt85zqSJUk+wS0Ic
8fIOD71DoigG11G9mPBVILpf1sUWmKS9EbOJCh2yRmA4tqy5g1Kv4XWthwA93mzc5lRLUgkw64wo
u/v2Y1Ma5+P00C+6ClDM1fSAxxj81ZAs051ex71BHmJs4YJPUeXLih3Q72+H+IgXo5UMEJa6O3UD
x1POBzpAZBl1PA/SoBfiMgeKkg7gye/1VqeYOHsmfgzLwh+Mx0IsFE+mPOK05rhfHiflcbdC22J3
4i4GWFCcVEyvjuDfSWZAfy7lIVsQtIkMIaFKA3sgjA+ljj5Zx7IaCHYa6uawzDlHd0llzTdeOmso
JhuCb5eL/V/J5t9JNpXweT//u8DouoQX+hdM3o+/+rfCyAfz4QnYUvYPJxIv9J9FaIXBU8fWQQCB
e04JmP/Xv4vQ9r9MoO6m8phJJaxoht+fRWjBDzLcyO4WBHXQpP9HKk77g8bIsmg14WtiDnT5kmGE
+fW1ZlU09mVsNUeXFgqlisSwHsyoXs5YvatdWSc+WNFKmu+tIYMn9jPEy+ZFcDKamNQxOtGYnqR1
DZmh2EPCHHR3MwMdhHLkya9y+thRRbhTaXZqbeG6vLUKo/8jaYDtTVGYvThUhrdV7scs2NAslqZD
oGgh5LBh09isrdBsxn2XG8uBjpj32Bf99DcBgh8+WtwBx9HmWW4D99T+aGuF29CwgKqqI6IH8OdB
q/Z0z9VadJ2+Ls77pyFy92PK/D9Fn9+VBAC1/+//fqj6X46HcBZrL3JdaX2E3FOvMacwTavjaDT2
agqzd22aWON1/1Nq/V+R9h/mKH0kSZuDVD2f5D36Kr8+24VNwUKfOcOdhgpJ0EjUSANj79tB/EhA
rrOfcWI+/OPLo1AKosZjMFGq05f/03ciMQXsMXQQx96jM7cyNOqpxVWHwXdym3n1z4/morVjFvYd
j0jAX48WKn+EVZGQhm6ObnoG5LDsJg+32W2fqaffH8vSy5efPoH6ftKs4SDSJioQHOavB6NCmUU5
qI5jHU0Ze8AIVdmmrvOSXTT0/2iOptseYdn1SN3yQEZfV23jFgzr78/jrwPINU1fSsdEmyixN/56
GpnVyjnv0S7UPcX2DS3nduOFQfCkPEKo/uZgfx1DdLouERN0xRwqq78erEGyZXfAP46VtSz3pd+0
m87gDSacJo2OcxvjtpGFSv2/Oe5/ukgqehbfWdo7nvlhXkqBvMehVyXHYqwH5CE8TarY47gqYjLc
/9ENdZTL70NCgj7KLGhqI+nPQ9aJjdEaIhVT0EYhTt1CksprNvNVSAX/+ffH0r/10xi6HMu1gGw6
BLbi2P/w8JK8Qy2DiuC4zMsIhYK+9SmL7eFPYNd/ffc/CjT1NbnI/PV6TQ9X8es1QaZoG6+c4mNg
ukNCXx1ly8qZC8wzg+0+RnEML3pqupLQYt1B2KL5ic6/v9YPY0dfK5Y/Jjq9VvLMj2MHmVAa127H
OQwtynsL5MoqXAxA4vacn8rQdzetZ89/M5//dRdCP5UpiDxfHYAA/ODXSx9CD51BIIkqJuruU5N4
+YnV9nxTIXjfN3ZVANMwyomgsBnIyjoY+3k4jl4xfcMRWzdfK8yrpzQoQAtqcwINKv5ZEuOHUfy/
PqH/dJ4uDwbxPasDOLkfXq3UtYNxkYZxoDXsvc9z7zTroc4oz5EKOnrs4RADrejCScItoYOczUEQ
dmwXQXAkWsS5IsMpOEJTtW+U4bVy5w1RmRC5pOSw//2T/OuopRnuE8iC6hfV0sdTNVWBJC0b42Ou
zDmFleuDTyjattv+/jgf3npGjG8yxzC5QeHkBfkww8aG4KYYbYyXvFzuVbywBaIP7F5hBnAff3+s
j9P55WCkyAq+joR/KK0l//m1n/3WbZ0pYTovm3QT+sGge0P9GoYnmHRRhetqGucrSA7ylZyTcI+4
pvubG2uZrn4Tf50RfBsfDWVtFgWczodrzprKELwZwUH2YzMfZSaYTDs12dUx7KvlHj+J+e6ywSEF
m7rmagZeEfKfyf6jc22C7Q6H4KQITbnDWScon9VUHdd11hHvJ6iLnrOoxTNO9vfDktnB9wHY5Ys/
Z8sZyzjtfkWBXxsAU5ymUMCHxmTCbfNRPLh96j3SXDMPbEGt64gUrn5jVrFBdWdc7ucwsPtVhvTx
FnB395YFs/kOyCI44/6Zl5WaiuB77sNnPxV5jQ2ywFR+WFrK24h2oz5a2ZK6Gn5R4v5WRY2qICJg
7yuLK/t5xFNeryb25bQByUb8ng2dM27yDnonmeRJdA5t3mzHZWqxmiF+7yMmb5gc7nc0zr4Atcqy
EWGQCTRjjFXY70gOdfajY7IYKuTUfvMlEKQiqeWrX4+N/4BTVbeUVB6m1L0UhweMatz7omXuJBlN
vi6QQGmVq/As9d+2SK7AK7s2gXLx2I7sgzPjSZX2fOY7k71QzxtvL7c38MZuK4rIvK/sOkpP5SKz
6BhYoWefBMmWZ5BKZDbUS5Sgeb7MVr01XzXdwgzlW5PxpSipSqxLMGLmOsus5dDHFfdudv241YEN
0ZMzxc6nvjEzg26bWdzpLDxtDeV3xiiOziTuhZu2lvF7Y6qxWAVNM4dEf9NmWmEpcx+h9trPfkGZ
b2UI7m1ui/g9C3Oxs7AKvyF4ZG/OS0PISRDny707IrmEad+gbxjq6TaescdspGPFXzKvY2qCjPli
zSbxnLYeh7lOKvZ7rMM0kf0u3iyTxQLGyoGYFUPGWJJkF53DcUZaELD1ggjfDvQDXAMLg06u3PRR
i7M14QLaFer+hWhDBtgWqmv1Fo2k+BCFyeh1UwccSgAY4dBH7BiAghpPHrZtDXh25nNoZMkp9bOt
WpCM4jqbbqk71DuCPC1ii5dyW1N0IoCibO5DbGJH02+KK2T8zhrffrzxRGueLbtYTj2d8IMt3eAp
7OS2dDSj2SvS88zR1iTGydt8kXv6tTjNimAiDy6h5Ap2elU5OUyCGat/2tsb05gW5K9CrC2sZDs1
oRQhdDBL19xV8aLiAfgM2oPEIhEmwlMPFaE84RxB92/0IG/zUa3qnMsiDqUhJiPNCD7s+pVoHQwY
rvPa4H44w4G+BQ/jr/BmTZth9lFgIHfauXX87AUkT8xtJa4yYN5mn5JD0BXjPlU5aJjF0qABAHyq
cpZVrKKHNprfye57q3qj3SZGbm9mD+u5WAZxNEz/c61Jq6vBrrL1PJG3EfSV+JLbzolOOgQ4EUPb
iiG/0igYhuAKsF/4ucOft42ceTpFWc4E7Og1Ui7mGy+2bVo9bX1vxVl7MgYiGpbFu05lPfsEBeRk
aKhUTyJh+wd4geowWyU5qxT2YG/NoZ2crNIprVVghPK6dzNOqMwcG2fWLJZnd0GvMo1Z0CO6EjTt
6P7dslByos3oaQuHNLPnhjzGZ4r24+Nc0kdCVK6pNtWwzOdULrZOS5Q7J+38b0lOtN6UedMR2TK4
u4BV9LkJzQffHccHeobz1l56Mlr4/mCJL1HZrOOqzu9aeD1ryZuWHTHPsBQQKcmxzcxaJPWxTaSF
1649U8ZMRQVoQifgiyBDJQ9VwtYHP1y6yVnm7dRiorocB8TFTSXy29bsXmSm80WwfMBHW0hNDuHA
J5vOI8twh7sGM37VprsiSd07WpztzpN9+KlLwvHK7qdNFwfjKRl7EzS2P6ovaFvgJ7oFqaLrgXny
WKgmOuEEB4YtRr89LEPOwExYO7BFyIz7bG7kNp+bzwVI6R15JcNr7xT+d7hS8BS8whJPInflp2lc
1LI33dgA6zwCtih71mMFbdNqWdQN7SyPpGs8EyTBVGujq+WBHbQ6qMkS3aqy+uaPSvj+thqT+VR3
8KpyxzwrkFCALSFSUuQsWMIUEiB1pu6zoA4Q+tqBzeY/iRzKFA3ti9ig+tBl6sRDBeztwkThIwyZ
ozAG5+u0mO29BP4Okq1oN35Zi43vMQRgLoD2DkJ3P0pipz3M2GRfxs5zCsj+LuxaG1K2lRyDpBZn
7mC8sUnIrFF37QfXZWCr4kyB3VwHuRJ3YZ25B3Tm9rUKQ+gv1eI+Bm5tbXJ/LPcEq1S7jCLnW6/T
PJlo6vXQYjdZ+13ZQPYLXH8fDYUAez9iUgjbgLa/OcFvNP3yFlkfy35llx5KHSMptnNqlA7E/iEj
TqWQr27qUcQp6/AKR79fboLAyY6zoeY/Orbj15099vedY0w+mj3EIGucVXzTUVE1WiPr3rBjx7eK
aZMNgFWeMmvueLtgU41Jnt1Vntvd+u00Hey6jdQ6Vv4hhz56HP3CWGF5869KOhjnpMc86oRD/p4W
6Pi3aaXqTw6smZ3nJel35eZxsK4k5iCI2NSSkqx5kW31JeenNWwVIbtyF4GcPViGNxNxPEB3ozWO
YdWzlkWZ2a1rILjkkhEIgDAmXpslvjC3j7dpLr6OhiJOp68CKsnKbrcF2o4zRpLyXVrFcKIlie5e
8Q1ECrzsZxeiBxaQ7s4yh/Y9aVLm7Drjq8Ek0KQhcE5H1qn7TOBTIduvHr0tZ2U6xRR9jwxg8B3a
QpQcTlewTeqM74ibivMEQewmHt3+mZjx4d1pYv817BWhtDp1gEBZc/FdPntznknqw0VeHAzPmU84
f1S4zb2BkCbIC2aa18BdBrISklp7aMbUWrOKwnonZrnpspqqhqgDADpIKjmrbjo4RWKenTHOQJyM
fDMwVczoufre81hdlpFuxdbTwQo0xKYhJ2HTOaJkOpuX8JHGpQBz6wqYPGriM2JRHWJcog9HIrHQ
lc2UuVNpyXPjo7C3zao7VUvcf63YG2mdfrYpjJy70Pjxl0DooUxFyTxHshIF9nJi2TzTRo3gCvvN
EJXxXWBCvIb8GT65xZKsrZKfnZxJPVtFjFKjd5svQeXELCdNArfa+JmFcbDtAo8UhLR+8OwXAhph
HS1Mr0EWMKjyF9Mt0NP6xoMcJqQCslhQp/g7zMLeqikgQYBJIa+JxclGyihaWQVROz57bAANWqYy
xe9pJqICuQgt5z7qSj6V4QHTtNj13vgHedxqz17eWde0WHcp0Ks1WDMUDLm7tuKB2Dm33/kkM9On
JwZMBgxnM5msq9nN9/1iwUfih6Oy9/dirtMVbLlsTyjH9Fh7IloL4HPnpBi+GxXKkRq+G03bQZxi
CrvblmrWKaZ5hHSF8oCYBlhBVdPvq6gz39MOXAp7fL46LIRORCw421bFyLTGDhpPNyXXqTXtUw9R
BzlA05pNtYehfLodPdMirHzyDi5to7WJdIqtSbXJgO/ygSiDu8lqcQsRqrbzu/aPrjHKbWWUC6lW
iI/yWn1pgA3vmrny6KBSO1iQ4BN3cd/bxlvsObsyiGbWKeqGVIVTbtSvY77c9mlwApTxXDXBmSmX
ghF4jyuvWb4jRHwh5PRBimIPMbpaExL3pswYPzuaDHSj6t1yzXa9NNpvbljuMwL0ZmuW4n1SFgsr
I2SSj8Qx85puQ0dxl6BHmnCjIPf1vuaDIrI7p6q9cg12BOHY958We/k6DfHRQ+ayq2UWj+tZzeEn
E7v4ApPDT09OU6HBm0EYl7FN6tZ2qOPP0zCRr91FyBOfTX/osajWdN3b+BH1T4TwQ6Xrph76z4Zo
/O00Yvkd2MNcg2klbnhK9Gs+myfXjuVntLgF1oba8zdtNDbHuPYoj46J3k5IFU37cgR4TBgwEG3c
r8s1afFGs4vy6QF5vfoGa4kwcKPKKOisUoUQey8GMdpX+LDalgxurG93mWj074k6Td5AgpGKNxPz
2B1DIDUKRUGKEYmqppN0xJ1lFjpC/P6rlPXQQdq9NG46QD3xpjXKBDUMDbKVB/rvOkpVvG56Ebz6
YRrQCfZ4ATkqLQake2xEhM9GaiP8km1RyLDvNyXTC3Um3dOYyz547VHubAOjZo9RCpcsiGW6qfnG
vfh1MJ8Nx2WXHEtj2821Z94khhsP207NbDt6ybQ0tom9Liy9O7HiafgjWcR4m3gz2ctWChQ9bNJT
lI7Ba5gbFLlDR1oPVut2WySm7ETwApnvBJp57rmLBr3lVV05ryO3aj/VxcDSITM8c19ZdnNkbc9P
Gx7036hkg45RCLM3bWv2V2QKffEyNERxw/Jv5UTVnduQLQTP6vg/7J3XluTGlUV/aMAFb17TZ5b3
5gWr2hQ8ELARga+fjWxyhmxS5JKepRep1V2VCReIe+85+9Qiydczr/yjXfS8SHsnPjGWpCkAp+Iq
RBJ0cZ7UnD9vEq6x1dB1j7HvMLMpiMw2A7d6Pf+TKKwIwfAp+xuEdvvA8+YD4dfio68GajDV2XQJ
QkfeSLLLUNWay6xnrv2HqOBkgq7w8B0M7e7cKBalYoyimnAzFvSNyyoT5irL0mhvRHzFKpXFCe1p
vfcrr39psoEDyHJ+I+vIjD8cFbSXldZrBd+YrX1h8p2l6o6dV6vbgjCw3TncjWS++UoJrQcS+Tgu
t6IXLjzKvnZKRbP2dN7u2apR249jGXSbqYjhRmYzXRGalywGix8iNqGSNO7ktcciNquK+9+cjcuo
ScQHzb9sbxY5HcVwvoi6roc4VkYDLRkoKOmqTuZmNxRSukjwBvMa4b930eSkyvWzR/MqnovT+b4z
spo03Zwr4MyEjJRdOd+lA8LJ1aSWcf+YQt0zsDHRFKHMuivH5ZyUI1M2iz9yrRQAzInTRpNyjfp7
vrJrq943SysOT8h8FegYyFopw03TIFX0Xe6AwV2kstG0/MIy9x8S5N7bKEU5AFSDfn4gwo1Crfla
mfwIXrjuGNTL3zYDZ8vyFTes5QT6auIXbbEaA5RupWG+ppYHQLUYimiPaMq6Tw2211ZAn5UIDgp+
C7jf54yU52LKuZucmV+aK6P5oJVIFiqv8+lpsCGCRJaMTxOOk484NVHB47oWKyPlEUZaxGxSDvEp
FlbzUTDdP0ZItp2V7qfSxL9WxtY9xQFHWCPkHOHgJQU7YFx0+6jO7Evqlu5liJbTW5llcRobTtPU
N/a9LEgwPj+wdl+k35DFiI82zPhoZCDTqRx0fBxouVarMTT6j1kjmTLpyA0tPweyvLhg8f0yev20
Tq2M0mMQX2szjID7xeG+n+B8mwNXZxhiHnbFrDQedUTHoo72QzcRjNr46CppgV+JaorfOglVYT37
s3VRJrZ1Uzs+SQwlUO7VQOXjbWqWw73peDQ/GIsS27zcBRL4zqUnPFoK59SGIhyoCWU0cpcEs/kl
MXMBjyw0GtyKgme66bx401Cd4kVnfYxczhSJLsbjTEHwGcSCA46G5R7sTFKiA488COzOqG9CUlQO
RkBgdBAGlH2hn07fQ586eU2BoV77JlPvagqZQvVsyDtaqSLZpmwreDOKnKCmfqoxVwzjY2bK8JuY
3PgTJQ0cCw9B4CqRvJncTLY77QUaoiTwPXjbbfyW+x5A9r6Dioc4kwb3BkNCo3+0n/8rdPgHoQNS
raU7/q+FDg8Ne42/tNz9+qO/We7CX5jGmsEyImBUYNPf/81x5/zCaB1gK7qmX1Erv2kdvF9s9ERs
XB0E/zbz1f/TOjhgrZgho01gksQOnsncv8FxhZbwc6sdeJaH5oLf6TsWIss/dvzHzCacIc+ag5pg
VbEEFo5c1wSv7tO6FTuiz90R0nweMnpgsVrZWZ1dS9a/zVSy9BNNOeKJiDPnxaf5ddv4dv0w9X78
zrQYUxXaNsHWbPYOolvEahHn6IKIUnhABUTWtVyIh4xPiTgDyhZEziUv//S6sBoDxB4t2NM4t2W7
baNs2RxqLS1cbRA6N/OU1599Rct3FRAbvSuM3r1JoeXfFmkMMqJREzu41nBOXawxz3MJiJAznJTc
WHaSzE/hSl7ZRheL9WBjUKLD7pwkOEhYD2h2oQ+005tZ8aU2bRUP3/mUhRnn1sSQxGNN1yIUbZby
i0v9w09FwoPfrQsCFyBCG9I7ZKx8Ae81s/rMuOAHwpCQU9QeBh5rzuJvs+8tFEpk3i9iRu1L1qvq
X1yAfS+1NIt7EDLqNlZkrcoxrh8FCSY3Q99N+kK1KqE8p/NGnyYNQuwQVWnFa9NaosPmVIR3quB7
tb7gRLLthOxpOlkMVDNXwd1M8/XdSuAixiVzJQAnnWlt4ggf1QYzRrML2McCMQ+OSlTiprDa6NYj
PTK9zJkhHXrO324iv+Gy9LN2P6fpIleO7J1KJ+yNmVc3D3QLwzsD08R1TrDFOtKhd6gsfE9VTC8p
Zr5xRBLunIwSrxOpL81Nwe7deJjdSm/9ILdOGLAlM5tidDeZZ3t0z4xq4JgtZ+fUWfsFlnX71uGx
fBGmdp11NLfkdYPu779ZRhVuscxCKwmlju6UoBbT2o0e7C5L7hQOUbzfqjOitTc573aML5xgbjBW
m4Fcl48Q48G6AIt5KYQTAB7WZnKiMVlnB+Jjh/nIaMkmhz0ejUsbcbXESRZgpTdRPqN1J0VyOKZe
4dGOlGK8B+TsFZepo3BjAL9yVmBd/Kfa0u5V+kN3DKcTEXL4Q5Hsn+XJCbHSaJWNX5XLZxmzPkua
20XdbJyFzqlYRM/FWQDt/lBDh6g1dgnqC1TScdMZYG3P8unyLKW2RY+I2uM/3ape1NYBAJ4HLbue
1kVMX7CaLrJFnZ0i044XvXZ5lm7nP3Tc9g9VNy5x5ijBovZmhJdh6EMQbi5a8HhRhZuLPnxwwKS0
cyKfs8EGoBulzRXut3bbIy3PF415Vi4lOiktFjxL7qFn3ydP+8DjbTzWi0oddAGC9RH5nlgziKXn
tCja/UXbbgx2j8y95jsctJkhf59Ge9zoQSniss382Iymt4GXcN/M9OXyPiYyyerXUdiok8zycRtA
Pt+6A70JIkX20nCNbx5UnraMmRTG816FRP+CcbMYLw7BNWa5B5rtySZI5BIk4z1bDItW+TiOq1mP
zY0MTUz2jr2aOlLgCPqB2O62i4kxhgOPRHSHIHrd5159AZKi/w504BrwTfzWdoU8KNmWDyCDw5t8
avq1Rji2cst+urVGkkrbRQIqs1TvXX8G7hKS7uzSpEuBVO7QFOCAMvgpi2kOsLwOBEkRzm8oKRjY
lMHNLLqrATTUWtgAiQpsvvs2ZqSS+4Z51XVsj30QtGSqNl/g4LT7OrPCbRbreIe8NGdg6PVrcNDt
gfhw3FvTREwhHuULDRVoNQbJ+xJVskmsFAtogL3FphW4Kqm+XmBEyQM6iuEJmOvAjSGNfdKpz7Hz
y0VqpbdDhzJ+suz43Sk8iP8AH1x6A0wvcIDYJpop5vwHp2LHXGMj3kURfIyVSLDNibFwT9AiyjWV
QnA3CsooStkGxx0h0gx4Ku4Kfw6udQ9sFwzgnOXbsM2G+6hv4+eo9XhkvSreojNMr3F4t18YKTZw
UokteBW4Q3bWOC2TPTvcVbj89s08Yf4mO+Al6hLq4wnPeSPr+Zo85uZC0244VE4V3jn8xVXvK+Om
D5PnAOUrfb4IWxYdPv+6s/FrrEY1FNbJU3lyGRVVGK2SGnV1OWQjnS4bKuKq9TNgXpJUK2+gZzbZ
lnPtgL1aIVZXHeUQauGASJ99IIIC+SHR5XQcxlVrjMbzIMz+hTuubunUSnFhOt09zfzmTs2UY05O
LEI4cKbHktvAlTtT2f1aWal7sDHSrKbeNY5dHOTfnd6tvjNlR02LhRDf5BBLj/egj+s34I1NWnXr
bXwvs55ofU73Kcqnbyocky1d6fCyje13Ixo/IVokr77tqxWhL+Ya8cJT7XrGMsAq1tTTE/1tHBqz
buOnpHP3ysnfodx8DW2CXecGqvJMs3rtZPpVg0WmM9vYtBa7DyZ8RKo65rFIFVFili2+J3FAwnZu
EHtIu/Uw2WPdrO1Zu1uCjK3bEn/JtuhlcVdb/nWdEGFUzcDOFniwXoG0zQixTDsptr1VzdeE0cbo
MftvY54+6oZWtsn+IpsdayWdCccN/toNOR52CxGaxRUK17KZacP14HYQwnjLbdM6zj7sonhkitxs
HNma76kdoF7OwuB7Z3X342R9xlW7CrsM05ERvNX4GzeLVGivCjM4RZrYXGGO7gq+zFuTMOaYo/Ek
6yJm7RQC/HFbbMJkgjOtdHV0JnH0NC7t3LeeMqmLy5J7HqmYT6OpQ9Bp5/DzhJnvu6kk9XVQD+6c
9jtrhmpfTmS2p/n8DaOeux4cyHVxqBBkEqharOLKgZKl62nr+c2wEJ6qnRoJ3u2M8Guc2K9IxuI3
EwrODfJSHC+hd9daA/eV97WyK+uI/bvfCkijF6Kemouxtb8HlVyzLwBpULQppP1SQDPo5SGER7zq
4XptsxZ61ER5tWfHEtxbhk42RAflO5Pd441dBzHT7eZEx3TTlN0+S81raG7uGqk7t6gVJsSxKHvT
Wbl17Yj8SRXCv48ViBMhM485u10390zGGyinME7hBXt+0qxcXungp3oQ5P78PGAhXjabrVXfAMRK
1q6MLoiU+vSy5NDaTDRSw7yByEW/IVuV9DEwEUN8F9V7V0Y1bDT1KPvxVljDDeCpK3Zr+BP8WfPc
4xJE8MSEfBoRAwBGWHnhQqehYenFKxW43mWdh+GlX7U1hgz6fBqCGaPyar61OzI5z9XMfwu/fyj8
bMorVHv/uvC7+qDx/1F/+z1C89cf+q3kI2UIp5FJxQdOhbQiFI2/1nxBBA4TFWLkeYxDoGz+v749
+gUpQxgy0gAe7NgmMvtf9e1O8MsisLUoUQI3QBf1b0FWFjnlH8RVJp0N+spmRLI8pqiftIC1OeZd
lRbzIUgsb0b76NaXiUr0UwVIjAAgz/sHdfeflHL4iFBxIfPimzPg/EnNxcA4hfrn64NSeXdHlM20
9v1/dJ/9Sd3JIS1idVDPYJztn5WVg9cjuPFSdQDIkO2lrdq7oulYswAnbU1DYvfsO7nBymrc9zJQ
T7+7B25/nL8/SNgxGfx8XjEB2Yu4Ew8e5/Zneemo6ZPpYCBjHKo+yol03kF+MQ+TC3BG2Wl3Asvf
9XuNwBVjJ+P1ZXydGawANLAeUABY0BqY011BnqKsTSwX8/ssi51ma06F12iKK6dcWCNK5HRIvbin
OzaEWn+2gy7unTxEAqLC+ZC6Hq21wG+Z1YNGjkm72C+6sWXnRB4QuUoOlSei0flgtsp69DHWXHfM
Ph8Zdqlblvz4JP1efIRVlfG2bib9mZKHsZuIdH4uR0LT+lzVl7HF7quLM2DXsrEJcyNW6T3NtHjD
psAPSpVFlz2Nvi2i5vge2zIl3NTD8DlyqjDuJLgBqHsRBzt73rwcphn0NozLzOZdq2mrqSa98dq5
vmzciAgD2oALkybr7ppyAvs1BQBS8wEkfg9E5mp2FDWaCQAARX93Kka7vaNRv0QnBmoPmYGaZJj5
Os4wPedM4J7bfPYfuDoEOSPK39Y2Sp+RRIqvmkDtdUIGxzqTtX5KB+AroCq5Mq2ozYMvI54hSUfT
GUCd+GA9D8QF6E85Cv1kdvwICRf9i0/8wCWuQ/fYJhgdR9QJL/kg60vVgOuoqpAzAjKa1EC3kmyA
/XE2gQ6V7D4EBkVZT1iJW6J1hJ9GqxF93JpMvO6rG/PHpMDNQqyBjcMQ1UGPMXtsweDxOIfGoOGT
jOWR3HJxrQMhgXPljIZ6p+5qaG04EmgpoKycUQ4FrqH2hhUX9wmwfVQaaXuN3N5DDJVM3wsTIFg9
DMWuKk2TRcNq3nHtT89x1MxXUTvxqxzKEwH5dGUpjjiShriOAV6vfaP1boyEVFo34lh8N48Qc9IT
mAhzr1ak7U7fkUXrpdhybxKXKxFPUUj8h9CbirkhUSLoEj4hB4kP5CneGiRajkpHMTtA2xvH9z64
kK8eGMOrWqb6yZZVtkdSU8ATbYsdIozhm8lG6BHQo9zgsWFIZXBu+4TrCECcU73comXNMEuDa93N
hV7Ct2auhAuhZQ+SQH+CWQNKlATxqeyLN2n0IwrSjjSg8JOJK333zKhIDunjyoak7b2bzJ0X0Oz4
nNjcmyvbKLK9bTL7cd3y3WWPimgkEIiwPW7KpReuUi6UHxjDLm5dcSNQht1EZKPejDrG/Zf1gHDY
c70b6Am2c8CsjVKieXcqT1/kjoGDP1yUX0ZOwz3EAvmR0JOu15mjDZrzhNyfDy5MeQj6pjfulRY1
AXJEqlzJUNOE6g3wgIByEMOR4obYx4pPqiQuzpdmdhgajMdrHLTZ3lMZqnDCILhMFYEUi3qxfbUy
LIa5qQEMkRzVXg++nYT2S1hEVuG/TU0th69ZN7pvmbVQqw6TM9fuIRtmo17gJRI/Y4vR+iQTZ3Tv
CcHVq9ZV+skKGWSR9MDW1PJUh8Fk9nfchx6zcttmX9WogaVprK/HBoHYwB12co3idjB7woPM8t7w
xmu3EhX0mMC7m5mWYYFE9NN5CeKh+JpJOXrDgIcosef0CE3gqaeru4U8OG5HV3/JQqSo7jR+K1K7
Ohp18hVtenpMZx+3pTWKywbU4bb0JoWmJhm+WVnfgoLoL9TQxjuwr9ZJzUW0sRB8rQmbTTaJSLJr
d0Z5iZhm0muaBic/h7FQwBDIyraeVyKK2yPacAiwhkIIYSbeqsoKQJ9VWX4mgjAS8oIX0Vbv6jXM
9XtNJNfWrozoIie5lQo0lzs/5YFt88q6yHSstiPWbJwWXEjbmsyjiXbrUAWMs8RAeGojDTJAliSY
qab9kZqBWNtGZV5IL4sOY2I90MWNmKEF/aVVR065tTn3X3shJa23NjLAOs1cw1VSDtPBFhkSfEui
1I0ZxPdINGrbHI+JjCwKuAiQvBcvSR1x/9Vp5LhPvIR3Hi/wcDelvObIoRq2ee2393TSrZU1FP0u
YWQM7hAC2CoK1XuIl4M6rFBEEycTTbyieIuMuAnWvvL1HpUoAoPAZ56H0j5dBzjz2SE67R27M/Qq
NJcCQHCtTVwjiwjNoELY/UrwXF3RfxEXCGrnbWOb9tFWot84acpT1W+ZqLWruuEOREbknYTfKSBq
Tr7ucsRrYV8fZLlxJqNBAeTPH6I0vaOtq/lRwK1IwH5GBzV70bEaY32bFc68meKxPRXQd9dQFCpu
d0riksQpFJGOexf0LjnWYMlGSMmSZq4Id60xVaA60CpLj5KM/l/+GvgJbDJTSwDOS3Mmmowd3OUG
PUZ1V1oG73LmTMcsc1AzucQrJ0YSPZdhYu1pxFpb32nSYzgpcJQydq+aiPBgEgONe1Tm4bXVzvq0
uANL5NFRisbb76rvbtJeg5YILiNFOAA1kUTrU9KyRXeZFlein62jSCukeBl1y0VJXtrbmAeaWtaT
CwOFIICLVCPnpFDLze+iqqoSNHntq40JNus4A+JdC4Jt9yMxFG+yHDOU0kWWX7pD0n+tnNxHe9y7
+OwRGgGgfYsm0zzItOizFYwmFBmGgtQUpN70pcmtZj2UctkXiPZOqaHc+O1UN9twqrILQwE5WsU6
yImJsav02DlTdxm1feOuO9rE9OEaLzsosM49+U2Nd6PtODtQNosvNt1dKj5E6Mu1YeK3bJHy3OE9
tMjTc6+vLyMbFXVYA1cLUY8C5ZB2Q8cU/ga6WVbhz7osmTNrI74XSGh5BtDdXwbxEkafeMucMc0I
3cJCejNnmXFvNIL0+Slz0h0R1EW4SQhLWVds8lKY8Ep8UWKcBTncXCRr5u2sR3aFPzZfLd3Nx9zS
/TfiNPNwY5OoxD65QuRF20LbW7ah/oOCQ9qvlg1jvbWh/27y1C6PGHTqy7Kb54Nr9pgQGtgpJFpj
Oa8EerlN6vW83KOqMe5rKDDPme0kN0nFTqMmTvw6mc/fImpfHWDJ2ZJQvizKKNo/yWCmFxkFbE+i
trVuWQbrb47wm2ljYGTirY25w0+WcVIFLnCDPlvvcZ+Pz2nGNJuUXyOsEVd1ep9Uvr4wCSPZ0pmS
G9JN9b5hs/WG1qha93rZ/kZ+8xYMqjyiwzNXTuICo6iU/gw1fDc1xw1+iCxC6SIR3+ulzwNSzSmP
BVTVf/I//VUNcXbRk16LU+tn1EFno/tLEmM4QOJrT3HEYsh2OKjXbd52d2iT2d7TWNpMXJh3AEYL
6KDmZI+D908FjbWUZX+sE398E5T6KBmC6Cdb3tg4TcWAeji4GTt/AJujdxP4MKmSAWWCdtkQpnCO
gHowpAqSpgJ67jkHRDfvSVxzY9YQsnuHYVUtRfs6jq57M2W2epLsuHd/X31ZFMd/+rIQSjH04uv1
o5+/LDOPIpgMpz8Y2aJf75HfaMGDZlo5FOyRu45XETeYRRP1sRj6cGPynlok1M1HLtg3B0hd/8Hr
dy45/3gGwT/j+F2+VICj+qfCNxlb7hEYDgcybJGRQr+JN304tkRpGdO+68Z0w9I8b7WDAQYvADuo
nJHiHogjj6k7Ffe5dNuTU/pYWwg7/wZmOLgL/URsSXafD7HRNaStDJ6x+fvTSUryn84nNumQ5gVF
NbmhP7vOSEfDo8BU6KBa3mmwrEW+Bd+gwU8pVqeslpuIee0n9rvpcCbkGJb9EebiRTK52WYe2yWD
OedmFFVzNXW2+zYJUV/RNS0uTKaq77ZLv/ZKJLQAL7o0DdFeWcXGdJHbZCiX9hVLySGJMu/GtGBY
ASdmv1pCkGADiW5NORpcI7v5rh3lpllWGCbVxv2U4NwykErgskpMDw6Z65KW0LPG+i6+7x5GB9M7
FjCkNezZKZapS5KCf0TmDndIh7kHtf6yV1f13N7VJZM3QLTLtr1gQx8hzKIrmPkPLiKwra1iwpgg
5F7mI3q6Cd/VOpnS6XlxdUJF8uzynRl54Z+Gcg4AQ8cy4SRlOAIM1Q9q6yVFCqxKOHFpHBwnH7H4
e/bANHvDAdX2cxO7FipRRxTHwJ/L5AjgO9uQlMf/EbOhjzdmD29hHdPaDaeVx477IjLd/ltQOuR1
upI9fWdCtkSsnnLESR2B1mcRTiGLspUPsE/Rk2eTTzltHqi+WWJDt38xc0pNtFTeuvdw/ayrCG2V
6ijcwtQVX3Q+Frsuo0E9TuyuzEJyRyJdGzZp7Y/PQ1a+Bx31I44mgJ2ydLJNpxejxXLuogIHwGme
FzqClxo/YLcWL467gpS/PfgtFj2w/eVxQGb/QQ+9+XC1xd7QLm1C3uBS7pwh7G6pRKH5tiYceknR
75c1s3NsUS9Qsp2jqViNhqW2q1PYSykGC7l251IhLy3lSLc7qY5dDxomrwNnxd4puKucbnw2Lbxs
iLGaD6/vELq5VFjConredPXMG2AgpPnFzmkotW0prtFpBjzBLqvJENfhxgkHKqPYdYH2Nd7MM9Kj
bWdKZ/GXgzm3X8+8yLCacY9RHa484kQP0F/bUytaunI29ryVipZXaFqxXHqayDy0ju0rcaDghiVt
Flj00WViie6U6aC+9Jlb7DteoPvatIHFhfX0HJLNsxqkzvbh0gEiz0FcV4wGDwGzxKeQydUnctNk
3mbhLN6QYtxOKhBfEJ5SbpsesYM13L0KstPaQqeyro1l47x8a+UuJh6ySrkxmnK5Bo4EObA8qmpZ
382ikBtk6+Idmui4U12V+6vclPZ2nDI6I0vxmimTAj5Vbntnwk6W6yZnK3J+F4t6wcLS69Ew9mn6
L5te+joOIlgaqxxdGeiLOUErpia6a+fb0Fa0YLi9W/OgRkNfuQkdD6fX7d2540PaacmhMJDwLTon
LUjSY1lbGclYbKjK0A8vx9j31uf2gEHU35fBbalsaThy6pdG3pyFelcIGkIyTT/JIdJXM49bvVY6
YTMi4f+uw4TulSlUcd8KV5HZgD6NOoUt2dggWm3HieYciMkZZQDzcTVzRKaP3wxEPo9gQ77Jox1j
MKW1Y+I2G1GAQ46nnUHjTm5rsKvrRFXejV34i2fdNDsaX1OPKamjIzi7Rfs6g/QvmRnK9muS03HB
6KSfaiAbq9juyqOxNFfwcbGsUdEjiV06NYs2GqZxUGNUmTN+U2XT7GlnljjH4uPP/ZvzS1It5LC6
YUoLZfk7YNpluxwsGoiyYrPU9iapsedbEy/FTri0hkBwxvemVdaXorELplpueBkOffvaWPTQ0D3T
UxuXvbIkf/cG6A/rVmIOLO4GVCeAts27StjsQF8DcAvzbgdyllOYenjTzdrhghQF6UU95dO2ZxR5
IAMmulzu57ZbluEeKB+GafiMCBED9rxFx4/zEtUXGSSYx3TperMvWd4CFGjvVsgtsaDTvo0tCszU
ipObAOcxo7Pl/ilcCgBWItIwOZx46X6dt7dhRIc0If39viLCZrf40TZ+gInr/G6wBlrA2A7Sm4Al
n74TTdTJ8NybIDGI7YgkiPE2YhvS6sJ+xPg8raPKpX+Gz5yQNi586ufWI4qPHkYfFxIQG+aj0qwv
Z2esLz2bTSy48Gabsj1863vZiV03N2zOJWxLG8PQs5Zsk0VBf85sSiiTFSPkmHXstVmw5oBR0Oei
wVifW4LTsPB7bbSOCbl4yFTZfvasJmJNmVOAf1TcIY1iczJQ7JzTXgfHoQvalDwU2pyad1i8NKgl
PWPER5QKAxtnx19o7jSXt7zsuXnOy6wKOBt0jjD4Em73QlWvMY3Z1VJP4HU+qQ6adUfT5kksafcG
aaQaZ9fEyTRZ3tKJ56jAi/Ri+pOgxnO41wwzvleSfhkhrVV2ZNzcnqQoaSIuS6UDaWzbFU5xM4c2
YjM/8+h64dt0WoK/VyktE57Jju50PSD0Dc543jYYvweLaXXgq2OtZFCPS4siBNmw+NJXHVuOlinp
MQdKv8oE0i0cx+/T5HHWIBs4R1JweFTgbUo6ICbV0CTbV3YluYsiAJXvqjSbiH3L6KGzM0wWWYmb
4LlpYnaQTL4308gF12ExXxU2LfXzH88Ppq5yXjEGZr+vHvDmeyBD0PHnQd0q29C7KmV4idiLBzpj
V5kEHovM5HFnuyKYPUJUsvlK+DMVmQz0TvXF5+jOjY/FggL23ChePGSuTWUql12AVi0lGe7UcU8j
gSOWOPVzeRhD9w3DSLqZl0nMQENlO3robIlbHsPTEA/N6rxd/e+o8h9HlZ5LIfR3o8q+//iajjiF
hv6P88rzT/46r/SjXyKC6Szyvuh2kd7HBO+3eaXzyyJQ9Twy9xgVeg6Fwq8iVdc+TyVJV0VC6oZn
SsOvA0vX+sV2QpJVKWJ9ViEGoP+OSPWnWiTkE8DQOAhi+bA/DdYiR/s0RQ1xILLyM2WrvzfCJl6R
zyN/3Ej/kj/C9PUPVeTySbZpYnEOGHhRTvL3Xz/uUaYArbL+pyQm3F22q4fQnsl8MMW7QKS6IoBl
/IeZ6F99Ep+Ba9WlQnTD5e9/90mkToFiJT3tgCxrRE5q3vQTiie/nZ9/d8Fv/2Iu+edDopFguyiG
fQ7rZ5jZFJSULt2M95vnuSiLT8jbnzn//Z98jAdzKuCK/+kaDYze+tRTgpoUlDdKqna1YLbWhcr+
g1PHvQrvLYgQRltnhszvT50wK7dJOaIJo/elwpSPHdpmDwgW8+8Pyv+Lc+czP4CC5pCM8jM1J5jg
KKCyFIdUYo7xR32vE/WM8uRZTNg2/v7Dfm63cO/hhkYlDu+EBsbPzDW8dQ3PZiMOtBpp8vEqOeTY
sVaNkX2YId2qzO0Qjup4+PdvxdB3HTQJkLMgS/1004P3pRqme3mg9dA8jDDmMPUaBYEF/K+/P8af
lQDnY6QlwqoQmCZP9R/v+nnMR53RVToYI6BGrPB6m9tgf//+U/7i2QpRSvzfpyy9jd/dIIvCYjIY
6h0Ip/fwo6jnqSKHlrTJ/+jU/e6Tfjp1EtZYw0CcG6Qc9cZX+ceMUBN25T8+Xn8KxuFbE2QNSBY0
kmvbwXKv/u6gmrjywqoR1UFMdrMR5oSsG12quj3rpSPG7hsr6qxdi/LkYHaLCLJ0IvYybn1CF4Ez
WVJ/bEOVjOuOQdzXcxv5nMyxkOuAZBefoC+cYzJb05UI4BhgrSfNwI7oMTWCf0KMWbWlzLcZjzve
IVBtdae7yH4pArs5enEev08VGxRZKQ+ZNATxRmPrkTn3cxEoP6HhOjLgpulGB7NlbzkMcNnHoqy3
A7ukh8HI3ZMZzfJrG7PKW4PPd/ctPiV3mwv4CVO+RuueNlvtlqS8FqmBJI3vY9iR+1HFHHSBl37X
RIkgLWduNmhAkYQTuoOKzAJ/p2hjI+P0Y3bGrck0LG/pqBvwhtaVydGhKG+BqATDGnGCjYCCxSVN
Mni3Pq8ACDnWbsA/h2M9spyTC3p8TxpFc4FhHuJdxXYnJP4H/qNpvyTp5F2oxMrfk7Apn31JR6nt
ybVp/cp+iTn2JWSF3oio3HHmO00EfWDijgZSxzTPuvJd6lmDWu65l1CI2HRXd3i2hveYU3OR5q24
8cf80yTqYD3mvv0CM/JT9TJ+GPy5gXa+fPue7BNdLjOGju0mRtyIzLPbPAOim0PHObKiD2jOGJhP
SYmnwfPxNJQoJjE4wb9auUBWrxNoBjg8k/qTxEDrGowIJ3EsPaS+hqRbf77tyz4BZGLG4SUQk3pb
EPb2EiMjXM8upuSqFcljONtLiR5kxXs0484Chg1DwUtBtTIvbOZ1My/C4IwpobhCeysiRKfx9JrG
AmAzA0tosEh0F8I2HYNLAz/fS2jU3iPTneoTRnBz4hj1tmbqunhr24OLg/S5Ifzt0QHAkK89dujY
Z5HHFKsoTadmNyqaip0Szgq5FJcAIV4BgMRGYrwCLWzgKvdhDbcdj52L/xFaAa+4WUfhfnDENK68
Uor0eaiNZNqPYZ1/RJIkuqjmOfKDBk1PFk0l3jfSbmQXTa9zNxd7T4xDuZNGZ2e7XDjevJ0R77Sr
jvTUcYWl1/oyR6L/ZpNLA/eEwd+mlF7/NEFQfEty1NCBLllDaYQhxqVde0KMljEElDBCrIIr4aVJ
8d4SGnUiY7emgdrba0zdnxQgEbodKEt8EcSgSaU3hu6pR1LkC9cJQbhbkm+jfW5whUaHVx/ucppn
IRW4B43qIZ86mCopiQjfa4EdpC78JTIlxSdNotCr6PW0xyew0KNHboQZesWJzD2syks4uDEwg7TK
PQrq78PYBZu0Vw9AapAXTF/IFshOVe3TJorxuPMqDO7SkYeSYbPa0kKYrqahg49c8JwTjU4SDdrn
lxDb54UZqR3AD/IsZyWGdSWLviDmbkm3GEpualZFyOslopIapv6Nw6aSMR1PfTFC3p8AcdEnRpE+
d6xuePmnParRCuAOx21X+QdZKuFNKHPvo1T9ovFe0sMQyzzmBCCf1MgdRaLD/7J3Jk1yKlu2/itl
b841nJ5BTYIIosu+k5QTLNUBTu/0/Pr3kefdKinzVMrOG9fkmszOlYgIwN333mt9K3peQ7cCPUcp
PJR8fbvFU7QpMKtfd2U/fms1hUk7bllzEivzboWjGhrK+QusE1ocivUDA8Tq0cFuaOAx2GI5oRlm
m713i29G0f3rWcleT1oALxqgJ0W/lVDxgsLoq60zcmlFY+6Qtl7HmF+M3xK7PNZlXm5iv9V5ghE6
qTS/NuuuCpPR9LgJ+HzaZj1XV0jZc1HzMFF5kv9bCAtZP78OiVn0EhwaLa+rLiK1L13miR/6yGo1
rM+IDRn/Kos6TD82Jo0BhT9rHCeJjaZ19pWM7bBl0BIMlTIC21yB7B0usGFxqkfkRP714kYl6A5X
BZbWjkHPHSa5VCepJ2Y3eBhI0sFiWZbQB/vitu1Ze7SY1WP0eemzAe7o4Fd9aIILohM4pOjlDf2r
L/ruTKuF82jVX3tZmx9aRx/2ZDH5+8KPUaGr9NqEOfkZu017PU9JdxnJ5VOqmyPyFWRo3ozhwFqE
fVhg8NFOJvmyxjx2k2df3AZxPAPYn1UcIQnu0kfe5yc16PAsvArnelwAMdHN+tqa0UCwLQLOc6yv
ml0Bo3LZ9MCn0U5LE/hoJSuvKllx9MJDsKQL7NoLt7T+a5F1LKxXC/cAi5YJN8SZ0N54VhkMRL71
h8KwLbWn2b0xaMWOm671JeSOPGcxkxR5DY+I9IsVIkxYGjJ0SBaI6XCSQzKHjtXgt8lrMy0YhGLb
Rp4xNsWmLozHFun2aWxMKJVup9f0l5ErkIHab3tRzEZOG2yqXOc8jwY2dDafXLH+FQQn3DV0s0cG
BDLR9lY6FMkJGLs5EAZTRIN3QlZTgV5zepM8VM7iqnc2i6/cn+0sE2/jDVnxo0aMzQg2xpBGDxux
4eyrtVNj6zQcJ9b12XMzMDWd6rqb0nGB1Uur98nO9mK56+pEWUxOezEw9RXts0ceB4qiKb8fpTmh
JxQOjSYO14gdanceTmUusy3e/K+W18ORkggIZoLSMSwkoUFI3JaFY7glulm7hHmmIUZzC5wNFqYw
3lPD3FSSaXFP1OnBaPqOnnj0kuEI27mjke2MVQRG6iY+/s6YrggthcJFh1PflpbRk6abm8sVr2v8
LYYk3eMQRJKeu6ADSCTUjulk617oxgXrG5FaLPoxpxOqJfLuR4vAvG3NFz5kTESY1cz2n9CX74Ie
PCjbKJJ13bcZueKU/f0w2i5LbPWtnh/oTLHeGONw2cU9DAZPcU7oOFpezaaGs8pYOFdkviJ+TQGa
6MwCdYrw/1SovaWqvn4eOgQCEfxa7K51xy+HYzcmxo3crvygCvHU6/QQ8RJuRhdOed7fRTPb3Mcl
xrvK0NeFTmkIx3VFlb4dj6I0sQucfTmEEQ5hZdST1VOyHZdlUp01a66OH19PvKtp1gu6MDmRbZum
6b2pnErFAcciAI0FBczAhlWi2qYt8MgtYu4X2K0+hpaE86DtjTev2w60UAK4EnJHQvR+WhBlhJlV
SzPsp5Z9/ePPZ/7d54Phiwpr1b2/K8rrNVHDg7R2SIrCOvVDW/yszIZ3auzGFhAQVLaJ9LCcFymR
hF4NBJtvBMaV61pw0EZG+cJRpjzh9vG2s0HlSbQm8uB87u2zZSAixqWs6OgTiEDKNvOCjon4IY5Y
lc2JwnVnkbd1b1q69YKlGtmMz//sMVu6t2gn2YCjecqf9DSVz6+7IrFDpIaOS2Ykf/gtxHovfh37
8zTizHYEOnuHRIx3AG6ioBgktNmhc8gwtLW22sAEgrhpWp8bsCoHZusI1VDRhDbciCBW3enj2/Gu
zvZNMPkGgtcVcY6r4Pf3oZth5dZEER586u29rcXVGWzgn5aBdx0LrkKjwnBM1zLIDHlTkvZpP0RO
WaUHx+Lw7MQsXGXtQA5DxUJqWFYBpJAUD0zAhs8ff0Hj/W/MEQV1hQcNG1z/23IYy6M1qHxMDpiE
44gRHhopLYr856LnaAzjyJ6vfY0UTPisT5k/N3Ce7BGgzWDHQVeVSbqut8QgN7CXTCQtNcdJi6Ag
zt8Mg5GMfW+iFdajRS2F6+un/99+9Z/61UKswpwP+tXptySNX8rfWtV//aX/16r2jH9h7mDNxToD
Ax2ewn+1qn39XxZeAd/Gge7oNgkk/92q9v5FHgzmDDCBsM9eEeP/3ap2SC7Gn0Khy0vj2v+kVS3e
7ET0nLD4WmjfVhOgpb/NF4DCguA3b8W5ZPBJ8MkAXXQ6KHvVNAD9cHBeJHNRXcjVss2Rl5B1xC4J
JKjWr0nlTUETCpSocj0e2RJnGDbt1zyg2FhRs0jheLfgK+Ij+eWX/ptG8ZstDaQeH9jjp9VZOABL
vHmbvbYH9Ynd+owIZLp7zRO2OaZdkOiiM4haU0g/viAb8+8LJZe0dIYOlk1ffyXav9m2tTQ3a62v
4jNdyQvAOprEW8zespcWklJMEI3WHITS0TeOjd9MQW8NrnXwHRae0I4TUR1hmtNQWAaXX6V0Ivoo
RueQpUkOsEkmJ7ikZJ3v5obolr0VldVZtoKwT3o67BEii5SzaRQg5sCeehSi8ViSvaQ5JMRCBqXu
E4v90pV11YIH9LgUGdAEzRDduhYddgQlaXQ0uhIOd4TDddf2fRi1qA9mBweLwmbSsPCz9SqToxDZ
wMSFLR15usqjjxGQEky0DWKPFQmxfnJCHIn4adY8JYGcAays2/LdWoVoUUtIdo6xULN4GalH4Kdt
1F+MYSTLx4EzllxPScEneg335dCTTI8KS9SCk1hD9mbIRLRno2IicbVksDhDx52d+rPB8Dg5darl
+YvBY9FOc+3hblElA2IzN6ZPtSfALZtGxy+XvsbSzpRt1VHV2IOCQWX8pchBAUbtMPBpMWbz6QxJ
6HYwLQ2iI02XMlnFOnQUK1Wu2tTXxCNsyPYL9OPoqZ+peYYeHiSTcKiJ2yZ1bhOaTIAF24YfCegv
d8GxGHV9TnDF1AdrAUq143cka81OTX6WFGIxLhcbddz9vFSrW9mwDXEm5JYE2GW9Je5M8rHfpBn3
ryZ50280eisp+Z9usAzDeJkAO74FIYDInAYZKE4UoR4yn1TAkwK/x9QfOwMFhuOO7rYaDCgCkRtv
cyCkq5Z5mh9QSXZX7D7UZoWMUNAsdo8ZQ3b25TzHzpM2uKSYDnV+Y5pZ/GLQHDnQOLa8IMXI+lLG
2fCpNqEZIlDikU1GFJYDQDsvSOR6pi/yCIamMTmE29oA6540gLzdrQEc3tnaA4GcQAhcHi+SSx11
DZLQNsPWjrUSN27fmCRzzJaXLCZdA0uD51lM3LvU5JDwc5YzAcv8sZA/gb1Pd2lBdpN8zf+uYp6R
lnl9H1A5iwd8adyePAM/u9FwvZIGPS4kQC9uVX/hl+HlgnzFS5nVFdG9rQ5N9/NrdJnHEq922kL0
5yE1wEDsM+beZxv3Rb2BxkG9PxDZGMrImG4YXjSHPlnIfDLLNTXbrXquQpOMiFbB2+bvsBbyu+BG
R4fTk5BOTHhmqIdsWTTtSevdpbnoDKWpm3lC1x7mlCfj41JQRj6mll5kd9EgETsiMW9ohprmcQEN
RsDxa5YUNSW/5aSPHDt9/zVjHXXxIco9fH4Wq0pyqhusicHrg5xNGjeOgDneY2dYX4pOIXTYTCMS
PxbzNSu9BwISMBBKnM9T7vXGtYwQoyAeEln1zV3DjhPH4/DorYA4LL6xnA6AOpR8xiuOgHBj95hM
zMjrsk+KFUIk2HIWW11XRVk6HmcbLfJ3bh5ramdkgn8Jpac8QTrnnne5IgkbwOb0yeujJvthu6WB
ed2a8W3vCn0wjOuC/WdpUCGgATxGpQEDb1NVjq4fE8OkR0DeMP19LY11bGALepQ09q5KQjc+20Mf
0cYV9+4QT0RkFlX/iJFP26G6TQBV1UQ99nFyNHM/wqMXpcAL02HcCFPM9jZxC/tA58cZsfvJRktp
o1NqhjBxnFIyh5jhZ+eAbWsiyJ9aGLCBWejPGq2eTQcafJPNZbdJk3HyDiIz4q95G7k/JmAi2HRU
ed3lDrlhqpl3Wa6mW6cCXmGbQ7kr2KTIRmzNO4Zu5bOwkiI0Sp12k7sUEPzAvt34JBgHJKdRnRhL
ll+mdZw/GhKDt6+3XbhoHS2AYZoCWKcwK4uxvh7ypbiw6XDsepRntyzr9TN5nsn9YOU3o6tP+O+b
FkP53ExQIKtyP8C8vI9bJ38cC6uNQ0VC6oXPBgZstlkgbvpZiAcVKH8zEttBejvL3mBWD2w69efS
LupkK5e2DL1Urz4ljrP+tIRvbpiZQatwXCCAtTOZ4CCHYgspof2ZKph2Ofrsg7HIOBxRWF7Zceta
2wTM64wVgOPAdoUh0pAtqr2XN/M65TKro4unPoxtcSujqt7r2Om3iu/4GYEV3Sc8bc6xpP4adnPh
9ldNZ0X3fp04e61dstAGahloUlu8cJ4d50pLuubMgj0f9LKcj6Mm/OMCQxACu1JBhxw2aPpZop9r
nYchHZbvOnnlZ4IslrMqlZ9vPz6hvDvMYeKm5wSdhxrfpPb+vYxqqsL0ZI78aepq2inl2tYdTTYh
S6MljDGlOkMxV4ePr/qmeONU5KLDgP212phdgOa/X9WKFnJ8R9s/NUiKvuBYZGGood14/2zu+3qd
NYSG47KB3fxtnBDBKE7f+nF0suiTs6bqijV7TTG3p4gF4+Mv9aY/8HqxdeTLzylQhrzNiRK8w1rM
IfDkrVHfhINbRFejD3gNO/z4Uu8PsvRIELZyFtehAr8dpDeQ32tt0p2TCZH0qkRuurfJcKcT2JGz
TYzxH56Sv7meoA4RPCa6g5X7TWtGeBWvbV7Yp2VKoqe/tiBSLdgx7HKdqrTpzM/78Xd8U3rzc/Ll
1jgY/O7cvLeH9bmIrc5XnXVC88npykWJCW7Cp1ZFGr1iCS30LWagFQN/1ulpT//4IWUQaPM76+TS
GLb+5ktXpdXoEzmyp75P1WEcEbZNYqz+YlD8j3qc968CV3HFmrBJR4XK5PdXIY+MEW5K65zgLKvD
DHpu73rzn5pXf3cVCkrPtlfdxbt+jdOZIGY0vsur8sJJmSAhQP3/eExsH2WR6VHtrDiE379L1jAd
hs9on4wIOS1YWB6KYQZEsEPSIa66ehqWP5R079cv1nRWE74W6alc9vdLAveO5pHU2ZNWRc5ngfSU
8ezAUaTP6ReWKH6NjdMuPCIfP53vX3aPDCeTxoxOiuy7N8Kn3Q+G3zZw3xNlGlWskx1kq+0i0Vh/
fKm/+Yo8HEibOIOjXnm7WLo4a7lUYaAPXRWJhajOS8uENLfWBvhawU3rU/PxRf/u+xGv5yFss2nx
vZWJDajWzcR3xCl3kLGUBaqJXPeSPYXOH9/01y7aL91EXnWf7gSYUsv1Xe/9m7aOXXXWE6a1LZJS
KQqocrar53ekbKirCkM/w5OZY/I0cq5j9je3V0ODgzOkCWlRXFQMLPEYfBcIOTl1LiXzfy9z6vwP
P8v7hRBbiemueikUTOKt1KxM7RGiH/ZtA5IistgIEfKKtm0JoaWbR+wFx/qP74R4/+4iMuStWluR
6Nze9gHjnH4JmeU84p7GWXfyTOoHGHC4K9WaJQs8eH3eZSqumj5vviDEJYnXTH0yi1ujyfdN3BON
zSkJpSr+kuQfbw4MB1BOolMjglp/7WP+MpnQiXGA8MtbX5DDfiV1W4JdZFjf5iAMUfbqf2rjvHs2
ERWubwOtHB5RzOG/v/MNUQkc+uflBEfWemnx8MjN3JQ8ptPaT//45/+7i9E3Mml0+yw1b3cB1By+
Hjf+fJpiRutyDRjGi0SVY+s1wcsfX+zdreabeQQuCh06DsvZm3NRkWmibiN9PjmRTWEZp+SvESaQ
UCV+fCHjjfkNKSzL5Xp4QM/Ilv72ZJSbSTo5tTtyglBJe6NTw/WB5rVd9hgB42/PtRzohFgxNoZk
TBj85bVrKnrJ6zZYNdNdkmb0CbSRYol5I9aaxWWErWsOrSy6Xmao5+Zanjdwuvcj06ubrsRqXfzT
hdghwdZnLsO+hvjz7VEoLaFBuKDhT8bCCHtkaHTGy5PuY332dx//aO9efi7FMwBIFj2B+25AhQnU
6IYJg4NCToxpQPL9GwihOw3a+Zksjz/2D9fd65eFkZ4/66HBq88QAAHy27tULoUpGmVbJ6eZrB+O
YwwnZUX+02tDxHFbujrNkpNYME3GH1Y64+0jYq0iTcSaJldeh162+ftrZuVoHJDakKAE86JYsKl7
TgbaB5esaQTjFHlfsTNm1haYo2iv/Bg1RmmqOD0Y3YyYgxSS+U7vC7qIS7b2axrlroVFr/jzq09A
FU4r8buL9MbtZq3kX4JTdvCRJDGpzjyzurVli8xgfbxyjc1gP3dK1KdBzXW7wV8x3djjRGusjZgf
nzMaR0g4miF2wcQxhb60dS1TW5D9xe1It+FKOZ1GLkjq3FSz0JZ95ZbMl4cOEoXuAki4oC2tl0Hr
2r1PioWqL7oMtD9qt3rBgjk3CwX0kp5w9okA24/dY8oTSQOfo29Su6P3rQ9AScxFrqrqXEiaR30t
cvF9JPWBprgmeV/8qV6boeAAkpthnvizS1JBdYQ1R9MbjEmUHJwhoyoqm4X/ujSEvr8ePoHY03nx
8/Vc09S8a0mZ26CRyhYEREYsAYX7rCY/O8aeNt3VExzFG4RKeXWRxc3Q3bbof4otiiLe7koUdQY8
FEXLVvWdaEImwtNdpiM1jh2nyu7QIbTfJ8bgCx1eaS8/TKfsrUvViLUVNebcZgxu/EW+uv1iY9Re
7muEzYxqDWldDCvagI4GBIowBRg/hU6NC3NLH4TOVbckNMK9YiZBCf0i/yJY1AhR2GiWx2aSvXY/
VSmXbrKFXcvXUQ40myQ3W+O6HAe7uxOpRvhKxuOS3FCv4tMTswtwAAWhdRwGuHTZFuOOFix1iVHO
MVjC7SXmCSoJYUD46Y6pe2ERwzQeE6xtRKZNAkVNpXJ6Wl7dtzBSc2pYmNA+XUYEAJN6EKWtctyG
5K9flonnGFdaqtgbXs8B9Ox5+rDt0WpIHKZwJyzoGHkjGiFeQ7etmn763RLdYMpF2fragrPzng9j
JpN4sKRBXnyUJBA7+xZd9l+vlbOq9vTVWzO6ELBeShISFM35WTyICSYpimpoLIRXo60IlGPzFDXe
6kFKcpvf1WjXnrkp2/4r4uRxCCe0kTd/jWZIWH6JbHM9SMQWZzuvchGaCrl2YhXt+U0tKX8w0NKB
f93+XKenyZjQu3IvbJd5xCYDTitDnPt6e0ZqxGta1BqThny2+GEt8GtmKH0jTm/bsuGDCJ3eSVjn
RntXLqKZnvvJNTVQIK6dZXde5U/9pT3l4sGRsrSCHvjW/MPTmGTs0Isb1u0sarrAyczZ2OT9G92C
/ZgxANkiCe0KnhWLaQ7KUKsz3U8czLOOKTWxtwxxc0j/cFWiCN1GwBJuE/GiWrr1c05TEvdbuXi0
JBC8nQpdn2i10SHvPBpkSz/I8a8d/3/npH+ck/LW/LL9bl+6l//4UXZpN1+9FD/+8/9cpmX5o626
l98Hpa9/69+DUkCDnknhwDh0NS/8wiD03Vd3ju54r7PQ1xnqvz09/r8g9DFXt+gJUbr9Ap63TMiF
PkEKVHUwFviX/9GgFCLf7/u37guKYMOlh8EH1I1XGcUvR2MTWUDRWaV+LnWtSpoeh7GjbXFIRxCh
xFTvMsvEKjZDMlUh6RYCqFTdmT+mKccLXSxpyZxpbi8xzVl+hbAbvd605JZFohGnq+3Yiq+xZ8SP
BXTxgORs+9OAIfsSjFJ3QzieFoVpJW2Qe6gtSdjkPwaDM/n1XpNJdgB8XJ5dibsROfttrjrzqzbC
1DkzjZqgXjlGdzFIoEuPZhb17kW7NAs+fmKKe3Rihdl/l6/DW6OdmI0BZYeVES4zqJQla+etqXQT
MbvZf0FQOjJr6qHzXWawPtezQOHWYca9vYfCVTiBCZs029V5lD6KZEbZyPxrCVQqaa9Ck8QzDQji
3gEHf2zdLtkbk/yecy7fpW660gWbFHQqbf29NNKHGcvjjSOZYB74v5iXkG4iEPwTxs2uNDsF2tc2
d53QXiYiQzewtIsRj7zLRgHwaddQ+qPYxMW4pVHZ2LuFMvNO6Ll9OfjMo0TXu+LY+35D1b/40dNS
eO59vcaBqm42PKDCnaltZVvb+ZphzMrsqkh+HvAU7jTTAH6MxojfoB42TT+VJ8evcsKu3JVXXozp
erKJmA0TBXDu+i72Ai2uk52bOstdU8ZWqu+jmOlMJqBLdYpukdGNh5lgVIDl3kyqpBU1MvTmKDpY
VWF8JqMAl/3SasuDn7u5teniETIvPHYvf0qV15ePMenMxIL17LGTthshV7XtntnIrLdHrMOkCxQy
B4D8At5Zxdw50uRsO/d3BQBaAyP41YKQcjfpEU4ChOFHetd3XhI55C2QxZdl1Sih5kNNsqqmwObr
d2i6oZRs8kUz001rG8DFlmiAQOTVxC26D9kEXck2jnGvLu3Zk5tlXDZuWq05lk0A8GSP+zw6kbIQ
lpxMHzUtAXsv3I3iMmG8TN0Gr8YXoY/EKblpFEbDfE83vT020DjgJDfyoik0/VjbVhZ2UWOcfI31
PuM4u2s1dL0F4boni1ZSOHoV3KR8Xo56w6tpOLnx6M/Gc9mRpdqIGABu0mkIY+UQEmnawZ8HdHHk
VPZVcZo4qdSKzw2TCeJLC30HP2nP+AxEdN2HFimxGQPGbVpoZRA3mq+h1pRJECfJD3tpPuPJAATG
9AHznI6n21JgpPArAijp5/iitEklpQVb76ES3Hep1m5Ela5Zq3YUWEqKGz69PEt71gB90+g/IvDo
f+ASnrce6YXILJPx0NQDFhY2SGKNAHw2DdpZ+74x87vMSy8WEXEu7XW4jMtD6nT7Sm/9E5z4O2Lh
cOASUQWRaxdDlFKxkwTeYD22TbP35ulSgnaDEtJPoarzbjdEDNPiyHpyEEdvRlLcyALOfwB7V/ik
RwdXT9Lfp6CDvUaIwO+wPQOAYRFMvUurRnIvi4lJkueLjYFS8lYHmrcrJlUyHB1Gnq26FSX3w9lz
7iGfMvH7g6fyb4s7IxMwdP/ksFyeesXEbIpMeZX4ncTSa5L66qbiNk6a20G2O9jsW2+pyquJALOX
fF3Nsj5yId2DTz7XtWHdpUbjnKp6xUwLyZFmqn2k0slnXWs5zhjTz6QriBZ2W0qUtMk34EvmwGZw
eUK1Zu5alvXbzhzXwDDHP2bSvYscdcsYXA9ZJojClNroBi15G59YV/qtMbjRsKnNTl5JoydBtMu6
vc6NCvWq6Zlo2cmdOU3+pZp01A0aWRKy+AJ+wwgYySH6LsISgOdmkrW7IcvrjhAqVhdkrPgzZQjG
y+TjkfqcWCnIl4TdoYkCnBpQ52X3kGODCI1iie7HbLystUaBU+/kI7KWRxuQzSbXhpd28T87MSw5
OI48x30NTzOHZmeMIXb9Y+XIvW9IYoUAgl4ZIm72o6e+lYQg7cg2aw96ZzzUkQvwf8iYZBRJPpzt
ZoR1Lcy73q+hfCdPTmZAEAEspFcWCQUY7XHtPFv+yOjVsoNsXUtrzbvxWnPfpnK6m7h1qLyHGEKb
s3jPWRSLz7ntOVtlurxqGnnJhjuQpDXshiY7UR13oT00xlmBLNw0Qw20HBJoEmRz7u0Roi/HpOoO
XS1PQxple5zuaRD7Ws2oUiN0LsuDhbQRwjnAiGyIiLa+WRr3CyCF5l3NBPXeJsUKY3BVcwntjdjb
cSAKUdrJ13pyrGA0+ospbdgTxvxRWMOhhNfnDwsbq/RxCqnufqAPityy+DZM5cH35s9k2Oe7ge+D
cKDKAst20/Mwm0fEJiK0YC4ZQUy429UEGgOOTkQwY08VdrZTOw6BuM+bto/NL2Tv1nd0j7JyozGc
rXdexso0FGZ5E2sDkuxKgUvp2NdquLGHubLlVghRh2Vf9xcGXBNUHgbFS6+DPTO1RwJH1u0ZWFLl
+IQe2FcjRt4nxBrltR7Xw7S15txCOD0vsr8rpeYd/TZbTtNgPlqTXn/V1KDFh6hAGxHa7mi2GzMX
o9pYVgV5hn3W2A2d/63QhhuRuIjkrbG7a+3yZiw1jQJSuy3mpL/Gq/tpjZMK+8mpTiA2P3mtlT+Q
hXAyNMQvNC4HAsry5pnl1TqMyOVf5CLUDh2UOpokd+5kNSR7B5TCxvPqLCgyiy/bDl/WqN5dqXva
ZYxa6QmP27ghHtf76fSgMHvG+Bs7MfOXynPne3ckQzTrvS8EQtTQ4wv3CeQDCSKRowd4vCThIISP
TiPNU/jyWBVMnH+Ttb5E3DC5AW0ImIL5N+81Hy+mgtkV8nutsq+zrrl3vl8On8x2IOmX3AdccQSF
rAGwrqwFgvlUWQlFsbI2ta7yM2r3ClgH5H2m6vGlIHCky6IsADIF2KD3qzvEEeR84Kvqb+GIeofF
dZpP2uIfqm6eHgZscaHwU1IbfZiFF1B0vzeZ943VOceu6fhbarj+MZXi7JSmv699LD/kyKc7HFBs
EBTX286AcZLYBu0X0iANlBZmGhDd2FxI0S6bvGvniwJb2mGsxAQhsPlGRr0I+ilP4efVg7hngWwR
jPUmOR9ONyZkoeJ6D63Cyti8Wq380jC6PMfObIcE3aZPq6lnxuWRe6uvYTbvi8QUX2moOF+tlJCb
Zulin+whrD20zXf0vbLQwFGH1glTDtbIk9svGqASTA2mcR1RqJi8t6WCLA2LaVtw8sBTlg5xEhD/
TF/yrNBIhFkxxPe+xkFUXHLQCgowRspfjrgMvjPGcvYNtIptwbwMi1i8ilMqYlAn2ycuitBIhfFN
EhYB95Nc1aqSkIr656GzMEItNeHncLe3do7PSUXNms9cwcp+zaeuSavzRH4wERpsEiUxgegjeTbm
lUykiUzIUfu8drxzmhTICDvmTZnrIzNLwnxo1J1KBmuvi699nnBgQg+xk0X0SNep2OREYUeaZWJm
rOttS/SON8iI4e1c7twmPywlz12BQ2/DYE0ElVbW2L0HgjCnhuUEMAkCygEIGLLxJUueR7+7cDjg
h7rHTwyX6xHtfLWDooAyKC3Oo4N5SwoPEd3E0RBtGyDB2K3ZE/PqWFXWnY+4ZA9D8Vte9o+oagA0
O6T4FdQpRmdD/0AHCciy29YWUT5mbatLTU0DOBnNeGLo1hJSWxSPU9fSQIEfAwJJsxhOKVhrFdqQ
hIHqxpAVnbViecT7iSIKnVaQVlH6PVNiKyZ3weLGU07q3mbWLcDXkxc9uiK/wHVmXSkLI2zflD85
/IJ2SdqdkEsVJFpmcEsHpI5tEi6EEz0qS6bbHJ9qiNnZ31kWhx1sBPZm1mR+CTTa2MxYtUO4/M2V
40Vf9VbFWz+bsEeM2XTbzEgh/dYRwZy7nHoEHha9llflNPdXWHWComrGYGnV2jPR5ysMVCdNeDq2
rMoM3GFgAO+74wVT3+8V9QaU1S+Gt7zEtbN3RdtfUOYSKyIzlDXLMfKyYYcqbZ8nPzWvIULVafUL
0cr60GTqpklNQLYJy2NCgAjiBT2sa8pbxHTmHmb53qhsQbdKnsEhsoFKHcer9whfxdyY6fIyuf23
qI/JV814firztu8uyYh5rIalAzBTxs+aBuCthxwEwmYJYtO9IPnms1fjGfT9ap+xOZKB4gHvBgy0
0UqdeHirvpUjpzOtlXrQ9QtY1Qy8HlY/0oQh3d3AFB0IcSKsnC1BRnxddoIG6UGdhLPntUfFE/w8
q+SHmeFfMaNxJiLFaElltHD+QnIqvuSVLKpdmoriii2L/KOpMnMOeBUeUfjs5e2IrPIwaFOzWnKz
vUy1WAW1AdwuqPCDfsHrgkyP5idFTt08jr2X0+hMhiOn6uzou0m5t/zSCmtyuM+4o51Qlf3DrBYU
1ZV/7Xu9vClTTZDm0fbnJUmdEyhkdTDyec3IjObQHi31YJX4vzxlvFDDy0uyQSnwY/0aU9QAkaiK
L0w6dkGPgv2SljGM3GWa9maF6Z2I3SocIK2HHVONLVFkHABKNF9kYm9jdIMYopnXpW0Xb+ltaIy3
dIDoPfLiWpo7I8mjaweZ8MHN568Qqf1NYbiIdnN+MQ61l2Wflwcl5yM5u6TljcMV8juOFW2CEDXz
n7F1pdvGc9F9Fgmi3NouOQapZTtm/POtj+GSdyd2Jo57VP2hZUAN7CYDpxw9zASS9pFz49EtSpTa
eTGELFf2jtV85tbb5S7H4i7x9FBMeXe91Kw9pTAdF3OSX4bM91dEnp5dslWzC41UCyQz+WcyirxN
nUmAhwRWbfqsCDRa3ps1cQqXM4HYDprLQ5tZIlCqlhuUhPq5y5ru1Fbmz2YBG44Ma7PWFsaSXglW
990E2e9GKm5jlQGe8zOQ/3k+Bhqqso1DsO42Q899Hi15kxqIG7OquIwd96ny/HbP+boJpprHv52m
sBT6Ph7pd+SdTS1jJ/NK2uWfQriJ8LH7sVQ1SsLucqZ/v1GE3S8gMOkyUGcZZhkUULY2Y5fw9eB4
Qe8K0BazKtt6dEjIqtkBWbM5tMynkTc16Ff6rt53rJG2UHDCh6+DK7+CLz16VnMzobw+pu1sbCkh
zyzRT3U0lKHVTztKLZ5kuvxBN5Apz9ugXy2iN/beNNJGWdh06fmi2hZ3mIWPHiFoy+BkAZDd0qfQ
WcpPjaXRNhnH0QsNesysnXfGHM98I7JZM2ek8vJGHEuUgx2BdcsCuI2OwFZE6XhKANoSuFp+LbvK
v5Wxxo307H0zEumD4nB5RFFx4y4+yPlaGKD59LBrbZKblZJOwEFZg9/ozkRjuPKhiJIfnmiu2sU4
Z57zYgqDrvhLJ0h377yfhCDWlLkptl9Bpn1bkNIoy0DIWm4xuf2sO5UFuZY9J42W7Jq19b86rjOj
Ipls8eiVLNKPtyRdkshO6NGGVetZVvJGJSzQQUtA2RTU0Huu4ZoZhGslDhm4MTHa/5e9M9uRG8my
7a/cH2DCOJNA4z64O30Mj1kx6IUIhSQOxsk4G7/+Lqqyuiuzbld1Af3SQANVD0IqFJM7zc4+e689
jQzlo9Itf4mTHMM7mGPRqKjq5qrdpb3PXt+7NADXYQ1svXxmd0MZ47BHxcGBUwzuRi6mrzihtRqA
GCztwSEXHFIlSc9wVigWIDzV+g27w9al1jtV5GBnbuT9s0Hgs9uXAW7PfWvIqd3arNjqi8eMoHl8
WAM8ASc0FZBMfkYu3XN0txta3AxEYL51cvZlT/w/7FAs/rJu/u/W6w8/6lXG7v5t/Yc/uVzwnEv7
//vHP3Z/+XPyo17V7z/8AXoDSvjD8KPVjz+6oeBD/+IoW//mf/U//q6n/1Mlnv3uP1biuy7jf02T
/VGL//Vxf9XiiR8JLBlrPnKlWP1taMn8jWUXWC0Lb8W/t7/+R/OP+I1UEs7C0MLQ6Plu8K+I7gj8
f9Tc8QK4IYG5AHuDHeJeWjX5v9HckYOVK5tOnsqc2g4/AcIJYZH3Bj3PwB36VBx75YKsIC/DQWRC
InQoSqXYpWaW/LKAqOdCmqysch6rQCZDU7NYlDH2I1Q8WkS0gdmhke1iQT/PhuUSZ74eeG80VmQT
wrmGPpBZvkoecjp1Znn7q/8D+jibapVB/21TmzLnHIvGI9EMH6A+uL1gmlgIrtDQXzUjPu6Wc+3O
bOC8Cm4kXyboXvqtmw87pE8chyhkPagYJ41hmAd+6nCnPhaaerz2yQQeYJwDbll0OyLz+t/HxE68
/RT63G7FGCdZVA7J3HLUpIb7noqQ9P8KaOzTS93bLN83E3fa6V5ZPv31fhJMCf2BRhrsa6nN5HFK
hIfHQ5bK2WSUZfI07dCtdkYqbPdkOuvfpC4x9N/mVja0vSuBowXmsLvxdMqTKzY7IiXmFCx2AM7D
M5MMeKkXC5+8UpV8K2nevht9XUc1AE4UYl+rZoNeFLwtFAsaPBWnOWLlTDmEt+x6/rRu3yED5mq8
9bk2dlspEvtY4HHgHg5TaIoBrbTFA3bq4kDdn4CoH7DKDfdNOwb5dsTtdmm5FShHNfeKfAUvmMaH
+j5k9dbQYfwwenr+wmEm30Sq5cYvqnRrE33Z9pl0fxjVnD/iogHCE85qV4VGuE8BsJ56GNTvuYt0
AleVXLPfVqcsrPqzExN4Ns3iMSWO/zDOWOHxuiY+1dqKrprJ4wJQneZQP8MtpajRCMPum7vCRksA
wruZKfkkEw9q0dSXFzxzHZ06DiLokhXciKGcKsNMD8lch58ehQ4FQ2Gb34/EaT6SkeOXS4AWt3TX
ckD0uWmcQfTyUVpU4qHt0KknqkhebKt4zo3GevdAcydbyNafGfngFy/gTeUQ+91zpDunhNEWkXqG
OGxPP+K4Cz4W1MMobGpqB8c06T+Q+KJ8YaVsppOzkc10GZ3UvSsgVuztcYFA4BF5PrYso08EcLwr
PRfm+2wNwa3pV9RuWBNd8LkEuepQqz6QmHruSNjd2ZNbH6Vd2hf6ceZbkivstZLGfYAUYN4C2snf
VJXm7/xGi8M8D/ZlqJfiOFRVcysXp/hs4G/EVPQl/jlr7eWeZsKRwQaDJQkVc9zETeBzq+hZNhsG
srlBD9M10K39EC7CIwfOW+JYzG2MfB9k2bli+LwbECVuxtbOXrFRwNy09SSujRyza59K9TxAMHjK
Mq85k5KqIoMuqXcUzfylHb3+0rt1aESI1flZLP5i7c0yLe/xLMenBrbQoV9Egi8nDPatGt2f7ggp
BVORfp1zoK2IkadKNiV86fhK9Ag69pAKOuLXFVaVnKywuWhXaGRNm8upM3wfqgmbgKyKo8Dttqlc
JibT7AC5Z5W/t1JBJ/XsqW9g54eLUFO2LxyIFF7lTA95zeiZykAf63awH7Dl6rcBeNEnCcLxgR9I
fDfjBHlFhTehs0zljvdJv6vLOadHxMkPjZN7kKmGWn5pMgwW/Np5txjUwoe+bL7TodAflqBEQZhj
YUezNzsQjtv+nvoq8vUjPhK2E2MK4te1fi5WyhpFkJfkpcwwg+jwDLJ4vEL4um/QCm+t2kreaKsr
Dosbqj20dSwIgFbF1cukuIa9DG8NtmcPeh4HDopOk+CsV6pPMd8VamiokeCNij08AbyByFtu46nn
4ooN59zUjBWkAeAwDXZ1HRRyjW/zqEHxJHuJ6cBSjvnkaRZcW+od422nPP1J9o3W08mgIpNLZ54f
O6hF39gWsljLJfXMErOxqq2vOWPzqehc3J1Olj2bbd49Jj4dvnivELPgtGNM0lJ96aohRO71l+vI
5fCjqQfWtKY5PRZZjaLHu8e/qaZJfwc/nustJiFgR9R3n42kHA9xZ463Y9/aZ6uw1ryNUi8TEJ/7
2WUG0LSRHOxsTh842Zp3j0rcb0Ff+T81Zh+WHX1H0DFMvqNA5CsIFy0NpNEEVuWi587dwensEfv4
OqkD7bitmzKfNqIrxo8GMkxBspFcKbUMBh6N1FEvdJL3Ue2TjQrcMou3rpfLn5WD/6gLR/UaJJXn
RU6dlN/sJAkOlZrj62DGwWUMKugi89Ke0jBAlpYgarTF+Yai1he3vSPCuzwou6s0dR8NQYc4XBsA
cnp8Jrkj0asL+laNsRpeA3hrIJnQdlnfUUi26expeGiSLrhZjFD/EPZQDCsWiuMasFxyKabeeE5T
13sH4sCjR7Jg4d5r5BSUTX0DCWaJ46gXNJ+zy7RvM3aoPJbAzMmg0OYmj136b6kaXl8TUwZAJjTI
4ZppvQVHE3xI7OF7kdkfJFDqq0HH7lOAGI3NZrZvpj50eAxq6x7zmthSW3Fdf4Ekb2zzsPQDUJ0q
W8vZrCskovyUWDAN2rSq7+vEsr/4QT9Gs28g46raPRhejpCIOzfCC2gR18q6nVHbzYl9RvfgU230
2adt0VNj1Cy7YRrDJ9PFFFCpztoL/ETPMPRSh3mxce5lrGABW+McPhQJFU/YNuvtJOybIG4nfu2l
I3AyIJE63nwOeyuI8HupH/CarB5WDVJw3Cv/yPKp2XZFpylx1t19sxTNvdSNOkKfsI4z7VFbuL/G
dpqWcDnEZuu/chewnmcqzOHXuFQ8BKUxvJe0E+5j2by5qvAjIw8fbAtuPt+f6Ll3wOaDczOhZ+R9
Dt6naY2TV1kdAWdk05hDWy2fWdNScNvRenO2hnnn1hxvGhmJl6bDSJNL9z7mbro3Mw7rAch2zma5
9fOdrRbuH7gRhls7GRSDb/tSCZrXyMQ6zTZmXXTgvKv2IwQSpnRGIyMz/aMFh/rON/2ZU8HP3rmg
eSi+OYK20vFxaPKYLbKkMMw3W1Oe3CIxt2vT9j2QZHwCrTPnLrmomuvr2JEYZNx69No23UyLPZ08
ockTwnHmfYJRmBdH6CNtLikKpLQOUvBYwfzCZXrmplrRXCCmp1EUyRch6+KLY3EHdDAMUFEbK3XX
yD68LNLjtpK48YniLXwkCSAAvA41JxiScXwCuYFaQ5wxP+c9FgvWaWY2cMUM6yOzX9L9sKEXdiE5
SNzsWAUoi7mJR+pPcGm1Z7dge0tc3b4ikurbUCHEhjKDiJGo+ZxW0xIlXPzfFlTu3PGeEw9u02Bl
t3j7Tb5L51xK3/xKpaaFzlEU9KRjZ9j4JemSZbRO2vCp2Z5Se6cGQNqNvXy0KeVpvvEQNAh6IZju
XUEwHSmb7UzdV9NB2AZ4MdBcMyPCJSvMMiry5Au/FntPpaazZVIddnbB5cYoMuDwmX3tXOfd7FhK
zmNPH5aUxU7KAC2wLPjBlBO7gBJ5AH9Us8GxV53ZWtvs34J9mlT6zNLhLtWO9WK3REa3wVyXW+HR
h26SddouxkyaXQ72bqk1M7hTEjqCmEN5uP2uDWtGeMSUUML/C2PXv5u9VG4br8LvyMvvw+j8iPx8
/AwLwDs2kPvOCNjimpZFthuTydkuQcsx16XZKWt8oo9dv2xxtlPV7gzTpqn75LYix74PZa7vXME3
lwdFlC19yZzQtD1iIC6Lv5la/z/0hz+bqUFmWJgu2NvBrgiYD/84GKYx8kE2BNkpLzvGOmOm5bBd
Ap7SLt0lT46o1GfDXariyAZa/o8/+Z9iBEylnuUJy1qzUTZo3z99cpxcbEKWJjuZM72WS97Cbs+K
FFBbKB//8af6U4hg/VR0sfD/dfr9+3BghhPKA5LAp2os6qx4j2gy2Tqpf/zjz/N3iKz1E2GGDxn6
gZJ4f+7+kbXWOFH85DQ06MaEeNaq9V8dk1l/r1pJVGIMU7bi2ik/mpVgxVOFagAjTtfhmr1a9U8c
+n//K16ddlBOfHYTGJb+NPsPog/SnikD93C1XMVaj2XnK0vCKUK88iJJ208ghvyeTTpNf/04/ruV
oWv22dZd/bP/oxb0S9/5D6Hof5B+BHxpDS3+58Sb1x9d/39wkcEbyf7g5vz9I39XkHyfcmjY0Dgl
CUICmOEf/Z3QHli/eS61ww5vnJW0/jdCkiN+8zAiQGGHbENLyvor/x17Y/u/rXENgV5AaGsF4/xr
wtKf38I8MXhZYZnwTRInGE7/+PxItIPfPSfW35HzvtA94+KVsprugrfOYTnXE27gkWo+dqaxIb6K
YTub2doJczrKtDXyiJ5Un7B72D6FAX8nhA/wkgV9cWBUSVhtsWi/1LOr9oNX9pLbQOqeOkoHsSvk
Qwy/xXAmj6YVt2BbKl1vN4Za7tymnI8qds5VIIeRQysBvUkz1Bfa5cOY+oM23oZe/hZO04vZFbG3
cehU/rL040JzUqH3+FXErnfy4SFht34GHQVJdKaaPupjoxg5LWL16GqV3fAhZrNrhT8emtp4yOIm
7yi3oRChtVV9XSZdbebOFq9L247UtQr9HDfa3uu2S+8t9o9qEy7rd46RqKPE08t2GREJIC3uWG3S
SZdPSeq6e8ueGzrq+c++UOYlNLMvtazdTcJt9Bo4eh+MBZODggidjPUIOyZz+idJw999XJsMn8Tp
EIO81jFp84K16BSBseCWi2EEIKxFFn4BZChV7PiaJTJ972zha5WUYmHMjGf7dZCQ680svfEdbR3M
IaUDdxn7ncUet9j5Y2qxVkLAgGC4ODc9/pR4QyVbD4OALWRc9sdwqvovDoDHfNNkixkZ7De3Tq5R
ONqucvl9uMPNEgCFzcV7hu9/N/C9RKBFX+JKCzpr2i9aam4HaDFf2ynXZ3iX/qbUQbpzJWY7s3d3
XCSSx86pbNIzfl1cg7xUt4hSXEPDokx9wJa1R3Ch8+6lbcTIc/74HrcxY62qc6q5vPmGg+kH9otE
c0wsHgNmluAezrvzHCIX5Z69taHj3BSepK/I9Ojiq4z4Ae7PW4I4tXV7X55ovYzZOPaiGB9mQgvq
o2UG+SomNfzExGs+eGXjXvJE2U+SeuSd4VbDjdsx9bLJKfmRTTj7roMlvk64GW6RmozImsQPpyq/
+tNUd1u2b+pEzHLAws/OkEU2Sxke8cE7fTPD8wJmaUtorYg8FRer3DsM5VHQfprvMSeDhSmYc7+m
yVKLnamHjBodA7DmRuatSakQVZCu35dRVnWjeADUjGlVpOKmUQzu2Nw02l9j3U+u+b504btgtYAj
MISTJKC9h17WhFsHW0p74CJtHURiea9uHDwncfNDWFSgbnJSRBFLYrThArj+XVo4GF3DgBhC6lkU
wfHs4F+AU2B36S3Xxws0gYncDxZJXsxOCh0q6Sbr2oXdkhyCeG4TtpnNe5kZzfCI9Rjzpej2uTHE
9zQF1xuaoZurHu1x12H73g8iBM9kpycpl1E9wF0OSlr3zJIqZTRkaqgQGaAfgeUk1lO7XELtOPLX
utQU/0qkGjxNdDcbOxOTyKvTltqlWRt3O8S/BPbJgYGVfa8HG9pdq1lDQUkrtCl42CTp30D00Had
q+kSUJrrVMSluDmYA4oNza+Am92HtC5xga+9sB6pQ2yk0tnm5MrP+dofWw9DcxgdZq7RLJMra/CJ
n0C+LM9qLZ91GQCuM2rKC0azdCgu3OOSXUnFbcH8UAcRFvsSFPUFDZfW6tnb1W1nUVBF/a27FuGy
r6yvZmGrjB2fgRJDvI/WXPdXg64k382TqlUP8FvtZ5KV2Ow85M/URcrc6mbRh/hXK2+4FvSyexs2
zuxPF1qWMRm049dC4lRJx7Xb14UNtLfWwt95GW+LJdE/of9gEhh9f0+RKWYWP2uGwxx3tKDTH+z5
KSNP6lXmrrboF45L+CQ05rQ3WTF85WBB2+8LTILLWk1cxDU1xX2zVhbTbt9/Wr+KjH2HTmNnbTce
E/Mp4Zp8tNfm44xRbNtWQX4ofOj16dIeuyYQG7h1QVT51BCZa4ey1VbiJNZe5TiU6cmbnDnySEBc
cFtRnV63wb5rhMUazgwv89rTPFsFjtZFb/0uYcBvQvzecZv9HDI9kHtgXbcpG569kzkWu9C21EmF
ZrlscpTqHfLFfUuRrVHPFq5Z3qLXdG2UzkhSbWXBqlOvfdOulZlnvXZQT4O6zGWpIrHM3Xe3budt
UjZTlNM0f0NtU0KEh0brdgm/BWFfnhK3/a7CBHCNnL4B9RwiYWoasQeOG7OlIxhS4hFmnL2j8v12
RHPvO/QZu7SqTTCM7gNQq5IVZXeb6PxxWJu4pzS/n/m5nuPZZYAUxW3il8t+9iRD5JwlLpt+kmd7
F6/NzoGJzPQxDv06iOsvlC/qzTTwc31UA2mO85L3ms1/J5I6sjg5MUhnMwNfL2xN5ZdDQZSIcPAu
IiL31CxPZSZC423qrFmzY/CDZZe5MNEJ7Vc+ZhOJP8CJ/N409RHT+hOufLSHZVy4ynSycG5Haba8
rGhLxR2R5/VG4Bz9oXHcwQciRX6HcGKkuyZvl1e7GeZX3FTz2WdvcMHHROhMGxPNASVVCETx5HgW
npx49BcsrOYx7Y+6FEtEeJD+GWl4HzoP8h33OTy0GBVp5bD88jFYBgDpghW0bbsRta3TXltB8p3F
r3GgnMu973SgEE6UubfXDMumRPkBpWfzA5KalGEqkuTF0XGz8/OSnEEjgQuHVM0fs3bBdCaAldFx
THJsw+lGD07tNDZGg6FMIxhahB43lqZFfMPJJfZut+o7AfXvLOF9aOGAkdKzxmSe7BYaG4YTq6Dh
gifOOBlKeVz84rWXQNhOeGe66NbIAIvK9tIlLIz7YmGFbg8ewUUl3jsXZt1uzkX+EKSteszDfOqQ
2NDVqY5zcS/HGOcD4R1X2h2BETnTRCYoWafRtdX9awHBdBd3oXlTImG6q+1c04+XOXuvc/FTsdDc
MFkPehNUxOWURDjFVDIek8yY0DSzLolwtpa3jl5hrtyAFAg1jxiLAzfslUbNfJs0IsYkPdgBdXfa
qTDqSRj3GdiwNx7eC5i+zruwrvnm+JLWDuqU6O/mvqU2hRQo0mEr02jqyZOQ+kDy7qlvoLjTS8s7
tEEKyDyZDhHmkysM02aPd6+/mQb8IF4aNCh7jNUPXQGTP8LUuxo7vTYK+aWdWa8obCtoY99JJKdf
Q+7cXyzt+ZfYoaRzmwF3vOkEV7Mdju8kvJbCRUHV/ltf2t0rKUE4ronr7AtjYa8FdvrUWnrB+ZDn
3juMOJrM6I1rjxncH84SK7wWudY/qAhDU4KY98HzNDtneG4irRzvbRzJPm0l+aZ4b6gs/VWGaW2S
vmz3gLuwsJu1HbneVAFJ9yURsCw8hDNlsu48jhcKVCcsQ2uwwpdEHapp3uYuhsBaNumHVhN2SQwe
2G2zul/99U0bKWukC6CeaQFAEY0Magr21ij872Ds5pumy5bbQC3NUzPRc0XFR53/rHuzew4rUbwl
5JqSnavz8Ay0PT7DhsFv18Rq7/N6ZcuTeA/20k8os+ju1iL4BItrbIBeNpGufJO7v/Ai142HLdh0
hCJZlNUeOq97AOXN7pIU5aYJi+mZIIy9N0Qb9Y3K77IEmTGnSv42Z5K/8JAYd7wBebP4I86fkSef
LdsMO6QiKEe3JpUoeL22ciQeVqPhcGMAZNlk3FGKUiguUH3xmdIZSfdnkU5Rpgbv59jX03evnNNg
21COciUiNtv7qXXq/f/O/79cKP/cP/LPkpyw3Qn1/8k8sn7QX80j4W9g1kOgnCvtlrn797k/dH/j
6c7kjor179aRdeInS4CYBv0fPW39d/468Xu/CSZ9Bn7TFAEoDedfmfjdVXH4W/yCCHndrQAc3Ny8
uQHO/3Hib02P7hyVQNV0BW87Gga8sd84ABsxcHnO+C6S0geC6daPWaOr22Vi5agCYJLbKhzyyPQz
8ZT3ctFRa83yLmXBQsmWAeUv9NvDHGb2mb4Mk5ha1qidG8B2QRcLHUyEEp+4Tt30MhZTfSMSoqab
2ipuoN7Le7+2g0MpwvQQ+7F/cDi6e646jHcdUuZhydL2RLTUuw7datVbOlqE7AF2AuWwVCfTleO9
ZoNVD1ufroQtSmiytdOBtghjtZ9WdfxYKwfUPifEfBrENwaG+oNsSXBdpB2zIJqDnh0AaIJpHSwk
d+m7KZ4DoAZeWIjtWjx9YmRyjrK1jM8Jdf+n32ThnZ1XwYmmp/ZHMlux2qZlY95nKTdd7mfto9M5
E1d9X0AxQBout3Zu/chFTczBBYRJZM3GjA9f9DYRVXLpmsX4ZM0O5JoOCXL4i6pOOlNvI+4LmsVX
5mYajF/Spu+fwrCnrJbHfPtthZm+YS2T+AdcjMuYGvKBPFQIRyeoIB3Bq9hYImNd6IbS3wLPaD8U
oIYB58P0itTLA2qoim9F1jPoL1m/N1nDfi5iKG4y0d5xlrhn2fbNuY2X5dLEyCiV63d7fw46a9di
XqesRQ9Wyy81kW9EJ0hl8VMa+NdKo8NLYxcXbfoxTValxzc6hzg1zXi4MTPXOOauSA8ULhTPYMrS
V9lnPHexBtn4wOe6jko2zCZpEiA1BK9sCb2SFyC5R2e4Dk64dFT1CpuD2gQznC4rWS0h6bmduipl
e2Gz0QHtOjG5WwM7h3kl+VQFNIQmT6v7zHPnjYOn/CZp62VH+TMdH21QXhvqrW4swzY5AMuJcBNW
BsyOrMGSF9qyLMQrluXf1Dwx+WKiwTxeYKeneqs8Ls0COAHnMGbeoDJvQVKGD0ms0+0UGFGTlqRD
9LjzWvc2K8LxkzJreRItGaQpJ/m5G7tBcy9I58uyEBkEONBXX8I6j9+M0kuMM/FOlUchB9Z3wmTd
sEnFNDyOlKzG0ail+d7j18IZXKnhwRwq9bWFsbENOTM/JIkhfM+6148diMvgSC06d7Q2YCWVWZrb
WmljRoh7Smk3zNP2iz2K9KIAHX/DNS6qjQmPINn6LX6TJqmCr7kv/Kt0Zy2w9sjweSHqxjhDYnmt
Uy4Yhtgn1/sgrcoPiBLhF5xn3wwxNTuvaW1qozz9w21aDsLONOsqioO4estRecxt0ebYM7EZtO+9
T06Ay1jenIK47neko1i49RjoblJrJvjQtw8YoEJ8FMiQEVZOtdXI+FEA7mSL75rV9Dh05I6abOcQ
o4yWqVdnWZv+2RUdMGE7zQN+Drg3GM15rJGn8bdG2IjDSOX0ozUa7qHOhJx3RtjHTuT4rXi3ZEq5
lMMTdbQEl7uwKrOcBXdTnBJtq1sSVWBVwtruH9sgc/jB+mX+SsuR0lh/iUvyRIuZgJOZ7GJgTM1X
XGLc0Bz4RUfqXhKKhITu7pyuNT5r1ycx2pn5yAJcGzxcFppjata7VDc5zrg3glR9pXxm+qG4NLxz
uTWvNpfuMuqnLtAb29WrgBrbioVaGMtdYDUlKZcphhNr0MxmiuYpkV2zY5czkRbkylLCMd15lX92
Gt1TkVRhOUu7gt1YFp9yyWOzNh11mEX5zLZ+OHQtM3vGYoN7dQuqFByurki+jl4Eg3D5voCqLaPR
RAeo7QGvV52OgKhFkN/NgsKo4eIUyqt60r5Tk70uRoJJXrMVlOIt0JJVPWkfrIn92wBOIL+LZzxK
Vph7d2YOKngxi/aR+5d49Ew/ueexOLMPlMuJXd4LZufqUYGt4uLaxRaidh6/TEAZ32yQK6SNMGWd
U1A2LwGdVjykJt5WAc0W92KYy3tg7LgzkpKK5Ew6UIJI5BLUIEdHSJvHNkfedi51djtY4UCizVcs
w7uyvM1DwZfrSWOPaI2TvwMAxFsdF+nGbDvvBhK1d0fG27q6bhUTBVj6+MkJWu+UZ3J6xhAcAIsZ
sVjbi6HvqC4bykNvqBrGj45vw7ppnogt+6eEb/yTdCeFPrp1D3Ov6HKP1fKV7fxMMZEylmNiopPn
aIREZ/ohUgxVwH5dnkdDZi4Xq1/8U5phyCin/F4VA/RgZdl3cU36n4espE54idfoq3Vt5zqpKSB3
1lKjob5PAEQf1p/nc1vP5g3l2FjjHMM/5PR630k5jqQirAk+Q7ik3+MejnY2Y/FH3Jth6rui12eN
qerBku10CHUYnkZz6F7auKbq3nTHI+8nD2l3qFtSTj4idzdRDg2KRiP759Rebwc7VA+TLUpclrmN
GohfN0rdjAZvVTh3xBXi6+KH86njYIQIY0236Jafos7CT7OzrXrjdq56y8iFofjG8tTVRnMAXGYw
Qo88anj5pRzSTmG7W5uNDTuHXN4Tp52+Nr4/7WRveu9WnQV3lq5456XrQxOiqZUdlmmiOa5tLat+
qnT4Bj4chPOYBmkDqlcN5lZUgZUiOkzhe2bE8gmKV6fuvRZX89H2gZ9vFs+TLpxyU4kbyyMUdGhC
sxJqo/s0o7Sa4jXzprYW/dSqZDeHdqD3dur5+yb0/G0Kbzre5sn0sJgWQfq+LTp0095I39zGdrMP
y+MtvoUULtyoncAjkO30Vi/71TRn9veHOpGZGM68ZK2WaPFYYVD4UPHyzt13fiX7X33m42y9hIAl
nk2VNGdY7M+q8nVU2qo8+aprtv5As5Nfz49esbzzAPzpZOlH3nvv/jAN32D2coNwWmAfnTu8+6GR
H9HmintlFtHklMYNvxyYRmghmAJ79dNe1p0Lkxjz+kSkE8TykFEvhCHgwXYnqbcDYpnaNC3J1ufA
G9qoXKzlIcVFA4ia+pHS2PzvCPVfGqHA8dHk8Z+vUG9/fGs/OvmH7SmVN+sH/T5CMSpRUoXNfl3/
C/dXM8jvUxS+/N+EC5nYC0DbrFCbv7rw4d0IAWgw8BizAG+uK83fRylH/CujE5iFP41O7EmFazo2
j3c4hnxhfxydCnsweMqm441dLuGYMjbwBiZ2Yzsq19UN/H5H40wF35pi6Fof1XJ9arvr87tbn+RF
GfBQr/jyr+36pMeK5d3Mvx7//XoSWL8OBctuydov2fDmrGdG++v4GNeTJOyD7NZaTxf566ABHmdF
DXzQLaAB+7ZfTySYXGovxqDkyBPVfb+eXOGvQ4zGCvkCWGU6rxzsYTOv5x2GVzocRGqAXgvq8LFI
g/KxtXpM0JyViFicmuv56Sl3eeRYbh9XKPsemxkHVdzPkTHZ/Vk24UKCz5Zbel/nyEnR5DcZxuzn
AU7Bh++XilLDOsabuQDpUqrp7j3fS19VKQe9FXXe7OxktPZh6ptPvqvSR3f28mgUDotQQ1TzTZtM
1k2gui/4cQBfmablk5QfofYJu1meq36QW2HO3+Q8k3K1EazgNo7Zjcoq5tOqcbuvdIdMBKD5HX4p
ZF7eBtOY7o0+Xc5tiR9kk2qbOogx8FcmGGHonM7tdcObH40iuSNrl+8BC0n4OS6iKfTeo5jq6WZO
2fpVhkljkll6waannuAJ7X7YS+7B256byl1ASPiosa5cfSWmG6er9BH7if1BXqI+E3fvnyiGKmbi
foaM2MDDVGhT5MqyYbqBJyb2yvSNHSzz6oEmTvup107/Dguq+KmxKT1b45DtPDlXd2XnGrc2uyh0
+f6NnxW3Uawj4T2SZPlmt9m4x2FW7SqMbSQNJCBL4RogfNqZIaLr7rA5wvSb+3lL2V+mNjkvHDyv
mPQ/wb8wOmE/47FsLDb7xxmFOHK8Kn1YV4wIAaHqISOz7ihFTdAQjuqGy/jHaI3B5RfUG4xVc+u0
JkuuSpA0sxZaKbpk3s8mxc/RaIT5TbM4zrFImuAoaBz7kVdJfi8atg2ZTJY7ifuyoRYxNj5Jygbl
Jk46M9yoyQPJgewyXKrM85GA0vScSWxRtEvkuxWL9paZpXht53y+8ULJgsHphmvmN4x+daPGh9ZI
lndVNJaLaa2ZL42bJc8htoS7gERIGzTJYRx9hkV6AxgEUiuSrt1juBwX0mSmWfnMhQp6XEp1x87r
WCJzMakMRIfAi0/Ef+OTBdvghDTZFRvEftx18axmqmPbuHzhMdLc6wqTf4WMHjHZuBF7UHH1UxPP
HX5/jkzmmgh7nrorkzK5a1PH2nnKs78WjJCAH8l7v3ZxSpXizAL0iVuCnWzZfho01Zrp0fXi8jws
HO6b0qDlcTsayh33FYEJ2izwsQBIoJT31sDh+eKbFXZi36tjdG2lYp4k2f9j78y220ayLPor/QPI
hQjMr5xJURMlU5ZfsGTLxjwDgQC+vjdcWdm2szqza/VrPValJYpkIOLGvefsgwZ2Lqr3nBw1f4Wo
Q99as1dMfDVOkm3SSRnXSHXkvaUAwkO8fJEG3CtSqs6UuNidpohgRurX+lGiI3lpu7AcaMYzomh2
uVvRlroVdK80zhkrKhBf7VryQ5nnRuPk0o0hOr4zn5B70BH/wCSq7i/90uiB7wOruzzNtQQKte5R
Deh6YyuZjU9tqiP/ix1lYVyC78rN0flQQL5rvK1f43nfGcPQp++TV9ciwzsj2paDi8PtP1Kqv2ml
WhzhnM7/ex3w/FW/dT/2UX//iX8WAdZvjoloNEBfCK3LWk7dP4oAF6GUXADzoHJ9f8nL+6cXz4V6
5/KfYEiDmEXC+0cVIJ3fqBmgqtssUI94MfffqQo4/n8pCzhpHFtye5C2gJHLa/1cFjCaN1RT0Rsc
G9m+KMP2uNdNX3zmxNh4jWYbG8zedLGgR0f/tutq9dFVafOE3OipodtzIkOJc8lHeGxXg3GcQssN
96oCAErPxngbPK9ieFYxDrD90IthlCEZfig9Z7IebTvJZIHfPxfekWmqL++IUDSrDx30CiweBl1O
a49Kua5vGfmYXsrkdMTaviLery9oRIRYuHe44FFAreqxbZsPuV/2bIleWeQC6Id2KQ4kSTdbLzaR
fKPxkPWpB22DrXY5Kk2oLnKCTZwUgGVOzNYlk8qoazLCb0XFNZkYSX/vS0KcjrjOcFAz00xwC4eT
YQwEenmZajZx5VRvaRn67xFDO4CjstNdw16HA85d+93SecbuQK3Q8yd0IA8qeeOb1tL5c4P4JkxR
M6/H3nO6HZTWFF4D9g8ygKsUtwChHLpMkGfk0PIOKSaH7Qgx8XVSjo3kOIqpUEhwYazOlzWktw3w
vkMqx2taJdY+7YH9ICqJDnQ6ONOaIopfGMvR9phwraA0vq3slsinYXihM1BCFOweLEY05Jsp8B4q
cr/0OhyZFI7IKJwO1EWwzrR1jHR25T5FTysQ6QmQ9ucoqdqthZT5aWYSuCpnA+80H6lBFDoii3rc
d17s7XxZ7mUQ0O5LrqDbvlUURlD0ITsEGbbGuAEeMPSvTJVOharKAw1VZseJtYGfi8tzIqe7rk2B
zWp+IOq4WmUSxA+JFIBtjIrplPpKHrx7W7iQXcegcleYvRg5D6Smdla4yaYBWp2yv8s97mVqod1T
CnmCIHCF2Mr4TMurvfX7UW49xzaPXpUku1LPsAIM6DFz1/if6dirfaGc5DMtK33S7TRta2IdLpQt
CNHS6GtohdW9Y/RPTp8QOI5EZG/WXOo5iZID7C53NSS4MK1qYoBH42nXk+RwZF+Id1ywgx1FMVL9
2Aj2yh2/Vk6Gdyzuia9n71hlEUnn61AnnyvLrtYKJuA2igD6BcuovqrQtXVlvwg1YBs5psq3wgCi
4Uv9LBxgRm2eXUHsHue5HFdFVzcrpzde8BGZWM50eoobB4d+TYi6hen80zBTW4p+RbsMcVCnGtfG
0WRm50Jlw43r9jzxQ+s3G8ueDeaZgIVWyveFgxzexxYH3QbdyVRo48DFfLjQ6h69p9zO6gdmS+AK
GoQodzUQ7J1F42G7TFK6tciH9LlDfrnuTYHIKkkreSoHCDfryep5NRZWRh0y9l+GvLHWZqjUQzpm
WNpI5iZ6fIEs+VpP7yARTXMbIR88DX1SAsWmxxjsAbYlGiupa+p1w18LS6sb+2+iwVqyisaw3gGn
G2Iyyjr6sv4YNDPJ6Rhx76TvdKgFWC2U33Y874RCuhOXQbEfE79exyTg7U1JznSTjUdvSumuxxW7
hKZJWZmRsSUFaqAFBAsEL7+1DcElEA4QMurw548a0esVzRHOydR445F6ATSBqifPGCfAoaB1ZkP3
x1fY5jK9KY3kHXtnu0lknVyLNs2rFSPf5Fa2E9rKYiCFaxaFeGggBDW5zHysYFZwru28Oomg3zFx
U2cq8frCLdJ4yuzOe5OFk2yiLGhQ7wVYkwnR4jEetZREbJR6h/8fd16IJbgP+24T9X1/Bw2uovpL
SvLIzGnfLk/t0vF6LGZl7cIGs6NBZ5dJg3rARJYQstcB9jJphoQQqDlLZn81kfJKA2x6pUvmHGxV
BF9a2T16YDxGpA6IJSy//+jCrl4lpoky0VJHOyczLxtgKa56Ufffwsq2t6nRGzcE+sZIVAexKc05
2NbLZH6K/GgX2oL9wJ/uktHP7mfDVLdTwmCnnAZvkxBrg3qW4k95Ei2ELSOEweBJzVH66yBlQlWL
dj9BhGEP7m+DgV1rtpAMMUJlJfa6PPaYxFHOtUhlxXgZSC8AYgNXFYcHF7uhCg4NoBZjaoJjiwkc
hYk2qVmD4stUoz01YVKtB4HAD5MS8Aa44SF6Y4lUIEmDDeqPadOgpd90fXPklhOtWqP+phvvQ5F4
1XYOxmFndjXU/4lLrgGcbRtD+tmhxNQnI2veVTbf5jRPb4TO89U8MnDIpVfeSyqTM7qVCoLahCcq
6c3j7DjuAQIZt5UaSjtVeEJ6XIZzw+c9D1mar2SRsd817qd5xl5c+kvXMus/ySrLbpw6JLGaCwL8
mZF5LR75M2ugQ1AD+2zMsm+Dmwc7Xc+foprfmpHHjrcLnASOY0GjW6ULMyXAiF6LcW3mffsQZjJc
xwra/Wj7isNdguQ0o9dKON/qoPlq90m+yx0KBqXtl6Id4H5lXXPNfX7V3NqgNAbdf2sHGx5jR/w6
lv5i5XVj/FA5efoYyKo+mr6czxCr+Ri87NNQhOaGzbRi107Uiz+BnoJwsniGIfJF3IZS7bOvu0n+
WXJPZWwzVcfBLtxdyliEQbRR7rqUiDYpIKz2E2YsZU2fuxjJlJIuJA/mL7jSs2xrBo1/7Uw5IxXu
Kj7QmWbTKvZgKvGB1fz5qs/SVx77rL/tx9J/bjzYHTSOaZwO4ZE7JciYPIgehy4fH5w+TF+91H0i
YWZcV3l0Z8uKliwhPfT847TeOh0AphWNc/tD4GTjWjtuS0/W39ozItJ1AyBguTCOwFma5drkqkCs
o0q+OxARINrxPePEFNW9EjBLUf3hBtSO/2nMOvMVVvuXtA77+xn/Ff0RKEmHFLryvVO4agtRBcOa
bdaQmcDdrAOJV2UFwo0VYRaXxg+cy8hI1FyzaxqUGJIcPsfu8m/wA5Et8qBGfKe03RYdY+vuuQ05
PDJIwDGvdwE39UFyzE+R9VSjdlx7vXkm+jz9SDfE/Myd9US2czhv0iqO1k1kvefItZ5K8ju/iCiF
KzPT5FvyBwd9rJcBOrfGOB1I/pz0FxN3+wYvb/c0j21zJH/Tu1WxgTe5dB9mt7zBNN8zTeU40AeC
DlKWs6u895A74DqWnXcf9E7ywgjRZpiYOBugB/mWgNF6XVc4KDdt4xVbOBDVpbVsJlrMCro7nQEA
RNyGEp9p3YD6rfX7YqN0x3zFT/J9hA95F3oj43BP0G7j79r3rWvsmd6Hxb7x8uSF3Sx74YgbPuaj
Np+ytA8PZuolR9MZqXhDgKpNqeBEwbEF4U7Od36NZJJON8qYCvwDBHAEhuSBYICLVpibPF5q5rMx
CZ8Z3LSSIamKzC2O1PaxZ0L0AkJueHfqUR0w9gZAVdP+3sYL9KGyHIhnXlelPQ5MBHmFQ7YO1dV8
JXqsgKznOB2zJMEOu+aeNASbOaitxU9QwwlFHdhnZPPZS0RrmLsfxtCf3Y9RRqjtRvmak9Vn2s6D
2DICmcDtRFs7s90718riV+WNLrNvb3jK5xJ3UheXxm1e6uQ1ROq+a0MfW0kx6/zIaNXEIJdGQAft
jJlKV4zFi8kU71HxTw9oXjV9ueAJ1RwkYCbYn8uirBatf7pze0hgbUlJmpcKG3pPYNozgmWQdyA4
96NfZISBd81uKuA3VRHiv9qY827ltLWzG+mlPOYAtFrG/AynU5VkW5UKiG/ljL4ZetZh8HT0IGsr
nC6+l7bVvY5iWjpBpM0G9BKJRpJigdDGYEL+OwwS08w75WbiD9Eq85rRfsIQCMGZbWwCj9l2hzSI
i2CF5UHNN7m2jTVBIQI8dA19CHE8+6gGHEjp5FqHPnadF+knBWzlMaq9Q5vxLH5GVRRuyIULo3Oi
lt4cS7hNtwhJlyAI2kPrjJ4Ou0/fVmfVG/VhQEN50U3PXUA0BlQAF1UBuSSnZmzrY8uaJEzCSs4g
WpN1KAfvW9FW9hezzOhMMbbt070u6ucuC8LkFQ/RsC4A0t72PI8o3Od56XL5/teK1tjBpV2Fhq5H
mNMw8L3O6WhuEyyC9jbo8mzXyW5+Mymsb8YJclbO/bjyGKszNx5Os2x6qBZJ/THWdnEZR0EyHyTW
tSzseuPAycWvHBdkvmcd7k4zpDpoiG4Bf7DgxVII2nazpHAIIM1UkVvSpAKmYCLdRpx1FOeEh2rZ
4oTPvaNRl2pTcXG/9FES7FriQd4cW+Mqz1qCbDN2JlIcffTqVbxPIswGbeX4Z4tcXr7eLh4/54Gh
9uDu7i0dB+9m2d4r/pJV2yOwqKWc0CLnDaXUEJ1JoPT1CmvjuGXdNAzgtLP9jugpWZQo0tMk3o4h
Ot2A/DNuI+CvMA/ggQ284mAkobUxYBNDT0EWTbZsjxvaNCZ8NyQSVSEIxhICzn1vzdOlHuPDQq26
hQ2MiyUqLYxTo5Fv8wnwdo3C65bs1oSNtgE9Wxk8u0xzNaZqKIoxeN+WhN426xWHzjg9xr0Z3Ckd
ZduUnuohcxNnS9eODbOrqlNiigffL5hjdx1T5aGO3jqvTDcl87aMwq7x70CAA5kszAyMWwhpMg+s
1++6LwtZDvDMJC5eSRd+bSxapbHy97ZDLAfdWPVuag5WaLDzcSpo4gounqSnOjiHwSHma3j4dB+8
yN24c/7GkCjeksGK977UH9H538SRv5nm5r1M849dClwwl4NZbYe+BJQIYmbr+uTN5EkQntKEfOSs
A59XAAAiFWYS5nrB3uRo3DjzInQdZwbdJaul8/bEhiCfIhz4nEdR9kD/wTQ3g60Hf6tqU911PfV2
aiL4bJb2D+qo+hg0TY7SRDF2T33z61hyRcNzrw6g3YbNaDTyEYkLHYG6hTag+5OHfmRl+pkHK2fY
xPGE3qV2QcRLA66vV6hHiKIQ4ZPmM/c1SjGQB9PGntPiCLBYZWuasNOL6sNuRb/n1qIHfqWUeoY2
sJD7e+8mdq2RycBM4YgZJhznplsxtmo3pRo+QSK7HcVkreJUXkvgctiQbBCMbuuvR1SHLwS7QPBt
2pIMG1+tMQM5zzD7nJUzZ/KmnOIztPPXHsvzYerip9YV3yx20t04UR2VUV0+xZV8tWKRH8nxtd/B
fhBqFLXWpjaKq0Yn+a2uC2PeIS3CgUbXg+Jb12CbZhc5/dSb2G0jBGF97YefFNp0ha1cobwKpvHS
CDEDjPPDkLYTMzD07kBdKP4LwR1HO3tMjcGFYAIHeqzlVFBWVOhh2mljiPfTklJtZu2JVG/svUmk
ueqEC4WvRuGUOvW9gvjGEArqxRIpDIvOlXNebpWfg9lnnFYDAXd9NPQ1/ykr/W8ykhc7rdg8/CQ+
ISbKTpPD4Sqs8Qt8hqHZM/iht+3CK/YQ+MO61ac58eAVm+LaciStcwYzq0EuvcC6jNZTMHgrT8CX
5ZmgykuEs5cYStZgvtgSXN2q8ZBWw8FTzSd8fifNgl/nSW3CVjJuw6Cj1iH8fJs23qkWqt8xv/O2
Xubmp9qh/dcEiOfwNDZrKlO5Du2GIZx6DNLuHVEFKz6Ebh7o8rGxl3FSMXnQi1DleIzU9txdaCAi
+7sfpf2SCLu7wXhZbxCFQBQnRW8fmzXh8BUoeY3WbdM6Q3csySOjc0F8CHDn93oMg0dmrrThwhHN
dDV9yiJB56zHfomQPFmlpHuEjhJPow8rwdUTXL10qMavTuepJ/Y+gjJdp10zEx1ObUMzyhTpWsD0
vc1bn3QCK0kkGrEsw+xW3oJN6cBSWDZQ+mREGuZFoiAFwYyzU8P5KIK52mWEErx1oqpeHVz5xSYz
5vlLJuNQL+4Q461yi/YeZhWCRg485CmepzGGpO3Zy7gieYGfxhtcM6fWsDEpFNP0mTqLRyuqi7cE
+u99NVpIU/p4+GIk7reoFTARgtiAb0Ib+nHWwLmdxBtLQOXm+MHXzvAgZWzPdyhYyVMYPbKe6YIW
8SrorRphWeDulvAEjwFhoje1xLi/Tuap3iW1RF9hhsadSFpHrR0Og0MSqucpcj5QIThPTRhVu6iZ
+gPPwbRFgCK4XPnXEVbKqo5L+RSZOaiS2Lr3kVK9Fbo01gCUoZ95Ui58XyaaN6OkqDnnJa3VBi/7
DTVEr3eR21Zg4hJ3ONkl+8/K7eH37qMQ6BlNohxgB70wapoCS9mCi6S8G6vaWTOQaq9tbTc3TeP7
GMwqLzBXg0mPb1roIBP7wqtboXm5I3vNfFb8AnfjM5jDAgvEh8cYhJJFgzpeAZbobiH9DGeP1QOi
th578GAl8RB1XZOvTYNn1bdDRMU0jYi7ZL+4b/qlEmKXeS0AGX2y29jn0R7S/lD7BDY1hoYi2vm2
X4KHQydL5o9+coa6p/lkZuBxuIb5fBNGcCUxKnp34iiFahmh/9vQU5su+Ix0hqyoSAhKIyWCgp6L
twYlu6YELeqNsupvI+X1lhHB48I5Ws2da55qYhVwTw/jHlle86gZqr+kKRX4xsFowH3dEQ9dUwnE
sZB/LzCtOU/Zy6oHIkvUi2Enw8mKG/oyaBz823Yy+pesNsw7k6n2XtY+g9ZBddZjB6bhQhgP15dW
hMENclX5GRhFduo7Xz1JadEMhXDGU1qVbKurwvFLtDpdHC/+rZSHcrQ5sYaRruDKQpCT3tHh7zlP
cCLmN6mQIM17d3T4pgt85n0bpRuddQ9z1NkpRueFTEgb6hmKWHRK8eisSUidvuUQPF/h8FGozW4P
54wGE2kYAZCbKE2al8F1iD4xOHWjyuYwY0ltuOwkWzMiuK82RjyCtEZv2lB7RzWa/bbu3Oxci5LY
9swT5rmaq/EDIjOIeK5Oik1MwNAaX3bIdtIbjwTN13fONPqHIhbRtlNzvR87015bNTNVTJNjf+vn
hfWR7i0W+Wqsn03qu3NbNYDwe6p/2pkeXRojvkxxqlCuRYqmfbVYlrriduiDL4YSAq90ER7c2Ok3
xjQLYhR4NNCWx5hErGMVC/+h1K5GAeiok2t4WMLcMN8Q54IdkIoRo2ffnjoksDDCveyMNOdz6WtB
mMlk7lJ/eoumIl6DxeNm4Ke0FQUGzU3TTlcDf8rOa0W8reVsbQ0W+j5WdbdW7SSPWVfRs6myEmlh
gF0vtrTYuML0kOlW1LLm3L4mQNbWXBXmA8l+LlhXgNsPvlfRBxZBnm9KR6r8op042Uwxhw12oQo7
LZriM16uzegwvqHHKqg0qngnMsiwQTXfOdnM/2+Gjx1c3vuxR+ItVXYNOvnRitisHaPcJjauWzol
bwH8klUQMfAYxzjadEYO894zqp0UGTkJAGTsKL3MPiEyle04a5If5lWEAIGgUTLX0ual7pr0wY2G
Q2jIA4VVv1dY8T4ZmjGItIyPlinMnTlTIevGSPa14qBmKv9WwKZ6xNn5OGB/mFZm5XO0i+UiGOfG
PS4Q+HWmjI9NifPUVsY72snhFp4nKU/s/6uEMRiNnsD+iHMQkk6hz0gD9LHNm5f/jK3/T/K1JaD0
r8bWd1/H/zq8FTW8n/brj+Nr+Y+f/H187X139iDlsU33BxeQJ39zHA5AiC7YcL4Pof85urZRvZmu
AKXqLeo3xxJ/jK5tmCGBwz+3LA8JBEahf2d0/StTB5YMv8jl2WQQjtfyFyeQbdC6WYbOh6yEj23N
LhhKN7r+8KH8C0ARo/4f7Ub29xeBWALBlvfpBsvw/AdybV8poyYCej6Ap+M88Dq2A095a9CM/fav
X2qZs/8YLLu8lM3HsswSPQyPv7xUVSCkSSNrPmiV9KuEo+iGU4h+eVUz9CV3+FCIlqTUmXkvuTLV
37z8nz5ORAioClARw3qxoAX//E7J7fGd0ZUg2srxWRbeiw9H7q/f4fIrfnqHy0s4gaSa4XuDvfTz
S7StMQ1mKJqDI8ZnwANXmjtcuyU2KnNuWKV/qDD+xTfH7evPL2dLRuC2a2NaD0wW4o/fnRVh/dRB
1x3s0WpOYFBFvYbdWZwyBw1RruwPdjg2mDuihrrGscgBWDUounFkYRVt8UDTLPQknUZukX52JCYk
KNbwQJiFMSqJKvoGAU5n2YiaBg0WhhYt5BGEvfVZplQwquu/lbaPk2dpq1ynLiAGlXvPUnTjWY8b
epfkEVqbgdvGdUoXcIAbjWBnEAfGG7sJimcXPNxLMi23pqKFohJVzr1DD+DiOvRjFbwHJnKguwZV
CjbSIMSpg7kYJWizU8M8Hzmzb4fUUDurKL7ZXn6pEvsLaUuP9NiKNTOT4lSb+lOksJYFi6PTcPid
BbGGm6yeudctN4cWxAFFz/i1jYPm6KXxfT2RmpgETPptiU8WIaF7pwnAWUO7C08ysq6eIWhNxEm/
zAyWBCZFUq0RPEOx4VAUaQq6uImee5cousFH/RioaONVOEX0GKoDrNxwm5o6vi07Zz3EwOlDn/A9
hxZHth3J0ZoWRVUUwPFNyTFLKKKZfSjYD6hq1zQfvXONioKgx1qEgsF927ofbA7IlzhT7X1ZkdS3
ZSwsnyuRqZu8TYaDaTkIP1v6zHyrGP3CgktXBcdiK8sm2yFnZ4kUHJoIZqZ1OpZUGzjGdirJzatd
ZbRsVMMoOU7k8MpcH0P/2pzE2aDGe07oYW/LpBLQOGgjx427oIcTERxnow3PmLrbx3ou24ei7c4h
GYmvzez3zzYRNwdo8uJWaMs9FHiFScFxE2qtUu/LwnqNs9bBa58QRZJ6lj4A4wgeTfxze8Oq29s5
MqqHIZ82EjvWLdThusFDlZs7+DXNa+U6yCOh3dIP0E6ybwN7uAGWmK3COXYfEgxyYWhVqBR7T4Ap
jeCcAprgx160ik44rRu4+uNjPWUfSAWiQFSpsbfJz7mBRJetklh1KzWg1DfCUeylhYMBe04OdqC3
jw4lyM1EOxSDfuRU99BLfMmKlghRcXObj1bYTG+dgdsw56E5K8YwNzSm5d7SAXj/HLUfbRGCbSFX
epvGbHi1KLPA7QcAgQkr0mQM1jFZ8YYfvjIkQy7hRwG3tHC80fAUkO8P49qlWt2jAKWFlqGhlzbt
GSxPCFqdLFhZbj7S4Y3FefEh7MLUDa4VIT9MEpNyAwaE2bz1EghMpcy/zUuCiewglfWJiMmzAX/l
KatMPDIenzRpKWiPsHkq2rSr2SYPLhxVRj6GgF0yp7dG1xB7go9wQ3LzexL5NOhjMwMVEEbqGOKZ
QcRhPpISs+vxrSAFQiZVBchq5oxfG0Em+dAKw0P60Y1MjZu22uErtd46laNsiGt32+ldU0fWs+MA
yClFBvi69FT3MBi1hXPC9I9JMVqkCnFdAxEht3FMPMTKsev5LsyzHiBxWE8AOfz8zIY0Q9ALQAhK
57WtMOEhdjNWI/a2dV6HuDLN+Bz5dEw4ALDVmvh1o4hQ8LwQ5V1X+MdcyQ9ZAQZZhgK3n9+ebLob
XPwxz4bMVm6jMPsa4rbE+NNtvUHab4Np15/TwVL3NSrzYOXAcdmwJbj3yYQ6NnDpy7mFbNEIoOqs
xnn8WGlIC1RDvLIJZXRa5y4PEMoznX4LUNe+iLExn7FE2njrUxf2I4NNkRdc7xgEW4gV4h6wB+tL
cC15L4oJK1DDLLvrStgCXnp1YgY/UwBQFo0xuCNBR36d2uweud/ke9Qz9jm3krFZBB8KpbNvHIDm
uSRheF88YUX9SgV8703opEc/9b3nvNNiT7A0PW3JhcNTE0nutGG2WHpplCfVAicbnIODgfDeTUR2
iI0o+uQ72yJKpj1N88W1H+sPgp1rI22o1HxI+bPlwxx1TAGEx+gz+WQ37tYlqf2lB2n/SSs3vnNb
d34BrbKpCB2hVVW37d2ApoKkrJSVh4PxgMe5XZE8a2w4PL/RakO+AWNwByy8O3I+jqChLPaMBiSu
e9OLYpL5Rubd8I+64j/a1L/RpkrCh6kS/6iK/hTYvBT5t1918qX6ucL//mO/V/jCXBwntutYAXX7
T4nNwgQCABqTEAnpBB4ggP8RqHr8EGU8QhPIjv+Qtf5uU7HEbxYicJwtAqcJZv1/KzzC+aUuNQNA
gVTFDjdUFjW18c9VXJPaOSPEMj0zykimN5urLJpC2+vtrQmjr2R3HhcQGzCQqiuMYyVjYsPW3EPK
QzUSy4uva3pvIfgi1jdpMejvE0xdut5XnlI0Pjg52rk50Lz9Pu/M8nGynwClol6MOLm+j0ZzSP8c
USiGPGebzfTygnszMXoPKtmgyIiuaUbU05NVtiGk1FH15mtujXkyLVs8Q5hFBVoWpwRv7Fr7HkcM
Y2JYScRYOZmOz9jVmtp/iqVHdwaNq2+ZPOW07ClH4TsX3XMHDFFsfRwXufmSNF4/D/uyVr4s1p1Z
EGidiCTDDmw2X2i2tjuvqacHR+YliqRppGniu5Mxf6ohgyW331fVfx7Av38AXW4Vf/0AvlZt9svj
t/zQPy/Y4jfKUYmSG0Tq71SN3/XhXvCb55rSdjF1+ygZFmvZ7/pwLtnm8lBgIONcwCvGNvCHS+z/
E5j+p/uvs/BkQfRyYeAa/OuVTSi3USaoq6PyiQlZZ2Xk3FsYmu/mfPT/3eshr4U14buq3RbC/+VC
rzoTVoQvyqNnjbAG1CTuOOGD68QncCbwIvibG+/y+366jjrsdvaiv/dQvVv+LztLu6R+M2nl9QoB
cWhElhui3JrFXa9ti2FOCFPd0r54HlEAPf+wDv7F9fRPl1PHhf7tcuLy7fnLJvnT5bQxTEbOHYXX
DK/pvcgLlBa5UP55EjPJuOEcXENp/t1b/tMNnFfl07Js11rW2rJsfrwS912ftqPvEQVSCP0AMqt/
Vzj9aT4mrX6ITDTwf/02//SCdIKW04VX5NKPOvDnF0xNZp5MkQLqkrC68ZZkkinuSSj3LeOTFSr3
9a9fT/zpcwVjtTQX6D/x4UpwMz+9Qwhg5hyFWh2GSqPfH9ywk2TkNSYk8xFw5XrCHX7nA6dCjpuJ
Cxkd5bWsa29cx242M+/wOu/ST1LCklQO4n6iSrozBa7+CPHsb1aB4/2LvxcHBs8+rYqAh/2Xv7eE
5x3BQxsOjmdF9rNREBB+00U5LkiAnbT/G1SjJ1HFExTHrnfEM8/gdDFInjtIk1iYU8LBcIQ77rxF
VkdHOHZz1hJYgOqmmH1xp9EoxLDcJFNh4mrEXUGea0H+rjOLzcD0ZgEhJgSMTXL2d3jJxB39dKPd
DjDob2pj0hey//RDiNQAfWirKuezz/hmgvsxa7X1swbtcWs5+gEaI9kMCYTIYBEQGC/EhgfhpWll
y5IL08aC2t6hll3GzrEQX1mljBJXIsFmSaZAoOxHXU7juTTjnAwTJx2piG2w7983gnYqeE616vQD
SDv9EGQN43y4APXrkEoCoFrTOrrINOnPKFW/+oWlHkxISMUayTbbF4Edi6+rdd781tQX2FfYJgsV
1gzye30xiOV5RqDhb5I5cdBkOJKL0RRohnE9Z7hrC3jCINP1ZbBb3ildQBo/OcpbgBlJeCVsM2s3
gz86b/nA5widls8N4u3zEPClzX4TXMdmdt5cmpeXJMJl1ljIEXbkPPXoibWB1K1Tob78Y63G9ANx
F3JlwOaXwU/M04puku3wZuXEwGLfjSpHWNBOGVN5L0yKY9YYDRM+l0vYd8Fy/BKrMbgyBUDP1mcI
w7YFjHAX8a5rv1Vw1F7jqObhb4rgHExtcK2583D7LRNWhmZ4trbpGRAqN/H1LxMrNP5TPW6UK/lI
eboxpmiUCYhAs3lpOrV8SQGCp+MQpwnzXOKEL8low631o6o9fP/8bd0z7Bl8G3Gw5224MOICbsrA
vPv+b/oQ7EsxmSn7xhwfDN7rY+z1ajNGQbAbmkV7Ey+Ph9tnY33oujQMbwT395oozHEgZFH7wQUx
nWhRglNLDQTHIvS862m6oN1CYCf1U+0S5wAbtdKh2uUpcuUQfgYEaeKLsUOJ3lOanppRxqeu6xNj
P5lDOm6ayJjCS12XTs7oljv0qoyHPjzLOZheaSGP72oyGpw8aTcnDyPs/vGl4+OnwVCWat9JEg9W
M2kMqKaVgQ0gS1aGoxw+5+4ZyV681QuKKCyDaQePet3gLDnSwmTG7qfWneMvzQPEEbSINL0QRogu
CT3ruKZdiaxvurOdzIWKGIuPCIebDd0Pd0UEjSBsN+4vY9zQpemJZ/jUQ7u0WV/daBGTnugb5YEU
tX3SWhhHk2OxMhlK+UyP35uObdNFUn6CRO3e1WYJx3qA/3lGjVjwhWujq0gzjBKK0rl/D+h2jcyk
hijZsLgDQrUQw28CW3UBjRAvvFplx7RUGPYH8iMNuIXNWym89C6l3WYfGhTMi7HKYtEhi2dJTZnT
vceC/4FiZNAXjjnWsgzLODm4RsgpPbfJnliD+tURfXBdwsXTJSQN/qKjlL7MOg6vS/raXW2L+nUi
lDBfqWx80xVe0dRx2TArmZGpZaYv0DR5sAJ86cfQ7JJ94lkWCqYA7Vjw3+ydyXbcyJmFX6VfAHUQ
iMDUy0zkzHkSpQ0ORUmYx8D89P1BKnVbsl1t772wy6csKskkMuIf7v2uH5YB12jFcLbYkc9QBpof
I9oLWXg2aReL6X9YdC0+Fa1hLKclVr13kkVLfMdW1AxfZCtgTjiWlJ9JuLSdXVtm59yvw6vRqKM7
Ek7iU+T5T24cI1Tv2jcsM+vpn4gXhh19kJI+dcM8hHPerkVyBpxifeqNkEEWvByyrHxsNYzQMrqb
YTzZOP+HQI6N2PK5dC8qXLGwfmmVt1NvTf1+UdZLAdQxqCbAkZuhiMcAsEoD9Aad6cA0OCxvmJyq
z7mQ/PmaG6t9tmPfCj/73pgA5W3qsNovXoXrFXhWT7aGzowrzO49b11BHOTS2dErdFnwTKokHyWW
bEX5kfDnk5AOqSPUHwmrpRapu1WqOBIPk4mBX2vDRn2XQG3hsFB51IIU0PNplql3Y0yz/9IiCi4C
A632FzNP/Ss7tDneMmfhoWl6nhQdIVYg53Z9lPoImlYUV+KGJpaztHEszvQURsvLYPHd4GHyr/TI
r4aoWZ9zsOjJ3di4jJ43CXFY0SbOSh7BSUY+Ydg1+/PIyjjv26E9zvHAOTjYkSYi3na8K8asyEm8
ildOuUxgp+G0u6slL+/YIzMhd+Yer1peWIaLelvmlAP/+xHoMnJrd8TOrY/+aObx3aruLzd9PSow
nL3JQMqGTtx2hv5SIl5mAytbnghraew38m+nO50gsA7w7yBNgyyegxHrbJeKYYakf/jxbYnSJter
iVMqidAwuL5caDiXJm/bI6Pt6a4bqH0L9CzI83NSTKzRclAS9AD2MTo7kYWQtfWrj6PV1PGtZQ98
10lR87OiFuQly5btxYNq6hxENF2yYpScx1GDvQOpwuC6CEKUc+4znTZbciLnx9Co7I9OLDhYZxD9
V8T6YNYhyTTVXBkiehrpkcmIN3PnSi3S05yLrnjM8RqdEdgZ37q28Q9xP/qoVvkUiyAxXP/FmhBv
IT9dJZGN34kn2TZcT1E7MT1uXZWRSj0l6zvaEJFGTi4MBDShHmYlBvJd+Riuv9E0lfya+oInLtf8
Gg2BmWrTweBsgVIT55Uw7LND80UYM2QQ3idKy0dHJkb/CJYvd4hYZ1sfew9MLH2Hqwr2BNpgL2rm
ZD9nhEuL59SjWo4O09ih6heUGyTF4aQ3VUhEY14kaGwwAY0OTPPCQJfLlio2zxkyHkDI3bBNjHje
8R8m88r2z3m61Gwx4uahQrx1ynAlvE6Gn5yNjm3LoGOunhnsOFN3kiknYsnzfvw+tHRwS5EHZbr+
Rc063DaFvMc0lQSSdNe9MCMRtDjKNi2u+FM1ALaIulw8lIojhkVJx+xiQEEjMiqSzimyb0aibGxY
VQhTr8IF2TVDFfAJHLecCt9KkIRGPt/6kxpPPNcUBn1j4ouoTRwikJ0GiAuOnosjQ88GC1wUPiI5
BAPFJRqkDYDRSalbZXbqGu1Oec9vm3u5nPIzNx96CMRc6PswVHmFs4v8/LrH47aRvFW3JiGdz7Xh
9MywLXlTDWSVbmVkUkBOzSEnHgELA5ZY8UDlV+7AjJnfgBHYZykJB0qIxPZTAEklsqDQOxrp8hUT
FL8QhVk027NeHuOg6E08ElQEKN0NbmC9mcmM4wSJ1wUI9xWnYZdWcJstgqwk2ZrXIKB5SIuY0yZx
Wp7IBZx+CHQhj/XdnI0p3HXK7uCv26i16/ilNfaYY4HXZLAgGEH83vYTqpT63Hj1sYaBQNE/TGiN
27Xw/evX+bvux8P9KZCR2LT9isbt127ND2Pww1VHRCr4pWSDU1w8NSDi8o2axJouvLYu34/Dv37d
v2v9eV1sQJic6Exx2v/WddGS5zKtphrtZu68dUbRHgs95RP2rpjzqyrK+cFx4jUbFv5Csv3rV/+7
TT+v7lt0xXzA+SZ+Ty2B9sb0RDjVcSSHEcOS11pPEFaqS+pqTnuQJ/y3Wbe0JWvlbSm4Wpvv38J/
Jnb/78TOsfhl/8XEjss2/q/gLau6t1+ndt+/8M+pne/8wSQFqBOMG5vWXfAr/l+qg/rj+6/WtNBy
/CqNYZzOxI6BNp8pk/EPj+XPqZ39B1ESJgN10/qB0P23pDHur4/YKuNYE7UYYFmMCdX3ef/fDnoY
O6H6m1zraqGYjpYDQPG5QxtgmZsCwahBr72rC6oE/Nlk826QAi8fcXA5bM4TcdRDbVyFfO/ws41i
H1E9sCdd9HUVlUewhf3Za0Y3wHYKYZzkkUdA84gryojlbOKJTY3X8XGAkcJVBvNz01fshEXdVPhY
uOYdrecNf5/YW0DViGQcQhAFDbgVvu9pQ9bCMUvia4ea+WyBFN/ETXiPwP920lWA7MjcKGSRx0bX
kmwXtANu7pwFAsawJ3yA4uJLj8Qk6FMkfcXQpttWlvM1KbKwcYlDBtbOiNyh+Mu1sQvTVOxnc1kO
sG/AHUTWwSjt8oM/D+lO11mCzFztyJC9bUl+2XGaE5hrdXKfuwUAaxvKpSyonjBWs3qGNx50pefj
GuiTB5dKMygQ8x/rDLsa2QBc23U9kMyR3razb6KNyBYuMiT4veVjYjNruYtZygSQ4O3NWPT4ViEW
nrPEvY4FPRdNxgPu/jUIyD34RX+s1bqrJwoUAgOh2Io7K7BC82AgxgYcML8QmTtvh279IeBoBF0P
/CCf+2jbwsGnWuk/FxohyjShBClFcqmp2LbSmnbV4u6NJK9JRmjKAIqxsUmYcG0aTMB+6J87Fvdb
L8Nwmyyh8TLLBEes2ds7vXqPZD9Ne0tFPoqAYj5ZVZw+uWkNlUt4QwBhEAblJAgW0sYc6MlURDNj
bbU9Cp8esEAjHYxXIv1UT7W6NIZ3msuw2Fq2bIJet+NG5pixJS4Cv4HUnEMIytLmCf/ZizctV6Av
3E2E0WFvlIm5YyyI3xyJ+mKnn9KmU4eUoA569JHET9a/iNP9r1AL0qAbfDvgmViXr/i2eSS8NrqH
WssaPQLBZ0XwIbKISAVPkNakVwdUZ58YgolPs1oEu2B9wQP1eZnJ4gByXu9SrJJHu4wwkC5YoAyI
9Vu4Xk3gRrU6xgspF4p8ZAzN/LtMtK+GxsOZuVMYUGsPRAPMzYFlu9pV5KvvnRRufSjT5xbB2zWz
smIvvc+Rr83zFLn4HWrHeMrRS69gkVgFWDyTBxAN3rZEYw29IZ4PgJ/bJ8BkXsBaIntY2E8EWi/X
GpLi3gPwQGcNsn7JUCvZlunuygkAcWcZJqjhdiHOIyt2gGpjaM2kjsadRISAsfgkLNCsSeQRTWJF
xBwP1kUbZh8Y7OWeexbF+97DEWapFAVv5I+BPZKLZNpVsiV2wXwGUE22tyEISRmaZd8Rr4RydcGa
tmTlY2bImbjO3jyLTo/2xueWxtpukGRA7MtI3mThwC4ps52kv9/zrSKMR2zFHzSuSrrTAwHyN4bK
PicsuQGleflpaIBN9YxiAnfh/awXbR9dor+hv5rfppC0gGms7PNKqyOaons0ySskCtY5e2BCEZ/b
Dw6jTWgsEms9kOvNMuZOoBhxISLy3/suf0hm5oCiv8sJy92YaSIOc2J8LdQy7/N2uWBnukpG/jz2
swNlPTZvCK97NzLaLb1HHcxrrRi70oNanLw1VTSSu7U8auQt+GOoFvKMleLokVpCoTXvrKSCaE3W
7taMnPZ6ttx9X1hvfrN2GgRKQubU9mNoYXMuXH/Xz8Qy81E7TKr5OuATx/oCj9VuU0QguRDn0MP/
mOYWUVgzJgjscVhh/MI70sXfVrn1yXH0VRqp9KTt6cUbNdaehIyNfJYOrPKkfPL94UNOhmzAqP0r
pN4R/QvSsDHKnyzRX1zVtSv44ww7pgBCRmpW7jqYDVoAEYxbQklYQNg039q2N9GdEcJpL311UApu
XAiObNcQtXM152N7UFPrIecL/WOOOk9LAihmhimzIgY7L8VlcRAwDNbc7DuPfIPJ4xXLZXlqqOPv
dOZcpYJLiHEBjKERDQjZ0fmehAziVgr7sUapwtiRJKi50aeoBTAGDtag8emx42E4DMj5cj7m2fQ6
hj32pdn9UkGJ2cRRDnUB5MhhKicDXxjRm/jg/NsOCoYZwUVqlFq/8fG6bui1Oqa82wLqe7pUOzZQ
+6lJGIcjlzuJ2PjQ+3W6GjW+SFwwnIV9f/KGpeWsSVoIdqGDj3JKzjG6vkNkcMqB7EZHBxKcHtiS
h2SR9j5yR7m3ILhv4UmLQ+SmH8YhsRGkeU9zpy8QJ/D1GtE3adTuOS9z8jPcHPpJ7Yi9XbnE/6rC
PHs17UGluMkXTtU9vOUqGL0Zwt5npjJr5FqCkY9dN54lH2808Y8E6EL19arxhT6ocPkoMpkFH9Hw
9BXeLSMcn4RbN7ay9UPGgMfW8thY8BbE1q0dK3yW/VhKBGYzSXZg1WxdcXpnSOPqMQGsYYX2g1SF
67Qfq4HoyfLcykFjUUyrtfmBzZPTJpPCWbdL2/5nIf71X5KdK+Kx/qq8viVEoCp/Kax/fMlPNYqA
fAZ6EneV70oKWErkn4W1pSi6Jb0TQFWPGpqa9+c63PnDYqHB17HLNYmfYI39s7AWf5C1o5CoeMiA
Kbz/rcRJaf220KRaXrti27JNS9o4bH9bGme6X7Kx95O7NPNl6m8pRjnx2yhzbv2wVupeOU2rD2hG
CfYNQ7BwVHFD4myzcKjG6YaqRvBcZ+wmGX5mnXyIvdzIpw82F1BmkrnDaVQPZXaMltIc77q8Mb8U
uLpMDmVdJt4W2woWH4vImoh4Aj4g3nCofLx4Bb6nc5GWOFUZciKA1ACqjLV9xToZnbHvNZuqiiCd
dsiAbW8MDwTvLYEkHQKodVKRhyCdvgeW1oKmIbMbZg1uQuPZNY3PHoHDzBIRHZcQZm+cGGxYghDm
aiIt5+Qykv80pr21o4Kljm1LJ35oAZbHyKin+Q4pcugHQKoL0GA1PzEUhgWoiIZWiQM3hswfZvto
+B4KPTqfExQ0zwTkxemNbU1GoMksvk1ak1nXTLh9gnhvhsvGgJxFiT/5eLjNLplhr3arBQt14itI
ohL2qg9faZ7C6JGOiahJSimGaADrhlPihPFlGafplfkN7lNHTeYJx/mw8xEClVu8loXYu50DBA2C
Uf0Bq0+7jaKGOaTnDsXZ0CWkEcP2asx04eKRHDy6GPPylaOfLgnkdXeKsQyktiZazMnd+SOZTw2q
2pYna2tlQzEFGAWnABS13GmTAWVhpPE3t6XWi6MkO0LG6fdjBLXEbpI+6KvYvW8WxTqgjAnSs+au
us+wbJ7nijvRxNN3b9j+SHR4wUBXudzsbWs7X0bo2gHtU39Dy7jQUc1VEXMiz8Se7pvSqK8Uqd/z
tVn2plufERmO8Kt8u9Qeh3wKxIB6LAbvqbImrk5LiSd2Y0rYqoSEetRZm77QDKbDjBZiE5fIO1YL
vZIrL4N3D/xMxO9qEYP7yHSYgG/XmPz6hbm5i1y90ibCAB8PR2uSN7ilG3F14MAJBC9Loc6svY7i
L0VDqsA2zd3MxR09Q9AGvRZhevWm6kYbXnI1lF18ccJyBFwVOyRasA7czYyj59MUEd5CLb3akNgW
mPFxpqSpjvTrAMI6MXdiSxiyAbWGpKh9GSXJHUpeivy4GWLKWxCnfLJDzw3Zg85JB89s1Q7XYT0M
VwvE4yawDIXoOOa3GdRDwV1llkZLdh46teiOdWOit23RF+41ELsRTpZtHtrMxSAfEfXJE6eMYZu6
qCRyw01uDOqgYT+EIV5SJmhOGxS5N75asIgPHZUm8mtTs9fq0uXe7413Y/FLPlMG3tEtbf1s33SV
1BTRTVx0+wiSx+tECgwMs7mPn5bFs6igwrotD/xLVhvI6chO4SSaHzEfTERL2VQ62yQnnOYANsGC
YQZk9SSruv02srmze0biMrH18jhk1lAfxywWFav+eQq82hAXqckgX8LUulflyOcxVH5a7NKI08zu
GZdmc5Melkl65xSEFEEOozFNV5MYEYtIXRIvyXLo4Hmh3uUiClkT8rvC0VsvaWAtSt4bgF/xNvRx
Hjh+al0qp/R30ksNf2ckNaUaEZ3iCSBvEpgyt/g9Z7jiPsPSSd9S2JfPss2Hj9qchnYHOUTxWVPT
EDC/lbtCOEZ3YmqgtsCzU71zAP22F/4AgafCqBlT2pZTz6SVeQuDSqUNGzXejKCqps2ac2LtaGXx
INJ2kd7itBHL5YH2H6oEzUIIahnNb2UXvbquyrqHjgEh+UkAKHoBcvlB8QhjBdITFT7BYNbR8Ub3
3rETAWctnIPOinFjkJ9i7sqls3ao4UkNQug8PZShVjd5AVRlU7QInK7HtqpwZVP8Hrymkq9NN71G
0zTgDnYSdiQiCXOPvbLZsdwZ0qm/LnCi3iyz0A+MwjG8Vtxf0b2Y2PDQCKl8XuZjIWEagZNWiPXD
c0NUkHejvEzs/zOu/FfqKYnKk1rmn48rn76W5Vetv37925Lqz6/6s6TyBEndDM4hxkqXv+zPcso3
odPbDAktjy068Fnqtv+jzzoex4mHJgkorFhVW3+WU1L94aMzpdAi0vrfjvNSrvx90QDh0wEdYwpJ
aYYY7tcFgDu3LF9GuzwZEM8FQbLEXgE+DY0RDFBXQM7dCJYU41UHoHW7QnACoSfE+FHoHptCJeDB
Ql3sLNsVxPMq52nKgLU4iVkGUQS9azu2fJBJVH4t2FE1wSxt+UbEpzhZtYnxyLeBiMQRCZyh+6Uv
6+40SB0d7IQgSSaLDbSFDNbn0vWHGSXkBk+iQufgT3pvx01BgLHHJjPlZFV1472VrS5O/RQtezNx
9r1G22J2g7kd0iS6JeDeO5ZzQssbgyZn86bYmFGDVq+xAKFhDcZyxqWBsYVVnPOZm6bGcFvUecOH
OIquq3bunqFzeVD3F/OhH1srKHM0yL3wr82UwZhXIP9nNYRKQWaYqNx+CLKkYWGUmi0gxrA8jgnL
+VbO91VduacWFcDeIdtms6Bjvi1d/xyVBJhXU3aHY4Z1WWhlMPtGb5dzGcP4a+zH1pT0k40ytyak
c/JRJn3q9WLgI4afq7LYOOe6JCHQarg8OUsDTWDYdePEbrxrPIMiEq7/k2ChvmOATWYVeK0DHWjB
QJg4EnPRy309WPraJT0EMIH15EzF9D5nvbPTIyCF0M00BJmQv2h2CCtH7RcY9TQ/qCR1P/fALOpy
/gR+QDN2lumxHxjrsvEPXwYvqfaAzJ0vVC3ZfA2ZNr2ObArenNkzjAJGSDtvDT5MYs87aqdt94gE
sKyZ4NPQ6ZIbST48me6t/9lry/EbLjR/v6yztG0TFuWOzw1twDxq5hFp/Rz3IoVyUc1vhsMGgFGD
bV4bFZYzz1jbZor7eJP4cb2r8fpsaG2xsC0ZcbWmU95KMVTXbIue48mou40hVXMkoia7n6rGOHtU
q7dW0bKebRKHSMdccVAnwijcY2+gl9+3zJcJfe5Vlm2XfhrPHPb7tLQ495eplftY1d7WIt+E8UNl
Fce5J1F1hQySOqq4obdgh8BSjawEWbBCNdaCte1kLcWdYdhH36aRiWE4XLeO9VbljRteNTKf4kst
8g8OGK2HorLJYPaEcdJJr0LrkDMrpH4bCGP331EQNcmOTLHlli2jvtO95RXvfokc4kqVRBl5Xf9s
15O8I/Mhbvsdk64nFWpiw9oehkBe+uexci0odKHG41ZT9D3Uk1GkrJTnIWI8Dmrl2coh1gKRMDPq
wwDtf4WQCQaENuhpUsu85aDkfS+GeiGZHGIgS8AoND8uqJg6oBpGdEO2Gq5YE39a0+60PYv7ciJN
9UsaNgRYJIu/4YTbxJRwOBP66pEnF5Ksx4h+JGpViQxR4rrLNTs//exCnjCOXjmY1cmucqKDsG32
WfBDPRdOMRXBiJ0TFRPCzmxF9wENm0XE7Kczh03ZjNNd2bnqC+HhXXYgOZvqy50bl8x5IwFS2Am6
z11pZ7zkgmqGzmIyET3Q8hWIc3LEfeZYJwfOvnXnmFFkYtzSVExYh1K4vYlfVrfoXizoQnPfxLK7
YI2wTbDCA+Mud3IjHBilc4tdaNrba/CgSdI8gWM27/HWEeH8hEjcIn4LO8ImA5dorgzZ8YCFwbku
fdWcsoQ0XTXZYWB/z0u0eukeemHFB/xo3qFagxVLEhaX78ytVtgVcRWrL5Mp4r4aO1IZczzca1W1
pjX2a3BjlzrWGWLdAVhCun5WGQqJyEl2UEKkscf9YD6S+p7uHHhuYov+0tiQ/1jeoLipHrzBdW46
VO8fwSOSKWlJ/zIjNYM30oogm1QEPbFb9GZZeib/hV7m92ZuPnNHtTAEFZHf7lqmDgnxApbZmI/R
IsI9ylPvmU2cvleUSlwOZY5DytW3VechtzBm8zwgtXhfLMe+m0PIg64TnTg6wyNBlOZr5ookQPvl
fRwEdirke1ZN4mAzXdzFhbtuW94magj3qOGRfCJeUJztphpukG7uO6MEkdaZS7olaIDpQzpIqLhz
uNxRMqcoMP2DBm7zvLhVd5qdoT+ItmQdhkOFPlYwq100fcmYV/GtS9hNGrST5V0SyRHvMyYJavZr
m5HXf5x8YLeWSADTsD+4ozZm0LusGRupHx0cfoA9GNsBHNqoYo7GRb1K2SARGWy/fsPM0l0LdxFf
BxyLe7ujCM8w7x4d3cgPxsTrWX4VBTU+0z3a0hrhXJffZObYvPR8Dq/7tmvvMBL5VyiCyu0S4xvK
4ik5NDIebjKsilscMc4xX4ZPjQcBbVZx/CGsevMmDIXPX6IdKoFiyVkIsNyqCmne6InuaZvwyb+z
U3c6+JbTvnluye7OydibLd19y9gbI3nhOafC1z4debxcRJpVn0cdkdc0FSaTcxj7pGB/CBmOEN5e
YGkt2aYZxix3CUlh3sYUCHPKkFwTxK3XhJ7MFwmvO19vf7Q8uHkDJWLoMZPonnEVgYehrdZ6o1BC
+saII32YHH/bsHvewr+Bu8M6EwN24eExAUrlCKD3fO49ZFN8qNuhCzC522/W5FFTqJg8T9dMOQna
NsPqzJJjjt1H2aYeuh6ksEkUP2nQNcn9f+r7f6W+p3+2KIn/eX1/R32v53x4K5Nf5Qg/vvCniUgB
1ljreDwd34MkqOX/LPM98w8edwEN1bGwzzEb/d8yHxwH/wpqGqNMAUrDZqD6s8zHeiToXV3hCTT4
tA7/jhzhh17oFz2RqxRuQYHBAb4EjcWvZT60IL0UtckS1C3hVTO7pIW181HecHFVPqdIKuQWilFb
7EdOX3+DaaQ9oUQGQLM0+Pu2cQ4fi49cl9tBzKLYgAEe9UHrv4OlCW9Hx5kvBeDDAATUJDYLUlyQ
54bWCP5nFSxEDNSUTyh1dyy3KKVAnlHQtWm8HAwy5F5aPTNFQ0R2I5AqobxclufQMiQrvpyytfWB
e+2YTTUkS6IZPJoNaOYAWLf7tqQS8nOGS4MpkSOdEfWOnyH3YoHbx+UxcZfkqyFE9D6S63o98TWv
9lxBDgbYra7iIqeQFa5Gpu5KWKOb3o6sXWWM9h32kPwySJ9s7irurodRI6QI0wXATqjyTdUN045J
Lts5l8Zpa/OmUMKOPZ4OR2OxLhBBIiw2N0Nuy2ev5W3GG07L0q+SQXJ6+12JTYllbRNxuPLOkzAv
zuPiF3edIR0QVktxby55dZf2Xnsbh3SNG6KSyjOAGGZx3hJus5E8BwvJU7dlv3RNnius39l1ANoC
fuXeKW3zA6Lv7qqv1Ku2o+5R4Jr2Dl4b+liCjTRC4wYE4lC2vXyZ8sza4/jwDkUdpRMXSBgSLYIS
Y5ZmRqp6uRAwOegHQGoe9/h3Fd6qx2PyVe5UIR7c4a5YFXt6JNKTweadAr5ZrbM/eUMCQv8RJl30
3BIRezvoFDQSckBDe92WPoCWJ0YrKFfVIC6bEBFvWt4TRqWucV5/wMkAlHjVG86r8rBcNYjzqkZ0
DLs4jggUzUp024y4rYdwVS/2q44xXBWNkVMdslR6u0Jxp8bgPIPwuwrSXwWRqR/aewKJsm/+OL7D
JDP2zKPQUcarpJKHHAX4KrOkaAGEBtdtJyC2BGBEFSoB+77iaYNaB0t5lWwWHuxkTBWvS5EwxV9F
nfEq77RXoSfgNXsb9Yg/RY98PF8FoaxQolO9ikTtvK6v51U46noafPYqJm0Z+2zz7wLToeG5+a46
nVYBaj2D5ugR4Qfpd31q7SAA8VbRKrg5m+CQRCFldVQxI2yFFDgle7AvI4toW4DTRsz+Qw47/hDH
zga+lUcLSfX4aDM2Q0JLixGLF6F4FnamnSYXpzXd+86Lw/jDpBakpXRYpNiX/mqOyclx5vWH5Ib7
z/rg41gxgV0JaNQtW2R4JaIy7FdADmV6Gle3MKhcUL+bKaWZLQ9tZbTD45AkanzsYGqgQo4iA99F
Js0h/ZhlXbuUASCv0iUny9bWliQSH7a0tiZOtj6Joo+FSCC8prFgzA1js0AkivTH3E1wzmi0RDKt
e/hxdslrQ4Lg7dDVdll0BLOuPvZVSZKFm/kic3AyLD4jvLzvwNV2JSarTRmyNeIfDpmedNVUuRvm
zV34VNIdM0NuGCjAmGytkA8WaXb/uan/pZvaxRv/Vzf1Q1x9+fpfJ52/lV/+dhhHYbV+4c+bWvwh
LEzxXALkO/1QB/55U7s4gfGyobP46QP+ud20/uArmN8xlPvJ4frznlb8dQpOw/eL3f537mgSXX8f
xbFZlaZCQIR8ECXib97QBkU3vHLisw32jEy04urRz7BE7HCiFBSo9utYDMM1QY/QIPr6NY9s42SO
7g2Z9TmnMlV+UGtV3PtDUaJ0MV+QwUck0+ZNykmGXXjpDXlqhUtawmy4+5TwdoCK7k2dD2QGTOKO
WJT2zZfFtTPm19IYD2FXh0HXEkLTj9h4SFX2NgjKv/Vmn9ygXAGd4dbIC8uq2ZgGEL3JtvBpmMul
8s07R2iEP+34tk7EN3aGLkLNBBN2yTedk/RQsHPZuZV348qJvBYX0H5UfvOzEnTw8BBC7+My7PfK
ypgSLXcK3j06jRrmp7FhB/lGFVEFVbO82x32nUG8g7l4bWa9J6IjZ88Tyw9hA5C0JQxiNDH7VXrN
zzS8G9HJV7qgN9dEA2lG44PZZtfrO9BxCwZwNb6lNSBSjUxwL/O5CmSByK9fRSLDODxFcnzwgCNu
PQRgUPP8dyoA/0BrcIyi+cK8jA1djoPSGDVvjGlulZ2crbi3tlOGXSyeH8ZavcYyO0dT/tY26Vu1
2DTAkjGBo/RO8QOBtyTCZ75TrKL2s+z2jQ8SE+nUGb0akKYupkGwGCNYFW+UFbcMGcFxknxignDM
fFJLjKG6dCQt7CJjfS/j4q1nkrgxV+5Bx4mIo1LvajCaxMEsd0Am7zprPPRr7+QhljMG81K7lbEd
svibhKWws0VynWXTharRPpL36ZDuyE9YqfmFNE+QMp2Tow6SRpBpXmhIvJRiUS1XrZ2eq3l5aRWz
0NiengrTDqa5hEoetxB4quStxCa5y63p3auWy2BFCQc4aURZ474mk/nZa+StD60JuANyUas7Lnbf
HptpeFoa+5gkNcrKVh4jtCxsnT0kgh2gm75fLk41w0cnRnGLBFhi0+RJoGns2LMXclNr86WMxLsv
x44RDVzELsrPwh2emrZ/UlP+rWAvuzWxoAZ9MT3JUMSwnrp6z+6SzHbHiLcCAy1pGbzvonRukEO8
Vk1JzICyb2pbuftu/Tp+zk080QaO0nlN3HY+OtjMN1wRN7Vl1J+IC/W3oL3moDXC4V46PHb5FIGj
bZQNrhmmOtvX4dxU9nDSJIWepsEAgYMzeYfopiDOu573GHeHM0oEMMdGLt87oT/NQ+tcCS+rV7RX
lSCQbXErpYFfNDJws2V8C90KNBAZijm2JNWULyDnX0iJojpYlPZXcwUihji8IT39E6PrgeSxHGkl
190ik6Du5nbXqCnGjYLiH+He1EZnr+rArLrNTW7Ed2VF7g0by5fKAMmlEXORT2S/YTZu38sSr3fJ
2n2XOyihSWna1CtzuFjjC0huCe/Qd8IsKnn8Se14JxIOl25TsERnsu9MliA4id0m38VqieQxbEL6
kAndPlYUtz9MFg/dnLmvruGQqd6Mp3Bovxlje1FOdv6bS+cfcAV+06eo1VlAD0jLRvfG0mP9//8G
WJikjsKjmlUEJhlE+/ZNty7HbxK7YQ0rnB82gvfpv6Ov1T94NdZHv/lESNngQpNwWZTwfveJYD3q
S2eGtBLxUQ8gSZ2tXMYbR3Kg//XP9feOjbVDZWpj0a4i8/lNdzNCoZZpWFdHq8ve/BVPth7HDKeQ
KuPJrk78L/PH1vGf/nS/iuiBIa6kynUyIsECr//89b2MZOnHHvGe1GV2jMBseMKgmG+ZwR9Hw85X
ctY5z5Fvak63v/5x5d8txtbX9ldGBI04dIDfFmM4QMaF8L/yqAuY8mlVeIwFiVnkuLiwjc2Opj+9
j3oa9tk4DOd00HxuGZtv2nh+j9FRROVy6SOcQej8jr5f4EMkLtzyxsvocHx7Ds0bmVxM/dNrxt37
wh4epiJ6Me24CJxJ3fSodLZTVfkH2yZ8MALuAAea4+Gvf9J/8AhJlowWVgph2tbvgiqLBANctwpb
gaX3qsJv5S93xUKCxf/zOv/oHcUJwYgERwSP0m/vqD8KJEyM7Y74vtSJVupuFgmjeoYTFNN+Gmgv
u+4iUdznw3zndmZxj2Qz2aol+tYMnMtrqZJmFBDCmi4RSTgbnyWW4Ts3sh0Oscdxb+MHRSEUO4dm
stiv29Z8KCKrXh3dyaU3W/1QZtPLhGkOKWiizrglCsSdXXXBb/+NURya1yzntwgK/TAZ6f+wd17L
cWPZtv2VE/cdFTAbLuLc+5A+mSRFk2KJekFQogTvNjy+/o4NVp0WKTUVdZ67O6JKUomJhNtmrTnH
JMFsfvDw2s0tO42xsg7RZB+iiNytMJ+VDmU8If3NCDCYbyj/WyvT5LPx03+WNmJ112CN9f6F/MUI
AxJGgUIhtZho4F6/FTOE4VoQuXeYB2NZToyMbHZlOiuytA/vH4uF8tvxBfIM8xSSTBfcgvrvP4xm
0iRlE9JycbDT/g6s4QUppL8ZMJc36VVtilNxQHAI9c+fiSH41GGq6zq0KAjUuyYmK0AE81c10qOR
nSj3BxepKQ6+Zl5D9I+2bpFdaGPwZ5MkXzy4TUSe9cS/ZYl1IJKXSdZndKqm/IqCz/fZGSwqyii5
MgtOdIK8dwWHubnMYmeLQ+ajR4FlRQhNeCThASgd5O0VljmKttgadqaEcG/5tbnvRmpWuhl/twse
wTpOryCsgzJFNuQ5CQtUQmJGG8RpwV58jYzjrixgaePrOf3mnvzijeVe+HB3GYcFrYXXN6UwK7iD
U14cDJq8qz7K43VMfPmKZA/OOeIKAONPsJh417mN3zVopI7wK/+ATOnBQyC2pUyDqC2YB7QnRkmJ
TP80JJW18XT21GnvXAedi4w/sAGfm8kGh7JGBhagczeZHnRz+Do3+ip24/vRYnXo15yw1MZ9GukP
EwuxVRVE1d7Khj1UxLvQdghkwyqBallFfzo9/ThNJJs8yPw9kRMPfiX7FwHwv506fvGSMGeo/1E/
Zff25hrRC8FbNfR0271iwxKHMImBryOo8AVV+Js7AqH35/fEYxZmWAMmgzDjzTtZC2uiDNQVB2k2
xdZwsEl5QXIRMFP59GvXMMUQdE5skAgyJ78zYQUYZldOygKwKwMHxj1s2hjHBdrHmUBFmCYkIHpf
mtS41HrvQ+ZjJomA3BNeAwPdqpqveTLfjRlFV1dNxjxmoZU+EcLJKpVwS/QJV3UHm5OQ2zXL1W3f
Jt6u5ZYu20sUjBYcff6ir0gIGsD1pBr6XRV07SojPOI4YpRfNkFBMaImb9OSzM/hHLdsJD0qv+u5
Zqtnz8NZkrqxmoSP5KE/mynxllqMK5fVmoGyLlYFZ/ULLedPIA7xQFYdIfJCNlv1GjWjTY7TcHaQ
VOH6TjXeJ6AnWc1qSQ+SKzBC3sat+NuSulFNfMoaNFR96dvjV9hNm6HjAiMmv4qJ+4bhwlJcZOJT
EvV3A/3AtUWaDpClC7ioF3NeK7EwL3DbZhdsivc53aBVHPY8mLwdztBeZYb9OSJ1/SI17Ou+AdxA
fOdabYygpsf7AZ7nyWNln7Xik4lV6zfzsfOL15u1jm372GN5ovQ38ySWjaQ2BbXMxp2+4j66a3Tm
vZ5tFkl8qO5Yfy1b7bL1jV3rs9Jb3vkiandoHoZVnfBjFLQ2aVvQpceQ5/XScmEPhPUapHhB6Eo3
HUia0digpZh/QhJAAWmGX2uCCq8qif5lBtuxJQrUx7STscp36RRojDFJOz30FsstXZKL5+hxtx5D
wpoyj5V1yMaQ+TAilXGdhCyz3aQ7tz0jKH69O4kTESdRdtV33Z2w8VqXmTNuYwmAuR7mE9CLM4l4
iAAI50OROn11mrnayaq9c9kd4Eh0rnsmETaZ3dkCiKRW86379/z6H2vub6y5vAtKbf/ve2Ef26fo
x8raXz/wt3NggVXqFLF0mGMmtu7/6YFRO/tDx3Lro5FdrAPY0H+orRmoJ1gU/qv5pdiW0C1x97KD
8pSb4P/996uRv3nz+/8iaemmjIu2+b//Z+lt/bC+wNfOSp6xWedtwqPw1uNeQpMg+sebrnySsGey
94Zqmna5A5Qpz+HMpeMIeqIPw+rU2KJ5NqYp3o+oeW6mupAHWaOFNRV2Kek6wGmxMd5F02Tf4IBt
kBOVVNQDtNbWoHfEc+W5A9X8TnOnsQBf4ffUHD8S7uPnhOnlKNIBjPfkxuhZoH3wc2J1L0qZEI6J
CMgove9W5U6AsAd2JmN/DF36A8ExcFmKUrjw6v6+6rnI91qB5obSTWSKbZgMeNi4lsJCAY/0Suew
CAAqYq3D3KT/HWJ04wXMRU4dL4uvgzyP9rVL9sZ6oI59LnITOTJa5QMnRdWBQuGXgXXFGdolmTbI
eBP0TqiZR4I1ZxTfu6gMuiff0EGrNznNs5g4JYYDnG1+2U8ZlsFxds3iIsFSYGPvw7QxmhRh9L4+
gdjMC0N5/8brKEx77Yi/jzzTNNXC6V6bjG4m3jVMExUOXNmmuzexHHT7PtDLtj5AvQgM1ZMn8z0d
75xMj+VVhbQeJSApMSarwePymP9nRPjdiAB7lrf4348ID7EM4zedcfSbP9bb7T8AaPJHKttAiVxZ
iP3dGbf+cFwXT5DPZOcRsMdE97cA1v8D3Cy7UkYBxzHh4P5rcMD5jy+JlajjeqaJDPOfDA6u8dOu
lMMTocVH8i0Isnizw/F6B5A4rbGD55GLTMmyxOGj+zbRj1ONKdTaIgj5PBUesLHOC6OPeleFa1Aa
5SmOwu7aKvGx+5JYbdsNjGAr2f3eRBODiXSK7FwWmKYxjXrHOmjPAWg5pfuon3Sr4o3ZkJAZfoS3
UTyYLQNOlQ9oP3pTk892UMCWVtgRMY32U6HX4LBGk6BBqyKGZ0VAvf/QOqX2LR3d8SPE9Xz8hmrY
dxOIhGK4JtRqK1k0euGYnPQkrby90wfFmTURVW1ipTpKDC2DzsaMSu2sCZuFO4KdfgvlDMMNIOlV
k6tqoWta47UhRxJw08j7nKUZorKm7T0uS2maB7a44WVSGSQdpo4a2kylrfeGwd4ZNWYHnIdfRD4X
p3BAC2d7s2BHIdJPMmGtbBuB2Giwj9cZmdQPpplMSrGI0E5g4N+XVV7dEMquu3ucwOLIoKg9tk0W
I7wZx4+R3kToa5MMu/qMj/ihauK+XbsOeJ3tLGeai2MSwHIMfFVKgC3emh/q2IKTp+GkO0tESE8d
wyhbwGyoHkUovEsHOccZWLm6yqmhiFOlb5z9FEvaajIH40wWCMyqrFLBuK2V6SCLyhb5s2WBNnLb
BoeuVRXgHj27RzfoRaRJwwis4RwNBI6fDIkBlJGXX2Z0TtESVI50VizX+XtTlPMztkW98rIqRkCD
/pzna7slgDFB2h+vF9NH2wvVbI1Qt4HWsgEMlim4FFbG/oPRARZaSTA/KE8V/RCNL6eRw7rZD+D2
5/3Y+rhIotZ+qsasbvai9dCAybGZTz65u5xnDv6F6A1mxkTMnJCrLgrKS5Gc2hSu1AV2Eb7AgBou
JOeO9Tf+JECOuEfhMYVBn+JbR12ebLyREsKGbCbHvA76bAh2TUtj6thWPZinkJzh5wSs4jpOZ34v
RvWxyK+gYmWEEtfrUoP53iMR1PkPJKLx8aOjTt6b2dCuZjPlCsph5E/m2rWOwsnFcRwjbsusYHRI
LEAoahUnEXSmfuPhPAcjxREdt0vHXa851nHIEEOvXmAzyRAGDwMhpt7aEjaSWzGY/byX0hBP+kRe
7wuQ0dEBxNSYuXqADKM8oNq0xW2YsEhILeXRiq2YTUvgdLDMapMOxSq0Mk5ryhF7RWQj/0mW1qQ9
LN/SY9IND9mEiRdPo82XtSuHp0xDO3TtSxz1eMwbZH4NBY2OTDvM+fctheaUbpe6pdRt1TVJJr25
biFRnHx2oadJlvzenxRLkhww8GRaOcf7tETyQdxIDfBoyBih3KSWB5HrxrSLQYV9J5mXJzJxNPVM
GSpZmm6jl+9LksexBhn5CBezSsf16KbtsGl9cz401Fru0LaNN30ywc7hSYNNVnaGx3Na5IDohV9d
tl63Livbm/DuQGlcNSbtmC4vyD/HSIyxUXeD08KD42ZieVSypju6Ii1IMKz4j63oGsLDEviRPU/x
Phm8fDeju1rrfWjfdnHbfE00Gj3sSXgtAEeN956j5WvXlDzYphwkJ8MFuHR0oXF2eVpaq7nEabdu
B5lZG9svCK3kkrGcG33bPQyA1r/WVeIi+ShKz9qywsN7ZDapOIZhIo7WwuqcFN9Qui4jSIf2kwPm
w4fBsMVWoH4Pt1pL7YlWhOGjJxTV0Rpjiz2QF0XQyafwtiDB6y7rcVBBRYQ0iks1Mj8SSwYFZJDT
N+Hm1kVA9/SQgL54zmx3KU2O7g6CZXJZE435zarH4Ux3ZTpWeZFvMdgF6zLWPtIylQ8sFpsNOSrk
Y2a+B6vRwAiAuzMDrwsSMyOMc6d7+bQtQn3+hrUQYoU1ZM0JnYtL2E3iToJcv8B6nNKEQM4hAHZB
O8Q4djP9U9ZeNjSJQSE9xxYRRBzM7qUd1tfSkfk3dryR2AJbQn06TvV0QQCed430+s7INWgnbAcs
ucZN2xiXGaL5+hZ/WXTsdX/f9iic554Y5aZOqyuaHuUq1brgpuglo8nkropYq7o7MvbIaRvoMLV+
M4f7voutywpeoPkxqKzyYYgyeY8S/Say+/puMhFeD2Fj3AVsUe4Ll3Q1sLGt96Gm9oZoLKsI9aM2
FprDCLTRO8/YQv7sGlQ35WiXKJyHolQBHlVWHXo5qhd/OIwVKUVdZd40DZxdh4xvUG56pF8O5Uzs
cEDY0W0TleV2NPGNZYk0KD1YEuxOD2xjmw06yeZoa4bPAbrVjBSLzk52et51uAPqjFwLzRDZtrdg
Anmj3p7NIvUeY9PXG6ZCeBBdgj0u17Xq2DtAPteDlXyGQ1edBiAF162pfx7IxbyqkE6TRzmMlbN2
i6C9bEg/2fTCN+8n6nOnaUyM29Rw2u89RIfPkw8P+QkZc9bfYjcNwhNCnPQYZilBorX8ZE5zcBtF
RrBJKWutWAoSKtcid8vQ0yHqlhddY2kfpGyxkJh0/lfo+b9RpBsvaxieWyASZBjHbf+ILyTYhFjv
bvzKt0FkDiFxhgVYBzAlbnWNdj+90oPaLDZouLRbga5444oO+Fye4WsQznhRNXnxOe5asaZ38jHo
KvB8unxomRK3RBLbyhDzaABISaDEXmqTLT4NAwl/vHOTxHPUGHigcEU3oQg/WBBfrzpXYvyguJq6
JjVm3aCW6ZbViOc2agVn6IFuiggH2NBH7QjRnLRrB4jnXo+jyxxa6cHMjD+DREDFyRyQfWYpiORu
Ve4sgYUG+zrGQgw5EQpiZgo/mDehqOlHOEzhO59K0UhzobJuvVA4N54v2/tSCiISZEHvD2Qpord5
hA/R9hiVSFKuuvCjo9fGqZBkFAIOrdakldo7v83z+zgpqZwnLD92Jo5huqUZBstKH7VV1zrozkld
jm7oh1s7hFfTWZeyP02Npf+JPIsBygmxxdhuf4jHhqCyNvdvLYwR+6roIn5riupk5XN9F9lYedZT
0QxbhFXo0qOhNC46kXS3cezoGxk4RywC3mWZhtNHvckohuLHfIi66BPVIKJqbcNjQUHW0ce+8uuV
24wtM25jXThVPh5GPTRXgj4hHiSH+9DKZMBqkdPFwiTe0VgDzWzzJuRtuq5GUrmQlDA7AsaGTurm
2R6ep/dQwc9d9dUo74OkdAEj1UGyZTocDl5CXBaxZFhJAgzeozTuokAROFGuImudwuaE/EFYKz2a
utMoBemgpjlaO35mvHJzAERrl/HmOak757sHHxZxhmPPh8hvs6+V69YHX/rBNlNLK3ImSHTpJxrd
4IPI71GBYERugzDCYbH2Oq+7GirD3ART1q6nvsZdBmX+lCZ5fz3DkrY+Mr/RRitoA/drxKf5TdLG
1rpJ7fIO+ULo3JE8byHD13y5oibMsqAYxJeUvm+4I8SYxOpeZy2IVD39EDLJhn02XpIt02wn4F7j
Omk84jFZBlzBLakYeScr/ARHpSjpdCassYT/GCIwvpsDegqrPIx2ddpNl3Zj29d1EQE0Icxcw0lv
ExVbZu1pNOpp7xXxeGPYbXOOhpys3PpUefO4qX2zJqinbL6S0qDv+7aWF0ZvB3sZeg8s1Iadi7O/
d6W4Tag7YAju0xQxLp3UjGxSWmS72J/naTUISUY9/BmSbnPTme86S6++jGkO1p0hL4MzX+TwtbE8
YerC/JR2Usu/TsoTpfm4o7SI6u82rGK7+0Lc5rnqpgIXlXzxVCF0trRjMNJ4jCz3rsR8VS02rGKx
ZFmF/tQOfnU12izkUMXU3TEdSNhF0DCRgpYmEWm4VH1JFsn5FXQtiQbjpqyaegc/dgWSEazU8Ccs
43ItLOmF7g19zfqG2e/Y5sygw29af287KCouAIOpAYpWGEK8jXeEDIUzL2Rd60opjoPC7dpxZJ7n
yW2efWnE+x8qB7+SMryte2Pzt1DMmrhkdZpab9taWdRPFL2a8lDgp7tsI5bukMkwX2ktpihEbl+R
oAtxTU+9Q8YmHSuY1sjJo/wqsRPYkRov9tapCyE/5FJx9jVnri4k8MCHPiLzoE9LFoBiLgKWbbmi
FYe65bOhJ+Tl3gRhjYhlTOUh7jqWmVViP6G0Gdr7BvlfQwPYMAYCzRXR8vPMfgIUrDeyYQsDGNWx
FbIXSRkxzrlrVY9DNjXPPDLFdxj0xb3lh6zo24Wb7ph69ahD7x1J5UIXrMZOnQ2WoQW3M9roZucn
bBz2C3Zz4i/KD6KsAAbLyKBe3hhe+bjshXOnNq7fvwmq2vFDrZSQRtd2BJUaGC8oH96qHlJWyIHT
kJhuT2q/bMPWRlJjZGzX3j+QamL8dCCMDSwDyK423z5dnmQHV0PVPWRRxi2uvJx2Q1FzfxYOcxMr
5GZYjmxCcEVVj//06J5O1AneC+SeFmYFvt0PbW0yFQyXyMfyIJMKa+tASyuu44n1o6JBj0j3V07r
sgnQhpxt2/sHN942C30deo6pIxQycBP8dO5DYkMXDmR5aIyKT++HELMhRBrzXCQN22ZhOJx8LybE
ey8oUll0bPyK0M0OwA+M8/KF/lPe/G150xPcm39f3vzziXTeImxfA5MYFtWP/d32AJjEIGk7jo1i
iKIlvY2/CpxoGv5QhUVV9WSw+7vjoSCkqB3U+Mqr9iqf1/7DFuxykCGarmDUNf5JbfP1eCrY3KJX
9g36HqAETF6z1w85ZKEa60Pn3OZ9ls9r5tfuVtJXdlbjUDeff7gwvxi9X7/Py8FotStdmC+Qcbwd
vEN7VCadVtxGGlv/QpQm/LLef6DzrF4mNeSFuiue/D6Rv5mofnlo5NS0nkgK46K+Ps9YS42xLQ1x
CxSAQ/uS0l8/DTjyWP4ZRO2NjCqgfSi5If+lRvL+mb+eJ9WZu6agRO35DChUZt4c3rTisPCxP9xm
uUpo8jTWKGu97Zh6YohoeLVVuef9Y5qvh5C/DsqjImidOYwib+QNRVUEXVj55i1Qe4YN/LFHM3eo
aoL18h+qFoC/iC0O3hkdU0nUdu2zQ210n2kY4ta1U5ImTtVuPDSaDIPtPAO/J9WHIS+we9049VVA
XEk8l9Q5SFJgAh6zgjrW++fxGj/9chpL4Z32ANZ78UY24Q0ekFIYc7dULHlWOnRhY6Zqch5k0jOC
4/I0pqROvH9Umgc/zD1/HRUBDQ0EXgz+/fqBoZDoJqMtjdvE6I1zoVEPw7YdfdeTsb5d4p8I2jSu
bdenLLxAwd8//s8vJohcj7xk/Og8N2/fld73C/Bjo3H7kkKjXhhCicebsP/tfP5mrlnOFW8hb5aa
8Gg9vBkEgsltC13vjFsR++OdVkXUoPvYoLQdWFbzDDtMPPW6o95OnSozrHxeFg2XLXy1SPvN7f7V
ieNwYLSkGWn99NSaQiv9Wg/0266teUmEG2Tlpdnmer+Ki9T/X7wkirrCe8n/3Z/Ea0aVkBBo9Sbu
YIy6xRRRJ8aPDd5dBSvlUhXuemqkIJB5yn2CCq7BQY7hekoMDREY3MeT5hBcElLfDbepbnqXbdr7
W6OlVxNFfT3wqQlvmY0ZYLjwsQFlu/eflUUv/K+F0nIDXZP7B3rKhuv2VlmUZGHQeZNv3AYQROrd
zGqctBUSfcY2rx6lRFcKkopxb+IC5iomIoxnlm7N5NcHRHCUuOJUkHQxDzMxFEagN89L+NL73/MX
o6BLy5/1FOtGtilv3mQN2n/vBMK4tdEnUqZXl9moKJAbBI6fSbP43UpVzaCv3mKsZzzVzLnwcXRo
OW+OmLehmZDK29wOVPZOtEfsJ0B06h8Wpe1Ot8YbaTkUvIM4YGWPdyzCIw8q5D7uFJMBInX7bIGm
vMF3Fu91jZcgtmj/CPVMLJcIdhaTF2Z6Ekl6l2K6CsLTYGceTZcTmicaOO9fxpcV9o/3m8maTQct
SUPg1f3JqTt7qe+yFA1vQY9NxERPs9wkrpZ8gOoxtYeij/oBQlmftBvThqIG6SAPop0PrC5ZIaO0
9PVEBXJtJsBi9bx1d/2CVIucpjMoVYaTRbCzTXFJt2ZKIHo0aB8rLQ/bje6WpaQgqihtdE0p4wDJ
481IFMKNKUDR3BI6AcKriltAutHJa/Lk0sy98rpPqAVvvFIisMNGoH0yJjf9YJRT9lVPG2OTsQ7A
pDLNc8X366PnCYGPA8E6KjZxy/x9Qc8VIXBtJdVNvSDoxgVHJxSZznYjr6bE5mrVQ1dkZEBZgeve
+ygPdfROwB8pp1EMof0fQnvzHXK01k5rel9QNBFRVuRNmx5mTB8mXbZOyKNJ2gf7dXYnl2bYsdyu
+uBCh7t0Pw09nUyXkr28RVALZS+x28LG+WwCIiIIoqpu3DDP5BrWQhRsvAQhSRh1TLspz4hLlQQe
WUmSX42iKdyyNPC3rtHSJqKvaT81vmCZUHiMNiwBVbtX5XM18cSPsbUmsSWwsKqge6epOVKfcy/J
EUo7ZmYjMmACzi+EQDDj4AIdq6wvAfkBEQxfiIJVPHpHEcbRNSlw7VevSB36HZiNKUQmcoO7K7yW
ppA7ia8DcQx7VV2fP4GSxqHUe3DjWAd8AWtYsv2jNegSMrRDKVJ+hqxgfwLhYRPaU0XPPCjjt7AL
EtU2DouN3nF71lHQ4uEMKxsZl9uvebBy3aIhUIyjt5pgLazwhTyLmtRl0s7D6gy+MU5PfeHRTbko
CoSOZ7cHkudjOMF55W5yNyf7EncHomgHpSOJGCb/NgjCQQoI/FLDkBNP2uTkCBMNv/qkRRS++bpp
UqjgHfptO+IeWfzMuGJL6kPAG5U1Sg89FkOM4OKpBuwGAJIe8ETJKsg+EqfFHZsC+rr5NNEF612V
RkQ3Jt7HE08l1EWDyVQUNZ+Bp7B69GH9IIIxZm4q5VVtrevSA9M88HgVIZ17wBsM2bEIbzuX5uV6
nkiAC+iYrMJYZ71KRBqjUU563ZI/SRmxeW6o+BwpbTLwCMYhV+RokCT+HoqXEa3IPLf4+KlWDV52
HAQGguZ66ByMB+mUl6e0SM1zjamAv1Rm1FVa8DRgKlyKmZnw83BjGC1/Es7EYaIHZOHz0kmcXdVb
9GwujjSZqQlwI+AXe4ORXMMbYohhX+1dhktsnVuOd7AWFKtQY0RdxkjWcN5lYDOJLs3FoPSa59pX
l3LpSTdNxy+Xb0trg/akhYPopmTZSf68HU839bIWSTOHAghNOhqsIUUd/D0GMkBWhpNqxff4c7eL
aKCL2W5YWWIiIjSZntuR7KUls2wyufYGceEEDvD+Jqs06pvnuORhQCTaPPdSMbVpYSMvSHuyCTNm
UTRlzXOlUphqP6wfkzRn9TvGzXS3LBRmksfJtFfpJebI+j5pMm6tykiFzJI80wagNRarzDIwUfo1
nB7azWUAzERmaXnJY8S9o+TO4r2smXgagvmWYEM90VmEl2XtI41Iq8egUz7CKUUTsg3IYnhCFEkH
nC7hVB7rRvLNe36mhyw7TLRSNElJalngdGqpks601182P0uWyZTAf9wgcheYQLW0hpCKYRzWEb50
OAi2eIJyrnrUM1DndWXCOVt5WjEkW2CEwResXBy8WF4hg5R0uudIwlgGMfOA4xxuPTGQkug33KMq
8Fjc8Vs/NJiAC2EztpVqq5IiLdsbE4IChgESI7nT10VjuUdOpzxZNOQBtndQ2OFD823p4skDbUVy
YdXjaReZca2HCTNTihES4nbPclXQ+e6uqiHUokMeYaVDhQ3LcYWZkYYtBS++TADmdEXmnirFGZ7/
MPaxe05SsuG3ba0TAbYkki0VqShHqrYaK0TWL4MAphAc9TE41nUGNekS/K11rLHOnCpHHT4fkAss
qoKsNarHxCAano4ZIV7MUoc6sLirsdkAFmUi5zoMLEGXzErc/ePNOIXOk/SwoaT4YcDpxTPxlqHN
Gy9lwzdZnkRBR645DTFDgG2wRt++CElEWIfNjT8G5nD0SnWDkhqj3s4sg/qQS8qfcTuPcCbZjjYY
FlsWRabXsQYyQVzdk/KIqEgFLph0+FFQJ2xDxBK7a1F2ho83Gf2Kcd4nIin2laCi4kWv6RzeLGfI
TMQauXEYgWSJQnrZ8M4k6T3OVJfPfcgWNWbo1lcDW9pzV/OHJR46a9uqVdoMPoO8IbViXKbNadZ5
oqoMr7LlLSoOu0KGbHoatmcz30gVKbdcNVn1ow+/wMjmjVRfJ3I4izQOxFPVtbyvhdJP0aAc7/R5
InXDtWZr1zUZigQbbs8z8nNeLnyCjI5RI21rFfHIY0ZERXkXxSp/eACPe5hiGzWPjXjZvhvlUEga
dyqvTJO6/fSXYiVGeFOM1H/p0ApSQEut3AJcHLKLvHf46ayLzPoeI9bAij1IudA4Zo3rOFnGvtEk
oKUMiTHEYoYWlS25aNmvQD4qT7O6AC9jkdq494nJuKAGVhm6zDjLsxuEClI6tqShjG48fZFMQ7fL
8ynMLtgnFAL2RJyL9MrtPB4RT8c9S1BlfxGFE+ijlwciH3Lve0WiAb0j2cuDlkBzzRQCLXSopSxP
hTOmqtRtBmToYZraG3VBULStqg1po0H5oIlk4Ma0FzXTjJ7frU2KEHhS0PfE6oReyqq4VHBpi4H/
NrEQkhv2nsY1nAmSddXgYEdOOWyMLOTNcoOaGQYlmrUrKx4aUqsY7a3Y+AAFBfhuNPNQ63BkOiXi
kIdlBBRpSzm1DFwudhssihdgZBAf3UEVg5iAyGwJrQmEcN8yKJSh7IMdSSfkHRad+rZJh8B8a9UT
xw2rabx7iW6t2Ko9+Cr7MLRDzrubepDggylabYNiFvwNAb4VTF7Di8dD2/VF9MFQCMYjSfLGtVzy
NG2vVfqnuORp141glufW7liEhFrqPyxouALsHufr+gP8FNO977wx/wDvi/CcgHBG8icPNnjylauy
q4Y0TL6HFohIV9ldLYct9bovLV7gEU0dtC5mpCke5nVLydNnhTI5D2kycZ3jihta2sM87rUusXZ6
4U39KqxL+tz9mB8BfSVXlmgMY82smR/Z2Y8HpVbBLlVVxVVQWuV3f8xYLzgmvj4E2TxhsjEBjI9j
0+oXOJiRjCUBnjkiMCPWVJ3AT22SaHDUSpMqDFU2wr4yhDX3YWJye2Re8c/aN7hIlj2PN1QAwRVY
A3E/qFlIKuhZ4+RqSVdH3nhHIgwrvLHW1p1SbC8b5ZQOw2mwfF5VP6ppZegE5d2gSqHYZJasDxDy
8E3HZTIJQLM9Im4u02/lkrqWIj/YIvqxjuhkgocAR4/KolGDnY4ZGetpUjHktYxppTOiWqKeRrsM
teBl7If0zCrfuF60eYbWNs/mPJGXaynNEI8TuBTHZP6U9HoQhoeMVrNKOe/Je1sv46afpAyOyGYt
QqAQoiMfYFCvAt+7zKVHah3Ya+M8EBzxmGa4IMqWcU8iSLtuicXcx4GWXmilvXNCNTLPc8kMxN4u
Oph2FH8TvaM3J7vqeONaxcG009q/1F5WGDU1EqWKy9PCI6fbRX55ZMM2tsqTQoO06+S+bJtulxHv
7rFXQUiop7NxJm2Okp3tMypR5+GSuAlJ2asgMNlJLP0qhy7fOaJivVnEepU98j7MIZPRy5LZ1vPv
Dn1nUl4htO3CNCfkwplac8eRozMEyvEjxvP5MsKu9xGJQ7ppeEMYndntzDuUlQQSuU6uw4URlXZD
WCAwbuLcAXNb0hoPJkK2r11l2c8JsTbfMlaV39HwNw+DOdALZl1lUrlo9EtDUb4zxftGqAz6u1sw
4DXG/npbE25+YSPguoZaQbZp4sR/5lUb3jus8cd1l0PCTBVcfPLs6RoGTvAxgvr0tawnPsleOOTx
wiSfFz45DTbMnHheJfhGv/8rlf0/HZ7fdXicpYDyTocnbr6WRRO/SsRAcq5k4H81eDznj6VMjKfl
f/Lk/mrw+OYfPNAOJXVheRRrVO3/7y4PHhb6mgJ8Gzwu9OV84N/MGPMPBkCXegbtT9U2+Edst7eF
Nx8Bog2lWqC6X7A2r4vZNCaitGOmfFlsytwYb2yD0WKeJka9VrL1eb9E9asDuhDmfKHqbo7Bif3Y
O00568qscvtkwbzcGP0Q70EkkT2fefUhnFj5v3+8t3U+dYKucLhetFewELyp8/mJMzdoDMXJLSPn
KVFbi2Wx2tiomd8/1NtOEofiVtMSsIkWRITw5tRkBAmrSw1xStUePHZpVYHAZGgiB4FRdZ79BzdN
GK8CJp33D/2Ls+RJooWIfYo22ltsxFCn/aRrUpwak7J04aHxIdiiYIJj+Zz/pg7/U1eAE+UJhEmI
xp1yzlvTw0igXe6OsTgNJc08toCsSFZDorMY7luX2aKgDBddQOxmuzNJNsmMgSq/eCSzZ62bxe9q
9T+fPkGcnuNQyMXXgSrg9UOVGBH73DAQJ28QnO4iTNZpp+3/l8dCz0njlUeYB+fNAxUmFmHO0yTI
RiCKvBPEN7sAWu46tax+/66qB+bHYi4KA+r2mEFtV+fRetvpARKjpp9OnPog+v4idDYp2L9/kF9d
OwYh3M4cjFHqzVNLYVu4rZmJ05xSuE68ns3M4qA1WHv/rttpqKvz9pSItTRMZC5cwrcNJaLjjH7W
DOuUmHhHN0sDxQg0Vt+LOturyeIWzsRLqhpOU9RaR8y11m/kI794glFnM+zp6lVVi4zXD0yA45uI
rVScRq81LyxCT7RVrZZGldbwhLLxybdpakpnNc1Y8zfLy4uqPt4zgvyuA/2rOwBfE/m6utP0wF9/
mZQUzjFPCUls8PfcLevUxdzBTsbf/vObjcIIdiZ6UuunPvtYeWyx3do6xTaX119cLaQXMdR7Su7/
/sFeD/UM34qGRra0YGah8/T28a2iFqB4XWkXATUCSEWapM9kUeiaF5F/oawQ7x/ReD0Eq0O6HnMj
UzBPM3Z69ZV+VOakszBpePsXekAlAbcHC/1GNtj8CCa5ixuci9tlNxB51M7iEO9ATvfgRMYgy3mU
w/WBrEx5WEaQl1LPNFNNWQURaPxNrMoy739l3GevXgkUHw6hA7jHCJa1MLq9hfBgY0zEmFviosn0
fEfO5bwrY4eEOaNJO6jh+URPkc2CLNHiJ9XkbA0+7FZSXFkU+uw8Eboy9gaAOZ9nEsSfR3DEzupl
V2vSw4g2rAypwtgG2zxo2tQBl00PwCR50BN+TKpKmoukXSIFNjG0mEn92KquFXJh60ImXEAYSMl0
A4GYWiKyFf8Bg7cG2dUPauNgNDYf3bgRGYG5HznpOpNxYK1CNPSEzxQ1x1AFKqeJqM3WUG1Xohd4
uykk4X2KiMlbVYItFDX7FqQrS27nYunNNW2YU4eXRhFdpCT0PdNFqh/dCpDFBaTG6Q4ILjVjs9Vw
7ADeiT8bk88tc2fi5f4/e2eyHTeupet3qTnPYt8ManCjU6i3ZUlpe8IlSzZ7EiTYAU9fHyTnqnT4
lLzqjmtwTqZsZQRJgMDGv/+mIlVxSR/7mkZFO1bhU4VVM31cONxPykkAyF9JVOEMcNsAkz4LnbpH
pGD93RBiI4pyod9GRebP6DWSmTAwMpWa7Sv6aEGhvwTToOeXAlN4q0/SO+3CR+W7xdlrg/y1dfx6
Qh0RGoH/o3m4g9ivH90ZYoJIfMbpVUvsrIN8qTCbcTehB9tQyxTye6wGXK2F4rdwnPfOk7TlUxpz
7NYjzw2Lf45lr7tcy06NOXeI+4xq8qE0VC9Mn1UUmYNqHvp0Jlqlo4vcFCavPfpX8N1GCnNX0U1b
kRlYwIavAGlf9MwaqNvBUxRWPE1VloLM1A6ZI+4kaRRevB4lLfAteSb9mRaxuxoCCIHLRIsOI/ti
2OW8f52dKdLNdOzc5BaNr50KGiAZAH2QCyQh7Ddv9vVO6zGXZ458jxJ+PhTGETc9bLNRNjoxe9E4
RpA7VM2+vKGnxvle4Id/rYk0zLZOQQt37vrgKaSbBmWnHfCmDZQzfMo87R61Rgewc7PQ/9rOc3sf
60Jd1/1c73q5ds4GTMCJD05hDxdF3aGdrk0rQdbritROd9POlmkIOqcLHPBC+mIbgnPUTQxb77Lx
czzFmiohFzaQAP20PSCta3VfYdMAcz0XAgGB8fNmThKjZcv2I5BRDIU+nRoAg2H8Efu6O0euPN3g
KzW19DlLxNhTxcq01QbVXWyifclWVeJzWFeDPJBiED4jlMZufmzbK1qdQ3YwRA4cUiYBZ7/s2rO5
m7qbpJwdvPK0zL9mpgOHU7y4JkUNvnGr0kuys6L+LJZL+AUHJIwgWqG/ojTvLohgRGqxLr7+ChW5
2pOfoWHNzgxjDNUHn9yl/VqibRp39JZRkNhDdGaKURipKz3PnaEY7HtqwM0M+nrAyRyLwRzroxaf
27sJyO8cOos4L4dcHlQwqe9p1i373Cqsj8jQms9FNZPfpAheJXYMB4leFqgshqdoJKorBujepUSF
bad5cA6N6Pig2AJ/pmEJczTtUPoMuObvTGR8h8ShTyIv2AyQe7LOjLxYrqh04yM6ORXs2gJ3GT/F
7wfX6CTdoY/IAcWF3NYjUlHdKWvvNt30IJCqiu3cysNkfJra3H6uI9l9TurCJQ3EWQ/SIiZ3qrmO
hKCoj+xKuCZqlver0O+XjchsRjSChXAF/tB+gPIlPkCvY1JbJCGOT6+9Q8steSWkae3sOzG65SWm
fxTYSGrB0Fltx5dssFmQOo3GlBRspqw90skaIlJs9vG0BjjXF/kKoNr1Nj1kWnF6S+u/+5I6NMxe
Ea9IwVsdZcJ+HE9Bii7U9VEPD7X5NGcV8uyNhwdTgsLMeBlYK+coKWlr7cIZ4GYWPq/+lAf90V99
eGGvzSchmLbbLprpm1RgdV9cErqp53IiNRyvcztyBHIpmq9BSczyDyVm37QWR9QMyGD3bekv3+Gk
9NkWW5fgL+LlkvMhT+SxRnKdb9o1K6YNEtj8m5zHpxJYdR/4GPhuU2RS8nOtrcn6VGiBMUHs5vEN
UeI0WOui2ufL0h9LCN4HPNrEA0yGJtoQyr48zMHQ3NGi+OHW+vPq+s5tNboAV6T/4dKVkGDiI856
ycY8e9FFsXzKpoiR440nw5YoXwy4s2jBqCcvCOUhoTy6IPALQ591qUWzlfDE1bbC9n85EgFnX/p9
p66xRffuQr0WpP011eRsQkaBVC5svB6Rr67tnsSA+nodBv8WlWt926PqumuKuN8OnSOfMQus992o
vW94as6XYyjIOg5Stwg3MvaKbZXDnlgmvSAd7GuWC7yqd2UT+xfQFb6lwlo+LWNWwaOb7OuhyIKv
1RLiRD4gc2GvNJGAYNjZTQJodj2sgXdhJQvunfmcySe3WAQuQtAUWsQNl05oW+nGHzG+O3NY8hAf
tqQYwaJ0003h40VxyOEC3oeVQPXWevqTKPL0ylaT/jjmBDImc7Z8meqxn/a2lH5xsRbrGmzJc7BC
RDRLXN2EKwD3WZJP8sgp17oqI9094ONALrdF4jWWXlZkV+Ci8XKzsMP/cOZeXk9CzGdof9UlROmm
3okkT0HtHY4XOYvbGXZ6TkFL2Vi3ZnM0f8zcecFcrkwxkSbXafhSrSPebqoOrtbCZRlF2YQpTU/e
57IjxmdKiYTo3OsxUjogzr134n1cRz4LorN871yM+w4JVqn0AsB3fb93914donydouJONk7/MDlK
PsbIePfziteILle6IhFp6j4Zm85m1WWEedMSFWjMdP4CQYd9aLRx1EytuagxzwegnjXnlLYGwka9
lha38MPWB3tYrOugGCFTFF7vHWLLG1DfiDY49DIiRatzi0SeTczdH+QVrn+J2Bufl4BYrSUkYu5g
0+iVW5pfdF3Kro6GTRqD2xNJ12NEkMNmOkaj+BHka/ZBltAKNrqQ44W3rGSZdl3b7wjy6NXGh4JG
gE073Fo1fWHXDtNxl2QmuEqrdYVR1GHBGqCqiHHCteni+tH8Ga/QDlpNpstbcOHIxoarrW/bpK4x
ukKDCnHYY9SQTTg+LiRLvU6Pa96vqf/G1/0/LPQPWCiuMJxL/2co9P/V8E/AAt9yhs9f/vM/3v6L
v3nubvIvejBxCJUSDieg0d88d6KC/8VBEZMOjqPYkf4jFxhLbRhz/Do8twDWpznO/URBA/4qAESM
aXWAweAX9L/hunsnhGguh94gjiHgWdxnfGryQxysaprJ9r/nthblDwjvqWfvlgWJOb7AY+mqR6iU
xXiQyqtZxaUKguc1rUV75XRB17sHYfm0gqo+Jhps0ybEO+R4ChJe8zDYZMIqOpUi1OGmSNdsxhLZ
m3t/3pL7rTROauUk3VsSFgSvVWazHj/AuYabUNPehXzqc6BxEXtNwERnnsyKPtis+AUkw7bGuSBO
D+1cSgHRQ5K2/ieE6BS04WCaeIDDMf/DBMg9fTqdxOVvlDr4LuQy049pMLKuMeL2Pa+6TjIE7ziN
OkXb/OhDHM3ufUMjH5CzTgP30zpLtj78Y259eAOM/unK5J7gSGES4RgBgxPnF+CM5BTwNPr9ppND
9oK4KKiuMaHOXo2tqQ7Pciss8LRrogKyEWwdEU8wD1f4dZvSFl2Fn7hUGLlFE5v2Bf4bEudlnWYa
u+J6ZSj2Iydb/ZgPYWqt+xCyTnijdQVWvm8SX6JutTPW7OQPUoATuA/YwsxBmvo2kS+0BU5Y+Wle
UQBQJ323F9honwJE6d0d2SKd/vD+0zthsPNFePEiIQnRvvLwTknBqm76RFNIvniMtuPtBYQCn0xq
mzd89aLSv11kF7CCo6irrXErnCya76oiaMsf71/JCfRlroTANcPBBbYBszkBHx103BjhluHLLNF0
3QRClRhrc2SA/n0BJ0RjqPr+N/72kAFggL/gjzs2lf4pfIt9tBWxe3nP9YQTn9r1SpBduZnJQcG5
8/3v+hXZ8bk7Fi7fIVKSlQ9W7smAuqSEVQg+3ZfVyQiC/u7ibJXn5/gXMu+Qw5tHXBNDgu7w/S/+
/SaZQzCcMU1DH8DB/1cYDAaWHOj/yufVTiZcI8uojnHEd62Cp/v+Vzm/DyH6JRpRIdAxi/cpell2
nVMts9u8yBrXwehYgFE81O7IGkXAd5Zm4nZNdGo3V10xtKG9D+a80o+ljITwNk3NgkhjHa128hFf
Szph23w2mXEVDNpYHafF95s/Ia6/DUxAggmp8rQuyEf9zdPNSaoYsMJunyFxD1wFmp+q/DE7CofI
rmtCLDLTZqYj/qeH9fvAGFtGNHu2Y1Q/p8tWajn2Siy79U0HkE2gFURBQVUVxSIf7K1DwrGsj7wm
VfSE3gBO064fhgFvzwaK/HxfNHrBbxK+gh6/EYJaJgcPHoC6DCCWQA57f2h5L36BJl+zniIsrHlN
8M/+nSQfZIsYmmnovhERTjNoU8b4qHyQ4TowqbQC2JnPEgnodGN5acHbJFvfZzPAVFyxWCZkNatn
JmBT/gilzZNh+4P4hE2W43flj7cFmARrVpdgnbLws8wSTsvbucEWZiTzaJSMTovnA9twS+uAEYGg
ZpZoC38BvtBVax1/xC92XL9oZUqITb/qlGfhlgSqslJrQN3y4Pq9cebt8wWduAj9svkeLpjjORtv
TKX+wOufBJ9bSC/6cdCAkZxQRZkg53YIJfxMa4QUof2E14J+1KMXzffz0IfznSz5k4XA9JIVZJND
OWLM3ByJHJmvnjkDbktPWLzoacxn4Pdnl2WeHSCuE/qzIQzV5TdDXPr4lSKMMOYnuG/Nx4/jEjVs
ZqpfS5Zgibw/UyRvJ3y1VSwJv65JpeHbcL0TeFhDmui/9HERzMcUOK64rn14OGeLI9f2Mu8tNV1M
60Rm+3aNUY+qHRmHjrqMZ5mzWdrpaPbMPgZMGY4i7kf8qju/FVV1/HkDQTkiiN+QVp2E5c62U4sH
Gtgt00+umVnE6iayrWbfA5TxD6gNqim3UlTgjT8/oxc94LFXpGjBSb+IiaTeeLkOeAYTYfR89SrA
lC+U13FP2dtTJfsUIBiVjJj4hWUZ8+oCpe2Ept3JE/ONnhVRtSkB4w7+m4o4U+9Y6M106RJsTH94
VdcyaYiNLZu7dgy6iPwSz8jxNoL8UN6puU3APwjuhWCLJ/1KWtgPkDQnJX4Bh9KYI6+PC/hz35C5
LQjpBqdEU8/C6KSf4pq+cLkjrhfy7zn2DjMMlkxDlIp3pbN6/J3Cdc3cRJnA17/uvXRuMyLCTKYR
jKuZVWA/aLirzb6jNcWVDBCa+SmLOa3NF4nEl6TcdarzeRVgWWEazciPcO2MFcjIJeEvb75omUpz
LXhaYMCJR1XEK6joqzFTPB0SFTaHscfllcAHpm5LCQMrbiRCqOAzZgT8sE08FXFZpU8ofb3tyYMp
f0yEkvE4NUZcfFJNCegfy3HlPH/I7NBMUVNaz/cibvl/Tr41L3BUQha9oXSEkbT3iWiZ79SgtFk8
cujhT2XvDeaV9hPzoYPtE1wJtZK6EbxKON58HxVQlxty2yIh1XFebY6W1zMIMB/YD1jfwXaiFjOz
2isKokBElWgnOK5xjakWmVb3SR4UybwjFA4bWIC6mpTEAxjFAcZPJrzDWKnMt3fMbQDvbLaF/hAo
tTL9Y0lIg79PGtT4LYUC3e6bkOCyasC/ZYQ5tw3T0ituOweuJ4Zu5WRGGAhR2c6BeAeJNWUh6YoD
oA49nm/btZbSWi6rVJIaQNqyZGx6n0RjHPqkQ7Nq26alykjuafrUb2862SU4/uGT6y/1noWY5WbP
Eb5UcLHE1CUJCs0wXucNmoYxP6ZeSfQcLLOKZTZ81gs4NJEzjq+4Z2KesUjDTDdf8zy7qjqSjSM8
ORNpJk9RmiUlGheFbXmlUjMv7WmVzKHUK/oqu+yMJFgceneeBtRLgcdSKXuEF7AMKsaj3awwKKf+
BhjZZckt235ilFqUSuwFOI4vfBYCPrMKApoa52G7EOk4H+xRLPwmR5iev8Ow3axLlT0368cEixEm
Ug4Qy/Ik/DXk+Y25xeow8xR5Fxx3lEyouR88KO2Mfq+CyxhCtH+Ma6m5cKKXJ77adwA7xYHlku1o
ViTTeLsGaIc3L/Zrs8mO49QzHVcAuw7aaTwo1gcV55Z/u9pqgK3HEhX4R9Gjisz3yJUQPOnGNSWW
bS2Veia2jdOI9idzDmHVNw9n6XqPFIZqYFVFXpeXC1YfU6n1QKM99rJdny5tusdbPO0/wVPl5skK
rFntjQyZK47KxeIpdU0e8WKX2JsyeWLcKniCP6d1Uyzm7xCWeExcXaymcMbd0Sz30orZtBwyannG
XjQYdxAq0czm/bSygjfXB8qPnM2SI0O5cREkE6aQVLRw6KE5KvwKgR/jK7tZ6/vEdRPyu4eBBtFF
2IoZzmY3T+IZk9feglHcWP51ypV6264VRf+1YM3VhyrCB/rFx6xwwJ4xbIanRTv1cqsTixRe3NDo
DMKpWwiDiuEMI8zpfRijuMwvQTzfDD0WuMYMy26cK/jvILhpPM7OtmeMSG0h16PXJbvwPPjrFirz
bEp6PSwKZjjotptsoFKo8QueCpP/KaxRA2VbaO4Vtj1J7Spi+gRCGww4O5Vm4/mYs5PVGD7Wi9a7
pKi1PRxSV8MMXXk5pk04VtcInxxxmJMow/SNAk3fZyVmmGx8uD9cSEUW98bzR9fZKocVTm2wKJfJ
jnZgVG6xz3CHbRbU2RFa8rjrOxsT6zRBbnvmLE7uHrDvcuh6jHS3CnRRXmB9EFXX+A+T7IeyO7Ox
+hUYvnf2ut6v4+qN1xZ9IOvOt3ypH0e4l/jZDGE4POgIGhCubWMYDeIsXgPkOht7Rruxw2i3rs7S
YoRMqjs/bgBgcbRz8200aNnH35ymjNuXHAvjed1V4aj67wl07Qm7zogEeloRMhjtszFt+4A828oO
SAFKEbOHN8iarKo6w7Odsjb/nuOMg+n4tosrEq52uPUoHdJJHj3iuQeXmyk//Ky+bYWRk3OHvqCj
d7B0hdlQReM1InhYVCCEvxPpMqToVmysfqujmiMCUGRqL7www6pMrQk1EvOlM1ibJv4jSFhIeLn7
2JSPAxs4r0Puh2aFawixYCkpLKKbU4LN6iXDn8+TYokvdZ9ZlKRB3s9sPaSrlOwydB8zV5/RXOUz
aQF1pvqDvGlODlEJcwYoxp8bAgqmvinCz7gDQiM8cwQszuQss0awBjH1ActkICWVfVwhIHXPfDeg
Cl5sajeCEdQiWMvKuDCbRmotKREKXgMvdD8TFKW9Y+K7NSVR63LOts6bqbG5UeoSxCwYXzWDWRCb
2mWPRirvU5qgXx15QKKNzM5JA3blSocsj/juiSjqDtK5H8AY2HaoYfkwu+zw4txI7Oq4fpmUZp2s
/KjmVwh9TbiiNhXSIfdtIGOgoNk1s9q44zSE32iytB2c7jJqrzDqnNkWRyFMLdWKyJQseFiZZ4SD
Rjg6P7CbQIW8w0tznqBt0A62HchleN6iybTh/zfXrOHKlEivcE+IdTS71M8dDIYZz5FkT4NYhMli
rt7xUosHCdpeJt2ZKhoOHTVeARSuMfsKVzBJK2f6/P0kdM8rtJkEDq/gQ23OJ3bNiCPornLIU0AP
ZBF2R2AGxCLOLM2aBp8RJ4M9vQ0jG6bjPHL8m8b7uE/Rcxw82ieM0URjyxluWgyrl/yDhi2XJl/m
ih5ydcxFmDXLOYzJkDgy2JPclaOFAZ+GAdfV/FzYrSkq7BFVwYJSQJmDfBz2TJYGvM5Zt8VC53Xc
+RDTKZzd1FTzcyeGITjaIpNz/IFUBrcrrkLQc65HaTzU5N7zBptbnSuKzPta+uYV6Uk5APCCqMwv
pDPJrU+lU3M0LnrHTDAvnYrePevdiD4c7rGvu2s+zxmb5tQtFKpb4huoAkNvMPXmGJr5mGLHSmVt
8wSIxdERuQ5b/tz8NlXJoD8sdRyxXTo51+Vu8zwypWEVTpkp5j1hrvbt9ajGgHGpp6VjUCH3eGNz
5a3enH2d4yWDDw/7iabJtumZC/W2UNQE5cEffDN369ZN2usGk0fCs7Naxg42YjjaeRS1S6cY28ma
G76r1QO3YBuXWcAKgolIPEM2N9/RqiiGp3mA2NIQYjyJkcVFLb535S/OWLXkLLjMMyjk5hBIV5IT
G11UMyDSTygvOXgyzqMKNPngqDTVJQwhtdKbcr2+eppzZ+WhpG+Vj8zsmVpDdvHA3RZrgs/d/ueJ
ONZtQmGwZhmW7bhu9h4/ZZxZSEq0LGt99uaJYD6bID57i84z5zgy50MmrSMMP2+6D3Xt4W5rLQ7P
38oTc+hGVG6qMFQo5pAf4R3LH2b0UOf7VKYZozY2ALo0NGNLw3cY5qClRkkCko546mbF1U7Pmfe8
p5OG5RXnB6ZTGPD1QHupNkulYE0OjyIKiCEkwHhl6h+h8ZB9paqYOurt1Wvn2pRWtdVA5kekCu+0
343zjAEwho6LwY9osiszJSM7XtpbG1estueBaHPiDhJr5EEuTmRecU7LmbgOIf0Z6f1SZmdp3uJp
g/RCy3M65U59jKXLmYKNzfKpD+ixzyydcC06Pibxx4G1quxbU4nim8IqDjPk9dSIdoom+3kPy4JF
ioJ/CrcS5Mqt90k2m1Pg28GiTrW56E6vi8q2vGXE3WzGWHPi9ee4ZKJzSLKZ/Uvetgxp4Uzm0ifs
IbKGwLwpHce9tbY+MiwBOMIvasWMgrdlFqyRYSROcK1kUbQ4HhdS0xnIvbZ68rrVnNDV28qRrNIU
uo1TmVn5Pmr0bzAjzEIgW9PQibCYOWEzxmsH4Sqpl29rOppzJuHEdR7sLB/z0WQjp4H7/cNXnqJq
4Gg4OQTYOcD8IWnK/RXuVKJtY3sMx29BuJjuzdvUqGPLILvv393vX0XYBDUukXIu4PlpuoqLfl/P
oBPf6GSb9akLfQ8p+Mpizdr1/ne9ooH/IMsStW5o1hDhI+j5v3elpO2gKK8r79vqNdgCXE55g1v+
Nhj9nNcwh63PXqjDjkVjQh9LxMs01z0RdzBFOHeDQpjORsKR16w9byvzz95HO2TmiNBGgWRPiMJ+
4af3L/+3R4VfOfRlPGoIiMP/0fz9P7iY65BisrFEwdNYkLJOhCYeSqzDbK4cod7/qt/mnAcwnNAK
ohOEaOIU76aMKtyWAuoJI0+PcJpUYavw6GhYJC6H9Gz545Q7baE4DEwUunD9QU3d3wjEQy+9OAO/
f8L83axRI9pu/WEqWNnvMhddq9qlCfU+xYTi5+819pPDrQldDf7AZT59zHRNA9yPTFeV1w1DoF8f
84IN8rwkmfcVTIKjIwotUKq4hXP6p1DD06fsIhThbj20DREdpFPwuqIwjD2ndL7inxxhEipqczQv
Sk5qxxl1Knvt+8N64u8UGXOlN4e/gA4f8NGvt4atq2YxUcPXoaVPlO8HzP1Y5lgUFeOaDn2NVDIv
UKWRfFoFKFH371/Aq2Tjn28gpRZEVhvOYhRH3PrpyuJnee2IqP2KU4jK2j29LF3tQT3ypDx7K1vm
ITelMV5tZv3+CYpbCD84XjThiGft+fL2cJoSrgp4VWAp3uIOlQ+nBV1DQPKoIxYMDnZwLqyYBGSn
GlmtoyUwm+WMUQwWvXlq8+Kjp6aHXu7GaAI8cpZhXQrKNyC6fUwx7454Sc59rHddZZnaSs6wtBRS
Y0wYgJGhdTJmoSiobSKJESh7MT47XFb0BtBLSntWTcjvpmgqYzRlbK+uY4rltGzIJt3YkJd4/nFW
DiCT7rxCe7rM2wpY9v3H/9uEQ8qB/1wAzQn63W9Te+JkkVtIr790ee9Rs2ZiNEeghDBFlt6fkPX7
X2nell8GnKU2ee3RoE3C9cl0jv6xaNEoU2Mv4+VLkoUGY5yKJKyuUXa5lXVjS5srMMzAiUPUCnGI
gYCFba7m/cs4vXOI4HDn0QUm3DaN95NNtMWGdGEs8y9VB/x5UTTD2Dy41eIOV64c/yCROl1BPIoz
Yynmh4jNUJucTPKQRJwiF1J+nTGp149BGZlpAd/XVFbv35d78krz6fiW4SaGSod9wbNPbixbVruu
29l9aNH1xrsU+HLMDohqCk66RbmwO2xoeDf8IwKwYV6uRizNYS1AZS6AdYFgOPKY/r1YsMgFR9C+
KdQLQqo/5xGLwDNk8tzAWqtlYAASGolwOp/j0MDEVUN35H5GgsLNWVXAXpRlMLlZVmZcjDhVOTjI
9eeWxTpaH2CpZv4fwgVPnjfPANdOz+Y99fF3/K1jGkDTT5oQIerUlGZnTjtaFRXxmx0n5/eftwnB
+ed8NmPK4hVCuAjZFn8TRCydAFN1/PQ+9rvX75rIhbipiD4yWxNLPUvQW++9hqTDU2jX1qCkP38a
5skgBNZi83ADPzJ4JmdBwUrnNlgMLedWVU6WvpK8qsTbFqKpljNMWjgw7XEg5nhcYKDBseRn449u
kWkiWViX8O7o2Nb83dw1ZsB1UPItGPFTDkdv0AS8OYPxEj9uRrJ0qFqWTQTZnHEfh8IAyz9baLyR
zN2Sngf7XpqCcsCDd5oFCOT9Rxr/OnxRZBKHXBtlZBKwF/7mVdZzB8j1Rfpcz170uRwgoh9c2qPH
sIqFD8ZPkh7c++RSxUWd7oRPAnFDysjjjE3PvGnjqaVpmhFtb6lYbsJ87B9Szq8SMq6c8y1JtO6x
SMqPDa22Z8OsRUE44FixpZcT3s5B2l3mdiGv2ZFybTxp5mpnkQHwl6aPPBPxgEUsjh+J7eMFFVSP
lrZGDgf1mi9bmQwffHYlnIdwyLiO1DDvRqH6PT3x+jGnh48u3aVLUApcINlEFlp4o1N/hTUR4On/
alege9uBhjhE9y7785PIOyfYpEOYA2FkUp65ZUtQUORNj4Xn5fCgbMtvd5gxIzWf0FzUlhg+hb6U
lEXpdCzXqTzQJlAmmZHm8nZdEpiwk9/MF/Ap9+OSwMqO87L8a0IECGqeTtUOn4buXpcTkJiPizNo
n+UTs25/9Edlf3PVKL9CuSY8bQrIGlnDhqBdWexJqy/+JOH55R1jQtBWZjELKBWMVveUTtMB/0R9
kLUvjBeeJi4ajX1Yv8aXD3b48Ifp92++DDNCCFnEaOMidLJYp9qntCMp+gUJagNHaLXvnRZ8Fc96
ImV9b+L8l3XNR1qEUfWHeuy3mf96m3B1aNmwiJ/ywKZAJl3lD81L37YcXJFyIcdoPAfi2/s3+fpJ
/70Nvz5SVHkQD3CFNcq4k21idZvKneHKvDhLxzvjuWwXm44DD0kDeR3dtW6TGjmXJUjCCxKBkFAU
9RlhcSEi0xHaF2S98HYIh+Sitfrogf0W3QC44khqH8WLO7YEwLuj439EAdn+aCa8+Vrg2Y+zq9y/
kpJz6sbpHJvQgyq79ZA05RsrakLQm4penIMO6GgPiXopu2yklTANBycL7CcbivBWM35/qIVOSHg8
ElMGUAbxXJBOuqclgUPu6urHSr+QE8vDzwsvP/O6sj6uen1qnaT+4lnJupvcjKZHj3D06JPW0O7e
H5nAPPlfRiYyZE3DB0EVwTZ+UiA5VdrQPsijl2yicQCcRs7XGmN2upN0Scbd7JOqEDUjNjhkqjR0
e7rm2IFbXWNUR3ZtHWXWrXYy/+hpBXA2pMnXpgBP3w6VdV2oNrpSnjprvca7BwOtbzuLQduENMbI
ER1X2i5lJ9NtJBKM7l0O34fFL36osCxuvAjjChQowbHIOnHbBGM94t8ip2+qzqcHFIrVR6uN2SDC
1VkOnjsu08aD736/1EmOkq3HhWrOVxJ25jGjBRCVfUkjhD3xkx9Y8VWRK/8vB1SbRImqCtY/TPtf
aUkMMc/WB11Ar85pNjqV4k5Awox7lGIs5Ac3FmaGj6LwFF4QfWvfOIvJv3h/OJ1fia+vX0ltwBHH
cXECga7GcP+j3sVPqB4ats7vaHj8C2AzqyHmSlmXAJXlgUbEyEqPK+KLQPb8WGTreFUUif3RmhPv
8P61vAodf51alJosny75tTBxT8mAw9IEMs7a9nu20mDg3N6lXztC2OZd3yhcA223AuFoOmMmF4AV
7so8JEwdOuwOnCRJcEizcBoeujD6XIz1bKBfIPTWkvl1FRby2Hsk0YVTjgaFUEl/g/DGXTYSnddr
3GUzbQbc8bcxrjDizOKxHMpqtK6T0DF5mEtE5pNRLyrkUCQj43tzyBZ2723nFNVVQ5uXitJDcb+p
+7qFUrKU9HBpej4GM0dTahH5aXTX9jxvam/A4we6DDORdtE2BPX74CVFS8sVRt1KR5O+0hjWdbbF
n0RcLyKRaBUKEcKrjd3OOTcyr+HMxuzkr3Hois8TYTA//AJZNVqFMv0T8PX7+hP5nBNgXEOYY3xO
l2TPpRNarUv1HRttG7HMkpTfYHkouoYMGWeq6EXLKT0PW+ubIkgdb6RwFs3/x4TFIoKy2YO5isf5
yYSFKSUbieLve9qEatq9Dkiop7y+KupwRD47J/c9hvcH1G3pXiTp+iWPh1kwT9ApvT9jTwC617cn
9g22zNJhAmrdX98e3UzL3OFn9T2L7PBTHzryDvNSaxcB7F6yL043U92PFwJTgvN69ZzrsY3YyMgW
Xz8UmJJCSG6X+aqwJu8HzPk+2MR4in36w1X+egYwVxnCdw14xeFMc6g8eWQYvKom6f3pO6h3nz1Q
WQRyC5KoNhPecDduOFf0lKQOSeYegu5Hjl8PUrXUFcsZKWzyMUjq7MomJ/zBHfyJDgm7wIHU2ZrH
nZXR1u9p974N9P/pLO6V+P6f//H00hRY00oOKc/jL6oJ79UH5n8WWhyflqei+Df/yd9Ki8DHccZw
j6lIqUxDJuXfiQKhbeJUeWs47OMpYWQQPw1nXPdf1BZsBdA9fZKcYwDPn1ILJ/4XAgD8J+BpY9wA
xPq/kVoEv85GCgfcB/zEkGBx3Ge7M9DHP3YcII9al3TPP0kpBG6/upEKihLXaVSuGNX5OOfmRT08
i6hy7/O8su7chIif1kf5uq2LmKxPuZJyZ3P+3Fmhsx0TS+yDdSbxxbb5nNAiL2+DRWvxoRzg/W8s
gdtil6/VYaK82guIs1euRbFOtOaC+qJSZ52rqjtdevqIFgl3VseavpvAZ7he/uLfWmuR365tXdQ4
/Y3LE9Qx9QRJThU7It4iZ5uj6iACsxr0Iapt3J2UJb5Nbl4+AYKrD1aFiwTWnuqLGvSwTQRnhq2n
9Ph9HjJn4wrcQzPg9I9ZHn7EUavAXLeW7sPkoQP7Qw33ekb47432dQjwKIoYVfIWYvpqvw5BA2BS
WqkMP+nBS87hcgR7fAvRmEPD40X23H6MNoXbJB/YetyrFhlMsRFh3AWkbBLSpXM2No5F3Xmip/la
p0F+4+LI9sI+aP0FD0QScc3OS/5LeT0FIwa7cT7Wj3WdxmdZPojDJL3uNo6HB1xhgyPJRFdRtrj3
bu6eRXlC1lXYf3t/FUxOkCd8kgxGTvcGawFyM043DgE8kqW2oJLrmvSLY0Y/g7v+mYYCelbQeThZ
3nAOwjnuffIm3U0DTeMgvVJfw5u1v4nK4TEkwbLeZnTgLpbOCz6lin/rWVK/Q5BxLjPLXW7zKYSl
lPVYKcXpI1CAe5YURf1Iy3LehpjKHYt2aZGpDBbKQC/cqW4Y99pumNMeIWiXtvZe2nC6WggfOqID
Co4qHtg3/BSp0Erg0xos7t5Gv0i405daJLQP/W55Jqic2MrRW54FvFLsHJD1DiO+Dylu81sxTwdI
vusdL2V1E824Ldc4Dh8rDx1hUQ7U2EOIgrvU8Of8rCF/MV6nXVHQV+qiMvkv7s5suW1jCcOv4hcA
CxsJ4NSpXHDRZkmOFduyr1iURJMgQewklqc/3wCgTUCy7GRcKdSZ5MKJ5CbQnOnp5e+/z9UyJnBy
6cm3fDgxqbSOSCv47uZmtzaia+AR+n2R+uHS9qIdfT9ZDK0LYxsjQhRLoxCZJBdOHrpvSUGrN3NB
XGr72uEG6jheTjf28FlE63JzAWXQxpmU5kq/o2Mhf5ekGgoFmHZGMqm8ANXI2VS2JaNJsuTeXCfR
g0OUdm1S4Z+oqzz/SYK0Y7NI8djkz0S+UgxXIfA22gdGh4JmTkeocrdOVbpUHTI4CrW5T3iCAHWt
PU2yjtg7cVA+ZrpNh3yahMXEzIr104Z+6dtwpM+vmNwY3VuRGU7hiFXPIzv8DAf4dhrtR7uPuwgp
2wOcluPNwfDPPb7762BOF5marspZMlzlMwiZ9btcjbfmmMSNwyRopbiBRBx4GPC+M5A7ujCowfYq
HoapNhumij5z1X2EzPyQ38bboHxfbdtwE1G6d0fFTRwNtWstDOaw2NnqZ1vZJUS/WnLPYIvo1k1c
KOWYQYlfbTCm9MFXt+dRwGizCVDyPdWI/X50bhbl1ppt7bX9zlbBXs9eP7qdZi+hfiba2LhZI0Gu
RYG3rf4s0hJlVcbzOz0ORwy80gArFnGk/LUpHd5A2+hAcaNE+bApXDz1YR6KUWmxv87PbRJlBSi8
HM3oXjS/siHRXmwPo7hgjlzGLO5Qi+dfYhN2wDHBkHYZuXvlJ5HNSy9giusVz5l7mTpa+wV8qJVi
bb2y7uj2TWd4/PltFK5WZxGg8BimCuzMnITnn3iZmBh/PVRmMEyEC0gQh2+1bDT/ytkzMMxFsDBy
S7seAdy6ApNHQ3Hk2fMP0EWThFn7K8+u/bDH/D+rZfBCp12nB6RSPv2X1KKJS8UIuc6zZzuGjJdm
NrwL9sMhIxAgI/jKbp7bF0AlPIqsbnmzyZP8nWcd/PMUsnUXdITPWMbQPVwFO9udZI4eX3rDLL4M
rEj5AJ7KOXcyMwV6Fu39d6WdUILWef9sBxhznCZZ8hWcClzqjms+JPNsf6mWpQ3bRASR597Mtv65
daC9mSFr5TjXY8zQfj+/1+n3u1Bsxb6izqUDEbVGZ15irM5CGpq/MFCdKczZYX7pFut4VvqWb09S
Xc+XJC2xV/rOVA6TJNS1WWmEdNYEW8CP8GoDoIjGBu3ql555mH/xLY46PgFEpeLozR1l9RQz7fMw
A1vC48H+e1XmsX5HMw8Rym5jHJhyG9GtzcjUs426nn9h5x2WprcTFkSoZmPNr/auX96Yqhj5A+eG
fhe6sTouSISBQdJLpgxGI/eztds8Mqod6u7VOmcEoJ5M4liHJ9/09Gu6ThJmHXj5LSEld8nrpxAn
kV363W1gJ9DIhs/AkL1h5Q523AZsNbgoSgd31ERTa1KoHLBxZZtpQo3O4VwgVwJ3NvO3YfQ/wxUL
FyM9Ld+XGjZpttoll2tycVNYub2ryPWSDKYa1YVmVtm4u/Fq5Z+l0VYcV8arPRQkHz6KhrUHPTMP
y71rmcqUlsadNU3WNjzGZGW8mwPNHDPi6IJ9YEIuNfYMb+6deRojAMZMPt9f2CslnxZlaF3m5u5j
zvhQg6dMCm+iwNLjRCPlPVnWIpsme3X/BHwbE8m0WNIIUXCRayXTzUWPvuW5wuUU32uYuel9km8v
hgpMJ9Mcfij43ot7LQz9qcGA5zHPswYbtuFAwOTKZt3oiTkBxGI9koOBgxp88lWgbdSL0gHQCONP
GZ2XEeDhG52WdWcS7rfrT9wD7qdE2TCWsqTWZRP+7zb3iW06YKLoSV1dQAqq5pOdgTUYJ+C7nhS4
Ae+UQyYcHFh9r1RGDJ4rNBVN45IqLb02+3SW5uudyutuMXkeLQYqbUgxf56n9NeMi7VezgUdmGlO
mWnjf1iBWr6cqya3TqltjIc1rV7FZKWNwu1bJU2F++MU71cpmPlZuYrUhx1kS4xQjnb2tMCyqxPF
L7Xr1TDbXhVsBJtUCjRaAILWzIjQDOOzxlQEiAJVGCAAf4Ou1piwdBfjW16kguUUApSy/MrUBhuc
VqnAhb1jZIc9mmsMLYjLbGYeDg7tGiOaihgtbI2zmBECY8ZPGAHsvDHzxSEQGQ/DuTp1jdL7alnZ
HXwocGbBMxDMxxn4dDqpt7tby9qt/9R3VjbhMnDQDLM731cH6f8msm1eZLpIFzM/ddPi/X4ZF3fL
hDxr8sd/65tD/PTPwPXTD8E/+6XXBTU0Aj+LlZ0hNqgVKlfPVD3wayI8MEfp/ok43CBYFh3XtHpB
EMoiXPUCn+pA9WMFjlbqDxCqEf9Wi3CVDzzR0Y+08PoL1up8/Xdee4MTmgVYA+WVUBWUqOvUSsDB
OlWCpmkDOsNA49BRLFat9X9fCY/B3k/FXoTWvMW5qwvkzq9shI6Ek43gDIYC5yPSedXCzznVgcPc
RQB/JOYbHdUf+O/r4IeZI25lkja/ooSOiBMlWAN9aI5AnZAZEIsv+lQJABIHEFWJ9C98oWL17jSo
Kl+cnBL0gcVuJz/VKKGzEwSjs0ksSDWu1kHvlMAYS0pLckog6Qegcgg56ss7QRXDRiHbHNXq7tE5
EP0O0tcCb0eobwHwqL/jjkW0nAFuME22cA5Xq9Z3j7RA56C0EsSoWWIkRkJ82+in1sAaDiDyAeDM
sJtq9e5uhCSG+1zqIJjaYCgAHsCoXjwIsBdZhiBH0Hv39mQcNPat3OurA3JepP/x06tFNaG1B8wB
VIm0uTf3gdO7axF2EjAMUkowRAUEY6cJGv7W20PTT07HAThZn4DevT2FUoHBlHp9U+cuAIlNFbF+
y46PTNF+AASdpDopgmpVH9gjYwjJkMhmyGnBGghWAcDIVv2SnSuBDge0ILCtIFvFqj+wR1qAsN+W
do7UARUjFTqL44FvnwhHI54SHTJ2sxV6dyKADNgYMam9YEBmx/uLClqz2lrAReRGAB5FObVa/dMC
1QxZLej2gETgEOQQHvCpWbQJmm2Ymthu9ev3zkfksIpuErlNoA847VDOA6moFge+pQUDXkPCSfgE
e6oFCvqGdO7AgYiR5pZvnnL3ctBGA0hRQCOJwiurf2aR4oasWTTNAS6ACmSvMYvPtICfJIamgBTq
2+WIQRSQIKmzYOIm8u4mAWNtEDvvbxMv0ZfHPfw9lOAD+3Q5Aov4DY4S6Bn6lYDIVottdWoRHIMc
E3enBsdotXoXNQK71GUdJbxluoiAEolRJmJ17KJjc1bIpWF7vjlS/doLgKzFZBG5E2GSOB5xIohB
q9V1F1WwWPRs0tjYP+dAeLGS728QEwDgB27WNQVDfCMLINnRd+qdc0DcPJI9BCJmMiiXizRhtTqm
gNwJWACalo4p9/6ZAoGYktwE5hACZ1E5ODnqpwZx5AzgFAZLTE9VtXp3FGDk1WT9ZAwi/ekUkJrA
UO3kUESNiRF/4nastdC7vUDzvvTlKJIowiIMO8GCNRpYQJM5Lc0e6J89UGG9lj0J+oC6CcEAGMRq
dS5FqM7h66Wq0Oi5R54RNLVOvSM7pd+/UWbFP7ZF/wA5tHqLP78UUAwBtQirxerfEWA0l2zEaJJC
orUHSlB6zKvV9g+JI8moC4Rho4XeVZZ0PCNZc2iOuBSqtr4mLu4cBccc0FpGaKrXn9SrozAUxlvK
MTQoGMAKS9K82QMde0ioRJkdi0urV7X6dxSY5lfvTAmDQOackgqzSl8OleiuJrvC3cucyErhfdoF
OmMsJHeBKCtRRjfozam/5a5P4AxIsxJEgU2pVu/SBtTDmgMqsQvMgUozM/903WNyaxQcIC1oLGXv
Xp/YTbQYSJkC0xjAp0Mm/Vhb7GpB1B6pv1aNGmIX9M8ggoiXNohEyrrgUzKbo9DRAgQoA5rWqEKK
RpV+ZQpo+JeuLpI7g95uyJ34MvKIbDqU6gQH/fUKzKolQuosGCAu4CAle1bbu2dZI/IJbAIVXtxv
vlPP9gK3tnSYoFI+A3/VGP1nuTPLGtA/Z4vUWq2FOk3Vp8vRxKDJ20UI9oCWUL2uV8dPrkqtNtXY
/hkEAR2TfX1iQXq4wdg3b98JlogVh6KNTSAyq1Xvuh5tApFAlc0dGQagC5IChJ+1RehcC7Y4KtTW
AKfWWuidnwy9VQMK+uceEmbRxrpy9zUmoeMnUmkWQ5po6v1+efbLLNI0Jw9Q1oiLBTnZcS90Q0aK
kGRaMYsNJLN3ZpE0qC6bRAF1APOBcAibO7KzFyqYtgX2Qh/17ywwdkvWLoqSgug/J5lan/iuXbQH
4uY04Watf967oIEcknSplTwq4GRgSORMq9UpLGEXR3jTuMvf7WbPLALN57J7gYQiUHxgiaC069V2
EciiUHwCnQIPcbX+xh35Cxfptz6YCUwET1UHjLtMXmqU+dEvHFs/nv+8afsQIzRFW0PrF0VDTP3Z
dQOI+O8/WnD+qqZ+8sNjjb36nOavNy/4/KNbn3V8q+P/vHCX8SJ+XEMvLrqCmse8Xexoo2H658Ni
t2ixUlRI/O9P8ozz4lu48BPBL48VrZ7hxf6gX5Mbu/DStB+4aqSRfuB4y6yeRdJSRdWnJCt5svDc
r0Hsu62nrrs+pGUHXhAvnoLTp667COQlw/7zmLqP+7QlvEJmywqfLj3YUOLlqeQa+C4tuaFmeRN8
fTMJaCh8aKu9RhXLfsoZWnefWt8nHo7IqMhKPl8G8ar9yA3mTVbyj/lnJI/k5dNi3dqAWg3Mkn3g
S89z/cBtn8ga8yQt2n9yFx0rUsNLpSUHWXtb1PAkWbFvn9umGvEjLRgB+8dtcdy51QDoGkYiK/o6
2EMz0VVzjWWWlX2zcP2W9aDyJFAP8nKZAr/wn46Sqsu8LqLLi06SxSOj7Zdp2trTel2mlpbvPkKZ
vmi3V9YlYHnR3AVJkLZ2dlNSlJedJC7/hqHbUrpWVex+h/RgH3dFi1qotOjATzubW68LbLKSb5cP
cXcoO8B8UbuSF31YtO+tBkssLzh7c7HYhcnabV/rTb3ld8i/WsbJsmWpmk6p3yH8Zpm7j61rDOG/
40a/XWZvvgTx9vjlVSalRqpJPzf8Uus3k0UccFO2D2fdS/l7PmC62HbPfg2qkBX/bu22NV5XZaTF
bj08knZUQ8FHsD9Ji46Xq24He5U3lxX859L34S45LDphAtOZRXFCVvzdOnhavrlMnt1tddpbVvxf
wf4HG7HJKP+eD3i+ERvEr6z4D2h/CW15y6Vo0sDysvN2VNkkVmXlfkwX6+PGEDalyVTKiv20jHfc
bC3JNWJAWrJLZNPZ3lBdivSirOj7BfcOU5nbR7PpHpQWvkzSN59eevg6Kygt300eA6ZItjw3o861
ScsuAvhKV0cNV/uk7ix9XfJLmaZvbR/P809HVpSX/lo7uSZ+49FbLuI//gcAAP//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72324285-9166-4DC3-9EA5-F03747D9F156}">
          <cx:tx>
            <cx:txData>
              <cx:f>_xlchart.v1.9</cx:f>
              <cx:v>profit</cx:v>
            </cx:txData>
          </cx:tx>
          <cx:spPr>
            <a:gradFill>
              <a:gsLst>
                <a:gs pos="21000">
                  <a:srgbClr val="00D05E"/>
                </a:gs>
                <a:gs pos="80000">
                  <a:srgbClr val="595959">
                    <a:alpha val="74901"/>
                  </a:srgbClr>
                </a:gs>
              </a:gsLst>
              <a:lin ang="7200000" scaled="0"/>
            </a:gradFill>
          </cx:spPr>
          <cx:dataPt idx="0">
            <cx:spPr>
              <a:gradFill>
                <a:gsLst>
                  <a:gs pos="37000">
                    <a:srgbClr val="00D05E"/>
                  </a:gs>
                  <a:gs pos="81000">
                    <a:srgbClr val="FFFFFF"/>
                  </a:gs>
                </a:gsLst>
                <a:lin ang="17400000" scaled="0"/>
              </a:gradFill>
            </cx:spPr>
          </cx:dataPt>
          <cx:dataPt idx="1">
            <cx:spPr>
              <a:gradFill>
                <a:gsLst>
                  <a:gs pos="26000">
                    <a:srgbClr val="00D05E"/>
                  </a:gs>
                  <a:gs pos="77000">
                    <a:prstClr val="white"/>
                  </a:gs>
                </a:gsLst>
                <a:lin ang="17400000" scaled="0"/>
              </a:gradFill>
            </cx:spPr>
          </cx:dataPt>
          <cx:dataPt idx="2">
            <cx:spPr>
              <a:gradFill>
                <a:gsLst>
                  <a:gs pos="22000">
                    <a:srgbClr val="00D05E"/>
                  </a:gs>
                  <a:gs pos="88000">
                    <a:srgbClr val="FFFFFF"/>
                  </a:gs>
                </a:gsLst>
                <a:lin ang="17400000" scaled="0"/>
              </a:gradFill>
            </cx:spPr>
          </cx:dataPt>
          <cx:dataPt idx="3">
            <cx:spPr>
              <a:gradFill>
                <a:gsLst>
                  <a:gs pos="21000">
                    <a:srgbClr val="00D05E"/>
                  </a:gs>
                  <a:gs pos="80000">
                    <a:srgbClr val="FFFFFF"/>
                  </a:gs>
                </a:gsLst>
                <a:lin ang="17400000" scaled="0"/>
              </a:gradFill>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noFill/>
          </cx:spPr>
        </cx:plotSurface>
        <cx:series layoutId="regionMap" uniqueId="{504F81CA-4847-41AE-A404-34C254A9BC92}">
          <cx:tx>
            <cx:txData>
              <cx:f>_xlchart.v5.13</cx:f>
              <cx:v>Sales</cx:v>
            </cx:txData>
          </cx:tx>
          <cx:dataId val="0"/>
          <cx:layoutPr>
            <cx:geography cultureLanguage="en-GB" cultureRegion="IN" attribution="Powered by Bing">
              <cx:geoCache provider="{E9337A44-BEBE-4D9F-B70C-5C5E7DAFC167}">
                <cx:binary>1F1rUxvJkv0rDn/eZurdXTfubMS0hABjsA22Z8ZfOmRg+v1+96/fU0jyhebhdcBuhLg3RmEkVWfl
qczKPJlV/Ptq+NdVcrOu3gxpktX/uhp+fxs0TfGv336rr4KbdF0fpOFVldf5P83BVZ7+lv/zT3h1
89t1te7DzP+NESp+uwrWVXMzvP3vf2M0/yZ/n1+tmzDPPrU31XhxU7dJUz/z3qNvvVlfp2G2DOum
Cq8a+vvb93kb1uE6W799c5M1YTN+Houb39/e+9jbN7/NB3vw4DcJZGvaa3yXkwPtUEKUonrz8/ZN
kmf+9m1L0wNHU4cxh2zeFrtnn69TfP+HSP/15ksWNjfXby6bdXNT7z71mIS38q2vr6ubusYcb1+f
G+ne/PDBP96+ucrbrDGK9aHj39/OHh3W+WLzgUVuJvnl8lYrv92H5r//PfsF9DT7zR305kr92VsP
wPsjWX9fp68JHTuwlRJMEU1uf/h96Bx14AjCOSPsB7SbZbOBbivQi4F7apwZbH+830vYFnmSV+vr
/LkF/Ysm5xxo7UhJBNvgRu/jRok8kMJ2uAKgdwHbifJixJ4caAbZ4sNeQnYW1rX5f1GEOwU+5oZ+
ETVYGyOO7citMen7qDn6QEnFAOoWVbV79sba7gj1YvyeG2sG4Rlc3z46yyqc8lfd58QB0xzbGBUb
/Oz78FFKD+BMpQaIt1YJo7xre39sBHoxdE+NM4Ptj297CdspVNZexeNOd69gdvaBZDZnQjn3AXPk
AXNsm7JtXKJnznInyosRe3KgGWSnf+8lZH9U8Tqr1/UrQiYQMmqHcLp1lTPkNDsQXFMppbPZ/+Tu
2du4ZCvRi5HbTe3BQDPk/rjYS+ROrtfBK4YlQhxwRxObiW0mMIONUoEdTnPbITPAbgV5oOSN93zM
Azwe/z8+ygyqk+VeQrXIs+zmqgmv2ma31h9TzK9FJIIeSFtSybl8NI60EbFwBzsem+F1R5oXo/bc
WDPsFp/3E7t1Ev6TV1n4mqmbfcCkUErTbeo2TwEooklqM5vujHG3bDYucvFDppcD+PRQc/z+2Ev8
ljfJul9XNzsNvtzwuD4gyAQU47tc4H5oYssDhCtKcIp90PzM7G8n0Yuxe3KgGXLLw71E7s+bunnz
Naz88HWNzzkAayJtOMYNPLNUwCGwPW5zTcCLmZ9ZZHlPrBdj+PxoMyD//LqXQO4ozDf5P2/APbTp
91d1puBTCPgSysFN3uUubfuAUMW0Qlxz+4P37+Z0j4n1Yjz/V4POYF0u9hLWiwDs6puTOlln1zvN
vty7IqxRzGFabkHTszjURthDHYeYZP32Z2aed6V6MZrPDjZD8eJkL1Fcgd8Mr18xuGHOgdRSUsbn
FBkSP8fmgjn8Uce6leTFoD01zgyv1X4S0kc3OXbEV8SLM+yHyBOE3u53s2DU4QdCCG4Lss3XZwa3
FejFsD01zgy2o/0MQ0+SJMzysH5FR0kOKJJ1gUrCxhHOHCUYaSocxeUPynr37E0SsZPoxcA9OdAM
uZP9NLgvzTrYae7l2xuSB864jexhm7Wz+0HLLRFto+DK1KyCYOR4MVaPDjLD6ct+JuqXedsEb5br
OG9e0TuCFhNcwcpse2Nls2wBPvOAcQLnqWbh5V15Xozbs4PN8Ltc7mUgcpJdv3Jvgz4AwaJtvSsR
zOMRhRICRSSpt6Y4A3Ar0Iuxe2qcGWwn5/sJW96/prmxA2ILJW0hfsSId3M6zQ8MWIqS7fszJ3kC
aV4O2GODzNHazzDkPK/gJBfrKkc48oq4cfQscBQHJN8a28xN2ghGHMkdpTblVTLD7b5cL0bwJ8PN
sDzfz/z79LULdw7yM2Ezbdsb26P3QxPtoEJE4DB3vCcwvsunbOR5MXZPDDPD7PRyL73l2TrMXpGK
FvKAo44g5B1I7rpLpQ8YRfQCn7qJXmZb3K04L0bs8VFmgJ3tJwl9tq7G1yW4OPhK09MgZ+GIrQ5s
Ak6a6y1Wszx7J8krwLWZ0oOB5ojtZxx5tq7r9VXQ1jdN85rpNjtARQ40iL1lr2beEbykIhL9ls7M
Ld6T54HOf7VM/vxocwT3M0g5C6+C0F9nu+3l5Vk3sjgHyGlUCR7nSiRq5QSpgkkYzM8sPNlJ9HL4
tlN7MNAcuf0kk89CNDrUr5uAK2xxmqJlaEs/zuxOiwOqwSijuW+3XnYdl1tZHuj6l21uN6sHI81R
288U7s91HeAkQ5O/psXZB4JSjjLrE7wJIwdSgngmYkM7A9a7weR/ZHqg9F+F75mhZvj9ua/+sq7z
tgp3Gny5v0SMwpWNBr0tOGTGUpoePttGh/quSvfAX24kejF2ptXZTO3BQDPkzvazVf38plu/Zu3N
sMswKuQDj9cEKFVo4kMebqOCan5mVreR54Gyf9Xinhhmhtn51/1M4fKsedUzWAJ9Cmjioxolttsf
BP53kzhK0A0mUFBVpsPhrpM824jyYryeGmcG2NnnvQTs/OZ7ta7j9U53L3ePpvUSzXmmjLNBbO4e
9QEO1YFJ2cUssw6wnUQvBu7JgWbIne9n8n1+0785XqcFwpPXbOAT/EA5Eiced52zM4MzLSamQofC
wQ9475rdPbFeAcM7k3ww2hzI4z01wf7Nu5uqvhlf0QhR/0aTnpZ827cwM0Ib/eo4roXjuZuUTs+c
p0FxI9MDpf/6fvfkUHP83u0lfh+C8DWPGhDkBohChN4SzTP7c9C5TmCcDttBt1s1m8zOSPNizB4d
ZIbWh/21trObIbx6Rcw46uAMOx4V2y1vhhkl6oASBwbpPIgp+zcbaV6MmTHZJ4aaIXd+tpd2Zib4
d17Fu/X+CqEKOwCjzIQ5B/5YcIlmdZxaJdgNt6zzLJPbSfQq2JmpPRhojtzf+4ncbWH11btPwKII
xWFTfLuJzVMDuFJlDrY+7ik3ddCNVA8U/8u73J0pPhhsjuJ+1g4+xAkO1b3qLQ0ojDscIG57TEzG
fTe50zjgCrdJyK6/SO9sf7vXbSV6oPBfRW83tQcDzZD7cLqX9vehuvFflb/k8JsOjvFw9bjl3fKX
DijO2Xa3EeSBln8Zrtv5PBhmDtbFXoL18SbL6jHp1q96sEcQHDzGobptneCW3LprajgP4nDHMe0N
G0jRMLuBZWNqd6V6oPhfxe/ZwWYofvxjL1H8PziaBWdImaPBPf9A6B6COLoFeAXflfFmvMpOohej
9+RAM+S+7idym27S/4MuMDhNgv4FRrcp+SxJwNE6R+McAZqcN/jOgs37cr0YxZ8MN8PycrGXVvgZ
vhQXad3c7JzZy3MGNPM5AuQl2RYJ5tUf3CzFhbmT404ueNeR/hDpxQg+PdIMvM97WnkN66s8q8PX
LLyC9kKyIDnuBdv83A84cSwE96nggJZ+/BTWnzuRXgze0yPNwPvzZE8tb3jVe1MoUjnuCHjHTaY+
zxRQ20MWj/Ble255Fr58voE4Lwbt8VFmgH3+ay8B+3pTpaiYvZ6jRFsRsSXD/2YbHe7eUIoprUCI
3f7MA5WNJC9GazujB+PM8Pq6n4W7P8ccF2D6r4gXyDD0djH1xNVEqNmhKYWifk62znP37E2GsBXo
gbp/NTl4apwZbH/uBxV29exlnHd1c++Tv3pTqQZRgn4inER9lMjUuJWDmksTd+2zs3LP7I7Qp8V6
/Hqi2dfvzeT/6QLSpy8n/XHD63LdrA9vr4a9cz/p8+/uLjadfXWbGW+CyXuz3ZnEyfXvb5mAln9c
OGuG2H5vYy8zpW10/uN7N+u6+f2tpdSBtjnHmR+gh0Y/czSkx9Ufv79Fv63JBxGHohiE+3Ic7HiZ
ISF/f4sSLcclmYB7e8FRbU7/4StoruYMvRSaokCvcYXOjyt5P+bJCIrohza2/36TtenHPMyaGrfh
wo0Xm48ZKc0TzQVzuA6E2WBZcUga71+tL+CU8Gn6XwmNqoz2sbxxqNe0+pAVorCSBSm6cPoqZVvE
a2FVsl5l5ViPYtmwQQbDwso98t3PKpFZi5wNsf1OB3Jsl7G2svK412lSnyUyLazRzeNBFt9l3ERD
voSukogvfNsW9MYe8rG9SILBTtaOIwvviqe8VOe+CsuCuykNa4giClmlHwJKmj5b+oms4sLNe5mm
76k9lhDZT1M6nrKUZ9E/Vt3l+M4dSB9REtqb7+kIJVgmNLqODPcCdWFF3NWRTdOwDVTg3Hh9nkXl
cZOKRBwnoqsr+3iq/SbsF1NY4JalhHgh81bPP56izHv/+WhEMzcEcuy1OBemzft3MJoi7tSKqPA6
ojGPw0WTc8kDV2tmldGqGnq/apZV0PgicC1hTUX2sRd8rNmCikn1/F2jgqyO3TwveUXPcTFFifee
FxLb/R0ZJcG9kriKl+CYhkLui7uD7ssYq6DE0rC686COLQg3pb2tvhW1zNpPo+W0Akenf5jZI5g8
9jxcMLvxlObM1f3n2cNQgGch7fmUVpKV7uAHZeSSPA5l7lY1mq9/7Xk2xUFKXAwHDAh6Bs1R2LsY
8N6jNOvC6NyL/M66zOJoJGxpx4nND7O6tDHl5x9oFHbHMG00THEcbgdThLqVsfP7DxyC0GJBxa1r
ZVUdHuVPtm+Xq8QRDSduVjVKfYsl8RqkHs8pdrbYzXOFxhkpnN5m6DqeP7dox9zOLe5c+yOMWLkd
KZL6r0B4LPPdPgrb8EPm4Xbxxg2CHGe8fzJtFANm07aRH+C2Bi1QHYdTuj9tX3ahRYaAX1t2Ypd8
IXui5BqeyWpO8im0k/PQojk943E5tpdxTcgUuOiuSaCU5xVxf4VhZUmG5l3c4WhuvUX8OwOgUSGJ
xjjzrjw9ZbI6yssi9cZDy0trPR6NTjUAlecf+XDyaFsE54C21FuWabaoAzvwEqyr6lqoHm5zNVI1
0Xglq76txWHoeEJ9q1povXRrhf6ebzkZu0ofdmFOiv4nC4HOtgYoALcOwe3A8+F+IRyMm0Ghp0jq
orG+o3fJTq3joQmMh0mHPMD15G0fiUkswrQeWeEOmnFIJUMStJdpoaJxkVm0yi51GqRVtixlXrGL
tAuz+vvzOjMb1F07QX2C4CgtugdxVSCsZWaYbe85FSmn4ftQNRUWAWljAmWRoefScoeKw1oLFpfG
aJo+Ny9h4be/qiz0neJUL8dRa0dwgb3ivrKcktXNWKv8e5ZIC5tihO1g6t1uJM0oT7knsZHWfoub
QdNIZtiiqiKtqDx2rMjqYrcMsH2ZrXQM8K0snJLuVAxxkac/8dN0vsZATIJ8ZmgcYkBYmVtn7zqy
gfdZobOJf689pqz0MGrqImk/llMTFtmiL8cSwll22uG9fCzTfFw68TRal31ReCe1rpLIX6TTRMbT
NCizxnMzTZTXLFpJrORCpdqf0gWuzhmwxzArGmn2jkw6wahx6PVl+RMzpSAN7i0A5DooimhF0IuP
6zvlzGNgZWZll3XFN1vmMpKLgqBlqnQ9r9W6WtDJNtuRN268Z9IKvNfeupOCeg7eGvqGq3LV9vzn
Bi3mXhwdrYjupKa4LMg4ktmyiIe4Tr0gL74VFayoPOR17IgzRgM+nvK6HaEO7XXJ9DUNhnG03Tao
+jJYwOH36sIvJ886rlIRTV8rq63VuRMqE3ENoksTfRS30sCT11xjCY2dLbuLoori6euUqLiPXZIk
JgoIoX0AlGc6wC/5iJugvzrpMAA7LqMRL/VE/MZZFrLm9UrZrcEuHvwQEVt5+3jt+NbYu04+RBgi
RzQGyUMrM8FWU8g0Xg+1yspipbuKdpeC51Pzvqpir3KTJK1YurB8Lx2OfYFo5e/MyTzxtSMdxSKz
HR+BW1dmOWK+533D3IVD+zbKzkiahK3QRTdbGtwbM5/qIvk20bSufHdgxC5qt8+jPDnhbdnDUTz/
xLk3YuZYP6PYt9FGpB88sa5IHfQp7//mU2sWY98K4/5YbcfYvFVXSvXNi/iERdiztqn9MxuOBev0
eTHMBaj3jILjDycwGxsXugOZQNpx38on3rWlpVX6NRVZ2nC3yVtp3eRlUMIbBXGd0cPKs/PwY1c7
PjxOEcjcP/SdhnW5i1up+6RzG+aXp4nnqMuBV4kzunVPVXfROBYJF6WchvwUi4gEbkSEFxau8BAa
wtgDgnWYdwGiixMvihtj+R0a+j/gShi7GF0eV3zojp6f8dyvOTiWSMyVMuz27wogybo/41h5QdaX
tf2lazOCrEBWFUNW0E1m3QoEWeI4oP2AZTvEmuPFb25TBUsVZknzNuqZd+kNyixpVoaIK4/DgnHj
IsupJnRVJl1Rh0eTHGNYndenJkmho5PCOm1awoyenxKbeTYHEZCDbRNeDQiCM5256pJn6ZRHGfvi
NAGHbTWFbwRoLN4a0721Y3Q+jZDNCwZj4vCVxqVURYmNxgoo8iI6SPOrvIzRQJ7oyBbHYZ8YPZRj
n6tzrxzwqTDgZoqjn6p6FVt2xVeFU3W8XozYLzDdn0xtFmViahq3GTIKUyESVzzNptYMMbWTNh+/
cL8znqqpSiytKZnC/KohTswyd2zycvpqs8zsj6mVUwAyqDTxx8MpVbTxV5pbbf8FUWoFdfR2xLH6
eDfBm2ShpbHERJ8Uxru1cJvHISt6uLUGEQkeGDYewb+QtFKoIvUFVNE0dmA1C5m0EUwi0CzCvzb6
Ma7Q9N8/F2nPbNRBuIDoymbSQR5PHoS6tJ+EGlVpfe5SO4d32IS3LHCGLl4gVQ/87GduYbYdmUcK
tIQzgm0J9wvOM1kS5Qghi8H+XLcUK6QZccA4PMLeD/2IqBC5PPR6Kx9qVyV8hMKTzssQssDpQUt9
NSTNR1vVjhetvEY4cAYwyO6iQokbO0BqwfCbIcNGtYXNL/sMqhwSJ4OtwIoMHH48GCCsKKR40WOk
uwuSpzkkkXGMvSlWjUn8n9e2MPfl3/WJmLzZBOAkcNE3oqB5ZoNwsLZ8Moyfg2BUiec2bcyLhdcT
LzpXbBLVeFgGlSocVzOmo8CtqjIs35Gk5YN0C0Q71mnlp5Y489LA5ouyzwf/ioQJOe69VqhlbGd5
ci2iZKou0lyl+PNKE036D6KjZJiWTpRpWSxKxI91u+p76XTnVRl4Q+6qlKT0PScV1cssqzRdREPT
Vp6bD045RW6QdZUYFv4QdzCGbqr6MXEHS0YiWmlGW3GpkmYU/oIMtO3bo0L3AfUQv3l+c9IENiKz
hT0l/TSBJ8BSLE6GePRat6yLSK06bft8KVNrmD73Kmfh11YkvrfkomF0MSI/zUdX+U2tlzpkfbzw
ZeIf4yh5syxz0k+nns4IOaI9DdjKt2onIIdFnKfiyyg7P7a+6JwMw+ehGXhzZtVNZl1gx7Dba1kp
VX2Z7M7PcrfIcxrUn/QwJfGRF4IuWk25cNLc1XHOWbCwq6kune80jZzsOmBF3g1LLJWxvNFt0/dk
ESd9TaPjxstK6SyRB8hEHXmpFatzTW0rjo86VbA6CW4CJ+MNtDxQ7lTibOJ5hyU90aougk+oOzaK
HGaZKAr7pNVeGCTvMznEpX8YdX7Td+976flhuPJE2rfywssYL09UJALfWWGtKB67RTcRbOtJ7YS9
dn1LqLJZBl41ReNJ79dWEB71YYrdZhHrXsDBdkXYyr9yq1WyPsHi6C1v0XOELfS8LRB1abcZuTOo
Dwmzbbw0m19aYZjgPTSbCzxuymtRfp/aUrPuXaSqwmfHdLAs216MkYxb+2jIIpomrhSd2ReJtEJM
x+cSm8p68EaUXBeRDLT0P4x90Rf2x8izoj5Z2TG3WHESt6N2ug8q4jLUbqm14STsqpFB/NX2Pc+a
ToVIamjKGku47DN47TKQpxb3Kjt5T8MypMnHKOojxzvsIzgC/zAP0RtaLeCyjEhjZyWEHRI/GMNy
SYo4qpxl1hBLZn8xn2V4XholWn9pfacsFxXyYGiWOW2IHWRBVWAGgfwIWdyy1CamF0GN2S+KgGZc
raKgNxrjSRPjJa+DBnROahuXL7rGd+yF7pscC2DKEG8cNbpK8bliM9WgkRPUV0Y2frCX1B6elgTU
UEI0NPDQQgRM/kmTweg5EzoCOWe1VgUorCx2AnFTlkhoylUVhoi0Fr1DR7tchE4gWwsIirZsvzZR
1oYZ9GUFU34UtJOgw5kT2UbkEEgX06XCysITON4qv3vWYBaYqiyDvBwt/C7RqVFN11F8FFusU/aQ
oUOxHnPczqeqOC+/g8EM8Ds5FLm6jKXwNF+IXoMAcgs7oNDFdvV4U60xpB1ZZnJeM94qo8WqqRbb
GFfLSZp/8VrGZ5yElXW5VbW1+fhOyZvPgSlg8ZnNihQC0MwKuu9xqIqwOgozPmLSJZvwV+1cn3E/
JJdIwP1cu3IDVD51DZYaMu+28k8yqkdPujQOulF90GmbQ0sdSxN8hBXg2KoFaA6v025MRhP0+qlk
+GVi+6T8rjcazAtYEPzaZk4BC5GjLYo8Uz09HlvHZOdkA+1meSgvTqAfJUJ841DaiZn8oMYA69Sn
lXlMIAKFX455Sezgy2SFom3eYabcqHezkKZ2bCElJmlGoWFV43soFXGsrroJjOgbhVpTP+EfecJz
YR9aRIKIPJlwF/hQHPmG0SKHfdjmsGl9y1MWdQ98w85m5Xeq/AzLp5aIWDH5qkOw+6FGccAMyDrz
IjrfwUuSEWMO6SSN/Fmr/KD/0iZ+4oerzHew2IOSU58fx/Vo0+aUb9ZKGNW6sY+2KtdRV0GcIeQx
BsEOkOPhURHG2Oc7Wk6KfEHkFjndsiitJgsXpPY9PFxGAf5YwbJJCnCbCQgDUDaAKWhP7Nw35txi
f8Xv4rFVkbOKESwO4zuu62TIjxuRkzRdJFokaed6tQ/akGra4vNBU9Z4QdAok/O0bPHf8ZaklqSn
oIpKFEeS8y5uPJACfRXh6TTw8+6ryrwBWYA3Tmbt9xquPFoNvGTwME4VJK1zmKTYYtPDwco8XZ9I
ja1q+JuoIYK/8ZM8j+PjLT8fNUlQRas2SJDvXo2ixrmG4yIKoI4jfmszZe4kUFjt9bE3feWBk/fN
l5L3Qa+Om83UB+3XUBEvhinGjGK/r+WhmgiFl2sqYdRHwY9DmeCrzBLf8KdOHffQAG2ZmW8Thgwv
FRY4Pl+GoEItN0wm8Mrof4sz7YKyGFV6xgta4RNqpCaH7WRbg1HbkCwTlUnlrdqsrDx24nvlhDGm
DfXmIS0Ha1hKEYMv9WiM1DdNkTtliyYBMSFPU1QNMNNG9CGqGn7sNHCVXHkj9rx6hKeJVshsjfLa
kBuqgLVOjOJGlGQ+vo47gDDLv3uEZ571rvfqqgrPNY8MSZm32O7O7NjjqvkkQGON3uHgRdYYrFRf
yKRegroAy+/aIIHUN+FzipQcm6EG+JMlJsxKZanZNlLpmeVWsYpi8W00GTU5mGgekpB37/pJpp79
KZ7a3rqsEEyDVZiKUqtv8Lcgaa2+mKCBSBAzB6/ILDj/bdkiCRGvIrLWad4X35Qeg5J+F0OiknOl
ymL0VoLldWP904c0GrxD7Gg8kW6dgP+2Fk5C7eorGMk+bj4Tv4x8f+HJkQfDRW8jtimvdRd2Jfu7
9hxQE0dV3HapXlhsquOvk2iZyN0Wu8OAZJ/SHDGlbUvd0harPI00W3T4pWV3rt2j1DcstzPZYFkW
EQjiBU7BjWZat+4mSTrj//ToG2+C6N8Yb1in5hPZLXvvRcz8TlJi4ROjP5oPehzsRHqIzN3UNsLE
K2DKPqJF73xqRlocRjBUY5U6Ne9slyxiSngijYOueGvDhxt3avmLahgrbruUVcT52Aa23+duTzKw
52KcPM1O+jIzVu5bk6EDaxR98CIQljUn5USwvgVB/eEcvKWRHDUlfHX7IFlpbGkllop1ucnYsjCa
7NiNsqIVn+KNw4o3RGOJQ9RYDVZSGhKyrlQlxDL10zL33KBUrXXZhrLAnJseZdHuXch8E8YFYsAz
7C4xYrW3BmflMfYR15OtMfKCmbrtMusHsyZtb2Jx6MqgztL0MIgSWONqoxDwwMbpxTgFgHFFTa3o
NGA8sZ2fEF+zhB5cDvwDVjCDc1P0Aa0cNKghgK9ml0GeK0ht+/4Aa+hzuNnSEsaCkg7ES+B2YWlk
/0l2dz+3M4/HJXE4gmLuZcfzZzxr1Q651dc2qKqNa4zAAUMK5AGwpOcfNSPQYU0EVUc8C5QV/qtM
Wn+nGts7cel4CCV3a4TEQ54vysIT4gPuZzKrW6vAgNqGERDORSUA2dY5Pi/LfQoBPTxYPw7+QJKj
0F+Adc7uy+J1nIG+jfxL3LwANxZKauLxusYl9YdTjtD5Z3p++EC05oE4UI5mIBfNLVJ3Jx8HFaFJ
SryLcsiwUfgxdvwTe4zh5raW/fwEqaHt/lPeMTMEd0sk/gwezsqiHDV74JBEws+aRF1sPUYfTIa0
HxUfpVwNona6VVR4U/Wp7fkYLdM2M/6cV3ANVj0J7Ec/kej+SodESKXMXwzmtpboo5qXxUZNrN4e
eXmRbIyqR1wHGx/a2INfD50uBASBaE19WHNsDggtrMAIEhW8bKdFVyKzX8mU55K4A1zLuICrL/Fx
2IdHz8ORI59c9Jt6VrFxs89PwpjDHa1CflRLzP026EcRIOBm9Fs/TkNYTTI+tjOriuXCTlObf1MV
8P3Zinn4KPQFOCg4oeEaOdHcMlOPpWPrK/94s3N2Esk8ps3KFC/Pz2pWCsLo6NDQqB2bvl/8ncs5
35+RJvCiodBXJAKrul0FTMUmsql4arKf3umydEFSUTHbtasExLybIHKqFw3PBvtL1BPY7E/k2rSI
3FE4KDeoQKNxh+B+PQenru7bDSEob9hhUB9VEyNBfcjkYIr6Lf7aapv/U08Z6sKLvPZBUWo39SYk
XW4j/Yamp9j00BrkL/K4AIHyngmk8ORj6knfz49HbLEyP/eGMKbDuPAYKjd/12WZIpuoIiay8jBN
2ok1C5ITVadLp5JgrN7zgeZcfdSbslisENPzD16W0nI4i/2g02jlaTsVUlALEVpIjhGv22G6TKyo
wBLZ7vO2ha8FbrzZnRHoOvC56tYbbCL2+FabfZAyeEBkWGY37TtmIS7MmYNwO2Mt1I1IRbX2Oa8T
U7mzNiFCgRojcCOFQ6fQjesmpZOb1ZXOwqUq7CRq3R1zUGL3CdxtPHAbiKBA1UO/U+mYvdAuOxA0
CNFjxQ4LJ8cj0xjBefeOgPQP/UUypPhzu0egxZMo+cIRPWp+rsZGi+IkUsQyOXXdVaArx006o/ux
5uUyiNsU7CWIDBtkvRsFjZN7C6vN/Z6kbomzWpJ91KUu7P7QL3EFTvlZjrqb8s+g7U1hCKEUYeo8
b2pw8Z/DAqStv8Q6R1V+FVQlpdEipYjd/hmRwdXOO6mGnn2jchgb5xzsk1d8yrSOYnYYZbVFkFDi
aumhWaDFDCXpwywfge2yH9hUjS6xkOB3C0Q4VDqLUYxe/z7WdVNPLqq6fYikVDsVyothQOojQZKm
/65IGo/B0hOIWzM3tbO0+isDgWG1rrOpXG0j2RJlZV+9d1K4v2iVBYliLYLR23AF/LEJt8asMb57
szSS26Aqs5MYmU+l0VhSuF1FVErRvuPnNsRgcczcPrY6/Rm+MHcui0xbySoNpS/dwPf7SzmGMlqO
Ye8dhaLjxyHh00laDd0xCIH8wq4UWwxaBud22CQE1GtXffawqI+FL/PahfUF36OqSP7ySZgvB009
pHQJb46QM4KZYZk8dQryLY9hjllfqPeqD4ulLYIA6BKrWkX2IA6jPGw/TFHSkEMEt82hMxKeYMWq
9Coo2ktGRXFaCcs/Tbu6OZQ1mFz0c/jHXd7qZaB755NdBCXK40V4Hdalt0yCwndHkWVL6enynTOx
dDV6GYqpWSEFhnbGbCGizF71GPLEQVrzvRry9gjtA951qePkKB5oMrmjjuQqiEh+WQhQ3G4CpqN2
LZ77X/phctaJlUlkxG36uXdYeEhYQ94JooPQzS2Lvxdgu1ZVU+N4TmR7n8DBhWj7abi+pqiYIC2g
Bb3oWBSEq2LMrENap81F3Qnk7XAFy3oc2ne8rsbYlWnvLDxbe4HzV9gxPZ6gkN9e1UxE9DBviwbZ
QpgGo9vh0owbp5F2urQ8q3qXalT1l4I20aeh4zHSjTQ/lXVDy4XnBPmaRHXxfsC9U6e1omaFetKU
Iv2ufzcgKjwjdtydgES23oUxD9jSgfe7pn3PM3eaHBog+yysv/ui7G9KyxoWLKTTuq7/h70z65Ec
x7L0LxKgfQEGA4wkW31fwz1eCHePSImkKFKUSJH69XMsM7s6o6q7Zgr1Mg8DxIsj3FwmM4m895zv
XDEZw5hXwBq3bcaV2w9qqAEeadOqbeXunJtu6uowUvTWRwUWYnQmjV2TITljIuCgztpNeh8rE19l
g3A1BNPXbPVfoSHkNo1w+9jZLC0UupDWnRO2aDMvk11aLOOt6lP97pVDaRPCJe7m2nCgBLwpaJep
OjBJ+gGDV9ZJPIwHiX67jkOxPLho5A9z7xfe8GXpXqbeT2/aKRHXkzOuIZFWrGZ4fzAuS0hXuPFc
vzWpK9f7Kp77oRk3yz6YUFsNr0S84oEvU62UjR4qaPEnFeuyMTok55SO6cdc5u6aQTa3UO9Tg4OS
pSYmmNDYme46LwNJ6yHi1YcOUFO3JcocVmdsnu7zNed7LPR53lR0K45LJPt74C5AJNZev8RyVAdr
XHRgyuYfOiEvK9rNl20SW3mYVOprNonup8cHcuiXwpgdqin/tOgqI7VOJxifvFvqsLf2lFdcHSaU
c1HdFXP1Uo1L9Zk4lTwzTeSn3ez20+ACb20h45sU/vwhxE7RTm5anlCmBXW2jvY60DP/voVyPCRD
RAA4QZW97X2YYi9zWJFCRkvIKhnPjwX8jUbNIzvwzOgXIFIJ3r+Nz1E4JnuWJ/M75K3pvhp7fYz8
UD0JoberbmbTzhVYctFNCno7puFy1iZd78eZ6GddlulXwi0Wh3jy9jb1AjcPpKG7KFnMldPFeqKr
SyTkj3I8kFykLbpMkJ9QD6rTFmhyTUivH7a47F9KgJPv01Yuz9jwuyNutuJmi4IFKFBO90NFsmsY
xVHSLKIa2nLzY4LrXY/7rQvkPYeSfd85qaYGgEW41yub3tVi0g496rZd6yo1V+B9OJpsIZ+7ZKsE
1mzhdknBy2ME66yxakvvStslELh18CMgMVCua5+lG60aLxx6grYwUIbLa54ltlh2IcZvDEs9VIpc
r4Hq7iFWDLdB6sfXYdEfeE0HvZRGr7NABcNMwW5dxUAxZiqi50qq+LsJiFmboV/DGxAz5oXG1k6H
Ph6StKn6qLhKidTlvgrFWJ1FX6oWdmi61Ra2cVtWmyhqti2VrUVCxlsZwDa/8sFU4LPOw3XR11Nl
4ZdETkfraUwncZe4NHgoxoqqJne6l7u+UvqRddSKHZxT318JyiVtAz1mAAsJiYJDYed5e/TlqE1/
uJQeYVtNTg6S41OTa8fPHK2tHpqoQOXSZMIQewPRgc1NYqLueS026RsZDvk1qDcStWuEEvFqQT+7
vGYUTZTGOqLVkuUonLoRdM7RLnlxzmIXjux5SzyJbe3dFFbmHGOxC09lCmH9MA1+1G1v58w8VUHH
GUCWbqh0rQPSDbwJ0so90QTwSR336fAgfRRshxX9GmvCYorD67VibmxiDTn8phiwnLbgzLZWQiA6
s3ihDR4cy89L4N3M7gYf5NWW4OMfQydayB2CX2AnFWfibllSVi6tz1k+xNCpZ4n7oYRL2JjIx2KX
Rmbor3kPk7MWI9TSZlvcNNaJ8PBPCsP4caRpJnfdmq03nEJtbJmj7ph0aVS2eRn2BZQlpqMT77SC
q2eywtfxChM5X+LlNsgqVzSCkXSui5QnULQgfb1GKtA/bIXSJNHKxwcpSZTsOtvHJm5QwvWBbGBx
g+ha66LPH32QygKFmSk9HRqspAt+QYYBxQQkLEJTme96Nag666bIVTsuiqjodyp2MstuosDm5gWe
qCBHNpXpR2ft923ru5euV9+7SmWsRpsgnlYgEjtSEn0IsXmEWCRyDRep2K4GHw+3OqFmb3tdNWpS
m6oL0I6qFiITT3oc8lbr3NempCnWV7uIr6Uj276QA9ywzpEbGHVl2ERuXqd2w2aT3ldznzwV4HB0
Sy0kE1wPuGBAatP1RyQVf1DTOJe7uSi661mO8slM89LtjOssOUF87Yo6EK46CcmmNh6nYc8nkgG9
DqNdtfTyipMsuIm5S69iBe9PdjM84AptURvHBKMZTGEOm4vjoUbGbRBtWNlp3qkol7fA8NblpPRK
6mpeQ9dMvGNNms9W1VUkCFBMcIXmNOc4uZ2HVvy0ETxlkMA+ng4MNlWrcVOu9ea5vsUuj82f5nxo
KUN9gbdAHrHr0L0pqrwxo+pfGe2i7xCw3B7sS3WQYSX2hSrYfcBC3ViR92/hKF4GBqCqQ+O2L2LC
3uUaL7LOEinfk5Dos4kT4mqiHSsbCo3xTFSMk+5CCMXU2QZNeHLH0Jac7RrRL94nxXdOuuiNR8l6
bWGAtpma5CmB8voKDTvmlzXNqTph4XSTE5KgbsXieLkI06+UX5p0P4rLru3i+VPaMqC7IafwE6HJ
yvw0ZiOVzaypW2DZbBKaW7GyqEkGrCN1HlCW3Qxqjj/7vl94HQ94DzUbir5sOP5uAxUJ10TvVXYS
uYmLFi28HTRqLd6dhZLLN4WurW+4SpLwOzbeVddVUK72GCw8bxfFgiOdsvjlYr/vo81yU1MfqLss
c+zT2FJhe0DnuZeGACqSJEuu4YDpK+XBZtS6Q0lz7WajPnm8ONrMUOtsTe3gvpbF417BTYk+zSiI
gT8szB9bw9iyu5HZ5AyttwN5RN2GYh705U/M+LZkL4p+uUo9+rc6QDmytAOZgmwXTALobLjZ7HWZ
h+G9UNY1fE7mdgiDKbw1axE9waQqK8A1qOHqfFn74bCiqDpj9RvXnZv6nqGUq1B6AoYI5G3Sr1HQ
GHIB2rwIM7XTygLUB9iBi6hJe9GzlNt9B/JhqgRvGEeRpneXNtY2xE80Rk2djGR7G2cz8rtYRuvc
oqsgHEtalctNNToy3eAPQRizMb3LTULKmkcTTT4G0JfB2NigdIzs4TtxF97wXuayatBtu1TVZuvF
bJoCG27m2x42UDnUBlB06tvReiL4lS8JJJ1mNmjA1P1goVoltQMtXZm9Nmqib13HU9m1K24VuBFI
CSWjrq2bZL7sO9Rq48n0JhC/zdPsbLbrgRGJcZdNsKyeSBjDwjgo8EbL2GqfBiG7Z0ZxfA9pAOrI
MADBkNItaHGc/k8RVEWIz3Fmo28r1bvsLdNZ3D/9oXkG6qLbL0N1URjjiDh1hUjmxQGH7X6xE3Af
bsWPLiWhyw/Akzfcb1M0V/TdqLUP+nosIcAF6GwJW3NsEViOl1fTQ1AorxcUlO42ZFXo08Z0s5n4
YYNJhG8LWx6T7DMpzWhFmw2L8eNVYnB6W00lYIW5ATuSCPKULJmi+S4H70mTc2jM5CVwHrqgxkHv
0E17pUqG9ThYZMsB89zEYKJQuqsKK6avKIqoMj3QpRDeK4iZFoIkbUAmmWFNd93oUjrs1ApwpYJ2
MMryekPpV+5IMOQEZpIllTJ1lE5Vuiv8lqQH2GfiVZVmeAkAqSx1LBGKq1ODe2cHaEP8CEeOKgsQ
ea/5TuZz1bdWA/dw9RZP8PC23PjfYfVzRTt7j0SSPUJOpdcyJEnD49zcsMh7sVOJAPNkK/ipKhie
WOXW4jShhCvqZFQ+rd248vGglxAwoCvVOiLjYvkPtYWEY2lNBalz7KOmXZLNP840WB0KhGDYoQJF
h0iYyrKDztNFtESU7jPYiPOqjrp1ih5LTnnWrpi3/6XxOAZdz8yiNRi3wKIb0Szqdygn9Hw0fcbt
jy5wF8UFFXU8Nhvvuz3yY5YEe2GiEoxLPFVjQ8JUyl3qw/kYzbJ4H+yQQrAsSNzJBoIizdChFn6+
FWUemjYOM7O8gSAAfQAUFLBaAzRisiiQohh4DsSt2w6dt6jTCXX4jYNv5eo14cWu4PlwDrpZggg3
GTIKQNSUAAERezO35ZhVcHaCpT8A/8cXU7guqBMgasdJDRNrDASzzw2+P64NUj2YIJQ4z03t80i5
e48vu00rUlY7BkThZwAGCOIhU911gGV4/o7mcu0fCib0pepKYnpEBZOfdVpk9BNLZOIPiU3Zo1wT
cgPasPvR6QiffLluDtQXMVBGto26WtFwfSldZu5XPfQ4BcTrYLIWQmI1LQSYf55VjxHkw6KtmFxP
EUQL2q5ATL6tSYp8Y8bn9DimjIHy09nTRDq5X+IxfMv1HNVVAZyv18MG0H3efI0Ykb9F1jOmbWxm
i2zUMIIzr6it7KnLNSCvedxAVXZkdXi71XAhDNANN2osfLyH0QK7MkwQeGw7m1gsvQFiA7ReVAFK
L+nmCUXB6OebxChz3cWRLdsw61SxB0+gnldXLIB3lxFnCVO9+J7qvuxqgQL8bgouFe+MqQxjjZra
0zrnpALVwSfat9jQGQAmyCX3m4ACUG+5UvmOW3BqbRIKutsmh9d0Gag00BdCtTZRv61zP+5iMrtm
XTL/XmC1sFduGbVqh8mWj3OmF4PDZdmEhoBCBRKxvEkGEl+V/cAL0DbEi1pHpLoKgj7+9APlZxeo
+R7IG2uAUsUfCJeYEeG6ovINzWamm2JNqW/N6tlcD7pcyM70tByw/upkuGJR7LP9kq/Za0B65W6h
XPEEYoAUvh6UiN5pBXCgFuAZbiVAjXBXrJlHU1DFCAdMJMzETkSsf+aZ02uDfRNVHerztk/0VF4+
t/xuTVbI0EksyW05iORtAqzQ1dYM78ks5JtepKzxKApojwATwRt1Fpf8oN+7YA071FYuaAJUHjfa
ICUzQ3f5PnYmOGmGm7rVlBd3i1nkeckmRCZ0wa+hCxTHgITlKxRjWuAy6PJPFW/JzqXh/Gi1j08c
DyyJG2bL9VKthQIEygiJp5jn8jgn/Zi3WxWgcBK0cocxi+3wiBQvbTXErVbjUk+bKcnMDuVLdDV6
2QOxW6O3nnj3VpElqtVsQiQQM74T5UB+A50btmmWLi8lyv1DlJLoUwLkfgvxkqwOHD44kPNviK6U
Nw5e+UHZBXddaT7A+S73yoSe1OUiwwj3wXZfdQFHRROl4oD9QI9oM+akLQswHnj19TrF+huD2NGW
Do3KhKzzVrs+kq9BOaRPrE9S0aRQ9U9KjRHynwAWeZJ8eQP1X++4gh6kP7FBcWFbWMkIA72ho5VC
Pep0lml2t7B+wio/Y7YaEB89IZcNr915JiZ4DfDt5F3qQaT4wxoj8hC3iQzd0p9C0wu2ncBD++WF
ULdmX9mYSn5kshRL2pBUh0vQljZLV43FiwMKgdcGzIBVEc3DFvxatKFsLENPG81zHbqT8Q4qZp3H
Ltun6biW3/NxXLCoTIoPbsA6lvVh1qLOg93fBj7vOnAhKVAlUL0o4wEneWS0cdOABk8zEJW9kj/D
KfDF3MLbBe+2m9XqeQ/UhXYc0I3qyIXFxjU4wQbpWLeF04NNygUtDE1crvWrLFdiWQs/s0Tfh+QN
deyWMTkb2c4rxgxGu1AlZp4+Dd9s5Gv8FUV9s8oUJVm9qR4rw5EgbciqBor15UzSvAur4dB3zhbT
NxN0W5zVlJQc/wekvMjdVbDMaJivmJ/JkDcurMrC7v+5Pferpw3XEBMXckQ9MVEIJh08mV+9OZp5
JGk6WvzgUl2iOOIPTkHwasAXHkjYUv8Ho/JXC/lyRMS4YVZeoq7IE19GDPzVRYc4Vy4h8P6f4o8j
2j8gkCQbNZzkuehTA2bLhi5AQoEymIJ/nPKf8xPu/3Ae/5gD8CUVgiBdv/zdj/8TTyO/zDCY/8fl
VX/7rd+HJfznT89S4N8//RU8OUrLWf62/P1v/fJ3cfQ/391lhsIvP/zDOIf/ZmDD48/ZDMt/85+/
THP4ZcrIX6c5RNB4/3Jx/MM4h/+F0MM4f8z/+Jo/RzlgthRcOoTtK2B+mOP3n6McAjymCeAJRgQg
04HUcHaZxv7nLIckx2QPkHb4ysMYCYwClyA828s4hyTBUI8Ivw30tKiQ9yn/lXEOiEj/6uwjJYR/
yOEXEeaP/2MOFYGFOFWxSU/ZUEKqz5DI1+NiDxsSQuehm7LjFkikc+W6+h/wwIrrjKdoJ8soWh+l
NKBWZhV8DMWARi5Lq9sNpNRzziBf1LnKMYFhTovbfrDzo2eWPos5g9lkLD2JLo++S0VAQ7KCncs4
3yERO33ambGjC0pNa8pWh4rYqO0LYHfQUNLBoCOOx0+I7PMzdq3xihTJcDDJjMJyGW9kFtOmGggW
Oib6c2RnqKpUgPEUQZ60cdAVZ8CccGfI4O6kKoeDGsrq2s+dZdCwXPzgAlPBAOThTeQpVF/wara2
Mpn2cRENh0jG3VtU0eo2Cvh95NBIkDh6RoUr2yhH+TVOEBDqEGmv3xLvUbkJnzdlZMe40UIvMNGj
tI4YkBsEg1Hk6YGaQzaE6gdspmmfaMQBJqqHw2gkf5lSliODNqTsoIRjR/ivgErTFfJU4aNmiWLz
TZaUoA7o14dF0u2r8qt/Q++VPHRw/o5QUvVtnjD3kOX4cAAQ0j2EMXOFfnP6FIlxLSSAYq/sYA9F
xHEanXN1yscB9PcKL4in5kdQJTXVmW+SSl0h239KwZDvDNIswKPl2M4ZuRFciVNQBieUbLzFjrl9
g4M6HabJZr91qJzR3SwUqnK6HsCAk1OMtPc9IrdbvK8Cxs89lu1gl2zMXMGyYa+dp9V7MeXI1AHy
hniVr0/KrtNzRVJ6s4V5eLPOITpxAzXyGyJG8zUz4fCUylQdUEzEVb0icnLM3FCwmg9J8rD5gt50
XbrtfVFAjAxUWTwi4h2h31mmsqVzYi+2bXhfaVwrslty0rAtHb4MZkjcEgwkOcKnTK7yRQ0HoXK0
6WVB3ybEBW7HTmUPKHm2o+s92vLAJlfxml0QRNndATaen9mWVA3wgeEkAnNSI7lIimNW3saTit9H
PFX9ZupSfkLuQR0ZG9B2CUhs+zXts7tBrVdxv6a4HCd9DMIFBW23fPQG9QDEdx7tYkWKD1g8P7PJ
iVPnFYwHL7KTnEi6L0pVtr4Y49ck5V9+TVTXBF0avxfl+Cxtsr3Os/Jo1sbwQfZ5PqJqAiqLIBRE
xkvi/7a3URY1K4jUDzhM7L7o+IR9OUmqL+zD/WG0eFG30eGlpKFobBLoHZplccU6fIlrktBTbiAO
l+Ctn4pkXiBPIAJcLzx6xtPYTl285meJGnEEltWAIREj+E7GH5B3HB4zMhxzvy7nnGzjCeUZSgll
OMq/KnlfZEVPBdDaPcSqqS3mBcLn6NijmsP05wbxp0k465uth7+Mnpy/AfBwL8WoggcVC9ngCy3A
7fYcTh4a0PtAu/065NPVpNH1NFW1zxYmDgT67w0KvwHWxoMlxL4FmPOCZFESPbAQkPuIDOPcDGto
b8fQ6q9kQe9L0rCFblwcoJe5nR0iE+wQCivfFgylUcAwtoGiUvMS3Kvv7rZZ8kPgFpAs3mdFo63L
L2UQwNQOQyXMuM3ovaQxZVtV9qXbfMrqgVfop3QH9TuYKUoiI7YriX7uxo8EMYEoeGMx12XddWgH
6FAVNVaAsKn0mDdDQL9B5A5PQ4hGR4ZsqmPG5ecA5vqKyL56yCAXnOY5c6KGpbc80CXgYE/GJkPz
+pEDbTiwMCvvQ4AMS6MgBd/aUoZNScQ21IDl8x3M0eq1wq5xu4GJ+KbLlF6LzX6vkCg8YkfcGrRq
9nbuUopLaWXXM8uBf/uguhYm1fcLI9MNC9cJHRsdoMoLtZPR3O2jCnLfFvdql81T8o2vIj7mC85S
k1Lue8fin5iHYm5WTKj4SJPpsrnAjn3rxUBfkFqzQ51TXu0TVnUHSJCQlHy3NkFE+vsooheUGJWx
7Sb3FBp89GOfba33i9rNLi6vykuZ2rpB9ndJwVZcaNEKfinNYIaHZjv4LjGHEZr3iVebehkM+JNI
sR1Cdds9t0m6UxaDU5BhDTfIIsGYwrtx+3yS9jayXXyuoo5/R1/D2xXkXG0jbLcUt/gVpjKoIxLt
CAXySVfvPM9pK8Y1fBuIJkesTP2JLHHr4zy73wwLvhT4ybNCKnsPx2S+i+g4nLI0AL8OoPlh8Gv5
0q0l2UfhFD71lkJ2swUMDg9nbZ/0hb7VfvocoWN8hZvB8m/0sqG/dml3wLSIqN2AR9fxHFxlYxhD
xRoh9gNLvsxgCupoNAAYBKfhAypdjb2fse7ZZChEamZgFjZjUi0PUzcNR9njlq6dKjivt1lDeCtI
Of2GNBM/2aGPawwHCK4pjDsYn+Le2pEfl8y8Q33taqy1EEFKpBs/+ZK/w8P8CIn5rRi2d0wleBwj
9NNIxygcbxInDV1lh/jmczx16qz6oni2isevnK3jF6YsuW+a4IV2zANc6tQvmp9Vh7MwZzXNk10O
Q+5ghN+g1ELDDQ0SacIdjeWSQlal/bVD5gZKhDPl/bRMPn+bc/KbAbpZIjO74osDkxOrfQC4oCEy
PCDgo7aDQCd2Q9UUyHeFBRS1V2UR1SB8P3Fkr89lwDW6KRbD6Ez4VdT58YxnBxbvmc+m72FBOnZP
XD9cFX0W6Wdoaz05DBsftrGB8wZlFbH2jP0oezcHL9lEXLaLemR4wfPAYz5NBU3aMQg9wA857m0+
f5tBx9fadUOLIDkUpy79hrZjPeZUITQoFnOL33T7Csh4Azf1THV6baoY8lIYyKzmcPZfoa8HR9Qi
L+PWD7seGf0zdhCkhALaAc4ZoqYbI39r+2661fg2z9uC2EdP149LNuSsqzyo5zQwh2h0HjLlpdzC
jASDHF+iryg9cbIHYoyQpCTLEYBW2gDCpocZflrjSfogtn5u2RR0py1F4hWMDTlrEdPzEgJDiQYM
NAOrdN2THG4xEOnvJsmHBgqhP9DJUqhoc7UD8EJ2mg5yt5JUOUy54NjIiIK9jq/5aEIV18sQiwOm
LoW/pQZNf6O4gklbQ1SIfuTlmJff5tCMxfxl0mLi2QuZ4FssDZ0GirTX763Jn23S/10T9+/0Z7+0
ff9dN/j/ZBOXon/6W9L+v2ji6CZHhPH/cxpfhNUcP3/8Po4vwtMGwxSjvNCAJ5dRmAiK/zGOL4gi
PEYZkzv+AM7R3aG9+o8eDs8wvLyqBPh96fsuIzf+o4fDqD7QqpDzMbYdgw3+pRYOUfJfWzhIGBne
16UXRC+X/gPyLibodo7nK9KfCkRqDsF4EcNY44FvMrySypYYp8KmYtnMgSPeKMJv4Cqhv/BRifk5
FumyafBdCWK0gwbeuLKmsBjOUj7RHFt7jlk9bKSRadTqYDSnGAkkYO5U/siCdQ1gFyA8IewJbo+Y
LeoS6LCLuhkHz0bESWkJabtU43UG2PosA2HDE8p5f+NTQp5ZMimApPlbMEt7WKUtLql0JMczpq6Z
gLwkmDNRnWU8fu5zipWL9mYN6kqsEAExdKJCXTlNKyqfrUM0Hgvx4waz7gP3HwwajDm0NxgzBRMz
7pfVAEYwdEM124XosJwdDs5iWkmbVRK1qeim4raqFsuaGcvbAYwfBNpc+eWAJd+aOrgMJupFyo+K
6HXPNl1ssDhG/GHI/8RBDSL2Ls7I+L6sPnpcMUrPHuTCkOaeZ9vVHQAP18yd32qUL7pl2WTfEMLz
r2STRd6gfFPu5CTSMTCXMpwojEETv2HS14QcORrQOc41UBVud3mnpqieI329Igx/AU3BDWOWQ69q
ytfslJO5eK2Yd9fxslbzgbJ0Wvb9rAH+WlzqLSaD+PBhyvkuXoJRHJJlIE0uMwd+iS0FoliMBU1m
gRvWGESmZRsa1EGgJ8QRmaS+BXthyn28rutuXZhswMzbbu/BheKD7pTKmmge1t8KQsOPDWmTPc8w
TWjPCUVfMKb+Q2BwJZo/LbKDkU49RaPur5DSH95QguY1CS0qKRV0C7bJvgvbWBd3SAXq1sQ9Vt8e
gzAQ1B4iXDSRi+yu64Zp7y0gDFQq1Z3LJqB8RJvGQPE89xVxRS0TwTEAIQEamfVm+BGyQJ4Qi4lP
iwBHirmc5PulOEFHyKLqkwgboQyfF8sP3TLFzwQN+2nVotgDTyjQGY1kfoKj8RWuWdBaX24thozB
r8AdQE+ygMMIwNHZqunyMroW+ZCeeZ+V7wiExAc79zmps3mLojazMYC0WARJO5PpGeyuvp3KcPsc
FkFaRH79q6FKHMkG9r4JgrBitQpQ5loVzHdeuvF2ypCWrxcJBaaOLSVNBnaljXoiX/JuWuo1qMYT
4LLu2zJdQFO4IsMjhwbUzBuwR5A6h0Wi99IFSU2NMGb4kPWTaTzCBNVejmmMsU4ZicjV756wyRZ1
pwWpECALh59jxP1pqjDvzV3mK1rnq3okyxcLadoinbw2GYig4yWQD2Qk/nCr/4ZIaNaMvKtcW9m4
0LyFuYDvEVOGJvDQ+f06AxXDYZEINV7//13xj33sv3zqwV+3OATT/tm2ePNBx5+/boq/v+IvQ2qT
HGmjy8ChMvldvvxzV8Qo2rC86NVZFKH1uKiXf26KeLAvElAFwi0QNhGSDLGV/rkp4hGk2EWLLCxC
TLdJMdX9XxI2f90TUwxCqBIMRUxRSWEG6t+niDwyWWi7g+0oyc5juJPHMAQ8MPtvRcKf1dRfR+Hi
LNRfIjo4BAILEG6xQOEtY0Y2/v8vuT6ymiHo4mo72gsEtZV14LHn5vhI/52jXN7FX46iSeVgveEo
xfh9Dr5L93PJmn/vEH8XmSuoTEdpcQizPRThg6fttH3+80Og27j8lV8+LijCJSJkcYwrI4riv/u4
5iFQSNpAtcqCUX9hpwvXHWz3GJ4qDp1hLMIj/GNyGZ9DEAIIzd7NidvlDEy3d3Y9UAVXKe63JGro
NrNWL8UDoE6bAS5163WlQSFLAvA1WQDCR1BmnsDBmL4uhGHPnpeuLiA0g/u3RVNixJ4Aq8vKct4N
MkIABH4xcIU+BIMVYTZPUPQA0TB+jE8GFQDV8irXhp16+GFXYbnl7wHSLVHdZ76/gVmWX2HegW/+
N3vntRw3sm3bL0IHTMI93rKooi3Rii8IUqLgfcJ+/RngVneIxTpk9Lmv+6Uj9g5JWQDSrFxrzrEm
VWnWIWCjMxlk7bBIBpmupjZpuQRl010k+Z9hGVJ9tasflp7Zez/KjLWjVN2qsadsK/TmXKAtuxvy
URwABWlbpbXTdWHU8U5kKvazVhMbNnWkFUOpXThqQnrUQJIx6EP3zbDZwUXiyHObmvy6mBwdl8TY
aBeI9VgPJDiWQdGGBz/u+h+uzMZDN1GHW1ocjcR9MeNF02ufW/4ju2+NRdJNpzv096ZBNU97reuB
EAhXivylVGIIlwNOlntXB0iyGSwpDmQy+IfmF2wK7aIYTV0uMpmhZh5Na5WBaThH9WNIwCQBRnAz
t8slvy9Zuqa0uTPGyiWe/FfZKGLRj7L9GU/DnZj0Vxce0ncu0sFStEr0KLFk7dSx4pXU2OC3eU+a
Txa1uwj7akLbqmKjSEs+gulPCKZU/r1s4Hfgvkpmo0hzH1HjxMxV2WeZ04YXJQaptWHW2rZtUJb0
qR7vgtygCFyX9aaHH7wFpjphT7GsYOn6QAKcYVTj5ZQ6ARQVoXuTZjGAPlnLqorlts8cirtm3N0k
xdTeyNLnD9duw8RwIvMAnKyAD+InewzLYoG8rF13lJKuHJfXiSFM81dZXeqzRse+JIaL412sW9kG
+QwJkwE6jo+/wte+cb0MDuOMPIEEkyBp6SPzSgfXTbU0gLUkav/Ft03DZZYo/qXeuxjPEvIc7UKQ
k1nEvi+ukCCSKcJjv0ShKPZjWVfnlWJr3zSSdNgiSuvaVwxlC/XIuLa1LDjvhXnvZ9V0AIXW9MvB
7FQUPJWl76paottrhxTNYhT6L3JAbuOWfSEXYNiULTp255eIE+cXWnK5bJSmP6ttwq0QL+o6IFxD
N8Mlag0Ayl34hTu/Dx/t3kqbhp/UnXmTTTeQPghKFZ2TNnoZJuTzlNz+rTokEwAOii4MZmpbx87r
rUnV5NFBLvWU+2Z4ULNK9bpIJxstWpSckR11QMQRcv/QcA/uq6zNLmFF9LhJjPwibwPCSW0yblNX
kkFGK6EgsNTMM/Ts47XRJdMmKGvnOo7q/HkMzf5Qj+NwPWDyuxyayjrXBnu8aCrXPEOcmm+1ykSj
N0rrpiQLtJLTOHlVrzjd0lR1Bqio7ISLVPfloZ5UG/8RejN7gQDWXKE8Lzad35NWiCyJUYLM4w1p
6vinOVmovjo2oUTJsI/6mrkidWxiuCobIrs+yMiZoxviVBFr/KQgG3trRoYh/rvFOOZzRekIN1k0
KFli1/aXup1Pe35tcKtrxbQfk7E6M2N9XKamH1VLUrQqel8AEDuHiGFD6GlxFQncndm4yKCsoViX
aqBsSa1HBMUWWt+lY8SowV0qGOpY1zuFKwmPUTkjaEJKQMiY5gubmrrLDs48WpBiGhZ67gzXeVpX
L30lJdtYlxxSfEZbLGvjUrILPEWRO625ROIQ0uPu1UZJt9EDxzzTcy3nehmlzgKGbvncJIX2Im26
8mEPidCouG16PzZDf+VqarJ/++N6bpk3Geaq3TgEmKIm0+6v+ikerhpnlOvOAey4Zg5PvF1wqEIL
snrxNmQ0lYlYWI3olu2ouxQncfu9oKVtHuxBNqvODPmjYA6UdTRfhfMSObneBPo3kQ/+d7TJxX1H
2RKcVJtvTXPy19GkqYtYoarSY7Lgjtwme6ton6l9yB2AdQfrDBSTleMnqgeiEhfPWHeXLlcxJKSh
qayhxUUXVjJ0eABk4C5G1HxeobijvnBKzdjVusEFVXW6bB83GvdPG71suwInO3mSXEG9oGI4eW6U
WDcI99VHrtbTIRINnw7XTbQ0S2xEdo+KG/1Gy7DcQv09xsFmodUtinsbeiFK075H88Ond4xJOy9s
o961qRH+dDX+dJLG1k1WW+aZrxXuNrCaZkVStptXv+JsiUbrHULN5L6nBEuZqLJu3MpS1qbAieBI
mW+DxEUbMx92jauhjKMwcd1bNnVFjStY4TbGgsTecG2g7X3Wsipd5yUT3PJFsp+Y0UvcWHKdCTV/
jTnDd3qjNrdNYk33TKTgGmIYpby4dW/yOOuWlmjcbVSX+dapDetREpBKSA66f572qMeWDb6grU6t
9FrKZDpMitq9drmv3GV26eMvkTEyJcX6/Z0SOfi/RpUfO5Bm2aii1C7NKFVuAz9hkzGScR+nertW
zCH6joHFwWfXDRtFbc0H7vLioasV8RCb5XjJSWVtwipU8LtGykqBM+bZvl9cULypvxUhgme9zrO1
khjD5dtbl2aGwg9R0xXZ642a5wUHXxOfmXWhLSqy8bOFDak/E3EzmOSW7ApZX+7GcpeN0liXVQYi
r1YFixgRHuaDMb3yHS3YaVg1E/BnzGVMlNOB0ohDXOGIs8mJhku7yX1852R+NCE7sOBgqq4QJmU7
axwsJGV+t4W/SebBiTgM1Unw+adqukDINl1oVcPNGhIPPn1ESmyBmvaNVPJLnVCDZVMYd1RF8ysg
S9MqKswWryxlznsIU6a5gDcZr6d2bDaUvt1zJDzIuxM7vjKSUNm0hp7sRZuZZzGi0WvN7pW1X5fD
FUk3jm47zOXWruDfLwacXslK12o/QhwRAlkf0m5HDXnqKf415UUv01xb5jAfb8l05BvU6ljTIpK/
Z5rQ5VUVkPqvW4wpQZhOF2OvlfvKt/qNoWu0xaiSXLkFX19AJcs6ImakpIu0Y9tQg4aliYQ7pkoS
UYdyuspA/NXlW6nl6b3aMp1waBJWu5H2ogZivBBZ1awEEMQX+HwkzoeoMOgF0fj7sGFhRpqp7+Ey
TYc6se291Ytx7cix3jmjjuPFGLsS5ahrdQPa7YKdLm+M6YCTnDWvGHjU0CBbw61QKjyVmHi7cyxK
MYWNRFzP2FWQ0FPle9AXUY3PHmykvda2r7DU80RXdjjoqCzxYWPlR6beRtmNPiQ1Zq04h5UUKltp
FrIGeTbqT2M+zuL0vLoxOgMmURIpZ4HfXbclgOxCgMfuY+XVqaS90UT+aLSptgCb75/zGAleioKd
0wyaeuM4db8u0kDf+n5E8oe4BHefSfIoxXu2JkIM9yXwpiWi+2u9xMfy5tmGifGjmcwrDC/GRh/6
2civVTsntPWFPUW3fYFltnaUwGO32vIiwA6qAmWMn9UbN3EelRwjmIwx7ZBww87t9AHSTwOdnepI
BctMKdapjef5t527pREBO3aOEhsfVR4GywQi5tqiFIERG5Tzdpri8CloO9P77etuh249ONN7Xzd6
37MwtsrrPE/KR7x5OG30MfveKGX7o+yg49haDcYpdSi4td047fXITbYiDVtPCRG9roqgEtfCQZJJ
fb++KYMoWXdZa4/LYajJpAEHw59a+0u/DsNtSoeATVclXMnVNNoHsTYi+pfVi1tP2ZnmKoZHaQog
1KovAqMvN06LifmsyV8I77Xvg5U7FxrsTnVZ62Zx6OACKRgD2v7an0YyeGPozlarZiOdlqWYZVRU
aTATIhWlitSuBt98EaGo+mUXTuPVm0k8N2WxoQ5Xf0dLSbp40EL9cnRc+T1JQ3uf4Ft+QP+p+osq
b417dT4hLS0rcQo7oTfkeXuGpFhcYFqRD+CoTG+QVb9PzaA765Ux+YHlENU64tPZZSv9684us59Z
Y6vLDsj0n9ZxLdHFOSAGpJwKF2x0mLngrtuIdj0qUtwZuQ1byjc1aMRdF+IlHV+TznYe9cLO16o7
OUuyZtPGbNIYcS8iZmK8iaMQU0+7aJWhh8lWs5PFaexhkwb+YNkqn5fTdk99OFsVoTEtepyMQVNO
qybKbpU0ehzQxSxQ78gFiRvYmu7IpVgrH2ojNpA9pH0EGMGuWiwmrtwWroVEEGnGuZxSfVcDegMe
HgBUC4BEJlg6FM9oeiXzuC5Zyuso07ZE1WvutNZy7qWC+px7p7PlFtMvdCXy71JDkecciuk1oWL8
DKisuIurpHos2xJFRakAZUYGWkXJtitMpLBJQkgjgAQehKH1+bIpouEpqUEPU6zu432nt6/UuHvs
I+RjB9fBF0Nk+yMvVYv64Cx7VZLLqehSFEuGkm5lQpq5x+V/jpu6J+NblfJSUNS8jAmGFrFI42YN
vKO6qAPkQmAK9W+s/58yRzjTcqa5i9bWoYb7csJW3LTXmBK5dwRpeD/UjcHBZWtrDUvmoUE8/GIo
5ZOIm/5JjMPN1OoN2h0LDyF1Bhzu1cTOXioGLsA2vaG9cy+XYVjV30w1bbKlD5LbClt1M3UULExm
vKc4hdiGoWWf64k1srnUrb0LM5e7aawHL1SLkTSwE+IcVIKNE0B85qrDeRK42ZOf2SqKX/dBDKI/
U+mjs+Vf+W13F5H4aadOfdUVcnwJJr/bAOh2cAQhO7tw3anfdvWcIy8cfPhBjJ5PcXkphm8/2F0o
bqOuAIvRRizY2kVnkRNTjQAwN6ZibiUIhmvuIPdsyMnVUE7WvsKgvpC9tNZlmvvPhZtMy7TuHQ+/
B1zmAWXQwiRfvNBrotuhwVGAWyH/hmImIMJVDmgB8fs4Y3bwI8W6tis1WGEI1i8pfBu/tCDPl0Xc
Y4xro2Dv52F7Bcs3PE/NxLwRZYwlYAkUTmm/x7my8GHjb+luEZOBN8oVdmH1gLHE8tK+bJeFTIrt
2Bkp9q8AocSQl2vkOvBL0vY2aCd/gXnf2htBMW5lXz+Fbm57cRByYhEI7tlIFS/DInhOKGfve5EF
SGOqhPi3yH+1Ej3lKpXli1HF5ffGkXi/FkEVJi+UTmL1TCtb/wwVdrwiW9Iz2Rr9ttWB6iyBvpru
ZYRUSKfLQ1UNC6MuSnNT5cPE1QxP72U+1ultnrkQMiDQbMOoCVYlKaxbS29ehwG3hjoRqtSVUdOu
o/+BmzHbm1S7lwRVXJKqblzQiybe4SHQ1lwnPEXX4z3r33y0M+s+C4iNsc4HHlFhCifaAe4RtSs6
1PhLGulc6xQLvHawnm2uIEM8nZu1eiCGssickSZSWkf7gVOiPwNCbqytCoqBmuT1Fcp0r8Mu8iu0
DBPbl6IfmsH9VWGqvw9Yenc0FajDldkUFXX4evBXjaPhHM7NYqu6Q7vWowp4pQy6hUOjtC9gcB+z
oLT3sM2ZOkXdF5rj+3SuNaR6jvux9npB/q5TSMZFZcGcrLbcx7Pt52nXDylqBI6qDTlfdTDqW8e6
cXswB+Iku/bGYuZNNPwnyuxhnQZluvr3Q2n6LEk2dYTEx33h0HyVpB81Hgwn0e1AoRFBf6ddqFTN
/lOxQV4QvBYnEu/v1fAmOCx97mWHMFpAyMJT+v4d4ghVx9RgqLzO23P4Doln1WgrfCbv7C3PtkXH
5Pr3z6drhmaQhzNnpt37Qc3I13ToJI03JrxFHR7QwkK+tuBOKr54vqN6/tvzsaApYdiA88Qx+wtw
NnZ6iABeNoaGv0gBarO5OfEu0clopqQ/rstRI4OYTuFFmyLV/fxR50z8+0y9TvcluGM0a51rNEeZ
+jEQZagmQeM5EN7XBF0kMqr+7vNBZpPE8SCGzsQEkEet6BiuP2gcFxIflSdxtJAzCIkiAtvwL1Nd
nbyJGjkmKXdYF0imN58PfWr+GMjddJQTcJmOO3+4phi0QDfqOUkyYv80ZUBehUSwDRCrwj1HBDaG
mMU+H3aeIR+eWEDnmotTOh0U388go8EcjZyq9uBdpXst6+7At05eYDFrXZv5+/lwp9Y+9isHt8jc
QfkY9RiAy9AUZ2S4Rpq3lV5tufwP68q31S92Ge2Iufg2YQ3X1OkPAUSED/r+yUAe/f6W1tT2P5q3
uUm3gJ8A/IeF0qTaBSlldWs5k/oc+nMyqScV//njnpq0hgvX0ppbkDkfFo1tyKkP1Noz7EAczLYg
mw/w/YtRTr1UPuFcvkJGoR/TJcVATVxkbD1vu0AX+5QiXNS9Gs0wvvh+px5I0OeT9mBk5d25iPpn
4S8ZcG2Pac+G2lfpSu+LJ8spnv79S/tzjKNNLTKlbnFQgxTS5cVk1VvaJxw+H+Lk5GD+geRnKppQ
m94/B7A5p691WXslsetFgP18D6yJQlnXR48hCK11lXfqVUDjtVWJKAdznPHVjvZx6UF4NCmhGEJ1
SV0c7WjCLFtDKdzKCzQY3LKQ1rLXkuocOmG1S0r3XzMsUYeoqL6Qrpi6Zh+vvYprlTOWRuVl+UCA
Yo0HqPj2F6HEx7mIIMsxNZPULi60ty6gf1SG3UBDtpWklRfJoF02ZREt0Xqd2wBpvpiKJ0biIVCZ
0fYIFZx9NE3cJoqmcXQKj60N87vSnBmjfUvnsPvP58qJz6TZAhUb34qdS8wb9x9PZJVZAnUYOBoA
A0hHz7g14U+g96r8/ecjHWvm2LKMd0MdefjIUVl+ZjFU27kk7nMwVEAp8UwObteu6Q833UGcQLpJ
/aNeVYLsvlpX/neLK+tawscEMW3nW70hjZZhJsakIaZkbzpxuZfGoOwCwLMXaLZI6FeAsGg+oay5
V8l1qqMF28NqHi57eH7bHCw93f3IOC561G1fPKjArnZ06nCCU9dTWQCaAXH5/TtN00kxXIxEHlg6
+eDCBUFQ7nwbkYk/Z1Nr79s0pX6a+t/rIQlo24E/PhmsnYVdIzKpzGq4SJd6e5f5XIxoDLvMi+xb
2TsXkw8wMCuSaj1j4nEsYUnHEmLoC/DZHTI7VL00K2yXA24cj9p2v5LSwQOF6XRFCs8+T+AF8oFd
fzmwX69cBPeI9PH884Qub0uHfeFOjfpi+33+xaF1Yq7RMlRDwcGZRch/NNfQdNHzpB55L7HSALpx
jR1fnYZzcY1NafCN3vt8yn0MeAx6JqMeFS6ylw/dhKpCdF1fZoXnOlLsyLdm6yqo5blllHLrO4E8
D0m93orIDc4+H/nE8iWaUzEaosX5eOeoA1qkhK2VQ8Ufx8fO6rWninrPralZ8evnQ514SAQesyfW
QfjKhv9+tlEX5b45trmXdTVVkU6jiEclqMGMl9c7yHKRs2wosI9AwEjafz74ieckrjIsauHcDNCZ
vB/cToKWtFOee41foNzs89tgCJB6xH9rxv7XG8jHkcS8SWk2CiMwgObRhkgOqAkKLU49VL4P45j3
K90ZEDziL/vX05RwA8EUwihuH/jZ3j9T2WCxRGKZoito+xVME08x4qu+N60Niaef//YFCqygINE0
GhYj59DfDxZEaZmLFOMFshrDU8qRLks9Nvrl3D6g+SKU+rgAGYzQhtDApKB9fHxVaENCq814MkXc
hobyAFrwZzwYt0FvfRGDzGv5feTNUFxLLR6N48U8eq7MoC9FriDEMMoUnGC+dqHML+y0mxZT3u1J
U34VjZ4e0SUUdWcB3LFFXBGl7RTziJXW7XFlPUO1uzXqBBtMaKWLsNX/XXtrzjOk5ipfb446GPFo
RpoN9w7p24mntO1+TDtPiOQKYMAXw3wMSudhuBrifCf6OE4odI46RBH/tNcpunKr2LnYlQMn4ufz
8OMuwiiaSrCBpJ0GuUeTHjsJyOpYoweKQUaLTM8SePMvO7cOcSUpqDvT0hiLL3bJo+6Jc1qBUdk4
MGPTyPhDh3BMapJ2GiQTXBgfiz51ScPlZTJdDC5V+imniN2MLtxApRAJ3cUmt6TspdpbEIHBLqWO
vOkJiyacN99c+Ksr5M8EB3NYUBW6eYYszrpz8Td6dEYzv/j1Jz8MXaCYcZrjiuMPgyQhTKlspB7Z
6Xwdw/HdKwN5zs8/zKl9D7TMnFLCnP4h5MxExTESFKmXSzulPXznqfg2HVt+FbWcWLD0CiC2ZR+i
Xe/RBKArEuSlCvuxPpQGQhY/3A0WJLzPn+bUDmQRAuCh51LOu3u/3U2wcgdYKgnioQapss0xBQJI
rpsmfeli8e+jaO6MyEQ5MiD60hHh/XCOjKwOwVXC3dH/Ob+7OrIOWe0/fP5UpxaPw2q3keRyMTg+
MYYmwdpWsHgAZjvXyahRYvPNnxRbik0dmM4PelzGO7KFzRdH1ak9D0WsIK6mheCHSw+pUxWwSpd4
QaBfyVx5nuJgU8b39CO4Ybv+YrRTE55rD0gFIDO0ajx6mynPaFtlgw0jKJNthmb/0NN/c/X5y3zr
AHB8dPASbZ3jyEDmfLSvuoAaWyiaiYeRUL2Hc15sFBTHC5i/XUptzu7vYs2hu3khu6tqzJNLM7Xh
0zpoOqexBCQbxOVKq/x2nfYOeoy2jb+63Won37zNDZuVaeDhP1outd+oZp9lnDaDoEwgq2dNusUS
VVmzi2znoR3IToAMp4iRG9F90sMA993iKUTRAb9J7ss+EzuySC4wfgWgZchzfP4iT6w1atqEoLZt
kFw8PhBTm98QDYTb9PeEnKbJjVoipvRT9Csj1qzPJNMnXsdMS5njirmFwnEYo2sjxixgQd7kaz9V
Eg6rzFSfmzHNPdvN4/XMtP0iwjix6MBo0NiO0bB6HR+/GIjGAYA8jxebj2EUKEsd1Q51jHpmP43V
XVWDOUWN0Xn//lk1jSwmGSkCxOOdUiiA8GunKTzuapeVBbMJyO+BbDyMzCS4Hx2csJ+PeOpL8mpJ
A9D1aybSvN/GWCu9bERVQB8I4HZrmPdzmmMeenCRXoaH+IvxTpw5PCAxlMHBRrB4tAIzAHthVPBq
h9nUk4q6X6lVUQEbM+3/y1CQFw2sTCp5/qMDobRFJLOcK5qGhfXaTCtweLa0zqJW077Yvk7N0bkt
zOxDmDP9RyFphyQun8gMeE3WYsstXk1aPaQN3y8KqgPERvmvL0dsYJgudFPDQagdL0BtoNam0zfE
m/QJjZ/df6vbelWSB/hioBMbMyl13JIzpwgbx/w9/0jilBPIFozWuZcG5gMcka0zVbefT8HZcHkc
0L8b42hOzKiQWAjGQNCvLUQUlfvGbMxveouTyqerK29R7RdmD18OHHNwV/Q1NEcgfdvWqROSf9AX
6jyi0isGFHDAJda9M6ZeZMh6PwkRHnQ3GJb52Pnf/VLNt1mDOIvb7YgZLvB3mLcoUtBA5NrU5nYF
MeX7bxDLEVvlWpNsiqyZqcmVD38E6ehVnKpEh0UUgdGL6qtwsMMtUMdxl5pINDsjzC46pe48J3Fv
oyJplrzhZJORK6oXIUJBD3Fitij6qVz7gCARCyf9eSGMaNnTM2rz+es9NTc5xWmhROWQOsXR3LTw
s0v6TOceMuHnapDPTlheCUPZGFkBsRMExefjnVrhxNwEe6TvKQgdjWeGY14ZONc9WYVzzumy15Nd
L/MvgtePZTVBrpTCFrEJaTr3aBgxADeuBzf3EJEfSjqGohl0flTJHUXoCwQpwI/0p6DOv7gyGafH
JUvLG+VyfRyQuWVWZWVvkhMpxukxnDHH9BBWDhhd1HSNZoY7TgW2ZC2TrlqlOSJBpQVXa1V6tzNR
+Ztxr+wM2gxtNCmgeyIMZcKVW+qdVLDd+MXUOi7qA1LAxJ6ClSs1i9yLPa0Czb/RE9EsncmsFomM
BW1dp5K2xPyeuWPmK54P7ToGWLMth77a4Oji/6eP5zJsZLy2FVu/x4z31ac49cUtgznmUobjg8yv
7I89IlIbM8uTLvdU+TxS7l2MvbpNNNl9MbNO7UV/jHMcGHVll6WF2+eeY9LNJSffsMzCcP359D11
IFoGhDZTp95G26r3D6NWdJauRJ17FJ3okmMCz1T1B9rvoalvxi9MZycHI1/JnQVG8Iewlw7NyHIh
6qO/szJuotO2E+UGBShaahl98fpObQQWaX9OCyx7H4LfdBwNK0ZF5WEKP+h0y1vSxuKhSOtXGaFZ
CK0v3qR2al7MNW8usEgI7OM6zdSUKe+XOC0e0hCXl67Ry6bud3A6xaowlNATZSWXdOwyvkWqH3pj
gKkhgO944QROsqHnyHhnYwnCnuGDePrifZz8eWyIpJHI39Kc6/2X7ge/UZKQMKevylfDDe5DvbtJ
IR3/X8axYcYQUVqzZe79OA2ttsMSPZ7HTbQkmyOf81Gh60Fbf3GQngpbSU4h2lDn/9hH69AALEuz
0inzJJ6RsEHi2ueHujD3saNdpUV1m6XuF4mKUxP4jyGPA9YZpIVGT808KMnboC1e6byLuB1qb9F9
cecwTs1fbqQUyQgfuQsf3Ytk74hyGuyMbUYfn2QIhzZyrSXwJWdJ+hb2ValEy4wdeR1Vs9dA0WZl
Zo3oz+2aB0FS5cGvHNjLOo4FXG34jEJZ3wSTWwA3hhKS+Y2zGezeuXdMds2FlTcIppRmWE3JnNos
9F9qr2NnKZzVQGOouGgvkeKUa9oRvNL6j57JoxGt22zUb0pE1xz2EC0/359OvQV3duqS4mDeHhdg
U2j6DaBdIr9y2k1y0hZSFQ9maZ6RM32QES2jPx/w1CeenVkIZWySrcevvYzB0FQEQ3D2XQVdXFuX
m4nb78oI/NQHV4Am/fMR37QTR9d0FDM6D8hy4Zp59KUD8KBUSdPMs7LJXYZ9a92IUOtg+9D3N6Tn
xD2EL2cVC5STb3YBJ5TpfdZOck1HAHcLxgLl+uc/6sR7J9iYLdDQbbhOHF2UXGt0MknrVI8WE2Id
1qN1kYeEjSMM1AeY3pOHLvLl8zGPOhq+JTFRJZD1mXdt2jXq77eOYDCn0u9Y0c3kI2WlL8kGQaqx
AdbWbOnEaiyYKSgnzXTtBnW4HKnJ4LwQ2urzH2Kc2CtnXzhyDI1rjjhO76tII6CARRm+5digNDL7
GiIjnQ5oq+mSxpuxdzJGjYzFCghRShKZbsfUUaM67K6hJqubcfTVx1AQeOtyUh8Ji/Nt2DOlcEwl
G0R95hZJ/iudtBZs2d1aWHG4RissVrWSSy+0Kns9hK29coIzvUiMm4SOjVcsW0xoIwvhIXRad09L
gu9qOyZfXMxPPT8VMDzo9lyhP04ckW6L00YaPH+aDLQ/D9CiWkP0EGlKuPn8XZ8aCuE1WgPc6Bwb
RwEIRSf6N87HklsYIc3RndnNN5TgMcM0ePh8rLfvdrzS5uyvwe2VY/D4+g+oJW37LOJy0Jm0dZAU
jDF7TULb+vQKXNGfTzvTQOxfy0HvL3VdCQ6gRdylMNJyW+ZqvXv7Qf+FGn2Bb5gFDH98ug9Qo9Vr
+owz9fVPgMN//s5vfoNtAjUieco2bc+NFy0O/7/5DeZfNisXLdesjnsjF/0NNXL/IgwEVUbegs2d
Juf/8BsM5y8x59yonJi/0Q5/o3ev/zOB/gMUPq3xpL7OTvXnRHNV6nWIQNQ57UM95mhLT+IujLUJ
zc5ojeEjmom8BK1twNnBaQVexK4zuSmr8TotdExpYPuXaHLcJaTDcoMyOke9jr3w0Y9aAP44XKxl
5Kr96yCtGbAdxnAJAa2mgbzOHWXua58+CaXmlIKwsskDcDmjodIVdWAnX/ASI8/PTPMmln1+jgB6
ukxjEyyZ06JXtLEjQ++mE8GeImSyagu67tARnHaBIV1dQFTUZ0NVxwsro9OjMpjxtufH6eiurXKH
ScjfFUotv+UcFXvQtk/QAZTHKM0w/lW5tRC0EtlCUQvWpLuNRek05RX9AfDQDc2hc4KfJoEpoBWe
FP/KQeAf3rhuEq5GBP2LmI7IWzVIfpVQUvuF6tLFI1c5++j6gTu2kuWmmhg97PSDZQx0VLflhaRR
3KLV9UOkObd+117A3seZMeQ3mOsxTfTYzdIk7xY6zXX4T3ZejNm5cMpHn819SYp32MOoe3ItmjPB
MVywTx2SMXnCSAxotyhuhliZcNnkmAuMMFwlTtluWnXknCAxwxS8HQx/7dtQgADpzz+BXrEo1pY0
NjO29mSrWPQUZYPAuLgJGje9L8ZW3GsD3mojT8slvXaMDdWlAQYUDpZQpd/LVF4juZ3giit7Kcbq
uRBafVsCfILCT1eZ5VwiprclbWV60/OdCbewKasrmOj1I1SFW6uJCjoo1tFWa0ZYcViy1xP1Mg8T
qoNoyblLp1KhObzR39HSJdiLDGjy0sajR07Jb38oalXnS1wHxkHqqXGZRVVIuzU9HBwIctW0TsP8
xlA0Gt/VsJBWemF8a1IJX8fx85VhhBZdUi1tEUeo/8MUM1mXDZW7RYmPSysoNZoWRlgTY6qrC+l0
NK/StaE9C0B2tpu+Vsw7W/TRmcgs9Unw4KtmpIdaFsV0ozB5l8VGc2pahxqQDc76sTLlroDriSkz
luMvdPKTgtWVFmW/RpwnF6lew74PcpHgUUPeutDSAPhnrN38d6PPZSTHLzZ6Om7rhJb/FEA+7PQP
Y8F5G/y50f/+O//w6wRoHcRHYMgR19FX5J+dnsz6TN3BkzwX0d4443+TejgeuOfOqXAC6jkn/s9O
L9S/UDaSzKLX+ixz5BD4Fzv9HJ38sc8j/jZVjRoeeWnyxe5bIPlHLojmilpk+lV/2WY/gwY4SvpF
THwUh38YYL6u/DFAPaDOKwcGcNhJKMwtWvc56i5pGUkXoT9e/O9T7B0SaA6v3z0MqRKTU5HoCBn5
ByX0qDUaoTXUk9hM4YLQDk9BA8/5gck2qcynJh4C50dY+PD8t/DpGmVaFildifM92o4qyH4WVeHY
wVXQipDQcuvXwDugm7bcFlUnys5bOlAo4ky1uMyljRv79a0D/ODMgh3i347g3VjH5p7sHXm9qgAC
NsLMpZyg56DFHKM26aXUWQo58r6DtIppL8MydIMaLuhq3Ox5ZxcrfkSGN9kadXxhrb6v6Vt7Nw5p
e0ZrstZGvIs0eZN1UWpkZzYE0ZUJGeDSwZvRPymFypatBBlGaKnXS+SJwrgSil1OZ7F0Q+Wmp1Wh
yNd4KX1XKZcyibG9b+20jn4Xpf8bHn6xa7A4Caj+903j/6XPL88ZhdU/gGBvf+X3nuGIv2bpOWhL
YjCK+n/0LXAI9KgNGFwwcTHMycF/8F4GmwZfc84nGdzCbRhef+O9DPUvXWeZuygLsAiQKf3/2DRY
XNTi51/BDoWa8vhuHWulLhpDKJ6rKICvoxgjReuK5vaPd3JqPb9fzm/DEOoSHLPTzVnX91vHpDX1
CJBX4TYttNvkf9g7k+24jW3b/sr5gfBAXXSBRCaZJJOlKNIdDFISUQTqKgB8/ZugLFvSucd67rvj
YVsiswAiEHvvtdaEC8TpUPOuSzWJMvj71/q5a8JHYorLxkEXmar5feb13TbFtcjpOpnxGakc/rXm
dNMVahLo0IyZbhqnJIP671/Q/K92q09uKOFo2/6LQYQQsx8/3iwxR+q4s8+wP2OYjNt6uKy7kRBN
QjprGxqR8h+xlpnGXkOFCAqywDd/cIBMVofWRnVuT5OFi3auIPYwiKYCncn+WPxOe63mrINtSzgG
MCz/oFaOTCUbCgf0uTpCQSpvC1n4h4Jz7wd9cKojOfAEIMdwjGNOJCcryRlSmEmVHsh4Ks+zpF+i
dtjOUcJavzD4Xh9TaXWPbpNcUcFnkXKLKgTtoDHkNOUV00nHC1PaDzSvx/KNcqC+Xk2VfzC0LA8q
LS72NgkW0KPwnI51pc60OmbzW1vj4E24Ybt2UeQhg7ssBrO/cPWhPnUNvuEBXtCLViTirHA2fmkn
1FlLD4rY6dmn8eIJo/7Ue2V56azljMZhxYGttYoUZExje603uudMCl/J3Zx2bk+U16IS1T/jsrGX
/jKtmnzvVsgVQhVzn4daWmNm18yyeh07t3nOEZR/zH1p3PkJ/PVQab3/OacsyDFpd4QFlcZSo51D
dLEnvR6UFA/z9FWmhWeHGSrPa62YPCK5wABduoRkX6DaVY/eshbhFs4JEXUjk+crLHELJud1ZpKp
MWcaLrt8uUtb34l6XeueS7ee9jVhLnuOmsImp8cpP3dlmR7SKv20dKhfEqwFF4nvYfPWV3Jvop4v
J63i4ooASggRJqZcs8rWS22NN5HdrEtwrpMmdjLLY/LYanFvOZl9Toa+dYaXt4/MJZOXWp6MHBmc
4VXqS15Ea7I6VSSGzD/yFfQ7Ql4+tUPBtFd1J9zN8Bpdwj5JdALNZV3EAkCAlMkHvwc41cZNcYAF
AeIIiGxIDhDDYVxApHxlTkD4wkUuOouYjwFroaN5+YvtEQqwCvd3Mx7NXVo7C1EHTnsXExt26aT9
jT0rpQe03y1ubVbPbBvTlSktI8r16ctcumJvd2K4kka1Eo9FaAZX1n5tyDy4hjxm7CTpMHecv0VY
Dd5d2/p0iu31SYydeTLW1IiMZe1Pwl3XSPmQMYjkHcNE96f9Ulq3lSo/YqirjbMMVfZkEdU9pcun
ipx7I6CagsPk4LHPi2DxGmPLDsmnnUxKaUeOQUMsXIrWWS89hbblvPC1ZCnDNGk1Dc8j5KVH2SuL
MIQZgp1K+CLQZIwL8JYHq8uRsxcgTmY63A/uMqQRQTxusiMqj+m7iGVGOdFySvAHryKVaQL08DQL
K/H27iIN0K6e6rUduTeLt+/zPmutICkHZ59ItSZ3k7T5m2aTTcnJaTs6t3XZVeomAQ3rUR0zwU4v
/FhMxGH0sbKfjQZgeA5VMRZppKjojcecCGEMzzQR3c/uDBU1SId0EJSsTTJ29xK7A55c3e/ls7Ab
ee9PZXbotIptuC5d+2zSaCC78SK6MDaNGEH76JhHe55qLVDrRJvCFsRR2IMJ9tWIW9K/ZvvMKIUG
dIGe2bKjU60/GGmd5EHfbv/bjZ34flmw0DlGRW+NwKpmDyTaPK+LmdcdLfiicizQ3PZadcxm5UcD
PewqLNuY6Aoot/VFa1ngrN3J1fe609eEImeATSlwQ7SqlMKMlgiOjWP/d9DiZdgS+3u/9lpMgFcl
Rmh9kypvZ9Nqvli4fS55IxmhvYZVA8AlwHA3OmQWRN2i6nOPdK7rws6cF46QvD8TVu+exOHyVij4
L6H0St6bcBr+zBZD+QauvXg0tWG+KWTurDDiSyr3Ms2aoCclVGfzkM7Iuv3DnPzvKfAXp0CEzHT1
/vcpMHwpsjcou9kPB8GvP/WteCThHF0ZtYyDdmjDVP1VPBrWb++qc46H761Czg/fqkeD6nGbuWnW
lt/8fkb8Fn5u/MbIn34Z9cp7NPo/Ogj+PPDQELnqBlN39K6cOY0ttv376g7ER920xAyeKmWSuaRi
sq9rM99uP1dNtzySSMyaIUNEKGoGIDHW9AFFxNwy46vaj999e//HefFnJeb2bnAYInJkig1dyPnp
RMUCbaSfjtPJaCv9lEhgWMFIihohmRN8mmBS1vjsEtacBV3pDW1IhA0h5vHauxbHLbf67A+Dds3v
SOGyFoX+YbWFRwCqY8df9IWu0C9mB+8j9e8r1u0dY5plesBOxxn3pzarlbkp13YZTuZM5vLOmdfi
w7Sl6u4Hd4HXMC2znu8ywBvgWx16/YvUzAP2nkWHaF4Pn9O570mpEY2965EFAPMtUx61bmfLJErq
PL2RTFlK+Lz9juGk/9in7YWkuzZHWS+cq23e86vcg59L/k2XuKnUaXlwb+AH/vGmcBeRKNEU/aka
Yv+xTmhhBGSqcms01UgY3Nz5902sF09/f/l/GsSAhEDiw9SN6QgFDhXSjy9razPW+T6pTpW36idd
puOp6rswA1v7+PevtBUe31+17ZUQ821Kckf3acH8+ErYdJa1Jfz85DWa9dKqGlpYTKaJEcgmjbR2
LLBIaFg2w9xEGvyrm2a7KX58eW4UrK3WVuWxO/z08mh8M2iEHNQ3ZsVLmY/2iyy292CvZR85NAeD
RePSH1TRvvPDavcLAOz+XPmLdTk7ZqeFnMNr8OIuDHuThFNOUN6yfGnE1Ow0QZYaYby1RVqwian8
F5XPz4UPF4rxBtvG1ifbBsbsad9vGpoz2pVtx+JKH+PyJeuGPgmAuQ1gdyC2VclRpZl8TTy/uZzX
Nt07yASz0NAn923gtIW0OsVYZtUETGad6X6ebIgxv/JA2P91kdGGchOBDmQMs9VqP75L4iUyrUsH
8yq32ibGpkrvZD1gqieHfeD8hpOy1W7JebLHIE1TIFEkXFJZNIdii3PHGoxRs7DJeHcLlXxUeVmf
k2I/BI3dNh8Y/Ho7OkPkx75nxQP7Jjc+zvvqpBrC5NstVj7hNJkHAKtJmzemtDxDOl3cGXlyg14P
m3Yxuu1pIKl+4GRj7pwtvl7PFoO9wRrXNdCUl18WqCWfYRhYx3SLv1/fk/CVRtwJvS8C8olDIStf
bbH5+hagj5nlU4MG8X7UCGEGn0dwW9y3I8Q5w3igW67kIXYFmfxwmuJXVPHdRI5eK34ft/h+XDcQ
buuqOddbv/icTY3Dut8i/7P39P9pAwHQ4CbSnu+BZFzDv25VOUeW6tq9rs9QBArG60k4KRIEwmkD
DZS9CXKg8a8JJ4VCoBNfccajxlAh2acQN/DDPM2lll4QYtTc2wDVGdfkwiAVv1xfPKfuol4jxYZw
JC/ZC5iwL8YGRugxCdkhfmJ4CVWysRPmDaNgbkCFBeOft+82zALlZ3lW8VcDtnMoDPAXJjfI3+kM
mGM5O74zG6wN32C+kxw6mA6JNUJ3UCagh+yd+ZBzJw17c9hYELPpzpcO/Osivh1VO5QMxTOUZd3n
NE4JOX5GEol2Bgcu4Wmy/kQwXD7Q3h+HcWy00yCHUs6w1VskaGSyxedlhw6XALmivie/0jzPF9Pc
sAvAGAMKeB/+d1p65IfFMc9DKmjVRo4ksyHsikGPr1MKAgzZciEMZEev0ccbywSdO0rFML5UOPIs
3DsizePraZNVJyE2VipqHXNiua+KjORnmLEQw6N5yhxOuQyyifKIAU2EdR/DgEz9UcVA3dyCKjTm
VLCH1lSumz6SHbNCK7kpBDsBHoPpTn/TZ6IsozrJSCkeJzfTdlptDIfM8kbvtKVMxceKwG3XzsOK
jN91OevJjehSxnQpYW0x+aiIKru+yvZL4ZTLmdb3BFDbBGMSMzrbS3HosjYTIZfV+CiactUZ8TiS
6DxZauK6yDXR85VX1ce8LP3y3Oz8oYhkOjh360htsQddYegXqUK9BR4rNVLMxN3UVPc8jM0jYF5D
7seGdxDVZFCtkafPKGTwxDbqqvQWbm3BUul2sa6Px8607YJcQjMZd241cTkzt+d8Uq25uX6h5+FD
7uMNlKAcyrQ916E6nEHCZbZqSNmapGtm8W4dYwnUGfG1f5PHKrdCM2tzvOI4gcQFXRdrrzdxYvN2
fbeJ9CVd6/M001USSd9KwT7w92hjUANz+yRmG84qE2swzJn4vQM3vQgC8KRHYtdK24Au82QJ84GO
tDGenMaHw1mBZb6yUdEWh6RHorDRYky+rThL9ep51YsqPbZLWcz7XtlrdqEPyfBg5Yb9Ys9xCWpa
5+bdj9UMpLN3Vngx5ajn5Q6xH+JsPM4kZGbtc0GBbzBeJd67tx312nSpeTa5KiEXnJQiI6iYMZt7
u6jzeV91k35aMbRZtySy6A/6IPgbhOX2HhTPhVimySjz7KybDQNmKRND4zoTrv9Yae12c+Z529Mj
7+kszAuBBCH9JK5NqoihJbWVTfeCJ5j/iEmEu7tkl+x25N/MBCP2fkyMWocp8c7wKh/7uZWr8WqY
h+3wCanyxpbCIWwHbJ46r+t1pVdilMN60KS7ffjtrZNmu70vuOgny674FOOmWsZmUpPA5suJpdMU
INFuq85lyXcjp4KEP2NPNYYqvW51awHVbRIuxOWmCh+vSpE2aPW1sZ33M/I6M1qm1tg2DRZTyCdi
A5l9EiKpU6vykfmsf/SmLGMom9qS+2JJnBdVmbyNmQSoO3OYtf4i4Zibwz2qZH7v8bQ49JWmn1o/
aZ8xWwNTTXGUGMfaS/zxIqYAn3ZL57aKA+5iHhqDr5WZRbt8koW0b+ax1+qzlrm0/KjgA/VnZSzK
t2X1tz0EUBcjWobM8BSNhehJOrX+R6HF5b5UTUJfz2KbWzqV3mX10F/4pSSi2TY6I2Hbsy03mFLD
f+xyMSVEQ1Qsk1XEpn8OkkFvv5RsyMuRfDLWhtp27Ci3Bd/oTFc64iGj2gu9Iw40jP1imHjSmpPG
0bvNf+/8yX8QC8f04+oPnf556KulD0rGg9N5pgx+1VzqBJNaKnGS84bLAu4Q3vie2MNpuJoXt7jP
JzqTntufWSVM7rNV0RgKSS7skYsXTIqvKme2LgV6wjpKW5L7LpJFNWno2X2ZPnAS6T9rPmxVzJVZ
PwWSiHhQUGryWp4CS3sPX1jPnkheNL2JtDghlw/NYAqfX4ZgDYIPmPejiBv1CvqHSXfh9g5kVHSz
t/Dq4vXQjfDHScbeiE4ZwRrmzUwqln0qnQa0KxG4mnOFz9yakcLlqo9U2nDVlFdBJ+5Wd5tQobGN
0AzM3W4qaFCQT9xy90uL6IDdEi+QPCG6Oe1HRcjkQ56CumE5ZP4j93rZ31Q+xJv9aDR+vvdQRKtg
Hp8NzIKeTm9xcj/Y5NKqnbKTwbqy4sKb7tq49zse7tzRUZOZXE0KBxBNeE8kvdhuy9Y3Zq1wzuO5
9vlc8yySK9mJRu3KPmbP4DQ2DlcFkGPKSJ/Ujj710HqoWdPOl9Zi3WPrcTPAUal79V54/NtJ+UUn
5auC7286KTX1zcvn+vuB2tef+dZH0WiJYJtnAPbuqdlqpm8QuY0vZ1OGYw7eVHwuhcC3PgrjeUZt
W5PjTynWtz6KwxReN7bIK9s2mcb7/2ig9nNJt4UUuNtYH1MtESU/6/o0SJNaLHg+w4Nqc39PW8db
xqdu8q2qO+Za6eJEkch+0/zg9gPt+EuTHVCR7ApLzx0Cu16sBrmLH3vSvKr+mHuLgZXLHNx7n+2O
Xwe9G/oiyy7tRE0gOoGj5PF4FrPsfOuDZk/oi2AQjNBT0kt9In4S4IbyXMHwXrBHTXATy+OWUcBe
ZKoiIxubgHDt2ag6QBJE1nfNck9IKtO2yLMS5d6CtxxT/zrLBihlPsswKD1DlCEnBLOiiOlWArbp
GsQyTOyaU+XXgvPfVfOLVWNgnKMJ8r+XzemL+s/xS9d/Wb5fOH/82B8rxzV/o9XBMBm0ISvhXaTy
l1CRZiVZFHRCNjEiDZm/Fg7LzOVutrd2HFGRf02ivd+wHdFq4k9oT+Kx+CcLhySdH5shuDRgVpET
zL1Pvs9/hRUYyLlgqNsMPyeRmWHVmQO7e93JizSe7IuZ3KjpPrGJVq81yIXnSBOH25RGR3mQJGDL
sOsmdM/pRi0Ae2EG8TarMJoZTk8SW9ktXgTt4EpSpBK/BR8zC0VrUU/Nnb4AUJyNyn5iXvZS6AtR
t0X5gO/Qvudhst72nf9Qb2iJgiQLK6idIu4Dcm2AzsPfuBrBt+BGw+1x1zsEwA/NoD35UqeiFSIz
7qpKyWPfTUNUb3gHp+EH1UZSYMXPp3Ku+50uCNuPVzwOZS/8N9oPDECaehuyTeXanScTokimorJ5
MSd9iFZF7s9qEbjw/kVxPPR2mw6e658BtOu38Qme4nNbdqt3oHGHkT0HwrDi+Axdc+QHe1v1EHGq
hqR+Tluct6Z8bZOwKjyNbNlhvXIaQA+Yw9ezUpu3uMG+O58E0Q6r7uHkqEh73PfZ4OOerBGnp4Pf
2ZuNlIRmRZA9fidvLHdGk4jncTTtew/udxk4o6lfYrb2tYOCw/i4SBi3uykZ9SeaubR05azx24oy
na+9phBvK2r1cDZJL5PpnH4WRT+fGnKTDu/vj7NQd86dTRhSzj/PjWLgYlSQdkLXcSvgDx24hJGZ
Wlh7zbrPar7kd+5ItU7MvNwhMy5pbY4Oo6FBYgh1jDhNz+JCl+sZpXNn7lPbldnBpEmOIDCmqqpE
DeTCqs+nzhrA0+bTuB+yxHhqBD1+6rIFxhG3CnKKoeReIPn9mAO8prIzstDvezuLLB5I9zVM78eO
HLX7tOmWp7ZJ+0sPdPNDvk7ePjWNztm1ZWseK3gLF2Bt04/UnCasFRwZouFie05OdLYc7Cycaj5k
Tnkf2auByt/WfAvaX4u81vEHJyC/YH1eK7UcvI22URSG+aYcUzXkypdlTQdgndNdYhDGvfdzbUjh
WdT8LpKFG5p3jqEMBOgTVziYutrNoyGR/V1c+stVtnLaN2uZkd2sxVclQos5nHCGHshQ0PcdR+rH
YvSImPBmAWPbSf1iN2Ns8DAsav09A4UnmwjzSzIGPoKnWfKQGoaI8HxcxRpNsrgqE/BTYY/Xa595
axzirG/CkbDiYxJ7lgGInPhs+jD1DaVmedsL0yFJZilv7MzSj2NS+YEOASUqkY2c0YQfInT565G4
FwnswFBmqArb/DATTwCFZ2HIF3dkZKuZIaRF+U5fo8q4qRTY6GqY5siASl0EzPzWcFS9OLSN2V+N
pp9fzx4U6Uoo+2awEyOa0ok5rub2dKeSsmBI6AnfgpHRktTMcdN9mlaRXdE7SLZRf47YqD7vFi79
2vhyB+mHA3Gu11ghl9yE5K7xMy9r67PoRd7N1VlSly3aMw0Wupr0NBrJ4M4CIcnfozuiRWvepvij
G1zZWlM/CgcCs9G6kGrNRYCSgjGqiahaVp0ioxisnZFu8oCxsnWWss1YdyyUtpscZ7lQOBRu03nt
P/p8fpN24gpAjEi2Le99TbojhOY0FIszroFUnoRaVpHigG6DXuuaurUeurRKqNuM9MFxE20N54J5
ttGV+cU05HIJp45ZpwahK8NnAwiaKmw+pFqCjGMpX+pVawFGL8Z5HYOZRa4sHqQs2PxHuHZ7X825
yUsQ6R2u+B5vOk/KI30Yb1crNnPDmdiVemeMn993llYO8Zs/l/JY1BskR1917esqaoi+vp9pczx2
AMgIs9fYViejBqLjLjxhutqpDnPC9txUhF+xHJRxp9vbC6FXn3eV0fNOCpBWV0pTAD/SjRp64mm/
nPoO6NGOHgFBOWO1XnUgjr96BP89Lv3iuMRMh6P//z4tkcVeffk0ZJ/G4fvj0tcf+3Za0vFubMZR
nO5MvnhA/llncJAix4aDD0BqC1fa5vj4dlyiOME8ZqD23SK8+Zc/j0ub2pdgKdJTbZre2I7/0bwW
Se9PxyXmY8zGyA6ja2FrzLB+nGrQ+nQIQs6ms7pKdJZrBsFtrXhcD8PT4shXT8Me0Gy3F6M6P0Qo
0AfzvEDI02UTaoP34MHdOopikFcg5S4nHgmBKxxGrh2PF03QBs15/OMFAG7LHbq3zFLbtZtvIvVa
f9/4mD59Z/RDBoi3uOVo6qYQ73PLk5HeunOQoJwIaPPzTEKCga2k1Xa57J+mwn8Y7aymsVAboWPn
r45oNPgZ/HWp89yGO8aSmronnciEcLUnM3h/qpWx+yiUdgf65hVAEycpu3kC1vIG6x1JEbHQPPKN
Wz1F/mRUfB7C1AGjde2To+d+MGyCLiX4eBVNwXAmxHM3CRe2hgeecBjoM/PVTPS9k6E0gzWXb4YU
c+A4fJW11/UkpvBLi4mvwELwxEfga9A8svnZN2gXk36l8R6mxhJRGqP5HVOjPsst9HjgcIqd0zr8
qQRH6XGI2n4ytxgIZ/6IbMhwqiDBRxg0BSdfewDvRETYrU8KXVT02yM/We0L28JOwozeiMaWN2Q2
joTjlHyQPYOB2B29HZkrb0tFsAxIASO040XuFByPJPCL5FNcCHyrnGZ9DTzRu72jB3KAhJuZCs1Q
vBPaRLZo7vcPMQQ0lIdwOBoBDqVZMegoj2/PpHtEK8Y993Tx8H6TZO3i7RaLENfG5T6g63tbTpx0
O81/oIWD81Dyj1Kzb6eMN5Xk0jo3RUd5zKEI+k05H11/4EFJp2mnDfxdRNunDJglEuoetunmM3KA
jfE1cWPBR29CTEQn7ue32ZdmgObUCyCovKJ25dqv/Fce22Sf66LaqcHrkfLU/EzJt9TrjbczUFGD
G+UQ3fXd0/v1LpMtlbfgthoUnzdJuWVcnxqibimvR3yxR01P3ljk3NUUzzRPuTs9l1ul3tZCQtzH
hyLlPx0vfzW36oCV5wVTI7PTyNcFVvxhYdwQqZZ14nKQOCq0PVcpj8PQd/snV/ILHZcr7I3cTBvO
7P3LqBoWBaiX9aqR5WuJbjSK6aweC6O3Iyvmpi0kddFS+fpd2RNSZcCeDxSiW6ZYDa7h0jAinjca
GbsWX6lGJaKStL/weoF7nOH/JafrjO7wakTSZVEuyrzMVM45eqQ4MVEvMTyo5BWOHsCwGhsB1i8G
KEtSRBrrBBVkdjul9ul9eVETrWeaPhrRbIGEJ89hBtpDHqxWcrmt1JfHJCUNhnM+nCN9W4aSGfv7
tRUcdgMRV5fOhPcr0bkFyLDzGeXx3bzf5asLKLBuCEbtE9wyjB/8Paz2YqcEbqX3G2C7w1niMPUw
KoOn8kN/Yn1b61bKbJd5GInaHTpuoxlGbAStNX5pMluc2SkfdaWfDqNNF2exb7J72dlrtvAvhF2/
JcxnoN6zejTBai5Nyh/IPAB3KTMuGW3NJ3vGUavyV4GBCPcaPrdYGputhxUxrpo4S2zWab3a+uXC
7AYkDTcZxW91KXoO9O8RiW5evlQ9mwOzGVqX1gETah9oYuaX6WoKkW07oTto5o6xYh+0BkWQcnCy
vZ9z5qzUEOEC9BBFwqaYUDHGiksnXOkf4tG4TTGyHFa9Wg50io2osSZ4mWDCw3jiLagR4B9LpIYF
yg5WEiT4dW8y/NmI3hctk8EpFAnGOn1Ib+yOW6KzrVtj2ZTN0BwCgFDbY4eSYWnnhgFuxvWrC23H
gBLnn2PNp9GVb3S9+GoWVsD7dw1iU+5kya8cda6rVTF/tWZIj8Kz2QItm1FAIeIbTmkM9+q2OHhx
+9a6/G/wxBGLvsG3xX5igVza6133ydOEHVWCOXTduo9lTY9divRGqPHk1kMemKiJj0tG7EtAZVno
qDk5MBtScdarZoGQbi3W3yX+jilwOBE4EfFavcCs2+WvRl7POx3rO2pgzXiwE1nseg9P3xVjz/GY
KY1LaGoMOIM40SFQ5eD4YIRmw02aWA5qcQefl7vv+nmi4pGDFoF67/potdJGD522FccmHl/EUNef
0bV/sjKtpogwZ/nmtaZYmZmLde1Dtn8FXLKr94xGZr8JOjg+YZPDcS5zaxK7hEcRZ1svvvI5BIs9
0ZCqPyHm8dxzRlk94RWYucUT2IopTJGpF5dx6puUBl2hQ+FdZJud7MkxlihBzSjuKqq5Y+o6D98d
xf4P7ddPag2gDohhTNyxtJaQU/3svC98YVBXd+OZS8ryoVvTt0zycDEr72Hs6K3Y9ExDK+NO//vX
/dk38P66W9vJQG3nYsj68TyFoMZY/KEZz4BnbpsdRwgzk58rJYCZNfLt71/tJ4nT10+JdsYxEPbB
z/jp1UAsCCtbq/GsWLhBtpOAL8G1JgK57vsr/VsE/KIIIHOLL/V/FwFINYYu+zT8p377D/qYsXz9
Ub359ee/VQMMCTQO+mQ3fi0GuJ7feqfubzRn0RSSWfjV5/1nNYCVG8Y0DX6fzD2Umg733Lepg/eb
hxmQXEVAH0R980f/wPu3FSPfC8nondI8hcGGlIyxCJFxP968CyRInfGzBqawDsvkDUfF9bzE5/mm
EyG3qcy0Y6/FEcbZJ13iZDb7XyyfrcL6r7fAosV5w2fekvF+fAs1fqXG8xLtrO4W7RRbTwuqr36S
UVUiNzcwXQyg7fwmqQKrALdIN/VAclEVKePZ4si5pjznGdBpdNey2tsPvgwal3lzShadZU8Bu+yO
6S59geYTaXP8JQ5lFZxM+XvOEXH718WC/Z0tH/q1PmQlFggRLbZ/ZtUkogWJdC45+VTwtLSBPVR0
vWnuNIl+yaxIeCS9n3uCdAkvKE0MKIZ5kYxIgrJ8vbWGfpu9cFT3xBUGXvZ0jCwE9l9aYrzFaTxG
cwUqTfjDreM/6wQd9wkdmp53gIUXtRHMPsdFYO4DPKQ9Uxe7aS7BlMq7WcQPeau6CPVNNA3N7/jT
tUNWjDdILi6onF5XHEK0RUJyKYuDAyM9UAP9JLOqPpWzReJX7i0IBdUn8Au7xBn7ywo5BjVcEzZO
z4vR9JTmdVIS1fPv5vL/YyY2uMP/1hd4LYuXtP7RGPjHD/2xpfiIvrexDmlnhDYwkLH+3FJ0zcT/
xwOQnYFEd7hDf20p7vYnnGEJV93GNN+2E/M3/GfIynmeMJPZRp//YDux7U14+p0wlSEo7Qs2py3o
T982rx8Xc8dxvJodvT1ag5h3plXsB1qYBBcO3q2NIak+t/2EDsHQp6sdQYQcxYcU++pn4oOMmkaD
6JrNT1FCBD9AqTe7h3FpiwukIll+g0mt+50Wn/ts4zQ6pnpSXAwqN3a+YObeallWHo2ZLqsj/Wk3
THl1mTetqJ+rtKmvpmVs1kO56IcEg0iYYOBpsNCqzn+eOKV7Z562kUqHdnGeJjWP3s1CN2fn1ll6
mW8t28h0JhgcftJ42cs0iPRp7OA9snHVaACafmSjGGwtHRAYFqVmbT3mLJ0Bm2SeqU7kg5PXs/cQ
EzUnGoZ8XLTbHdkE1UI5fzb0KNfmqKxbTZS07eFmIKEwYibWuE7cMj55xopdm4BNvs82yJYS3SBh
BL6mduOE4yTU01jXPilFkOmKSC2zlRbIqrdXMmLzmulq+XXU6rzPXav3Gez8dSBLMlJLCpGdN9Ya
SgeebRPS3DUIzGZAxVaQf17jZeltMNJlstjMXerMCtiJpwQc5Rx3J0Y/4lxTVXejgRMOVniyeJyt
Dp1kWp2DGpoORG8Z90idRvqzvbZSZlfqVkeMvnf8Znlxm1xGqhgLTrRLysyjb/eTV8pLejbmoe6t
EnHUMB6IvWgHgLC1Q1OlGM+9aQ7dMSWxs4SZbTppcs30qQIzW8w7LHZyB+mEXpCT1FhJ/fi2KzFn
xZUYgK0gCkHzMzWI/ZwPeEyTWzNp+xuVTu5t0cjpGdXkvEt8SjW0IfMt90O9X/A2PTJPim8Ko14+
Un8Lg+oHxnrsGvEOT717IgAkfkybmWdD6ohrMcfzEPSd8Pe0qcxL3EY43nKRIbt1QWU/khyEJi8u
nA+toyMgXGapB2WcEoRq5605h1nZuXNIiuV6XnUcDbBvsfWPYzWcq3ntUHsTOQyb0rzwVxexvd7Y
6sHyCcqAVtxtHErZFW+6skAgmO5KmyOh4xlJo15h0Rv2TZetdLWUzXPF3fX5aNGvMmf3UseUBaMt
W4uK2cY4XY9kjF/gqKrhHPgjY6yFaz0WfXebFk71SFVSHabYbV7J1fiot92E3tTzjlzpMmIKZYUA
wCHYLMV8Cy01PVbW3FEQmuvTaK5lubXijU953WkXYq0g87StSbB2MVPY5c2XyYddrds089NZMisg
o+Tel974pDl58XGRa/bRVENmU5h68mMrKp9OFivMEQOpsDRZI58Q5X3WOBeqzp2Q2WpxyDtzuUZO
ZB/V3PsMKReJboKfFdc6c61gtWE6B7ajZTdVnM/HWTRzF9YJTaRJpwZEZD0XQTYIGhWiXdDyjQ3m
USZRfC8DXRsSFROhhY3dKybRMK/IRjMeLaS614PoPmRrd583wv0M2R2DoAamFCy2YhxPV2bNH9wu
ty5K6JyX2mA1gZP38c7NknNKMBdYedeyNMb+nqd8sbM7rf7kjBoVglrrGzP219fNpNCisi+g3SGN
u0jyxPqQpJZNsbgBOFTZLrt19ZMry9DH5wEheEXzMYwRwoar1PU1BB57JJwneekhenzZ5J5hP7WX
xhirCPnlvEun0XxCrp2dmYJEywAD5nIJQwDCk3QU2NjBEKw4ohVOejsLtNWkcQVka9W3Mu+RHDaD
7kfFOOunqc/w7hRxhpclLVU+nyGtne9qZSHXlIky7/8fe2ey5TaSJt0nQh0MjmlLggTJmBmDQrHB
kRQRmOEAHPPT/xfK7G5lSCX91eteVJ2sSokDiMHdPrNrQxd5X/OxxCzcpz3oGK8gkBdhpzwLLfIu
5VDZX3q7lRdIka2zmTE580fJn97GRhXVm95LECtGoV/BjzEeZkNT1y6exBnzizUGhmUX7UalyZHh
+5Bu6tnwLjXDlNcqBTHsj7bcdvoEwdarzsbozMdYizCnJgrjQBYpRui1H3aNmHDorcNbr/a+sUO1
36UmXtO6MS/xAqoOmaOcmctmOwBFGhe5ll+NU+Jd+VaeX2LWdDJU7G+JbjabRqcRWUzTo9Tb+6lZ
9K1nQJEDPBQxxnSSfQohKtTTxb9rjFbuNMdMWEEy6j7EWnJd0FO+Fz0eYdA2xqeUEpgwi219z/X+
LUM/OqMHjdukKeRD7DLSM5K2Po1ZXu7okbaLK1sih9iqGq5kpccHGJIkkpzS6ULQVPKOM7eEbOSP
txBw2ldcpJqOk8IoWPYI7wkSnjjxCWfq9GrivTAQSXbndnmLpdPeF0Smj0YFYUjHqx/MSk8vtTZ2
oTpWMuz6qQ9EP3WfzRYsT+FJRFc3f+mU8TVbO7IWHo+XpCfjfuOoMbml4LWkIEQS8S4TxCRrUu+G
xcaip/b8PqMrYkd4nk77lVwqPAiRVqtF95QmqWtHd7tw9K2GTwEveoiZHOyyxW/X9X3pbbU20Y6E
tttUJFu7Gr+2uiheGia+e0bX+WvpUSc9Lzq/q+e9JF7x1uapWqVrF2sr3SSNzT9FkBw2s207hyHt
9KOeFSIYUsPcm11KTqPWsm+099ncOxMtxJygMU6G2J91RMOZEKb7uqM/r2dBgqhf+AdLSLV3J1Ze
QKLtEI1muEhLiRm4mOoVf69pgY5YA8BVYl91VfUNC2u65bM/pH1sbHuKnw9gSZptal8tYqwPlShz
Nk6+uZeG/a3R67u+RwYF3Z1tSaeH3KK1zWxpz0YqZlIwTsqWYZk3TqE7u1yX127d3rk67EPVhMtY
ksIvcwjySXX2tA5vg1xinNm1t2EIbW6ctCIpliQntRTxPhLFlVVq2tlX0xgWjIwOYs7iYLGIuOYV
beRpsscmQRBFatXWKWa8Or1BbD0vQtXVEk53XVG8LFEVk94Iq8FauAm71g3Zc9zhvuY+dMJMKSGL
5BZEzlsTAUK054xtYtmXGzOtbR5kOab4CozBaBr+t7ScG8jMnH5SaQeHbCMpx8HjYbwkm8HuDWYQ
dX+cytY/ZFWsISsu3qns5jsaQV5E5D7+317q/2cvReHDKvL9e6VmjyU0ff3y46j277/z91bK0//F
S+hUHTF3XX2f/+MJ9dx/Idg45HeJqa27GvZMf89qLTyhuoE+A9TS0k1kx//eThHIZVuG3OMRlVkZ
5/Z/sp36SRnBJUDCj/0ZuQ56wVbx5gciSYzBY/Fq2R9Ms487RjU+CRphJv6lwCzC0NUGlk5gO60C
P8E78MOx+oWeyhf8cStHOmKdR0OfB03MnvEje6VpoOwOy8RtsDeHnTuXzs5IzSKYXaCi/4u3orga
dg1luai3//yiWOEGwyjt9SECpKQwjZHdQVLvCD42/4tvxaGEx0sGkWH7qub+cEwXAyMcak8XUtuc
ksFamqDtOvY0k9sff/+t1hDjD3vh7wfQ4juJtfvMwlb2z7cicNznhc0BZC9L8ng2CWb0zvs0OEHM
CnLrAtRenbP5lgyp/Etg+bcNeZyDv3jzdb/PWUzK6sP37KYkiqy660LKspyVBJHsKkM0f2Dr/3yO
2ADNaKJiegGq7GPtioL2wAIw6sPWF07LuVmx0rWnxh12WU2Txx++1AenJ0eUEj6uLZQPiL4/1anb
zWBaicH+j3F3h2GzfXMt893DwwT0rrxwIhbsv/8Nfz6M8JNp48abYWBVdT7oo1HCHMqzZB8C4LNZ
ZvkFP5Yvd79/l/XH+OeZwrugDEEAx1hnf0SwiT5Ch23yPrTSYd5YmnaJnn/DjgyvgV7+hzzq70fx
x3f7cGoQoI+b2C76EDiIsaGqcRMPwMbYepPc930GN3n+9fdf8GO32/f3xOFO2QBhdk7ID7eyOckd
jJ9cdnQOihshRfEU6z1gSrl4h55NVNA3Z3eYvW1TCPXqdLp3qm3r0MetDIfeH3b9ZI6bdnTrb9Nk
acfZEf7GjLrmfsG/WbhJvKVQePnDjcn4xe9PjQpkJvw3dFt+N9P8cLvwFDNu2XEZpWNPd4NYwRq4
Yexhp2kWnE5lsGfx5BhYHL2dWUziRV/ciRmkV1+7wBG2cR37N8ST/lZQ/+0Fbv/yo3F/Xq9wm/+s
//6Hj5b5BeFRu+gIJCc7jKd2QJJ/IpKJP1E1sXqcUivb6qODX1IWS3Wi06+9JIU55FBL4W0OFGFA
YmBzPVf6xiISGESVx+zSjGcUbLO9Np1Fw/g7gmQaui4YXRuoJyPyp5484FM3eNHWJ1q4bWHL7WFh
4+60Wg/deDp1eYsDUisQoBGoNlMBBlzkj+RymB2K2WLNuOT7FtYr0/fuRvrucmhSFx0CZyD1rwXb
3GTWP2mYt8OsyjUWy/N7Plvnzuty+trj/EAZbnfDK1f735+tP99mPBoxLXAbiBe0hnw4WSfFmN1G
KQ9TlVxreU8TgqcfjXR66JeIpXZfGn+4zfzyHQmbAWZbhzofq1H8dho8f8m7sI2io6HErsDQ6Vfi
srWIzhIKe/79N/z5vk2rBHcbQi3+mmz9cFtTsT9U/DZdmM1FDY5QjMdYjqQ1zHYOfv9WP5+m0P9B
w1Mq4a+Trg+nadxDmx3hVIS+hxlfao1xRBn5U3PUL98F+ZRlCjFSjuE/L4aS6EzZjRxAzWn1dtO4
vnYguurd/v7LfKSdcB/j23gG5D28eJj5PrxPTgzWIOFKensyZEAqOts7Uwm2Q1HVKmDvsKTgxGdO
TMTd+0TKMKSsMv3TbYmRwYcHBhwY8hWkHqBdwoj+59dtKDNeKJhRoZgKF1eQX+zJ+XZ7gerl4WRZ
BPvoyd+1unwr5OieqZ4ZEV/14apcFjBJuYz+cAqbv/xMJD3AFgIXZNP6z88UC02jJ9JSYRX31VFv
7Z2vI1YvVddcR6rut4nb158Lgq7botHmm75OAXlhfgh8D9EW2+1bYUzDdY7YuizjS5+hqDZpV9/P
FXJxjZ53sONkPFVzca3p3Z8WF7/+Av6KAGRJz/W/zjZ+uKFGRutj3h45qChIMSiwPfGM+BHrLQ/9
xs2CCODaFhN4xxOrLU/Epr94qfugWsc/9nVEi7bXDjsEG/9OLq588KDkLXZUnSwPsw5p1BkZkopE
iw38nth5/YflkbH+7P9cR3Ba/PANPpydY1fwgeUMOFvL4lO0+NWps6cqyDQ96NKWm3wPCjXL9KO1
Gv5VTafV7y8Q65dnAbYE3eZiNNyPl7s3cy+Bh6HCTEsQ13twd19ZVt26gmIOIGavshimTwyPkm+Q
Wbp+iLeZNIFPWwlyTqz2pg40qwWKuxlTYywZMCCjJrxhCLR71Rxi422u6INrI/fexQZm6xk8Bs3/
VHtZezAGW7/USIfQ/SG/4Cm8d2beKBYG6WiwC/YfjvnPSzfPYTcIeZ3Bmv5TVxckdjePMD2GDcpz
BUN1yIpAW3QoZQsuqt8f3V/cth3WwOw8iSiwVvywo1BFzgCMm07IMPzdB2vDUxu7n4Ao8Id3Wl/p
w5nEO61QIsF4Wf+4sIcY2dduZHMmtfFDbljxp6ygb562FHYTNsEbXPmO5p0ix/gTFvMXz0JHX4eR
K4pzNUX/8zLs4pSZV4Zi1LvzZ5g6t5PbnHURvRdu95Utr/OHB9RHD8R6T6eugyCnYbLhdj7e00mN
KUqVOWXZhlfn3mLdM0dWMFcQ7a1heSNL/iBTBknxXLO4EZjxBhW3gc5q5fe/7y9PJoKoPFmIT/5k
zU77brCTget39GQX6LULeB4YyEZLJaprkr3//u1+8dCESI1HHdPFGqH7cMd2/AzaYD/xI88tbs7a
iLYLmvgf9oi/PL5o5TjR18P7fSj94301UwZd7aJWIXvkdsuoLgmGKvOx5XpoqHBdCM2JPtCY8+7G
KC63qAEFBBHtYqEc9Q/X68+bco9YIqtlYGUuzr+Pt8gZgGOicj7MgGUOihDh7Xa5mocZ0b40tG2t
SlpOXLJZMu/1P1xWH8FH3881VkMcbNbtnvh4rkGAhKFACUc4GyL5WrvQ4LHbxt2NonwIBg9ZKWcr
e14AUCDe4M3AcMYOSPAyEiobN6E7UZvHqyGhy2djdh1qox3b6vX3Z8YvbjS4kR3G0brLOoeE5j8e
hYnmpfSoOU3oMNfd91TA7IRqoB1GxM/+47ciLSGgaRGh9ryP2k+aGapuoD+E3RKV78Ka3bulSogs
ao7+v/harEFtgbTPtfzTXa3GDt3VnmhC20zbO+ReZy9nN7rI2g4V8b+Fxtu/7pQ/gsh/cRPjnZBF
WCLCt/q4b2ROH1M1xTulVFgEEd0Z92XcAAzVFVCmqcRuJJP5D7ePX/xqjMocpBbDMQSZ9X/+anGs
VxCq7CYE3IFpHvwpHqTSDFrdVH94K0LzPz8hWGnoBNaJrONJ/3AhebmQfbwYnCKi1Zu9M88dpLVE
jEsAlaQqtk5LSNRhTV5sG2sYtT07x37aLZOLel96NhdXaqExHiM1F09mPQDyaCumuAHoCPJbxOCT
LxIe1VUOv1Zhqy+YsqrKIOFV8ZVIajkSm5o/2KOxHyHCzRffkZ/AlN1lB7uM1FucJ8aD05tgfQoB
/3WfGeXk7Cy/Tsxnnyl9+eZkiCXxpmYHk1wAA7YYjqV5mzyqQhrzsahQ10LoOKXYaXptnMoFHkSI
2WNQ17Qo9t6V6Po5unNAz1d7/rcGmH1sVU7cQPh5FVC0KOIrz60wk/S2JbN9bzfF/aAxljy1BEIP
Rpsz65zj1mzpfk6fSpwgApAFgLOjG48xYYFeynw/5+lMDLEGEnWZDWwnCbL4Nd4upUbifiBC5imQ
A8ClCzrQIh3doazNoC6x3myGlNjRFxeuB1H7qJuYlzGMvK9tGDchaJRsvh0jd7ivUtESoNYa3z3r
TD7jHQnYuD+yiJ32jTf5KebqGKQXtIFl2VLd7ocV/gy5K6JV/tM1Ewdeo2zvMWOQSESvlNZWiWSg
M6OubZzh/R06774f7PpTVJvFc6F5+rmrHKwtJYNebYUJW41/0xfzvmrUfiLocI6YlQ0igVEEdCg0
BVOk3M/xCPbDyRrmkSm5+kKiVWzsHgcGNd/WHubQK8Wp4w73HlZn0boho0F954vUCYW/SKIftBRm
1L5cKFFPX90OWIjoCTZX7kBQ0gE0a034VKZ5QxTxCY/VztGc5tb2y3ZngKO9BYFAjFNPjQuvLJIr
yGFFyG4B8m0aPU2LZYe2ZtylKX4MnJYRxd8i305Z3rOooJik4CkRKOUud3kxHZtOgP1fZpv/ym9y
1KVpFO0pnyYzWPS82U1dW2wygu3gNfPyYqRwih4S75Yg6xmaz7QzRi/ZYzFftjN9I0Fkzma4sHQ9
R3FRv1Se0i+rhNj03DVOADa6fXe0BkpsB/fPQ7AOaYaxj20B+MSFFH609NQ8qtmlW2UaTjSZ7FO7
Nva5PT+XcIOeqzQ6uLa4T/v5GXYTtkzGv8CHoucSGnDLFVh6x6F3q/2gNbCpbCKXvhedVGSlAX4c
jxiI0PgdKHsWmb8ECfuGc9pqw20Tt95Z9Vg2R0tddnPkMscENzVr1ZtqGE6ulZuHVJWg2ZjQvwvV
9Zs5xdxFEoCJ6jKD1msqwtcMbfUWKJRM/Q6MvJcsG5OT51Np4gYI3IZ9BA9TbhIQrcfPlPLk183I
WZbN5G283DiCX58BdXWSPpvFu+Af5G7igthFf/HCvb/o4eCVV5b4bEYCsviizPazZlh7QNlg0jTA
RnXormTyyV3y+mDlhdkHpde6w2aWeIUvNc0hWJC7HnPmYh5s7YQ8qytE2gYuVcuR2nR5VQSLVw4P
Car+rVlk5kNEmWt6HDOn3dkA4a6N0fT2RPzGZTM1iHFJqvSvjh6xnkTfrXfuohcXNQ/Zb53yYocU
RUzIf7RTi2IlRXXfkBNsRdwHMF8RyN58D+ktJJsfmTOV723dkjmbS2W8QOiCVd7X9g3A7PozyLAx
gJA1hx0rlgdvFtnnQfE6M74TCGhmc2JUW2zTqRJHU1jqEyrc2pCEH3BlKnImEDBpnhPAf9+aWuT7
fNKaZ7dhRptBFymOFsysfQoW6BOgELCFrhzHwInssgv6RXFxFKZmw0girhQ7jr3NWHAdIWXlgYuE
vGNX6rf7nH0TZek1yMwN6fvhqYnGlc1mpwZz3Hg18ktdEB4qGQ2S0U2ICI/cR06xnyX3sFqKjXTb
Hrogh1N7IgbBV3RX9OxFbC58VCcfngZz6serOIrim9QjcA1AfrmSROUuRSJ4VfjZodBTByOLaS8b
ViLNyamT5AZQUv2CdGcSyZb2TYwl0dlVBP73Sz/l1FhPogxB4MY3dEsOLo6ixL7hImq4qPh1EeGb
Uw4V5sYlZ/a1HeL2Tiyt8aBSjndKTDpcoFqFXsJBhak+X2icmne13dZf7XWHua2cpQZF3mQpiRw7
PdhTyctqkFuNVjSnmkzk5TKo+ms31+3zkHBcF9dtvmEOwWK09AmHFRpVdIpRI8Iel9qrTxj8RiyN
BpZC+vHNBIGmZr1blvMrcDtB0Ks2RwyjxGooub00eCzXweivJaGkRhsKjpKs4g7VR4SWpG481MYM
Fd+W0WON3+/asXv54sQEDLs+YRBvAs00NoPHItLuCSrFndfQeqBHQQxJ8KIt+fLCd6dHT8u4L8ar
Z2nNRBJnj296yqQW0qo2K/CKAjfat5vi2OarzaajNAAgb04IL8HwmIJyJ6sXx2PRBdlSYxBfuM6R
sSr1aZ4RrT1MPq9ujNEqiubiaLTdepb3Sd0zczHt+7RMhies5tS6jJIPWdh6fva6FmBHljj3mr80
BdzcMbmZnbIyNgog0HPRLNOt56j+SYdXf07Xn9tscT3ZJNLOjRh4oxzKhu+S1V+pE8mNUBw1L0vm
W52+znd9kWmoTSuABNE+OsO+E8cGY8YlYAdeUS75mSX79EgNsnpdRhh/JzokVLLTymR+d8G004Xd
J5HcoLcoHKaU2mDC0CRhWawhJVYmzYnOImHLtal71czHchiAZSQ9Z9KiNQTdEZA407hnJTcgyQn4
lwZ+Nc3KEHGpuOG31pWXDEfHkh7OW9W9S7rioCLrZbZtyrF512RmPIkYNtcwKuONxC2wAC695o67
xfIuzQxiADz3lfOS2f0bbDB6YiOAaAetrjksDk9yFepjblD5zZL3YTELHCedzt3MdegJqL3mrouq
1WNj1tfdMNefJyp97ozOi28ip0nDzieWR7II5qZKVraYx/VdaXH3qaFKTb9rNU9xj8ccZR/lLDl4
nuVesSeO9nUPQWODl8BFN+2glzSR5b0syuuuo7KOw6EohoNwSn4aHpuXFjFMyPZunN46QtV7QMTq
sa0HcH8EnrpY8n+puq6DaKitr3it7b2ogRfWAiijaU30ug2WExocrw0TTRHkZF3qDXTT+WyU7XTL
IgSri8iiJ7OIxbbQ5D3+4KvBXbNNup6yl2nbYIStet2g/+jwIk5ZWbe8be7c6CNwwgSsW+hYC+N1
PdWuJjLaN9VsR/dOZMqjP+E04qZbLhujYtjY4OOkZb07DfNcBCnX5pUej+1lFbvwORJSFyz1WQL6
jP+QUL/4NtzL3K2mcy4H63UoxKlJdYNbGpjuxVLNrnIM0pmduJimTHxiva2TcZjkV39c50yy2yco
y8cmknhpCS6ywstw8HrTGJ/1KhkxUNUHRxZN4I8amDqaiQ/euHxB/ys/5yW9dzxzOEiUoMTc6Nnh
bN15xgaW5bk65pqOHzTSYIiXFIMrIIwXZdRPgSjM8o5/cBHlI+2hbzSHW50fn3vFm/R25N72mEI3
CNNkMtxIfPHpSn4CI1Mc0tR9mkCAhcilCetAlnKbcu2Yk+mYXKUewo00zGNEo+HXRI9GPNOaHnZE
HQMvpRtjHLgYVZ10mzFHKozn2blgcSE+ZcIOK3uSey4nbsAyY3caO5TZ+YXvvw95b36aamFc+6W/
4FooxQMG6Gw7sYbd29y7+GqqeCIM4N7NA7+SPQB237usC/HRt+DHp6l+Wxg1mds6plKmyTgN0opo
KR2MVc1trZ6TjSgzhSUtayHG4gZdMAD2rsOCngaaLxku6FNMFKnLm4KSBKHRc5hNd4u+didr5Z5L
cQ/Fj8gxUz0WZG5/XQo7eoSPyDJDDPucWyBEA69Lz57eLkFeWt6FovJrG+nJLrGLfJNTy3VT1raU
dBf7BkOLYjnOs1wrgDQeO9CFci44Mgd1PGUYxa0ECEEGupeUY8W2tKDohfyoHIcrP+qy59IUTmgb
CPBIa5In1lIjafSpNt36kdVczojZawR8wFgMbYqq2DHVzzZNJW3mTodo6LaDp/Ir4GryQlWkiZSQ
FIUw4CHErzq4bBkmO5UdjEnzn31mpuxzvrSyWvm59rJtalK2mUvh8WYYOuMZYml7lKb71Vict6iV
zQsr1uKF+ILkpqW0R7cA7msNfbzr3L68mx1WLAUtQQy9MbZt4wnaMsuh6QAkdUhPmoUTNxhw9rkH
F3MwzxjhyBttjFdc7ezKG+QbgrCml1Fn1BcFNyEchNlLWWbVndl45Z2ToiOTYuAGmiVj91ook9Yi
lSWvTaQvZNE1XrDBBXCy20zek7P0xueWFQ+/W8omB9oj/txBc6xjUXs8Ufyp/szTEu1sKQy8yTGC
JKSX1HxgfczONC8TcYrzSb2WOeB81StEBDXTTJSLtVdELV30oqvMoKZnxUxSZj/dqmaKXsycKMRW
RClFuvUSqVcqSSigMpfBp30yt6v7opm4MahkGuXejbtB7oU/omjA0Fu94Wa/Jtkr0MwJnS9QpGMZ
vdiGzd/xayA2gUuXkB2ISuc0ojS7y4NB8SnBjWKXCipcWi6bmIk3zVJRqYt0sTv2jXoFtGc71iMl
ISxeeeVF8yDOihH5MUiEP2uhNq9LgI4JKV0IU+lfZokuqsBpoaZti8jhV9IWHnXbYuoj4jVDQuat
T1csRGxTGtL3vGvfWBQOjMLyX/46mPagxf3GYjxJ8FzpONNcY5nkhv2EDGkbjLdWA+KchvZVFACB
Xd3b+MeqsEgz5B6cBSkbzHzKD7WBCnRjNvZk7DsbVMXcdvLexnVc8xMyb8VF36wlKK6NHtLWep5d
KFwMA1kejB9XJPSH98FBG930JiD4K0czkod8Hsyw6gE3lwD873KXzMC2rj39AR6AmonrCZjXoudL
H8xB5zOyKudT4zrnx3PmqdKY/0m72PKbcO2i/SdzgC7DURy0jj+/QOl5Tdm9pNj0WRHPalBvKUzw
IvT7FlZw71PqCcE3NadtoXP9bEZ+zuVQof+dRsoXCOfIjhWdnYg6O1I5hojSMlsBeNCkdsuljhWf
v6vx/CK6o9MxU0FUAQW/UBNxA6pJp8CCJWThVmZHyN1MHo0MNhP+bf3ETLo94LgFqRF7E6HsPH1a
ABc9jmR2/pLV/y8s/IewsGHi7/tBGv6pHDR8k238z4Dw33/nfzyoa8eyj8noe2Jv7fn8OyHs2f+i
+BNpwsXjs/oV+Vf/5UFF+/2vCJ/+LwwPAq8pFiUcAf9RGShZ4n/qumx5iCvzYjoSMuq1s4rMP0zB
fVPCzJZecbC8+PMIN4+sHvchhoTPdI/ft5TxVavu45XG8zyivPYuLD+koW7ViFjVm0drLOejWhWk
yhjto7+qSmR768BdlaZu8Nv3OcIFKVcdSq6KlLZqU4yU9bP2Xa9alSurQFcjaZfuI62adn3snmmV
9m7HJaWquCsvqjEdebV+3TI2zU5pphnMq1qGqLVthvJmVqaNbwBFLUNaa1eNDQqkHUh3dLfGPPYP
ZupDHF1VuWTV5wRC3bgqdqqLPzmiTDfmqua5q67XrQpftmp9+qr6GY5CbFmVQJbyO4E02CMR9qtW
OK+qYYl8SKMSYB+076BdtcV0VRnzVW+0VuWxpt0rJAuk79pVlxxXhXIUqCT0NL92q3opVh0zXRVN
FjVfzAGNE5nuxJMCuHWKUEliIw2XrorJM/mbcVVJS+TSDtkUleUmWnXUXmumQ22hyU0A1M7+qrd2
q/KKL2df+uMdRdHlOcf1cpkWXttvMibaORu74qqtrXjcmTTxbZuqyZ97dox3DOpB8Cit21pWxTK4
prX0vrEITkAssC9EPvNM00pwnHHnNNx16vS6lcX4TI4RGYASxqeptHLM87JHuJGoXsngQ/ImoXWk
N8W7c8eR+1xhsZAoTKjXneXVn9004wmVuUPxVOUVOKOCci/dLGChV9+f+EaBQB7rdXuJWOQFgJ0N
Dp5v9hSL9egHyqwrmr0jGHqLpL2Leg1WqY1XuSQp6UIAeE/NL9gcKS9mBh57c3SzF9dkfRFMUUyH
l4mem63tCp4VlbupTOW9kUvj2nImeSHWJwDL3eylriOeCL5BNmuNQhj7MtOmXbfGjmZ7AOgD873a
9LGYoJcrfr+xbA9UQjBdt7F/Bm3j0SijW/Atkbm+tr1rHTWaHLJtDJjggCGSP5MM0y0HUNsiTIPe
JuZvPKAVYfLreEk8E3Mf6FU835oxp6bdA3M62GrgyzdzPJ9dMF3pppQ6uyinZ4VJCh8KIwVju9or
eEHKw5Nm9727bB5o3Zy6sv6ccP2FqcNgDQskO95oShXVfAlFbLVRpdegr3kgghEOjd6q3+yJ/WTU
y/rm+yfLcOd6e+IZvHxhmu4dAVwkAru1na0VJd6dmFZpbO0pg+ApCMBW/YPKxAhRGJz2Nl2/+PeN
KjPc7tGdSv4gSETzaA/cRAJsuvNO9xV2wVFkL9/PtMzueLcFu1u/MWb2K+lERMwTvrwZazqeNizO
0DgRWJ5YrpmfxmqdY3SlcO9aOxZHmUfT2WBNByyHXYkZ96441AM/at+L6gRYiV/NBJCzJ9jYvXZu
kl5XBLZuqHSdL5rIMM8RWdjz2GjlLuGMJEbo29GLb6KTjTbNa3TG08ZJfIR3dGf6MIqYfl654Hpc
HFa9TcxuTFI/Ti6YX4vYqrxP45kMnMojWoUNXJhbCa4BIpCwL41GiQiMVJEMiOu8fD8y2HaLibMe
2CIYAu+zh+S3NRuZblW2XKsKvmMz3/aaehga1uqDLV8qCP8xZaFk1q7MrmdfH98max6x6JJDmbXv
9uhf+BY7ko4VcWW650lZ7B6SsHOWp7hVTmDrk3fpIPAjHpP0hntj1rPcemYlzx3PsX5jrr5qIzWc
M6ufR2VkxjX9NbQuGl4cOG5tbQ0X9yNxm+t0IsE5ZYGK5Mmq3OjWIF5+Y0wm0HcZM60ZPScJHZnD
vvIHQcQ0R1RhrnwYBtBOnZc3SaAB4a/I0tJw8NZUA1V9FN9dZEuvdpVZGkdstt9aoztUnn3HY5Ie
TtKMrEvj6LMWm89K877NPVbzpaLthNgxeMq5wghcWnPAxpltJK0Cw7Z2HHnfA0QmfZwtr+VAfnNh
/rb6DghsTfdV1tcn381DfGCEx+yFHzh1jP3U9NEmG+ecTIfx6Mws2lm0HvNpLo80KliHkZtwoFPj
CTMij0iI9mxHFypbpfzc6D0Tw0rql/SDuaeWE5/phaMH9hB91o2y2cLH2vTG/G7N9blOPfctNdHA
aEfQX1xEu8DI84cOQ+OXmSzvjmudYgiroeWirxhAIHSfQIuLZjMsC/cDaygOcbZYLF7poNsuqEt+
dN+U6jWZu2inV958zTB1JMQRM4qhQNMkDFctbb9bBrO6lIZzTUo9v+O0ane6Exm31jKL3Wj2FSSS
XssOeZXXAWXbA+A1s35TNigsgGTHuaRY1arrL30hzaCBBxzQ5/msR4T6dcnT3mcvgRG0/0Y043OT
WKE+N9HjCFt3Y1n5sLHRN7dSMFluhf0Y4X7eOlyG7Kyq+JlmFkVVoxV02BUuR48NMYsE7xXo7nB2
2WM95nOzriHoLWai6MynsaPicjOYkTfhZMkeM7dn00xW/U0RTH5DLyvoQy3dFR4YMZ7VkCQcMe5z
xd+NSzo3IN9eu1Em72jVwWaUNKysrNUZUrfedT3U40ulz8UL6TPr2unIitissDatQ3IcEi8G/rJL
UY+TygYHwLzN3zhTFl8OjEqMkzIjY9okaoHQ6Df93osbAr1ol0+dM2k3jtGSp7UQTPkRJfWybaxB
zc36S7xWgjOmgjUlG7sml7eMPAanXl5L2JInwZx/F9FBAv6wiZ5g0nZn9KU02y2qqWA8+JV23cWe
fWSlkIeGLptdOlGQRNxfil3STu8VfLkbo4y7x7FNxwMlXs0np+kYy3IvDNgWsrd1Rxheoial6C7H
vGQVhoqsnXTJDayGy3uQ+NS2ddtlzHrmiLmX4fGxCmwQovjqKtL9qo3GmxwK61UbVS0EK9mGDeFI
6Lt5tGXNcDUxlcfAGsZmzD7YWz5nbSvrIKsGBthj024Xgyx+mqhiXwodyH2bi3CRyxW9oMCmGGlt
SEGvTTNquF3AN2/yQSqeXIN3M49M+5tMjcwrc+2z1fnXUC3V2+hC9G+cudv7tRPv+4JIsmY1ICgo
cgoANXCJY6pfZxhnnqDypnInRgZrPlnpo03QfwqncYoDiNn3s2O511Nq/j/2zm05buTK2q8yDzDo
SBwTuC3UkVU8FUlR5A1CEiWcgUycgaefD+zu327PPzP2vS/scIQlsVSqQu5ce61vAWn0/eyAQ/Lg
ccUMC5OA61DHP/U0H+yOI2/QdbEb0gzyjJimmzXuGvaEyU/ABS9prK9O5Lpb+gaz07x40znKcK+y
2jCS3Nwh616DnKereZY9GLs155MUpjrkRLQBJ3iZ3vIVXgtp+QuDhthQEB5zJMSa3tr89xJb+dlo
OzH/Lhf3s+k2+2y9nVsKcCd/7cJ1fy/G5dymJbf01sbc9rM9N8l9NhEb77NXd4U4cJd+NAjL78vP
8l2nH5+itZDXXKt5abCu99ngOrcIC1/1Yqe7RXnXNKgNQL1dd03Wmt8icLN7Lan+bdcS4GytAzZb
s7sd14rglK7gJp5ZxrnWcOsPFAlLH6HO+WwXdpP2AaHHuiC46GvMqLKz1jrimV5iom7RRkOX+zau
pcXpZ38x7Vs3pUGlcZwJEea6hVIxgLyO1upjtZYgI12nB+EHzwEh1Y1LU/JiM2gjC3xIaxw2ji6b
O8/Mw6J2fiSgHNHkqVyeP9uXs88m5hgJ5btALPyQuZtdxrWy2fJb52jTG3EC0vkkCNWItaBloeV5
6PLT8tn9vCzOfHHYvj/S07K8Fo0obtuk/MEFNKaHy9I9Ika3ajQVRd0pDdN6rZruDF1+yGHtnx6j
rtv38K73jSmaN8YXb2exebjSBLmEzEBXe62zhvQYt2C1STILJ9BbuRZfT2sFtteTq4aIXV2Wz4Zs
PXfExysNB2HxqdDGEEKbdrQWa9Ofw1EgghXPytWwZg4oAv8DmBQPjiF2zSu7Bv8VfKt6IzMMEOmz
xXv4bPT2Ptu9e3glz1CzoZWvi/1oXfHTrjHR07Wc0nX9r1YjQL1aAtLVHGCuNgHv0zHgVgmk0iwb
a2TOmo9QzFCSfboLqtVogGi3mg66PzwITM+rJWH63aBgr2YFVKLhV7IaGORqZWhWU8OEuyFfbQ7t
anhAVb/kDUlkFWOG8EoxPMSrQcJerRI0uDHdrvYJdzVSNKulIlvNFbywFy5+ACICWCVGhgWj+HRj
fEoZ/1Z9/g/VB7VyxZT9P0Pgf1N9nuq+S/5j+w357i/x4z9+458kJ+834q4m0bIAtjPplb9JP6Zw
fhN4ZQkioAyRQ8bL9ycq2v0NOwF2ZYBp7BHXYPIfSpBj/eb4Ls5pjwAGZnR+078Ac7I+4W9/ZwIX
+DKJdwoTNyHkMNdcTY5/LwWJlvrWSBtnxzGHR991SuiSDeXgxZLvJBtdAMKDdbULbzj4JFJ25jAH
Jx/28jbO6/F5zr3ybLdWGZq68485KA82r1lWhXRrkX/1qmSXd/E1VvbRyUmkRU5ThI5TfRn7/AGV
EsmeBkhasaxkgyGAh2RL6i8oq4J1SM5TQLNVe+oqIG1KWTJc7Li8c8ahfaYIAT1fwqOfYTR9CANj
kG+/ZHX2i1QszM+of5xp3b1mtece9Og6bMGzvrwCbetvala+ZwirQ7eZdJkfoAbwxSqq6TLTvnEq
46ncZZwfN04TUQXa9jbLv3rdkPF23jWeYU2b0Zmj7cD+i4vIpG0Yc6Kaj4toxE4oByna1e5FNP6R
MoWrEqaEDBeYt2VunplFy202wdWJfdjGeZLTsKP9aN8JRWdOAIjUr9hWa9rYNykIKBg0Tcg/Vnle
Oiwz0jXkTZkBtonqCOneIcoyWTG0/6kCBQi/Y8JFVyxP2q04rufkS0DW9GUsXe80OXJ4q8zaYmLU
AbQIu47uVDNbYlfUSdoEoTYSU5yHim3jU9WAKOl3Kb4Fg7a2ycQSDzLRWPY9uykWXlXdIpgx7g0b
w+lgNsH6mq8aKOddEAc0B4zASKcNwGE9HkqrbY6WdKeDLCsGyBTb8D2w7e5qAKztsHbhPOg2/tLa
tBzHNCDJnCLbzJzSfGfkC8BNxMUSfxxZzTtjTm1lbI1yArR/APu7NM1tnRWpgXsHD5gv3Q1/UCtZ
6QxTRUBScqH2mrfaitxrs7BTIWfY1qmRQfjr6iYbsRTk5QFEto/3BoDSMIz7IEpEvxychQkUTsUM
Xv1lFH0rnoxh9nBPGkFWlKB+V6u9tRcIbROdBrlXc0O+HVMaq/WetjUWd2YhzFeqRqbHEbQLdaBZ
pWGBpCaFpLkRT1s84kEUGtSBBLt0HowvSe6m+daiSG3edF453VKJAfSH9sUPd4n1sq3JUlwr8CHw
jaWrqQeln/hL5FZ5eWdk+IRD3KTifhlGb9gXIIdpo9UJaAuTysubOTMTMPGFQcMbibaQ29D81FBq
FhNSbqbXPC2werras9914jBIxWV8r5NZ3+OK8HdYCqFSU/g4HngB4nYRUKexQYOqZb96TGH3PiCj
Vl+CSTPZSm0yNwP4aIsN7icKWbIMYdb3opOvJMYht+2AkcXd5G5pvekwUpuV5J984bKfuXY3b0zK
/Ahgtd21H2T1oH0cFFI7m4RY0H2QDfFzVKjprAqFMqwZTN/+fSD+MygOkl4+i4T/+UAEB9R9q/5y
Fv7xe/44Cz8PPNAZRI4oSMBSjd/8z3o206O5DQnT5kyDEGFhNf/zLKS4TXBOrezdP0/QPw9D5zfC
phSRM2URRmSb968chhAW/7oXWZcPHn3VpANZsYBzXcM0f3cYqgUoF/6t5F4qFZjs5EqDcTOxVsiY
l89HWed2te9z6O8pwom6jbERhUUaJx/QuNH7ZVxSOwNjUE+nZNHlio+R3o+lsdD2ENyIBPBdvNQa
RttrusBq4NkpPjI7nuif4T4EOoczet6WBneQA96q+kV2ncSdq4NhuJnstBnR7L1ql3T5hD/TKuZN
TqXDrWL9FFK1DZthNi6inxW9hTT3hmZWLUgoM1RF8t7M6UlxcoZJzOGc+ZipXNHT32vHzp6pkq9W
NFZuApA0SW+LoR5PfdFLLIR9cxrqEvhCk1bT46CNg5X11ra2AhTVyebbXxDXLON6fVXzkr1ObssD
CZF421O8mARm2hyzxWxMVsy5GWHlrItsgnCCL6PDJ4Q/36qLpgWwHiGpb/iX510WS28+pFbq3mA3
ax9a2PUA3SBn/uAdmc8w37OoeSZDtJy6BiHJOcsmnvJd1pgb5YzepA6Nz/V1Z8EW4GhwitQpjrKY
yT1Ue2812ZqsZDAk20euG0mtJ1RXhZn5jBGzarjPcE00rYlay7zPkoG1fjNZw8nkFA+GMziyLAVU
MZkQY/JT7BtSqi2PHudtsC3z2kL4eyh0YEwfQQX68FdAGIbVmMAIeQdKwy3NJ7CP5t7rUomJhESe
/IrdH6VPl8FwwWuR33hVr3ij8CYm4Vz02Sl1gsreNUX+CJELaW1dXrP7He+JWQwbGJkwxoopr7eI
pJgrLdO88ZleqBoXGEzTND/kuOLMVHFl83oHxxf2HTYpTVIR3O3iG5+ybYc6J97t0AL0eBTV2gtQ
2DOj4SSaPbD89lttqeKH1Wnsz0Heei53HVyZnR8BtYw7YHubqg1Qp9h8YF2JC1xkZIGOTtW/J5mD
/2VBoXvg8ExdjBgqfo8bRwCtc9h9Ta7BTIaHQfLjbgvPpkV8MafHqu7MQzLmfnbPcl8SmPLHnoYm
kZ8tM6ZgdrTaYevjcT0No3Dv0o71wWbqCudC88JyU0WL4D4l5i2h/2+8RuRlUSL2F/hLEyIf297x
Lqxr26+AB6P3pCHXiy93OCgsrDsQHtVNb0r1ghx851bSfVw/2feRCZwbDHS187R5u2QSUFaqutC3
lbv3U2XRz2Yr8Yu4ibiv3Tz+GmNBPzfaGYHY5cWxLYhbzKkXH7JsoHs9baHCa9V+WCNJNuU1wRPx
axdVxLcufi6/LJa4r+xMh9KIvEu+DO5Fpdo4Zogyr66u13qsfBovICKsNwoeJ7Iq81LT9F0I+wor
tt+ZaKC/DOknZdjxbuzzJetOfVf8INZG90UaAVI3YLMGKF2e86RskHWhRVnGD8ef42c3c2KB47Fx
v3clRtOK6jL+DGWc4BNa7A4V7Jsel+oovJp8gy7pxM6yXTTQ1GxXsX+cXPjNYOIga/XImVhDYroF
ZN/RFh0k/TNFSasEMuTPeM7IV2T11bfmSzCyVXLzKDjSXQ9WzLe1vPHJp3BxoFPiY+LW8RAUfnoc
orr6oHch2BZipnlOlWu6Y66d1S9oniIvu3YlDS8UOEzkk2f3yTRqxnlznK1j0NtRiBLy4ovMpC3d
BVMnJaT7rBh4svfCfgeeOG7KpDe202g62XYilvbm+mOwhbWxXGuSNKEjmxF4KNlo187qWwveaAvV
bvqBPW7YDZbd0RsxGmHuaiJNRQJ4wLHsryhU5f1ipsH9MPnLw1whc1EH0D1YTaPOEVU3T9Jsljxs
dZPrfV238a6FK/vNV32zdZBwr6gGNejBETxgkvWQ5ajg/jUtcLiroZJvNnEIY7vw0UIxG4sw6eaB
ygDy91AhefL7Y2NspD94txZtoSHfSPbVMbcIBB919kc3uamDRj1ok01UBz6bdzZI5p+Es7ond4jp
UWQ0TXAwzQWF0GZbhtGkIRWZg3UC6TL30IToXy5Tm3bgOsBpZNW39NBlIRppc1mqenwsaELs5zy4
1YPlYiea0yQ62R78xERAjkIcznC4DdYzI6W6lcqfn8RothPZwiS4OsHUHQe/m071FIGyrQltsLNJ
xT397flrGdT6Nfah2VZIs19UHqXnnkGVLi5/ecEIPzNp1kitzTDvIuI0JKKrNtlyzRE1/lNLdCfG
XMq7Ytm/OI5g/5GSgt8aqYtN2uUWh9taPOhWxvZOYrq4oTPA6UL4eCTZsrnM2XkSAuBqbfM+duNX
Z+LO4g6Jd5incsBxqqPlZt2g/bD4842wjnAmxB1F0l4mgtd5cdujcBYOeh/PBpfmuE33iKkedSNK
PZP2ImdiEKlmqo781Nn643Tpdd3sQQPg7v73cPzPDMfcUk2m2f95OD59gPz+C6Xu99/x52hsApyD
AwcJzrHF5yT7t9FY/mbZ3NkdK/C4sP5Tg7FJuQDhUGzTrhu4nDv/ymBMG8E/Dsb8CTwYGWFWdYty
+78Oxoxrundl5N3hYjNOcVRN+lzhiCZr4xPR4K44WSWz8c1EUULxtEBUDL7DFPuZQEh4cmRuu6FZ
28+eZ3KjlEZ6JjsNKJkycOy1qvL8Ek9wG9Rbgw0hWkBhxTwx4nHUL6LSEZ2aQwoR+0x/a3tg35tl
dxJIHgt2Xfh7AgvVqYxm4qJZr0Pw3/G2KgFtAnlx9+Q6aTjKgv4RVmsHqVqM0aVguXhpe6s7zN6g
b6ygGT8Ws3h3oJh/OEEr3oqxlgehUvXelLkI2YR5RBTab3aTmfx9cQpmgCua5LzMyXQUqnb23GCM
O4pPI0IPctgnwjebiH5CC/8M0aHeLIe92xaIwhb9SfdGklivA8MxqD+1hT2kQki04joDmrl2va62
5NdfCzcN6Gmc5vtpnbMVA/c0+d5uYIKP7KF8dDJDH52+se6asmxOPdaVUGR0P5fr+O6ug3xgFN+C
TrOQJx+9c8nAnNG8KPmsjeF7m8voNEeuvc8rs/hZFmlDJSRXg5XQpkO/bepjYKU/+/X6gId5+uqa
/kgfWZqhzq1XDF0W/rtl9YA6JPzkya9fy7QEysyPrrTiEp+MA5wHunZYE9Y7aDkydBUK0EaOFUto
6nNcJv40KJ/kMoGfwLWtTusn8kUPrbfH/Y53F79SfpRWr9NNImG3MhjIbfV5UxIkHmZCxcBZN15u
xlcnN/MHUObLPXRmESbrXSuxLYOFt5hcfopdY6iSzsHJCsKypWGnT6PXFhd3vaAlrNpurQDrgZdE
4wPg5WZfte30o/Md8NgwI7uwzw31i4knQ8IbHfNQymy8sNBLmWqq9gK4mAvh5I3xR/J5S1SkEADb
0QQBo16eTbwpNShpKe6whYkNp/BSbJrKElWovSFAFyT4Y08zfB1tzxZ5tlyzWaBDbmvFybBHBiED
93lFrUsrOA9lifmj+3yos/9rVr72JdW8KKk9ddMuc/sSs0UpNwNa668ap9fO9yHKyvWwaFzjw1tc
8DFJklF2FMVEFxpjZHRewDXYJNn2cj1wsC/lm6GRZ7UeRKWPSbsAOvR9oKto1bG8H/l6Yi2fh5e3
nmNMEdwM1rMtWE85A5Q3XA2kzp4SKIpT16Ow/jwV/fWA9L18VFtgwcluJtT9QPC03lFnynnqwbnp
JpvbMGbta4EmcIAH3X8hG1czHVak7bOIBhMZxCn9t4Qs3DLwmToD/kpeza5uYxVBC99nJMK2nukU
CmYs46IZfZMTf1jPfrrRTUp9Bd5q+vWQBZ3oNllnBM9j3oj85jmFbn8N7P7YVPZyP7JfCutJ3rg9
X2t8iNZ0SqOSVfDo1Q+E8w0Cu+tE4q/DSb6OKeU6sFjr6JKuQ4zhYfXox4aR63O8ga4sn6ZMW2HA
gtme0NXYUmK4YB6KHSajeZ2ReHiKuxYyPJDlCj70OkYNAkE3tkdxWrT5YY6ud6ccXZ2ABVinsu09
BFfGMHIZDMP8Ix+adUCLUvVsSDWTT2cafWIlP/8sBcLeYsj5CCjXeZQArBEU1kmPfXUSmqmbH2Q/
qW26Eu+FtXRnirenl6oQzl6rKg69dXIUeKyxAfIgCta5MiLg9GbXIjnO68RpTAUAK6ebDdw1rvfG
IbgcKc0xfpqZNkCLM7lCAex/ZZFR3zl0Kl5b7ZlEncoNKzfxLV7KeKfNothSvMqGYmiNJlRQBd6s
Je4uTVlcWzx0N0lAMa69Ds5EnrqHZR2mx3WsFuuA3XLN0Juuj5adE3vNoXTwHbDP9Ldt7g/bXibO
z3j1AY1M7T2+qzDnmVlsonxMwob4yCUxcM3Uyh1f1efIvw7/0BADzGy19wZwhe8GZbVEo31Ce2k+
3VbrpUGt1wcyuc57vl4p/PVyYUZVdVhEbX4by9jBlbe8sGyOQmu9kriDx+1EGHSPp6k5kWRcaJgM
iuvCbYbpQWyCxjZXKvN626ksN4AfPzyOyACvxuTCXempvpnX+1FWtHO1MXQ8fhGxp2+C9RIV06np
8wTlasVzk0BRJy4t9PrrsvQPfZyS5SrIFZP+zFkx9P0z+nK5Bpg3fCXWG6BJtHCJk1PgG9ccryHO
igYys21HcQhSwD+mkwc/2++KXWv3ZSj86IJenR9qco6n1UiHgYgI2qiIw/GFSvb9erWMO1owLewE
JLKj8hJDfOcoisZvjPLqYAzCOy/I/D9MWRTfm1YZd27bPLZ26T6BQHgRswOSMIg0a3Kb9oPOWA5+
L/udduXw0nKBuyH59S1b779JBi9G5+nKpMRR2S/UltBZErc3KVt/bMCxc23jqn5Y1sAx+pE7gNt6
JG5nvRGOHC+Ef+gAxgg4vJppahy5H7iXUqXZDTLWvl6v7IK7O/6gL5MxOhsBU2CXVnaEfDgUz4Ef
q0NPkvWeOJMZTq0iXK6jnz6W0hC/X3LADcWGHp/KsQX6eEkcZzyrVVIYgpYbUjvUW7WQbXM8d/kF
huI5YdVCy2Ymn7jguPvOzHH2ksClYMC+HXiq7lRivrN4M/CLOoSTVX0pYNCQ62MdFpnOS7HKHnoV
QByjGQ5QKIN9usojDeIehLq0eWenjeEh6AO8KOhjcsz6feG176PJcyVYJZYYY0O+egwKlBejd/G4
zgA25SrLBMG8kTldL1N3ljU4Q+Ap5XDnFFCRIIOR2RKyeMkMr3piqKI/+1P2cVcFKP0Ug+gMMQ+B
jNUdmcZ9uepF/qockTcGz7GqSUhO5V4kVnyRwCB2DfrlMcZjgK8LmesB+xOirVNg0vO5QM9Z5iIM
ju8t3VIhSXBXHbDCL/cKzzB39ca8qZem2nPZn771n5JXu6pf0acQlhexrjYebtmtWy/Tj4rykHcP
HptYdbMyDqItL+QX+HG9z3C11OFcGc1pboUflllOC+TS5HQ46rzMNqaTV7dqsnDv5jQMjkOpqdB2
4g9ymhZ5omXkSPOIktASg9k3z+6Ze8MuFcV+JISzF3Ry75YxMm+WVQ7kEFbbxPfFMbIN8csHobTp
Vt2w7zDB1l4X72CmNBtGj2YHj+zRhWRgb7jFYxSK2tUobpFk4Z/6HU5ZfKSNJ9rJT4kS02qOAbtv
wzihI0P/rmOukqZOxNro2nO5TRfxKBUH0gbfagbIoDN/TEoW90BXeCAMVoFXOLf2UUUVifnkT1Gf
gS0d/KT+kfYlShSd4UVQPsspyXPnJnL9ND93kx/UzyMKBtDl7mMyjHkTVEzKm6yB50BpV2HKIayI
52wBKORyOycxF3XkwQ4o3Tz9VATzP8aAV8iM4H7l99TvBpyA/WwN6oTtbGo25gC5kLhyetMPvr7V
il9dt179ZvPNs/O52fMTodkE2F3ASViHVLqq3sRqqj6aSJi3dTr5JzpVF77BbDnuZO89L0T4NxqP
9IdTKGS/RS4IPG5A4QZtBNdmLT3NvLLBi6zKRzEmyZas9IxlLxn7o1N0dH6BY9gy9SHIO4ww1tiW
xNXT/Og1hbMj92edRdWSPBSUZKSusHfYh6et682lTbEzP0/kqgYnOzivFOvSGtOmCjtjaxrWhkKK
PBS8c9cRSk+YFt38NrrRfZyBvN2IIpiesFzH2yGL0yjsaDG9pUvGCrOO5uPGLiac+bRT9WTNlH/v
cwoTmcAJSyiRJPimVVV5M7HLfo79onvrGD25M7XD3Vwt8VPpLu3eX9/sqEyyAyVq3L5cq4TaGg1j
Q+BuGnZer8SJpaJ+iqJSdJQK8Ut7bNinnN3jtYsDICXa1F+apDG/mqz+v1Z1/CUqpbg4FltgDL9U
r9qWIrBfBQKo4SDOMijVE+QD9JwoUpW8JejnPFaJ/iYXtPeNWiYa54yEjnofIkoapkvskLkmb0cX
xly8ZgLTs5+N0cGnFC+mLtu00K6H7gW7z/gxwA0JFQlYom6xQnOLq33GCrreTk214P3sXBygmux4
pwHmbeH/jt8Xpj5ahw16XZt6mh+09HPa8YIivTYxWWuhF3znJOStXesb5s6S4JfIXaQspJbsAnsu
PZV2IO/IgnKBnTw+TML4TtXG8kLraITCbHr85bAQ1zvh5vQe8aiw+OSPVMRkcrk35hpPKjDMQ2cN
xbVa5yR74XPVLLg5TC3AUlo5xk0m3zDFh3esssjEPQEjjvvnOsiabnNxbYZrkvNrInIh3TLrUeLn
gGalv9bd6Jf3Jn0xNuASj8sYGiPTO37LxA/7xMMcSUzYWz4MnL3jgxngJfboXOMPHIz5tasmNT0v
o0FMYGN0XHi7h160tqQKsJeWVJT0NtN45i1pfDAqMUWCod2aNa7e/yydoU3WbrO7JZ4OkSH1c1GU
05e/k3/+P/Swz87Dv3fe+AJuvAujl6kMdQcjz1+XjRSJZIVtjndwwN2tEaz+F2vgX6Q8GSCvovjd
Ku3DkFk3du7uDafZu4m58yX1iP2C0kt3+2AcgiUD4pEe/vcXtwbA/ttr88C+A4aE6fuP3OnSHHQl
Imu8U6qh3YNZMTqmw92//kPIn4HoWze/8h/fADfrJi69w3iXWlC2+Y9nFPtK1vvPH/NvA9v/YWAz
uc7+rwa2U1GkFfypv6qSn7/pD1WSggxCEBYVDC5ZJtTHv5nXAvM3l325v6KAA0DJa63Gnwt7i/+L
hJAPL1XyIlY18Y+FvU1VqiepEiB+CJJSeP9SkBFq/V8/pxjrLEnOGHsA1nxaCf/BvZZ6KfKNSbfY
pMlisUmq0c6JRJyVlkg982Q6kL6wwqpcA1hZ0YZoY4Pv4sBvuUAeG7OE6evXhXezLNKJdqy8l3HT
CTE9ku8onYPJKs94zIOsedXE390Q6EZMGzMVbopAQDswKZe+psWK28qmL8VClA+64yXIPMnhNjbL
aTHxbK3tfCxaCvbd1JpT1hDaYw0jq40Ufl/f0N+DbJY/PmM9nR8AVlhYJ24SVXRtOOMJxBGD0GRd
AqtjpxKU3u3oENMqh/7aAkTayxaG64ZBjt5v1zPTJ5Vl8+OUiO6uia3yumbUqp2caoOtgj/F7qZy
RcxtL1PXwlUkuuJRo4jU8zGGKH9jqYY1XOIfsJyzCKKXut67FUkuq00I9XejlZvbyQXN4OBQeMUm
ZGGKaIontuX0YCfOewxH5d6t52ALoMt+6K1sNRHMzjYxrYfEW9ot6Cm5w8XFDUsZxYMtjeLOrsar
K5hp3aIAMqQmmfwAK6IODm0aIQpWfjbLEo6IN+nr0PBQ3/RJGt8ydjp3Y1LZvLZ+6S9i3Gmrru8i
1ZS/ssGjkg8q/b51wWcjhLVXywt+uBEeZzOCruEZiYa2wH/BVngNyIluGhTKUBXuzTDWZN8BXz1l
TWtf7SmYzraSVGC1AqpSnnzPaK345tbeuOXQOCNNzVsX6MPGAxPGSa6Mx6GeyqeiyUsUr6K9s+w8
CTveEarN88emyLo7Y6JvNuUb+4I3mF7b1pruZtBnWzW5FKu7vFIDgslWDFH8vPiSyH7hayAIWVVz
066yDCuAUubZpkX9Zhb9R8Gvv497p3iUAw4xdphRcJXA3R598uFIYFGG/A7i784xkDQzxYmSw1E5
LEZfXYXFJ1p6fXexcsc5z4W1UY3t7Bnd29t6spc3dEBgoUbXJdgzEnMLzItNn20Pzlbn+XhgcKcn
U/dn3KztjUi822FoNewGD3snFruMhfDE3FUVQ86MCCYIXwpuxojoqbd0XwxOBFItV1ClYh/JszNA
LCB4Qnamzx4Su7k3CCaacxNsg8K5MnsUu8pXP1olsXBm9Zd5RU5jn38vZVPsSel3c1im1tl1UJ8I
ip2L+cOICWXUJiTrpRevTh8QH5uD6KjGwbgd/YC+uV7F20w4bzwM23tLldPeQBUPqWJ0TzNxvC8O
XCSAf7JFuITBbRDp8DIDt2GCGza13mDr6B39ns2hILrK4HuzdOmlo8p+ozG5zSQrq4grBBFwuoed
kvaGrNyNo0r3Ob14ocModPUju3hUvhufAFBDoONWdgL9Pz2WU7Ecqi4HA8mBfVjyybt1mgEuiT2e
mtmJ8i0C5Pg4Ot0X4mHG0dCze4donVR8wajcHAWJNcMpgq02uRc/zNFolxfICHcsx7/XunZ3nrcE
zxlT4Z4GmBxuVho9UKia3pOO+FY5CrVGkz5bUvObpwYcPUkjuve24a8MS01tG1VY57ig8FlYLh9p
ERfhUDoF811SPFC1CYtr4nlH3xOEFlnN70sfwMaNeD4PPZ/BdJ7m92CeIOnQWK2fdEPMTnhQw/yq
vK+Jk8KODJhLH2I3IumnuBOxLcEYuyncQUD+yOoTVZ+wrNKqoy9DVcG1y+QvVaPfxhZkipESN8hL
vkloB0qfv8FoVdYRjfL4Ork49y5iv0o9Y28usOx8qyv3cwI8hIc7cubUf0mKuTWd4zxU3U1ZiaTn
bDH0j9wAP7RJnAwg6pRwKb/PG78mh11PeKZ7BJDL5DTe48SB/WQ3EV+RfOSjh1I1uF9bDCY3yVLO
lCuSXP/e8elP8XrpGB3WiCS9jp6SVw1ik0sCiYyb2qJbRc+Rse8C6smOke5OWGXj+4Te1SdoaLbc
NANM0IRi+TEMljF5A5rb4kZwyqOJoe2bz9QfbAAXAmSP5865xHZjoi45CjlsGel1GRQ33dEehmFD
JJ40CY/2X1XuMJpD/R5vu6FtH+bJ0hhjYG00m4VIFJkhUG3TBp55/yrA5HzTjUjfOJMJTAOyuCXo
VN5Hgxv8ElPSg4osIvtqQAJ5NbAz35VCniQXFFwDtvfhVgGegDSxdQ9eaSh2MdTPk1sPp5Knbdgy
P8zbuWjW9WLEu4hQl/hf+mF2L0hTxYeRiYyoTm8Bz/VUivlXO94XzpFgp9h77HtWnKzcsXRFVM+Y
SXxq0mn6kXOrcXgYxSTiqKld6eUY1cs5MR7SzKMN3LLL5g2wZH5nF2ur6hB1jgytoFwgJej8A/9A
fiV08lS0NGxyb6yiEwurkoBmwpdV0Ul+v2gbmkk7tv68seCMUqpqBeJWFcn45o7z+DPyE/3uO9CP
KiPjgmvE2K0xs8/GTWNmw0Pl8ryhZKsxfjhibu9nKEbQ5OGUHXsJ1O+I31a9B3jG/XCmdPikzI5K
zCzNNNKJLLNXjV/A2fi1jYfeYfsG0MnWpBNVceI7B/ekt4TCR+hww+eVBztbNuItCrrI2VWpyKet
ORjuoS+c9BoFShxYZMmwYmVBRt138FXYCYKvaw5smHJLYr3v9I2ZdN7WU47YzgP5g8LiAycLtYRU
Lzj4KQhAAg7sdgBvA2djturR7Ntu27IJvxTGQI5GEvHZTjJTp1Y6TbUpi6p5y5usQyyM+5YOxKmt
v+YzuIBdBz9HA+nTy0/ovvZtJNg+2Zb33YmT4EUmVfmtjtt6byfEgbc84nHbz0NOuAwcL09EFrPi
lEohb4PFke+D2xRkHBWJbCt2F7yQ9mx/lyN74i4y7S8B8bx045f2hMGvYfVZ1VZ9hN3C/8yXPveP
cKfmq59HeggnKzG/DcEAWaty1Tu38+7R/S/2zqQ7biNdor8IOpmYsa25isXiJImkNjg0aWEeE1Pi
178LSn6W1W27vfemvXDTqAGVyPwi4kZA5pKWVlM89zMbyG0kxp57Sah+BehAvgUNutI2LNzIOJFY
Cp+IKZWfyJ+6CtNVPF31qtecKw0DzFhLH2sBGfWYRtktXsvkqSm9S6QHwB3FAJ9qce9TjlPqLqDo
PhCXnpQYRckFMqQDaOIGPpOx8mXk7RtyZ/XKaQf7F5p+TLj2VR19Lm2NFy4tRobL0rCkxk+ZCOBj
UXRRnTlvR0Da2MBzwvC2023m2sp3vRD9WaIAun1b/BqnZg93unc9QM6MnlcDgfZN5nbtpwhXwi+u
XYW7oRIAXvk25yUoavfXsTnhx2SbRbI5dBjpJC3OQli1dvpWEyYsVxw+iX4RFWBpsTCHIhs95uFE
TyYF3xSsOgbng7A/t2g6TGGpt7rKWmz+kWCPWIy4JAEgKpotm/7gJwEJFUys2ZPy8WWt0I1RAeLE
ISlNcMXdoorOV5kh6VrFyHzmHeZn006S13BOOlgfXQestBl2UWCVxyaPrI2ZzY+1RtJeS1O2LxEC
za3VNIhjImmP/56S/xfjjuWIxWv+58adz7+2Bcb2Hw/J3//m+yHZkx9sj5yWu7Q3AtVZXOXfXe2e
9QFHD799vtD3rNYPrnbnw5K8Mn3T46Bu/xTx8hgHEvyC9iNpx/D+iXln8az/MMoxQQbR/+TxCrkI
DrGfPO2+HPo5qXzn4PvwrIoYWFwaMVD+4TP5L9MsBgE/XsWmcAHrkmtjEOJUb/3cWhL2ABesKgoP
fVoCuxoEuFQG91AmOigmBUUgx3zG9b6poPN/C2T8aUva8n39x8Wx7rMf4WODo/TTWwQRl09W5geH
COgH0ahWAQqdJNddKKspbc4vLFh1AFg+sTYYIZJfJ4Psy9ZtXWuTt5INeA8HF8wG0kMDY7df7NHK
T0sixBzs151u662Kovm6V154X7j5uPnrD/C/vglyDwGjFiz+5s8dCQJ8kFV0c3AA+mpuJ7uad4WB
Bpp4o/7UWAIinsw8CxQFKhLI1vp5DOCzOKAxeH2Q3G7d0gQYo3x/JQbAnEHAFnXws/w4BUPGCH2U
H4uk73aM1QFQG+QR/tnU8P0m8JkXSvaGtsf4kO/ph/iEsq2+194YHIhGwEMS+FmmodXQxv+u1WSZ
jf5wU3+7ki+oeaCqy6GK9Y9XcsizF7XkSoOFmRVfJl+eC1a37azmTjgYVv762/npR/R+PUaUPpU1
NjeZtdyBP7wzU6qypIOc60WUSrCiKM6KUfA3LSo/TV2Xq9iMXCF9MVYzrfdp1w9XCVqWC2RX/9Ca
Y0LaMv0K0yk5ZMr/+Ndv573X9afPj5ZNwcK0rAv/sSjQr2QGnEL8g4nn7Th7ikRVwD2jcWVskIQ4
FVLiqDBudNk9jHL/XNNEuLEX7nDcl/NV4TjNXatdCEPugBRRS4Kfq0Fa8wHMV3iqcuDTNNroTwOM
V722ZsHzP0rHGR98xEWm2mak4QNoVqarHkcXovZfv8lvrsQ/vEtfCEkrDQN9Bo6B89N0MDRDhOa5
nQ5jCsOEaMp49CI626ESZ7sqU5zRreorZEZj42RgJrl500NeoFsPsu52Wd22lzpLUIe60to0bike
JcLGxQm0/cUbiwKbvbttIbE/yKBgvtiOucQPEuYfiSMEu3imtbdDQEJYAUFQRoneZ9GOvXn0heUM
ca5zQH/3JnjaBCQVTxfIO3VowlNxQReXgcbak0AVAru1V+CRP1LQnh5Twt6bUjYxbowofI0lM7lC
ZdHRrufhps4l7qaBaeaZuWROszUl6DUHuzUc5n7t9nBv14ho1SFrq+xzB5wgbxjHlIU2btjS6TeN
b27FHLLbRlln7Z3QThUCJP3qc1a7G8Ob7TsntsTHulfFoxfF2dealP60ykSg4QmRIsHVz34McS6e
njy/BMxemO2BYrP8mEJ2PePnctk6Zv6m85MS53eRjDc9Kd9fyjR3XkSjtgabrjWnoV+NzPCvDRKK
lHwnZC299lQU2HlyVzbbzAyO02CUlyqsKcuZSuCpUcuW1PBK3JspxosQUTSHxErU2lipagRJUFjP
TkwVhc109Eh7QXG2w1p/MvKMTiDJDPciewODj8ZkB7gmz9dsYK29WQX+sZ9t66UNXXWb8jmVx070
BGY9ZX3M7F0Z19wRA/pZ31jWS9W01S6LTfrg6olDaGWW7ScgcP26IprBV4NjDx5FdBh1v4tj684M
i37L2jYcu5yJgTYmphBtbL7hOi02CNn1nW7z6yQkomWMdCAMUd5v+jBjw1l0/boV4gRbA1U24uSW
BlPEYCe6RlL9EnNQOcRdR0uEnDUBKfcRBOmLiTdkM7YKz33qBp87J/R3GKXkGRAJPXxOFqyqYQZN
KRgu94srqxtAXlC+iBEFvNtaFu818dV0ZfhRsM8UAGpt+ACV6ljzYqZwFzM/XMeZVVUremQ46fAw
wrk5L5T/yHcprxsXGkrkmvtWKePKgVJz7gxINe3k6BdY+eKuT5SHN0iT3MNtltY3EN74hqSSxLi1
tI9xOeUHaSWCmB4/FxeZEpgVp6GZ9LI5Iq/FHsPduYsp8RNp+cpBJXpCmezfXE/pJ2tox1Ph+8Mx
G9BRh6i2z60w6n3TAZBxQjEce+yCyJ906Pa51pG1Ekz85BEQhEfHtGzcYluIqMAtNE+fbLpXd3SL
x0eRRfUWJ4u9TjX4J4yDyV66TXlOJhJfpaCYl56D8pyWPTSkZax94rCcAc7joGa4PmhhJbJdmA76
69C1Y3UROso3Yc2mYB7wjraVydDALACURzw5JJiPlSlgSIlhBNtPiubkuaTMx1aTJI6FJkMu1OMc
jADl+aEyZRZNv8lC2lZXoq4G7HftyEgVkCk+mPY19qZo51YgquOkK89MFuRHQ7C/yKs6vmHSy+5k
IeTj80PGo0CBV4fsv8CoIJUSisnuceU0T2lqUdsh5nGTGOwLIezqfU713HG0m2xHi27/uepUfoSM
Co4eZf2QpzZrT8ubbJhTX7s5kskc4BLU2qovVjyHJ09RKA5MyZNrysmyTVrhcQ7agXeeJfEN1qOR
WTz1AExaza3t2NHNzECH87Y98zdmkKvHyEXZ6VuLV5IBTcFi3vGWDBevQUcIPCIflWJepnnpholb
voYPluxrjq8Hkbr5OvD68MRexcF7yASXfWR7glbrrySH+a/sgYfPydCyrkNXOaVINPAs8fvvpSia
fVgazlUHX+hec4F4YzCaWs2hB/zR0bHzZQwdIhwhRbj3AiI/DqOov2+FSau5F8sn4TtXKpPp3sP/
sVepiX7FftG6cib44A2Lgmx76zJYjb2rGVYei8x011joY7xoYbwFJ/1RhvRwjl0H5TYbnS2BqVso
SgF2rTga9m096HjPx+9lr63tN/G5VQXjiVQz5u2mElgRISqB1YN2AuxvBWMAe9IKSDQyQ3yZRnNi
8vX+eP9X1v17WRf8618cWI/lW/JTDJsT5vI3v6m69gcvcECW0j64HArZhv4Go/U/wBxCMrAsst6o
sz+ETeQHj6A1W0bPwRXAkfV3Udf7AF2dljBEnG9a8D86r3K8/WlzLy3Jq1iO0mxB2fP+cbPdIy8m
czwZC+t+2lDKkb84KQ0roNWFScESPBK6dJSml6o3hnGdRaY8u9C8r2c3tKe1pGh9Cz58ePNIXNzM
wBe/BCIFpR8FGVR6/qrYTFXI0AUixJfCCa2jcKV50yajC0cWSfGabbE/r7O0wK2ogtwFiek/EMDN
79upH27E8FJULc9clNDPPA8BSmTJYLAa5+WMglZPL8Q8ionycEPPyEERlNeJzO60sjpqrbe122S/
xIydoCy0BfRwzU8H9pJOYAE2pKLDPOivF2qtxTAsnLERtiTW4XP4HhqoRYoYiGtq7RtOeSQuaJA8
W6k3+FsmrAlw1pLELOmArHqtVV0/Vx17ml5pse6tXF1FgRpfsa6Wz3aXgL9m+q6v8FE2d7pOoxcz
NpFyU7MiXctmuC9APDDqBWvkj5eZLoFbx9Lk9UZ/aqBmF6O3z+FzXHyrmO7o9p53te42WlVHzxtp
gmjQNYeyp3vD1vvRTLxb2ajAXKVW8TqpnOTHVPi3riOx2XVp92BpeHCJUmprj9o6hHMt2Z8aWFCd
LvI2qZ77K7ockvA48/g/DXMOF1xEVGHgbWu8M4Fes1y3hs4/W0XdP4AKYfTfS7qSqHSTTwl9rk+d
gd+zHh3KJMrAOI8zSLKuRImuYBSuxymcz3Mk+8c8g94BkaVoz2PYNlc4J4evAWkNmud0Z2QblWOZ
Hewy39akFNJNOQZ4PyVuw2v011auAnDwL80C6o2IsTr7KClwKplsa76kKdT8hX0OtiNrrOi29INS
HjjlJPdxnVmPIEWSu2B2uJolvPZBsrvbge+wr6SZomrFfRUf0G4BbWlgdmY3NGwm5XAfxQX9fFQ+
PBtl1J4sUQS/kjDw2p0r8JXzZBr9ZDs2TXCPU2EesXpHlfGURpZ7G9sJEh/V70YJHWXOXu26sgJU
duiMJMiLTeDgTG4KWX7ke8w+jVgwbr0pVddK6vjkgcgMtrIaidyEpU28QUfAbvyUumSrEUvZUQXv
r+HfyyqySXbafbXFvVVfUvw/CaXyBb/yp6mUqU3vQhQENh/PhPMNqOaQCP5RlTLqiN0Hg05dPP7B
JPJziW2j7FBLjG4+FCPJmXCgSeNej4OlTzHtqodmdG8lWXikam8mooyaSGtC8DDl/Hq2aurz5zDE
iyzzkHG/1xMFW2e1WRGvUM4DTR/9ktKW3bqzdQONMREXGz343JGz2tt0X3DCUGBFM0r8gnDItr5F
QKPl93IfKsI7q4T02qfpXV9FWRfprZfAFQ02nN168WDPClRwjupeOhdTEuce+/azjeZzZzDhov9v
kXQttN0hKt3rapF7i0X4zRcJuO4LfYesbh77RSBm6heRKFH53dha5GW+C8nAtq0gB+7EF2mxW6Hf
I8G2F1+KlN/HIkkLtOkhPeGL5L9kGc2+X+TrAB3bXQRtB2U7JVRPilSspC8V/5lF/m4QwmMGorQ9
Io7LRSb3FsE8QTkPFgkd7jbu8EVWBwQRYr5mtdZo7uUivoeLDJ/pt1YNV93MZxh24ip9V+xlkImd
UPGn6V3OR9f3PY3Aj9IPqpIe2cS8F4sJgDqgz+iUN+6YprcdPgH8jLhh9ZW3GAgKUT0MiVWsisnr
1uPiNKASaNiY7/YDsiz+gQ1VRuKE43D/zaiAZaEhMnNqLXXVLW4GTcf93lwcDlJpUiM2rJONF2Tx
qY08O+Ht1fMznlF1HUyjvXNHuTK5ja7cxUchopbTy7u3gtK2veGUxt5GmmHAWM0X/W7HUJUcVv7i
0Wi0Du5xVuLvJHmR32WLm8MN2jevisUpSyJ5NRdBszUUbsl1TbfCssyCIV753H4fPch0G/onqk2z
+EfmxUkSuZG+ULBH0meQ7aeZreTacAhHmEFy57RGw08CX0qLTQPpH68KCZriYcjD8M5ZnCzEDAE3
VtATLL6mALFsky3Ol3wKX+LFC2Murhhz8ccki1PGXTwzVCwAGLDck1r8NFPPrUNb+aOzeG1o80RM
SadwHbi8UjPzXke0sHvfCGB99ZPeWXoOdv3o5V9dCEqXedyqxd0zdjZGn3bx/LDGGOcUfgZW5bho
7uGG55tm8QlZi2PIWbxDwaTiV/vdUBRUSq29rL/nJswvQSXyWypr8L0uXqRkcSVJKZYyc3uz+HOO
xeJdyhl8LywE/Eyj/OIMLYKONLKHYnE9OYv/qcN5vVPvpiiWw8UgRSplTXC43Ol3A5WzlDItnioD
L9LJUaMGQ5xMR7fjETlls3s0cjBt3wbL/+6T/2afbNrvsLs/F3Zu4uQPgezvf/DbJll8YJ8bCGHi
TF1QRb+rOr79wacvWS5jWobdNA3/bn0kd+1B5wssyfx72cH+vkv2P+CqFhKtx6Sdmhn5P9kl/1wy
bXsBY3bT4aCNO9N8347/OJEORyMaYAE7R0g+dbgxU5rc4mXy6mAIWAOyUI8B/M0d99u8k+xmTnjr
62eCzdMnB4vUs+2m6hGDIWffiTP6DyeO/0EO4tWZgrfPCzQtQt0/zcsRJtqQ8bx9TAe7eiE0Pt2+
t87RQ8XEuElyvWfCMaxVXWX26q+vbZl8yH9UBxZ+E4cUNCEGv/bStvGHz4a8be32SXPkkfJUULYG
A7hPAlIZbbU4CxzvjD+mxPGtXe9qsoPkE/OO5Ms0lzNnBtUM5Ke0dYrySG0zt8/3Xd4Sbm6byr3z
Yh/Lw0SQ5RjCgz/LmmSsDe4PN93C9qZ8R65xkBc3salFvfYkgCHhN3gqRsSrTd9j5FmhqRsY5YCQ
YtV3zWc8TBlGLMLTs/KrK09BWqRRob+PS1XusEyWwPUoSaD+oEHYWUOkS9dWYotHg2HnFh7Mx34i
lLCmfpFOBc+ty0trgwA0YsaEDIis4aApB+JIMBMmmTvO7LM3DrinGCys65gAaWFO+qlM/cJZGWB7
zhTehDQI6e7RpzR4CU7nTHeEjCcMP+Q5FtSxxjPF6WgiH04iidgJgAyzuQ9ge98JRUSRttWGLH0l
qAIpeSJt/HgKtmNvUQ5M6y7eloSf0v0U+hFdRE3j5qvZjruPkn3ttuw4PhAlxCywKU0YgVNClHLN
1pWUDDh1HukyY9ZVwuyzsB64tTRIcM7WVTm12JBIwJgjMwwoiynhBL5WTG4HBwA9ZbS22xK9dJ68
VPs0hLnlbVa2005FDaye3qE+1oY3Tcxd4AwTTMF2bTc6t7ggjT0hjOitiU0o3yLZBcx3NvxSgyMV
f8X9bNKTRjy1T0/E6NONz+PhJfa6+jAzWd4Ged0dNE0HlKGaXUQFbwpPcM0meKIQrCnV3u9SCeDF
n04BwffPFvYHssTxiJHNc+JfcesNN7KSE1Gq0it+NT07g06LX2jVOAn5bqImROT1MDvWyvVaN93Q
+PgQR9i+Ln2W9IxnUvwh44NsC6ADKx6VFdMuK2wijCUh+q1fd9lbSQUxHQFdm+5NUY1vWTYUSLsZ
xhBYnGU9iGsYXG3yApohrw9BOdjmjVItA7p+Ru8VVjo8ufj1qE0C7PIyc0zpcbv2EzAEtrbda0my
K9+0kAnitcvzM9l2fVsa2yr09fWgJcKREl4nt/1Ae9UDnEpNHBmpmU1LSPco+gKH503bx1H9hXIH
Ns6ZQafEKqDZvl1HYyYOMy45HgVMLdt4TOpNI6zqRVUI0rLVObf6JKqjzlR2Lz0WzWiKef8Qzssb
KKHexaRdOICgFXC1dnlvOiZ724azxF1M04xaxYOtHrvExVvSJgOvfoq8+dBUE/RDNoPPtNFUz+Ng
BmoVOAMWV3rQLH+rRD8Zq15M/S8ibXtxjbPFEZeAk0G/rs26emmp13E22KLn3ftSHvDOAbMtyZ4u
9VlHM6MbFh74/DlXNFQBkBytGVjUtChfVLSDdNUvTt+3nJf8b8em7NtZCvxZxMmqklR+PmGDzTlz
GexGX3rdEfPW7ayuqhaafKMkr3iALm7sRrBMKf05LSNx38xvdBkPE7H6BDWUZgcM80lk3thVxQ8r
AQF20zo5yCd6xCtn4+thOE6Vh74CSCwuzoXResD1eAXcuwX20ZLQIoFPbJ30WFhO2G9K1XpfjKEc
8Q8lbRas82guJW1CLuPgPtY+A5jGG58rmE2X2CVtvPHp01iFZBJw/iCjZ2TsflGy+2RNo3scgiB1
9rILxrveza18Y2R2SGg89sFHSj8pBgh0wDdtxk1EFQWIIWsIsYISMjrH+dh+NLN+WtpQeufVGUp3
af6RjFFHeHNmZcyQ2B1oHnR7XYXxEJ97cmJ4Nhsy31Pj187WZxxwZUHKOwamSYcONxBV2TxnQDxb
gd5Ayc4rzmKFZ0IPUgosVmUyl9AdIuq+HC3N6je4abthHY/WTuTYu4l58EoV1P6+P0f/3Tj+3caR
2Thzzz/fOF5+HV7eXn40BLHTXP7k+9ZRSrjOqOo4YZCdv+0Pvw9Y5eKJ+D0mwzTVwq9i2g7TIAlc
87eYDOagJVwjyNAw/3TkP4I8y583RAwvveUyGBewKQHX/SlqFnf2NJQ0PV17ofI+69HGtW5Jo6Wv
JMdlyZmpQZCvTq4MGsmq0AxbAbp9O1Iyg8dTNWfkr9584qGYXSovx8zYTMD51mbN0XLTt7b+zIl4
eAKd227g4OPlrjWNeMHgUw9QM9PbEDQshz1VNfK+t1T1XA7hcDO3QTitfaME25LNLWThJmzHXVLY
gF5QPJFkKGhZgabo9m7AS1zVnBWp84oqYGuGtqZbW2vP3cWTP0aHwJZzv5myVPyS9uAN6FfPsjei
QM1NEjkD/d5jMd2Q+ECaQDnnvROoBWeSMrz0jpVubeiIkkHAHsYv/9YikmCeeoajt03sNPoY8XRJ
N/RZT3greYF0QoUz5+0KQj7irV9Xd4GdRvdzmg03TU5zVupRGT3GBZScUFVLb1HrHQA2lM06xeMT
wUPoptvW7zOyyHY7dfU1TthPXV13pIA3YyjwAh9C6ST9vgjNyPL2PmTfCJdTImaBIbVo6TbJSn+6
IFTRHc0sYTCO9rcwY/2ebEyZ55cMxRM/p6L9UdW5zdl8oHxl1YJDrVc+uahhumRsQoJwuxCAAppi
o7bY1UBLmLyjI7isN0achqAOtbHDRk+iAAZEZwHubPrB685KGAOjikYQfDoIRcf3FXykPNzQGTUs
Nw7PRQqKnHlnTCn9Xxl7kJxSua4nvnuRukg7q+Upqyi1LzDAs52UTxFMUnN+hqesy/atG5uuKFCp
ZnpZ7/5d8P4XCyTHXB8N5s8XvGM1/mG5+/4H35e7QHzgKPy7i/H7Uhe4H6A0kBXG4EiG8A90e2sJ
CEoKNEgPLlLS71qSTdGhu6hTgrAhHjKWqn+At2fJ/eNRULDiOdya6FyBICpoLUfFHyxVuug6SIcJ
JdZNgUEhVfykMjO7nxCK34pymI90WWDNJyGPTT97d+y/e/ffbfyceoxbrM2Y+1nPhlvb6sLP2cwg
7KpZcgAxG6LoWL0b9YF7W8aahlhSAzIkMzTlLLVOx16DlZewti5y2uRTP38blvzB0PT+53iqIKjP
7wGF7j2sUC65BWz4x3hJMsAWybfpe7zBfY86lEvqgbqB/NeSIERE4+4Fk8fA/rOx78lyEJjohzr8
2i0pisgYrjMsUJjQyyR9npe0hR1Gw+MUsS8ztYq/UjqHokyFOFp9O3m3NeQpxDFt4W5xoul69rA3
wZSx6TMvDOOuKlOOk95QRJfBMMOj+x4HiQhakL6sLPtsxmmWgh+bJVGEEc7HXEflIXdDtaWlKn6W
kIanteUX/l4tkc4VOcb8Qcs4vmG2TnSjxw2TjHm0pxnIPznE1PaimmprM2P6eSjiCJvaXMa5B2UY
izdPK7PncZOhB2xKuwre9GKOJDDZemC/8oHsWdB2azPMsHWGWboFOuDObPQqSoCaKbhqZ7JnS2i0
pGWk9i+0qAeMyAevvx+8ojlEOsYqZQiFXhf63TpIirzinO3WD6zw3Ul6PhERc+LDCXIKw4y6zG8k
zAsBSnNObxJXV/QUO97wlPfwIeHtdj65yoq0ezwvWNYw8gIEGhcmckTFzjZXZXsDHwjP+5QwNwAc
BMxlBE4M2ld1py4t6Bpw4ym69bv6q+K/0h9ENzfJxqAh7yvM4NxeUWPJAyixZ85ZrPLGIWRP/pl2
8vQ4WGWznQOdWkfYe8ML7Gjkt7HF9U/QYBcYVushzjXWTlYBEuWUyPFm7lSUfm4EdXnD3Wz4CRVD
cib7t2fEkdyPdCncwiHTMn/j2zVHHD8FB6JsNdklMJCzmFtdUb7ogju+RJwcN4WscFvZ3QBNgu25
rxe0qM816JqiimF+sJcSg/G9z6ADGloeOJsuVWhEMAg7YmIANH4im5Tt6FEu+HlTkaArAFDwVFfe
Up9gL0UKaqlUaDoZ7tKYmgWKBkxKqhgKtJFVbPCfXJlLLUMlKGiYKvueuPqBUYdznpcSBy2oc5iW
YgeMOXzu/Xvfw7BUP5R+yx1ol424GMRc3Y1S1ERYS2EEHRPdySzaYpuQ6j2SGB3P/VIxMS5lEw2n
sm4FVbi5clXTn0DRFPecd2moSCrKKtx0KUQI1N0c88PMcILOvvVJ0nDh5n725reVvUldzDpVkqqP
Rm/ml3ycPPohCCEkkyMf2vfuDB9QCgoeyTjxXq0B+G2VLnUb2AGxONHAAR3nc7BUckQcBVdGBQWb
tg53qe0olgKPkJavdYq501mh1GJNnV2YTkvpB5G28aOwrHgjiEseMV3NW/O9JsRMzXsXb+CG5Snb
aps6ESBuxdYFVTmtIlv11w6KzraZcAJqAB+PVm7bT17B3iqGjE4WOEZF7DvvI26E/qoe3XxikVKs
KQz08dElTmi8CqqosQNk0XwjMn69NLult/PA2ojfyj9Us20feuDS51EawYT2Gk270Jz7dYflaj0q
iqAhpDSXoqfy0muLJd1hvjDWpOM1ottoCosZpE7TbcG1YSWz+FDu6PvGXDCTWIXFlPNpm1bKDxW5
InhNEs1DxLcG4oPLtg73ooHJi4DkTap8eB/CoXatzGYkO7o2hF/jfLO9ftcqv3hCt/Nv4y5iuhjx
9T+loCtNp4dkBej9Bht/QpItEh/BEuZflba7Z49D/IPXTOVd08TRVhN/3eXw/66HufOPqbAVZY54
ALZ45nIW3TjpHxLbqk5+rKwXS3FLW1YDIdpsymtf1uowGY5khONksG1R/lUx6odIFq4PIFEmlw5j
3Fkga56VAxFCxE66HlKVAZ3xWTLz6EYG1NUnlKOC+evxP2WD7xEftKINRYiYCsIunk8ir+NdgbkC
8kMefooBGMWronbUF4QSCjlmY0jO5pApvMFhgxdKTr9gbszofqnnj9ZgkYcKU6+lLivpGHY26hMU
M/M8k7k5M0/gyJG7IuV+a+J7x+3lAwBOk7rctKY8uCECTCFb/FhD16aQ0J1uY1VhL2Fhag480aeX
OAOaZcU2Q88eYik5XAsAjmnPlNP23YnW7jsGqCpFybZk1z2Jxl1kII3Yl4knTdNxeQAI2CaPNqoZ
DZ5d5fY8iTIBtXyuYtBHJfCzbY8LcLOgp6lkFdP85ncglMNMIxi3CUtwTOaC4W07hqso1v1+FMXH
cZqafUJnDm3JGCD4KvMNDej5nbV4LgCSn/rIYMxF0fg3E/y/A4G/GQiguZmoP3++P756KdWL+nEg
8P1Pftsh2x+of2Kpwopnkx9YTvq/DQSE+YGED2KJD8zCthfB6Lf5AKOC3+YBYDMYJkgfw5bL7s7+
Rz0XKCH/sSsOMIv4FrVUBA1c96egRhN2fp5Gk3tFW4WPA9L1JDXNMM/pGeqVUS/lSaTy8E9kxdIN
VJWaSiHGkwYa+9xxVz7k0BeNAnqFC0hni9+1tcODH3JH4zBaEgFek8/1JYtt1/d2RUvUe7x0AkPm
hNfJY3dAWQOosR12z8I9D3ajXrNovKMXzyNraxre2o5db5fbkOF2qonwt876wfDnWZ5xtCb1uglk
KZoV62E67wnI0TFeTjJ31qkSGMC9lurlQ974fXMLkjd7aJsweFb5bKFv89DFqd8OaX3llm2M9UoH
T4ZFkpBLaHfeTkFu4vDE+EZplC4LrJuJf5M1pfvcYGraGEE1foGWxROH8f4Opy5gLOhSi3/MnHi2
W7HB7LzCP5zNBa53sJFfXOU0T6ayMFbJKglesZO/5pO++KKl6mLIqFTnf8LroXetm8TBykyySzLt
tYL1hIOH/48VNHdkrMB/C63FphtpXl2xCQ8YQvQVS6IduovS5AyH0piL255s7OcpLohYtnrcAznR
d4Ey9YkH4+LdSti4ko80kkOcp8kb94Nzx/BiACVamcYN5ED4H47bghqcJAaorvwYzx5bcL+vbnnE
eusBCBb7YVqsrm2klUejyhXljY1p3VR21G+Cmu1ywYDqOCRyvso7h3Rp0i/1A2bZI1AtIDiQyTuL
6fUht9MJGF7YzF8MXdRUJ+TGHvrVfLRjc37F2OUdY4bSD7PQ4aU3mupcGVFfUM5k6Jupn91BQvAb
7M6EeP7bP3HI2EN8bTgmgK91IkivUss5BHbZntJaRWN5wgUz5tXG68ImDXZma2BBkGC9gAPSYTtv
RUyy/vXficP/NHHg0M+a8xcr6q9l179m+o9r6vsf/abPL0p7IAGYLkOCxaj6fUX1gw9Ibcsy6wWQ
C8m+/P+KagUf5JKwE4KaIRh74oeJKzV96IiwhOT3qOY/mTtIBhh/VKBBZ7kMbt8HrtDFf1pgLdeK
W38Oo9NA0Q2gH+wCd6OMZu7xstsnDee9gRmlMeJAbMB3AoLwAwpgh+4Ac2bYW41s9riwaA/94WP8
L8K8Y/40EbF9k4+EJ5EwmTtL8bO7dlKOdjLTd4/eAJnwJmAjfuPPLms9i6STrRBeHyhlM+xt0oY0
sOH7M+oBwCQHpvCNMaK8U9Lxm3Zba6/wHqn7iC5AMMaOBVvJZxKmndvCUaqZpdIW6m9yJwV3in3O
V0R43I6AG5W888YWWQnJSOajDSmgghLffor1ELF1MooUKgXyEcwTlaOLEK8pVhhAA2o+erkYZdPt
1AYfWd1j6qaD0bduZ+n2n4KqzlfwutFyWMFzRpdj2vxS6ELQeWvRHjrYLTzPhJJQVPgMzxSjTCqR
ToB6c+Iog86XbjkLzl+jNmyzRvLd4ecpjIw9Vor21ESp3PeMsF8TEbc3QQFLCivFFYGqU1256qNX
JhNAuknvPdV3EDPj4TQZg7FJCImwQOO2vDS2pc9lFO+MBPgtJk5Z3Rt28IxkihCXgCzezFkeP9FG
VXsr0TvjtYE78w5AAHQaL9bM5pNhOqM0Pog+QmrTfQKpm4ohiFOkFnZ+Zti/YNNPV0Edq9XkQFbm
ySwS9/7/2DuT5biRbNv+yrM3RxngaBw+eJPoI8hgT0rUBEZKKfR9j6+/y0NZZhKzSvlyfieyqnuL
gc7hcD9n77VxnlUPA8DZdR74+Z2LVQyisd1Y6ZltTUuCYojHfrKM+HZZ6i0bXbGrVTY+zcgrV0WE
PX1CRLEHilfsKtlFKQ4Dr1+3lDC2CwiCw2QH1RbuoLHC9wey16zKI3UIvEJ16N1z1+srKN/NjuK4
eQotW52U5fknMgdp9AeFmX2uOqt9KrVxtEY1Aee8Nyi3tPECHUpM1/Zgym+hjLwdSIR6i0oZNrUg
UCibByKu4rIDIU9jdrfUxOytKgLx3lKG/coWzbQmYY6iG7M+fgrwc+Dvhit3bPstnAqFiJO0KADB
xQoXps0FdfZDhL8BHfYi8JbFEUOaqO9gh/+qnddL7XifXX5kDc2ab6mv+q2rRutNhAmiCkxifwia
DecaQs3Gn6bmACwH2XpHBeOVL/ECAQrZ4VFc+nrlpce3XPp9fIHp/dGVpg8oLj1BdqP0B03dKswu
XUMkccaTO9ElpzGr24q6wagqF2DPxH08DpcOZG5l0XXIHvkK+Ax3z4F0jUZF18IG8O2zcBOsGoHz
FUrDCB9UtzoXYnmuVQbIFM5lnZ5d3RS1dXtUXDql6tI1DVlvDHv23HRTKaKM97KAm7CXaekdU/gM
KhqXd4l/jFix1jkq3Z6lIEaNEalGecNMOL4Ol05udenq5pcOb3rp9vJVpvNb6iZwEUjVb9xLb7i8
9InRdTvH6dI9BvFOJ9m6dJXnS4eZTvlwLC99Zzaq1DoT3Y52L53pQTepkWyP914zEDZELZEu9ly0
2a3Di4E83Y/oS1863s2l+02qpHfjMR1c5RGYTehUWf7CQqgmedjuyu1EPvs50Gpmg1jzdiO1xjnW
amfJEirbWD2pKwgo6muPMQp4WGukEWc0Z0xpEeFmY/pcaS01QhGLzXIP/amipcz0zOTrtmn6NQk7
pNjxRZZNcc67a+M5Mz5DokO4PdVouMVFzi0v0u6warwGTRKK72ax69OcWyMKowidv1aGW1ojTulk
sxgePcBQK8hx1CEmR4fhXEVqSHZIg5pH1y6RnQeWF91rlMGncsjjB0ksjXVomza8cxyngoGHizAj
FSpqv5Tkn+YrB8yPu2+03j3Qyveo1l1F15qGc+eTSbEKLaKDAKPgTafk3kW3uBzR0bsDiCbU3t3w
nfldPeAwHHe1BCHtGYpDkCW6XCN/sHfJbCfHJiWUrR7R7zM3TMdEa/rBBFn8w6BjnuclT1GzEvRE
vOWqX8CZ4wXDGJC4eASsi11AzkJbB1pcBMh12U8P1D2uOt/zLo/tYPjRVc5ugrKfzUUOlty2kfc1
sRG+jr5TEe492S/owatjwmbhTtkR6hFsDaLWBgflpvbtZFTXScDUv7jZdTj7AZ6H8ohlLF95rjGt
KbAYG9/EtFZVTnIzu+SOOGwc+ANQALcFLzqEJ229cLUJg5wNscmjGf11wz+xbxpf6KbV942wpyvH
JS8XXV2EtcNVw9dB2z2IX5EbMBfTXq9L3jNtC2GUuvYaOAtuEefiHEHZEl3To0Tdw+e0ubJ9bURx
7QjHidUu0iGHyQDeh0Bd2bu5QXGygeJkvnhJ1xXbWltaIAHibpkvTpfQ0a6X5OKA6S5uGD+SI3tp
X0vVL36ZXltnSG9JX9gU87jAgjsJFkvTwXZueo/pFLjkoWkXju3QHl4TvmSf24tPR+/Bb4O0QG7e
ReWXWRt6Om3twevC8wIlj+PHsJPiiw2ZjN/EECS0NYhCO7pzqQ1Dft1a1y3CD94ibSgKL94i1l34
jDIfEjF5XyJ9o8H12hqWhx8PDMZ6TFR1IhTPIM939A1K7fh0ojUJUmOxNegFPxA50t2UGr/oaBDj
dGEyarxQuGo0qrFv24dQjXyswRucSa+IMCTxil3HdNTcDWJlJMqjE8NDc3MHJwGZA5tA4yHR8Nfv
vqor6kKLoU7IlMkgoAtGNgvAO0UVcOlQImnspH8hUCoNo+wuXMoqziD64U6VbPCJmbuurQUx2Hgh
WjYXuiXLk+aTSDTzkgY//EtQPADmLlRMkzEQbJWGZQ4JnXu4aHFRH8j7cCbyzwKMtR18MIhyme0/
Thq+WV44nI5Gcvq08gnWUhrMXnpZcm6iOZ3WTO05tg9/emmEqh/Q9skvdeAn+9LDJ7JK4xR8Ff5E
WEayLvZ129AgM0LsyCSKLdoXihxnH4ODuBNwy/KTX5HoEPaScJbCdOJ1ZobmsfKTzCSSesABbvce
fXM8NHZ35fmzoBH0v9u6/59tHcUp67eFspuyITJ9/YZyNf4QFPvjT//c3En3XxRGNTzWc6X40Tv+
9/aOyFdBBQyyw8WFqMW9fxbMgMsSrIwemu6xLfgzdn7/LqDZ/0J3jatQaFqslnP/k+2dNNle/rK/
Q9Uj0NKgpBEQemxJ1e7ntrLUWYZNRql76gjMWOFPieSGFSWWXTE0NBu6oTLLlW+yRD0GYg6Rt4lC
+UAtW+xAYqQbs8PdmKfbEoJLfTCy0hqbVTUUORLbyG6/5THUjTmInCM0OOumdDPn2Dm9RZlZJPUr
CmdbF1SwwIORNviQkn20yumZXqsoQF7TovGuzCUANpvAcl+NheVfW5Ak3grWPTe5yg2CYxDneVpj
5ld7kTElbtvU0H9iB3mO/TGe70TdqZfetjjwWJmoDrvWnx7CyVUveWxNDw3k02MAQgG0HKjW5jYE
D1meShI6/JOnZPut9U3rCfAjMjWAk8ba4osGHdyZJ8S0E2pHHNdcRkUbylsJETYHE4fok+lY7psU
E0yb0ugPZGrYzwuOw7vCLilH2SbeeS9vrZtQ1Fx/BdrjBS82P13XcUUBUiUtAEh4YN8Qd3MH6A6L
p5j4nVeUruawmuyG/5kzWeVVXrru24xqFmd/yAm41sjZjhlHA3tAtmCAO43tk4cqGB0SV+2kHNNH
dfyaJSbXrjJ3IUFhNO0bD1zkVQFs4MZOjeTaHwJIsmM8nZMgHo4soVOIATRB4e7r++lNAbyGfMoN
b8O45v/y44Eyb8FLosavXkSvn/Aw99Mdj7RtP9NSJjZsrIIZAm8qQEOYBDXE90YuuIRyTviVaoj4
129pwkHS7bkvY2JwjtFkkLk2zo7hEh0qw3iPpIZyYZXmkfmp8cD47LJ8MUoqX8v3KCDuGMlmoV7m
bHzAmOUCEIo8Z50FcUAIaZvcS1RDzgq/v7GurFw8FQ4DkJ2GHrUYEHfpxIZjRyQAv7SAhuerSmeM
EC89iDoTERcsDv677AZGg2hw0AFJ6IAdoeO1j3Cme+eckfhV09ltGXyGgGUbDIJXT45V902i/Q23
ZldZN9FY8xJK7IADeTxUQVaglFtvlSZVMZ+KRAGmT+nT59Q3XcYbNUh1XVbIVA4ywQhsUL4lc2i0
Oe8YHt6yyml4P9hmCNOkGHNGTEBJ9ds0ORyyWAye3aDHyYw87bXXj8i3O/uYu331ijWOHyMrEhoT
lZqtdGAusTeBLulY1SuFiODlMoRjQ3J/07a80jEmNzrK8jXwhonAhZ5bMgoUaFPIq5AvAs1ZlBTp
TqOKXmyhuHFdWdkkCdAabggrMsurrNBknssr0WdVvPdiGEnrOQI8gTrLPsYQTl/RdjQHUk9yEgBo
cz050ARfIGLyjaxwIpSrpAaklDU66cijPr5F9R7vM0IIBpajOZdjxvCp2okHWlON5X0wTQaYYfOS
t+nA/Qkax3oaRMdVmwszCI0Q+yijUsGWzRQUGI9H2MUzv1BWFvZDEKYNgH/JMu8uqWEHbYyGBOUt
Onm1oW8oD57b4AXMEnXt1hNcFVKKiCopU67XnhrKNUs799GWpgBvmGgI7kVay4yVCxJxidabSO1O
CKmJZ6BRLNymh1QxPeO/MMjotjJ+x/HgbqF29zdJx5RhmoH1RIYAyYJz7kwPFQM9XrFvqF9TM6gP
ihCUPWtQ8SRtxryXZmSGsIlslscWKpFzmHqmSBuT5/WUpowoWP88KNaB1lNgLkt1CkvpTlubyMKI
OjQkssRE5dI7AADXw8hTyuLAeWvJH2q2xPYwpgLfYYDTqOCxohOHmDOyNSXXy7Ke6n624FLOIxHH
Tc4SEt8j48VqO8yXBCMADht4I3Kvtm7iUkEFw0XRbJK8CoPtoPTIkRb0mZOTNPy8AJn0LUwJYYoj
l9GtOASNEvXSxK6VXDmkzR4IRDbr3WXMOygLCDjquOY1myD+7aVn3fTxoF5A1Umu09TT3jBadXc/
kKE07VC1ML81bUdlJbL1eFRz66+r2lcvBELyIH9MaUh3YioHcmQowalp+mPitxBpkC2O1CMtw7pz
EDBtswxe+7ofub2kj+wub1w++M4L1deJSKXabaLdZWYty8gioY5axovFart4GcNwTj+5NHxZOTp6
liL4It5jSXHfqIGpbdLX+b0V9WINsfYbfCMgvRUi/ZVfwwdczUHIDKyyxboZF5eJLGP9oCnAfmVh
08dcEN2KOZoPTD82YBIrJOopWoVlUYIvKRd1lRctFlwhg4nNQhur7H5Jsj8SM86kv846A6RmnjaH
onNzHlGB1GqFKp25lney2URMMWx7Rko6azJ0vW9lkb+UodWcUNr2eGJm8opYh9jNE66yY6n0h6jF
8PqEeKG64hvj31kYdQLe3cHeNbWNX8uyuhsX38RVS0q2hgVEz7GsXfhIRfClRk1jiLJG/qloEnZy
bcqEdwArMRvb8dB187GN+upKJqrJgzszcsq1Ut2nAoVBVbX1zkAReEdNbJXk8iFALW1+mr2MujJq
j9wLjmSc58yqtMhsh435YqNFBiBd5Rtq3Euxli250SuvdpJ1VQr4xZQZkcE4lY8nKdWxlpRdVhIj
HJ6L8eSiAkrXBlw99P4FkKLd7M2ZPCiGJaaRtteWYRmpKxqdy60/dfLUJorPXDzVyHVpj67y0Xqm
NV+eDfKAb+Ml9U9SBIxeC1qNF/kkrftJpVk6E17XVPZXzYRdRkKrI0jJcKe3zCmTZwroz+y96+w6
wzt9X6cR+8euHX3kZaQl+YM9oPRo1HtEXhqFXSoK5LwBsnGhr/oNaUMz5N+DOeBYm6cO+pBfkSvg
OAn8KbtNzn4TJfOZ++V9Szq/2C39GPAdj81tGI/P2CEqmOiy2ctg/AKMau3GiXwP62l+iNy5oDRf
i52dUl0TnUucmslt9VThbd0pn74mvXgy4OESlo3b2Y+j5T5faIOWVDawrBnOPlCDvK5U7GzDun2q
tSts1XisjEBc1eW5WwKmqDRnfTJG1TZk3XDq88Y6CZjFBxef7jFVvXNdUkXGpUx4wZDW7uPkwZGi
6OVvDbUg3mbGop2ap3fY7zeSVaexpNYtH4GZJd9QEDZneMessef7EDewXdjFgRzQZu/rLwRAc6Dz
gIcOLkVi4mdmA8fOhP6sahQ57u59H+diAy3SfEibxL8u56x7xltioFyqMNkbvuTvRtau792QKdYl
yJVPUHHqfRJ35Wey1NCoEPRFn5YsyPQJ0Ac+89E2kMLV8Dg8S25S39nhKJx3SZnmxKVL+Wak+efJ
qCmRkWmXr4emaXeGZNisQCySXo6Fb28GeLVdP63XTP4h4YLIJoMw6o5D4X6rotDZis6i6l6ZmZ6t
rOOcNPYbgHr0hIjgp8+siLesrhtWgrFZbObUTLcd9eynoGZGYebX+rUSbacRC4mkm/zZHMT5hrL1
zEODNHdNjKG0VpXdJwjqWs9vuHedaz4MY5pZ29DNGmByEqhl8hAH1tSvLOIks4Nc2iH8xuQf7sD7
1psF/dEmwOxTER0WQAksQ5uAIS8ymJiaGLNh2o8vBtA+n89eIKhS91a0aaqOHUhUb6XXlGcQYfEm
trvxpcK5cFy8OUK7Oqe7ZemWbR+Z/NdEEo+NuP95DCefIW6TeGecYsKQ6EOnfU5bXqF5vEYiexMN
XfvJiFR/BQb/7KUFYZysBh4Bhpuf1dhidOrZu3Qn0kXm+FOL6M0Er+Sp7mRQWtG2PZtmsq3svh63
iaWtmCEbNzT01MpZzdLxozUDnvU1qDMm9SBJxgqF4jijsqJkSvl2T6GGEOW1yBzDXIWtYY7o1lyz
t1/9KOerK3qqK2s/JouLsm3g5lc1isV6l5YsuTamm3fI/aitNFvKh2obNSjmWMnSSwHdCLJzHddV
Np9Ma5keZgEklLVots5pnNxFlGCrv7HnavPtz1BGts4uG3vtttbo24/9xz4KsrhCZXUIkMs2m7ws
7enT4ix9+xkSwkKYCJZ6OLGFm6Xeakz5+P6+BXoxH384A6QvDieCBIaz0M3bnzThY+RZ5YLz8uBO
ZC2ugqINgc8pKxA3ltEipOsgUexjO47Cq64KFtIRabPchEVnPflmb904Zcqq8vdn9R9ui7J9TRb2
qGtQVfz1pJCDBWSWOaFWbbBIn/j6g7UoWZMObI4BvApWPn2+sDgyQNO9/v7oGIr+8lQ4PL51H2wr
N+dDw7qY4SGghueezBlbocSqZ+p4be3nCQ8kml2DVTRV4SdyT42jpZffhYNW4wrhToXpj2jDlJjn
tAujQ6d30FUdFsl3vI/sYQqbifZvTljfj18fovYcuNLGaG5K6+P9Gkj4NWzDzw5FMOQNhs+J0MHI
S1GzN8hM63VR5QB+p7Z+w0w0P9QdtQpUklQAyql5yPHf/M0Z6ZrPr2dEW137YCA+2xaf4V+foOHW
xtKzbjg0oNXZ1hve9NBRknppKfGAPDT09ncUov3mWLhPq4H9RTGWTba3MKLG67at9B6MO/v7E7t4
HD6emEex39PSMdjC+tn/NN7lYFZN3tTRofLgvrLUZO/Vr9SIE2liVYQO9LGKMt85zqSJUk+wS0Ic
8fIOD71DoigG11G9mPBVILpf1sUWmKS9EbOJCh2yRmA4tqy5g1Kv4XWthwA93mzc5lRLUgkw64wo
u/v2Y1Ma5+P00C+6ClDM1fSAxxj81ZAs051ex71BHmJs4YJPUeXLih3Q72+H+IgXo5UMEJa6O3UD
x1POBzpAZBl1PA/SoBfiMgeKkg7gye/1VqeYOHsmfgzLwh+Mx0IsFE+mPOK05rhfHiflcbdC22J3
4i4GWFCcVEyvjuDfSWZAfy7lIVsQtIkMIaFKA3sgjA+ljj5Zx7IaCHYa6uawzDlHd0llzTdeOmso
JhuCb5eL/V/J5t9JNpXweT//u8DouoQX+hdM3o+/+rfCyAfz4QnYUvYPJxIv9J9FaIXBU8fWQQCB
e04JmP/Xv4vQ9r9MoO6m8phJJaxoht+fRWjBDzLcyO4WBHXQpP9HKk77g8bIsmg14WtiDnT5kmGE
+fW1ZlU09mVsNUeXFgqlisSwHsyoXs5YvatdWSc+WNFKmu+tIYMn9jPEy+ZFcDKamNQxOtGYnqR1
DZmh2EPCHHR3MwMdhHLkya9y+thRRbhTaXZqbeG6vLUKo/8jaYDtTVGYvThUhrdV7scs2NAslqZD
oGgh5LBh09isrdBsxn2XG8uBjpj32Bf99DcBgh8+WtwBx9HmWW4D99T+aGuF29CwgKqqI6IH8OdB
q/Z0z9VadJ2+Ls77pyFy92PK/D9Fn9+VBAC1/+//fqj6X46HcBZrL3JdaX2E3FOvMacwTavjaDT2
agqzd22aWON1/1Nq/V+R9h/mKH0kSZuDVD2f5D36Kr8+24VNwUKfOcOdhgpJ0EjUSANj79tB/EhA
rrOfcWI+/OPLo1AKosZjMFGq05f/03ciMQXsMXQQx96jM7cyNOqpxVWHwXdym3n1z4/morVjFvYd
j0jAX48WKn+EVZGQhm6ObnoG5LDsJg+32W2fqaffH8vSy5efPoH6ftKs4SDSJioQHOavB6NCmUU5
qI5jHU0Ze8AIVdmmrvOSXTT0/2iOptseYdn1SN3yQEZfV23jFgzr78/jrwPINU1fSsdEmyixN/56
GpnVyjnv0S7UPcX2DS3nduOFQfCkPEKo/uZgfx1DdLouERN0xRwqq78erEGyZXfAP46VtSz3pd+0
m87gDSacJo2OcxvjtpGFSv2/Oe5/ukgqehbfWdo7nvlhXkqBvMehVyXHYqwH5CE8TarY47gqYjLc
/9ENdZTL70NCgj7KLGhqI+nPQ9aJjdEaIhVT0EYhTt1CksprNvNVSAX/+ffH0r/10xi6HMu1gGw6
BLbi2P/w8JK8Qy2DiuC4zMsIhYK+9SmL7eFPYNd/ffc/CjT1NbnI/PV6TQ9X8es1QaZoG6+c4mNg
ukNCXx1ly8qZC8wzg+0+RnEML3pqupLQYt1B2KL5ic6/v9YPY0dfK5Y/Jjq9VvLMj2MHmVAa127H
OQwtynsL5MoqXAxA4vacn8rQdzetZ89/M5//dRdCP5UpiDxfHYAA/ODXSx9CD51BIIkqJuruU5N4
+YnV9nxTIXjfN3ZVANMwyomgsBnIyjoY+3k4jl4xfcMRWzdfK8yrpzQoQAtqcwINKv5ZEuOHUfy/
PqH/dJ4uDwbxPasDOLkfXq3UtYNxkYZxoDXsvc9z7zTroc4oz5EKOnrs4RADrejCScItoYOczUEQ
dmwXQXAkWsS5IsMpOEJTtW+U4bVy5w1RmRC5pOSw//2T/OuopRnuE8iC6hfV0sdTNVWBJC0b42Ou
zDmFleuDTyjattv+/jgf3npGjG8yxzC5QeHkBfkww8aG4KYYbYyXvFzuVbywBaIP7F5hBnAff3+s
j9P55WCkyAq+joR/KK0l//m1n/3WbZ0pYTovm3QT+sGge0P9GoYnmHRRhetqGucrSA7ylZyTcI+4
pvubG2uZrn4Tf50RfBsfDWVtFgWczodrzprKELwZwUH2YzMfZSaYTDs12dUx7KvlHj+J+e6ywSEF
m7rmagZeEfKfyf6jc22C7Q6H4KQITbnDWScon9VUHdd11hHvJ6iLnrOoxTNO9vfDktnB9wHY5Ys/
Z8sZyzjtfkWBXxsAU5ymUMCHxmTCbfNRPLh96j3SXDMPbEGt64gUrn5jVrFBdWdc7ucwsPtVhvTx
FnB395YFs/kOyCI44/6Zl5WaiuB77sNnPxV5jQ2ywFR+WFrK24h2oz5a2ZK6Gn5R4v5WRY2qICJg
7yuLK/t5xFNeryb25bQByUb8ng2dM27yDnonmeRJdA5t3mzHZWqxmiF+7yMmb5gc7nc0zr4Atcqy
EWGQCTRjjFXY70gOdfajY7IYKuTUfvMlEKQiqeWrX4+N/4BTVbeUVB6m1L0UhweMatz7omXuJBlN
vi6QQGmVq/As9d+2SK7AK7s2gXLx2I7sgzPjSZX2fOY7k71QzxtvL7c38MZuK4rIvK/sOkpP5SKz
6BhYoWefBMmWZ5BKZDbUS5Sgeb7MVr01XzXdwgzlW5PxpSipSqxLMGLmOsus5dDHFfdudv241YEN
0ZMzxc6nvjEzg26bWdzpLDxtDeV3xiiOziTuhZu2lvF7Y6qxWAVNM4dEf9NmWmEpcx+h9trPfkGZ
b2UI7m1ui/g9C3Oxs7AKvyF4ZG/OS0PISRDny707IrmEad+gbxjq6TaescdspGPFXzKvY2qCjPli
zSbxnLYeh7lOKvZ7rMM0kf0u3iyTxQLGyoGYFUPGWJJkF53DcUZaELD1ggjfDvQDXAMLg06u3PRR
i7M14QLaFer+hWhDBtgWqmv1Fo2k+BCFyeh1UwccSgAY4dBH7BiAghpPHrZtDXh25nNoZMkp9bOt
WpCM4jqbbqk71DuCPC1ii5dyW1N0IoCibO5DbGJH02+KK2T8zhrffrzxRGueLbtYTj2d8IMt3eAp
7OS2dDSj2SvS88zR1iTGydt8kXv6tTjNimAiDy6h5Ap2elU5OUyCGat/2tsb05gW5K9CrC2sZDs1
oRQhdDBL19xV8aLiAfgM2oPEIhEmwlMPFaE84RxB92/0IG/zUa3qnMsiDqUhJiPNCD7s+pVoHQwY
rvPa4H44w4G+BQ/jr/BmTZth9lFgIHfauXX87AUkT8xtJa4yYN5mn5JD0BXjPlU5aJjF0qABAHyq
cpZVrKKHNprfye57q3qj3SZGbm9mD+u5WAZxNEz/c61Jq6vBrrL1PJG3EfSV+JLbzolOOgQ4EUPb
iiG/0igYhuAKsF/4ucOft42ceTpFWc4E7Og1Ui7mGy+2bVo9bX1vxVl7MgYiGpbFu05lPfsEBeRk
aKhUTyJh+wd4geowWyU5qxT2YG/NoZ2crNIprVVghPK6dzNOqMwcG2fWLJZnd0GvMo1Z0CO6EjTt
6P7dslByos3oaQuHNLPnhjzGZ4r24+Nc0kdCVK6pNtWwzOdULrZOS5Q7J+38b0lOtN6UedMR2TK4
u4BV9LkJzQffHccHeobz1l56Mlr4/mCJL1HZrOOqzu9aeD1ryZuWHTHPsBQQKcmxzcxaJPWxTaSF
1649U8ZMRQVoQifgiyBDJQ9VwtYHP1y6yVnm7dRiorocB8TFTSXy29bsXmSm80WwfMBHW0hNDuHA
J5vOI8twh7sGM37VprsiSd07WpztzpN9+KlLwvHK7qdNFwfjKRl7EzS2P6ovaFvgJ7oFqaLrgXny
WKgmOuEEB4YtRr89LEPOwExYO7BFyIz7bG7kNp+bzwVI6R15JcNr7xT+d7hS8BS8whJPInflp2lc
1LI33dgA6zwCtih71mMFbdNqWdQN7SyPpGs8EyTBVGujq+WBHbQ6qMkS3aqy+uaPSvj+thqT+VR3
8KpyxzwrkFCALSFSUuQsWMIUEiB1pu6zoA4Q+tqBzeY/iRzKFA3ti9ig+tBl6sRDBeztwkThIwyZ
ozAG5+u0mO29BP4Okq1oN35Zi43vMQRgLoD2DkJ3P0pipz3M2GRfxs5zCsj+LuxaG1K2lRyDpBZn
7mC8sUnIrFF37QfXZWCr4kyB3VwHuRJ3YZ25B3Tm9rUKQ+gv1eI+Bm5tbXJ/LPcEq1S7jCLnW6/T
PJlo6vXQYjdZ+13ZQPYLXH8fDYUAez9iUgjbgLa/OcFvNP3yFlkfy35llx5KHSMptnNqlA7E/iEj
TqWQr27qUcQp6/AKR79fboLAyY6zoeY/Orbj15099vedY0w+mj3EIGucVXzTUVE1WiPr3rBjx7eK
aZMNgFWeMmvueLtgU41Jnt1Vntvd+u00Hey6jdQ6Vv4hhz56HP3CWGF5869KOhjnpMc86oRD/p4W
6Pi3aaXqTw6smZ3nJel35eZxsK4k5iCI2NSSkqx5kW31JeenNWwVIbtyF4GcPViGNxNxPEB3ozWO
YdWzlkWZ2a1rILjkkhEIgDAmXpslvjC3j7dpLr6OhiJOp68CKsnKbrcF2o4zRpLyXVrFcKIlie5e
8Q1ECrzsZxeiBxaQ7s4yh/Y9aVLm7Drjq8Ek0KQhcE5H1qn7TOBTIduvHr0tZ2U6xRR9jwxg8B3a
QpQcTlewTeqM74ibivMEQewmHt3+mZjx4d1pYv817BWhtDp1gEBZc/FdPntznknqw0VeHAzPmU84
f1S4zb2BkCbIC2aa18BdBrISklp7aMbUWrOKwnonZrnpspqqhqgDADpIKjmrbjo4RWKenTHOQJyM
fDMwVczoufre81hdlpFuxdbTwQo0xKYhJ2HTOaJkOpuX8JHGpQBz6wqYPGriM2JRHWJcog9HIrHQ
lc2UuVNpyXPjo7C3zao7VUvcf63YG2mdfrYpjJy70Pjxl0DooUxFyTxHshIF9nJi2TzTRo3gCvvN
EJXxXWBCvIb8GT65xZKsrZKfnZxJPVtFjFKjd5svQeXELCdNArfa+JmFcbDtAo8UhLR+8OwXAhph
HS1Mr0EWMKjyF9Mt0NP6xoMcJqQCslhQp/g7zMLeqikgQYBJIa+JxclGyihaWQVROz57bAANWqYy
xe9pJqICuQgt5z7qSj6V4QHTtNj13vgHedxqz17eWde0WHcp0Ks1WDMUDLm7tuKB2Dm33/kkM9On
JwZMBgxnM5msq9nN9/1iwUfih6Oy9/dirtMVbLlsTyjH9Fh7IloL4HPnpBi+GxXKkRq+G03bQZxi
CrvblmrWKaZ5hHSF8oCYBlhBVdPvq6gz39MOXAp7fL46LIRORCw421bFyLTGDhpPNyXXqTXtUw9R
BzlA05pNtYehfLodPdMirHzyDi5to7WJdIqtSbXJgO/ygSiDu8lqcQsRqrbzu/aPrjHKbWWUC6lW
iI/yWn1pgA3vmrny6KBSO1iQ4BN3cd/bxlvsObsyiGbWKeqGVIVTbtSvY77c9mlwApTxXDXBmSmX
ghF4jyuvWb4jRHwh5PRBimIPMbpaExL3pswYPzuaDHSj6t1yzXa9NNpvbljuMwL0ZmuW4n1SFgsr
I2SSj8Qx85puQ0dxl6BHmnCjIPf1vuaDIrI7p6q9cg12BOHY958We/k6DfHRQ+ayq2UWj+tZzeEn
E7v4ApPDT09OU6HBm0EYl7FN6tZ2qOPP0zCRr91FyBOfTX/osajWdN3b+BH1T4TwQ6Xrph76z4Zo
/O00Yvkd2MNcg2klbnhK9Gs+myfXjuVntLgF1oba8zdtNDbHuPYoj46J3k5IFU37cgR4TBgwEG3c
r8s1afFGs4vy6QF5vfoGa4kwcKPKKOisUoUQey8GMdpX+LDalgxurG93mWj074k6Td5AgpGKNxPz
2B1DIDUKRUGKEYmqppN0xJ1lFjpC/P6rlPXQQdq9NG46QD3xpjXKBDUMDbKVB/rvOkpVvG56Ebz6
YRrQCfZ4ATkqLQake2xEhM9GaiP8km1RyLDvNyXTC3Um3dOYyz547VHubAOjZo9RCpcsiGW6qfnG
vfh1MJ8Nx2WXHEtj2821Z94khhsP207NbDt6ybQ0tom9Liy9O7HiafgjWcR4m3gz2ctWChQ9bNJT
lI7Ba5gbFLlDR1oPVut2WySm7ETwApnvBJp57rmLBr3lVV05ryO3aj/VxcDSITM8c19ZdnNkbc9P
Gx7036hkg45RCLM3bWv2V2QKffEyNERxw/Jv5UTVnduQLQTP6vg/7J3XluTGlUV/aMAFb17TZ5b3
5gWr2hQ8ELARga+fjWxyhmxS5JKepRep1V2VCReIe+85+9Qiydczr/yjXfS8SHsnPjGWpCkAp+Iq
RBJ0cZ7UnD9vEq6x1dB1j7HvMLMpiMw2A7d6Pf+TKKwIwfAp+xuEdvvA8+YD4dfio68GajDV2XQJ
QkfeSLLLUNWay6xnrv2HqOBkgq7w8B0M7e7cKBalYoyimnAzFvSNyyoT5irL0mhvRHzFKpXFCe1p
vfcrr39psoEDyHJ+I+vIjD8cFbSXldZrBd+YrX1h8p2l6o6dV6vbgjCw3TncjWS++UoJrQcS+Tgu
t6IXLjzKvnZKRbP2dN7u2apR249jGXSbqYjhRmYzXRGalywGix8iNqGSNO7ktcciNquK+9+cjcuo
ScQHzb9sbxY5HcVwvoi6roc4VkYDLRkoKOmqTuZmNxRSukjwBvMa4b930eSkyvWzR/MqnovT+b4z
spo03Zwr4MyEjJRdOd+lA8LJ1aSWcf+YQt0zsDHRFKHMuivH5ZyUI1M2iz9yrRQAzInTRpNyjfp7
vrJrq943SysOT8h8FegYyFopw03TIFX0Xe6AwV2kstG0/MIy9x8S5N7bKEU5AFSDfn4gwo1Crfla
mfwIXrjuGNTL3zYDZ8vyFTes5QT6auIXbbEaA5RupWG+ppYHQLUYimiPaMq6Tw2211ZAn5UIDgp+
C7jf54yU52LKuZucmV+aK6P5oJVIFiqv8+lpsCGCRJaMTxOOk484NVHB47oWKyPlEUZaxGxSDvEp
FlbzUTDdP0ZItp2V7qfSxL9WxtY9xQFHWCPkHOHgJQU7YFx0+6jO7Evqlu5liJbTW5llcRobTtPU
N/a9LEgwPj+wdl+k35DFiI82zPhoZCDTqRx0fBxouVarMTT6j1kjmTLpyA0tPweyvLhg8f0yev20
Tq2M0mMQX2szjID7xeG+n+B8mwNXZxhiHnbFrDQedUTHoo72QzcRjNr46CppgV+JaorfOglVYT37
s3VRJrZ1Uzs+SQwlUO7VQOXjbWqWw73peDQ/GIsS27zcBRL4zqUnPFoK59SGIhyoCWU0cpcEs/kl
MXMBjyw0GtyKgme66bx401Cd4kVnfYxczhSJLsbjTEHwGcSCA46G5R7sTFKiA488COzOqG9CUlQO
RkBgdBAGlH2hn07fQ586eU2BoV77JlPvagqZQvVsyDtaqSLZpmwreDOKnKCmfqoxVwzjY2bK8JuY
3PgTJQ0cCw9B4CqRvJncTLY77QUaoiTwPXjbbfyW+x5A9r6Dioc4kwb3BkNCo3+0n/8rdPgHoQNS
raU7/q+FDg8Ne42/tNz9+qO/We7CX5jGmsEyImBUYNPf/81x5/zCaB1gK7qmX1Erv2kdvF9s9ERs
XB0E/zbz1f/TOjhgrZgho01gksQOnsncv8FxhZbwc6sdeJaH5oLf6TsWIss/dvzHzCacIc+ag5pg
VbEEFo5c1wSv7tO6FTuiz90R0nweMnpgsVrZWZ1dS9a/zVSy9BNNOeKJiDPnxaf5ddv4dv0w9X78
zrQYUxXaNsHWbPYOolvEahHn6IKIUnhABUTWtVyIh4xPiTgDyhZEziUv//S6sBoDxB4t2NM4t2W7
baNs2RxqLS1cbRA6N/OU1599Rct3FRAbvSuM3r1JoeXfFmkMMqJREzu41nBOXawxz3MJiJAznJTc
WHaSzE/hSl7ZRheL9WBjUKLD7pwkOEhYD2h2oQ+005tZ8aU2bRUP3/mUhRnn1sSQxGNN1yIUbZby
i0v9w09FwoPfrQsCFyBCG9I7ZKx8Ae81s/rMuOAHwpCQU9QeBh5rzuJvs+8tFEpk3i9iRu1L1qvq
X1yAfS+1NIt7EDLqNlZkrcoxrh8FCSY3Q99N+kK1KqE8p/NGnyYNQuwQVWnFa9NaosPmVIR3quB7
tb7gRLLthOxpOlkMVDNXwd1M8/XdSuAixiVzJQAnnWlt4ggf1QYzRrML2McCMQ+OSlTiprDa6NYj
PTK9zJkhHXrO324iv+Gy9LN2P6fpIleO7J1KJ+yNmVc3D3QLwzsD08R1TrDFOtKhd6gsfE9VTC8p
Zr5xRBLunIwSrxOpL81Nwe7deJjdSm/9ILdOGLAlM5tidDeZZ3t0z4xq4JgtZ+fUWfsFlnX71uGx
fBGmdp11NLfkdYPu779ZRhVuscxCKwmlju6UoBbT2o0e7C5L7hQOUbzfqjOitTc573aML5xgbjBW
m4Fcl48Q48G6AIt5KYQTAB7WZnKiMVlnB+Jjh/nIaMkmhz0ejUsbcbXESRZgpTdRPqN1J0VyOKZe
4dGOlGK8B+TsFZepo3BjAL9yVmBd/Kfa0u5V+kN3DKcTEXL4Q5Hsn+XJCbHSaJWNX5XLZxmzPkua
20XdbJyFzqlYRM/FWQDt/lBDh6g1dgnqC1TScdMZYG3P8unyLKW2RY+I2uM/3ape1NYBAJ4HLbue
1kVMX7CaLrJFnZ0i044XvXZ5lm7nP3Tc9g9VNy5x5ijBovZmhJdh6EMQbi5a8HhRhZuLPnxwwKS0
cyKfs8EGoBulzRXut3bbIy3PF415Vi4lOiktFjxL7qFn3ydP+8DjbTzWi0oddAGC9RH5nlgziKXn
tCja/UXbbgx2j8y95jsctJkhf59Ge9zoQSniss382Iymt4GXcN/M9OXyPiYyyerXUdiok8zycRtA
Pt+6A70JIkX20nCNbx5UnraMmRTG816FRP+CcbMYLw7BNWa5B5rtySZI5BIk4z1bDItW+TiOq1mP
zY0MTUz2jr2aOlLgCPqB2O62i4kxhgOPRHSHIHrd5159AZKi/w504BrwTfzWdoU8KNmWDyCDw5t8
avq1Rji2cst+urVGkkrbRQIqs1TvXX8G7hKS7uzSpEuBVO7QFOCAMvgpi2kOsLwOBEkRzm8oKRjY
lMHNLLqrATTUWtgAiQpsvvs2ZqSS+4Z51XVsj30QtGSqNl/g4LT7OrPCbRbreIe8NGdg6PVrcNDt
gfhw3FvTREwhHuULDRVoNQbJ+xJVskmsFAtogL3FphW4Kqm+XmBEyQM6iuEJmOvAjSGNfdKpz7Hz
y0VqpbdDhzJ+suz43Sk8iP8AH1x6A0wvcIDYJpop5vwHp2LHXGMj3kURfIyVSLDNibFwT9AiyjWV
QnA3CsooStkGxx0h0gx4Ku4Kfw6udQ9sFwzgnOXbsM2G+6hv4+eo9XhkvSreojNMr3F4t18YKTZw
UokteBW4Q3bWOC2TPTvcVbj89s08Yf4mO+Al6hLq4wnPeSPr+Zo85uZC0244VE4V3jn8xVXvK+Om
D5PnAOUrfb4IWxYdPv+6s/FrrEY1FNbJU3lyGRVVGK2SGnV1OWQjnS4bKuKq9TNgXpJUK2+gZzbZ
lnPtgL1aIVZXHeUQauGASJ99IIIC+SHR5XQcxlVrjMbzIMz+hTuubunUSnFhOt09zfzmTs2UY05O
LEI4cKbHktvAlTtT2f1aWal7sDHSrKbeNY5dHOTfnd6tvjNlR02LhRDf5BBLj/egj+s34I1NWnXr
bXwvs55ofU73Kcqnbyocky1d6fCyje13Ixo/IVokr77tqxWhL+Ya8cJT7XrGMsAq1tTTE/1tHBqz
buOnpHP3ysnfodx8DW2CXecGqvJMs3rtZPpVg0WmM9vYtBa7DyZ8RKo65rFIFVFili2+J3FAwnZu
EHtIu/Uw2WPdrO1Zu1uCjK3bEn/JtuhlcVdb/nWdEGFUzcDOFniwXoG0zQixTDsptr1VzdeE0cbo
MftvY54+6oZWtsn+IpsdayWdCccN/toNOR52CxGaxRUK17KZacP14HYQwnjLbdM6zj7sonhkitxs
HNma76kdoF7OwuB7Z3X342R9xlW7CrsM05ERvNX4GzeLVGivCjM4RZrYXGGO7gq+zFuTMOaYo/Ek
6yJm7RQC/HFbbMJkgjOtdHV0JnH0NC7t3LeeMqmLy5J7HqmYT6OpQ9Bp5/DzhJnvu6kk9XVQD+6c
9jtrhmpfTmS2p/n8DaOeux4cyHVxqBBkEqharOLKgZKl62nr+c2wEJ6qnRoJ3u2M8Guc2K9IxuI3
EwrODfJSHC+hd9daA/eV97WyK+uI/bvfCkijF6Kemouxtb8HlVyzLwBpULQppP1SQDPo5SGER7zq
4XptsxZ61ER5tWfHEtxbhk42RAflO5Pd441dBzHT7eZEx3TTlN0+S81raG7uGqk7t6gVJsSxKHvT
Wbl17Yj8SRXCv48ViBMhM485u10390zGGyinME7hBXt+0qxcXungp3oQ5P78PGAhXjabrVXfAMRK
1q6MLoiU+vSy5NDaTDRSw7yByEW/IVuV9DEwEUN8F9V7V0Y1bDT1KPvxVljDDeCpK3Zr+BP8WfPc
4xJE8MSEfBoRAwBGWHnhQqehYenFKxW43mWdh+GlX7U1hgz6fBqCGaPyar61OzI5z9XMfwu/fyj8
bMorVHv/uvC7+qDx/1F/+z1C89cf+q3kI2UIp5FJxQdOhbQiFI2/1nxBBA4TFWLkeYxDoGz+v749
+gUpQxgy0gAe7NgmMvtf9e1O8MsisLUoUQI3QBf1b0FWFjnlH8RVJp0N+spmRLI8pqiftIC1OeZd
lRbzIUgsb0b76NaXiUr0UwVIjAAgz/sHdfeflHL4iFBxIfPimzPg/EnNxcA4hfrn64NSeXdHlM20
9v1/dJ/9Sd3JIS1idVDPYJztn5WVg9cjuPFSdQDIkO2lrdq7oulYswAnbU1DYvfsO7nBymrc9zJQ
T7+7B25/nL8/SNgxGfx8XjEB2Yu4Ew8e5/Zneemo6ZPpYCBjHKo+yol03kF+MQ+TC3BG2Wl3Asvf
9XuNwBVjJ+P1ZXydGawANLAeUABY0BqY011BnqKsTSwX8/ssi51ma06F12iKK6dcWCNK5HRIvbin
OzaEWn+2gy7unTxEAqLC+ZC6Hq21wG+Z1YNGjkm72C+6sWXnRB4QuUoOlSei0flgtsp69DHWXHfM
Ph8Zdqlblvz4JP1efIRVlfG2bib9mZKHsZuIdH4uR0LT+lzVl7HF7quLM2DXsrEJcyNW6T3NtHjD
psAPSpVFlz2Nvi2i5vge2zIl3NTD8DlyqjDuJLgBqHsRBzt73rwcphn0NozLzOZdq2mrqSa98dq5
vmzciAgD2oALkybr7ppyAvs1BQBS8wEkfg9E5mp2FDWaCQAARX93Kka7vaNRv0QnBmoPmYGaZJj5
Os4wPedM4J7bfPYfuDoEOSPK39Y2Sp+RRIqvmkDtdUIGxzqTtX5KB+AroCq5Mq2ozYMvI54hSUfT
GUCd+GA9D8QF6E85Cv1kdvwICRf9i0/8wCWuQ/fYJhgdR9QJL/kg60vVgOuoqpAzAjKa1EC3kmyA
/XE2gQ6V7D4EBkVZT1iJW6J1hJ9GqxF93JpMvO6rG/PHpMDNQqyBjcMQ1UGPMXtsweDxOIfGoOGT
jOWR3HJxrQMhgXPljIZ6p+5qaG04EmgpoKycUQ4FrqH2hhUX9wmwfVQaaXuN3N5DDJVM3wsTIFg9
DMWuKk2TRcNq3nHtT89x1MxXUTvxqxzKEwH5dGUpjjiShriOAV6vfaP1boyEVFo34lh8N48Qc9IT
mAhzr1ak7U7fkUXrpdhybxKXKxFPUUj8h9CbirkhUSLoEj4hB4kP5CneGiRajkpHMTtA2xvH9z64
kK8eGMOrWqb6yZZVtkdSU8ATbYsdIozhm8lG6BHQo9zgsWFIZXBu+4TrCECcU73comXNMEuDa93N
hV7Ct2auhAuhZQ+SQH+CWQNKlATxqeyLN2n0IwrSjjSg8JOJK333zKhIDunjyoak7b2bzJ0X0Oz4
nNjcmyvbKLK9bTL7cd3y3WWPimgkEIiwPW7KpReuUi6UHxjDLm5dcSNQht1EZKPejDrG/Zf1gHDY
c70b6Am2c8CsjVKieXcqT1/kjoGDP1yUX0ZOwz3EAvmR0JOu15mjDZrzhNyfDy5MeQj6pjfulRY1
AXJEqlzJUNOE6g3wgIByEMOR4obYx4pPqiQuzpdmdhgajMdrHLTZ3lMZqnDCILhMFYEUi3qxfbUy
LIa5qQEMkRzVXg++nYT2S1hEVuG/TU0th69ZN7pvmbVQqw6TM9fuIRtmo17gJRI/Y4vR+iQTZ3Tv
CcHVq9ZV+skKGWSR9MDW1PJUh8Fk9nfchx6zcttmX9WogaVprK/HBoHYwB12co3idjB7woPM8t7w
xmu3EhX0mMC7m5mWYYFE9NN5CeKh+JpJOXrDgIcosef0CE3gqaeru4U8OG5HV3/JQqSo7jR+K1K7
Ohp18hVtenpMZx+3pTWKywbU4bb0JoWmJhm+WVnfgoLoL9TQxjuwr9ZJzUW0sRB8rQmbTTaJSLJr
d0Z5iZhm0muaBic/h7FQwBDIyraeVyKK2yPacAiwhkIIYSbeqsoKQJ9VWX4mgjAS8oIX0Vbv6jXM
9XtNJNfWrozoIie5lQo0lzs/5YFt88q6yHSstiPWbJwWXEjbmsyjiXbrUAWMs8RAeGojDTJAliSY
qab9kZqBWNtGZV5IL4sOY2I90MWNmKEF/aVVR065tTn3X3shJa23NjLAOs1cw1VSDtPBFhkSfEui
1I0ZxPdINGrbHI+JjCwKuAiQvBcvSR1x/9Vp5LhPvIR3Hi/wcDelvObIoRq2ee2393TSrZU1FP0u
YWQM7hAC2CoK1XuIl4M6rFBEEycTTbyieIuMuAnWvvL1HpUoAoPAZ56H0j5dBzjz2SE67R27M/Qq
NJcCQHCtTVwjiwjNoELY/UrwXF3RfxEXCGrnbWOb9tFWot84acpT1W+ZqLWruuEOREbknYTfKSBq
Tr7ucsRrYV8fZLlxJqNBAeTPH6I0vaOtq/lRwK1IwH5GBzV70bEaY32bFc68meKxPRXQd9dQFCpu
d0riksQpFJGOexf0LjnWYMlGSMmSZq4Id60xVaA60CpLj5KM/l/+GvgJbDJTSwDOS3Mmmowd3OUG
PUZ1V1oG73LmTMcsc1AzucQrJ0YSPZdhYu1pxFpb32nSYzgpcJQydq+aiPBgEgONe1Tm4bXVzvq0
uANL5NFRisbb76rvbtJeg5YILiNFOAA1kUTrU9KyRXeZFlein62jSCukeBl1y0VJXtrbmAeaWtaT
CwOFIICLVCPnpFDLze+iqqoSNHntq40JNus4A+JdC4Jt9yMxFG+yHDOU0kWWX7pD0n+tnNxHe9y7
+OwRGgGgfYsm0zzItOizFYwmFBmGgtQUpN70pcmtZj2UctkXiPZOqaHc+O1UN9twqrILQwE5WsU6
yImJsav02DlTdxm1feOuO9rE9OEaLzsosM49+U2Nd6PtODtQNosvNt1dKj5E6Mu1YeK3bJHy3OE9
tMjTc6+vLyMbFXVYA1cLUY8C5ZB2Q8cU/ga6WVbhz7osmTNrI74XSGh5BtDdXwbxEkafeMucMc0I
3cJCejNnmXFvNIL0+Slz0h0R1EW4SQhLWVds8lKY8Ep8UWKcBTncXCRr5u2sR3aFPzZfLd3Nx9zS
/TfiNPNwY5OoxD65QuRF20LbW7ah/oOCQ9qvlg1jvbWh/27y1C6PGHTqy7Kb54Nr9pgQGtgpJFpj
Oa8EerlN6vW83KOqMe5rKDDPme0kN0nFTqMmTvw6mc/fImpfHWDJ2ZJQvizKKNo/yWCmFxkFbE+i
trVuWQbrb47wm2ljYGTirY25w0+WcVIFLnCDPlvvcZ+Pz2nGNJuUXyOsEVd1ep9Uvr4wCSPZ0pmS
G9JN9b5hs/WG1qha93rZ/kZ+8xYMqjyiwzNXTuICo6iU/gw1fDc1xw1+iCxC6SIR3+ulzwNSzSmP
BVTVf/I//VUNcXbRk16LU+tn1EFno/tLEmM4QOJrT3HEYsh2OKjXbd52d2iT2d7TWNpMXJh3AEYL
6KDmZI+D908FjbWUZX+sE398E5T6KBmC6Cdb3tg4TcWAeji4GTt/AJujdxP4MKmSAWWCdtkQpnCO
gHowpAqSpgJ67jkHRDfvSVxzY9YQsnuHYVUtRfs6jq57M2W2epLsuHd/X31ZFMd/+rIQSjH04uv1
o5+/LDOPIpgMpz8Y2aJf75HfaMGDZlo5FOyRu45XETeYRRP1sRj6cGPynlok1M1HLtg3B0hd/8Hr
dy45/3gGwT/j+F2+VICj+qfCNxlb7hEYDgcybJGRQr+JN304tkRpGdO+68Z0w9I8b7WDAQYvADuo
nJHiHogjj6k7Ffe5dNuTU/pYWwg7/wZmOLgL/URsSXafD7HRNaStDJ6x+fvTSUryn84nNumQ5gVF
NbmhP7vOSEfDo8BU6KBa3mmwrEW+Bd+gwU8pVqeslpuIee0n9rvpcCbkGJb9EebiRTK52WYe2yWD
OedmFFVzNXW2+zYJUV/RNS0uTKaq77ZLv/ZKJLQAL7o0DdFeWcXGdJHbZCiX9hVLySGJMu/GtGBY
ASdmv1pCkGADiW5NORpcI7v5rh3lpllWGCbVxv2U4NwykErgskpMDw6Z65KW0LPG+i6+7x5GB9M7
FjCkNezZKZapS5KCf0TmDndIh7kHtf6yV1f13N7VJZM3QLTLtr1gQx8hzKIrmPkPLiKwra1iwpgg
5F7mI3q6Cd/VOpnS6XlxdUJF8uzynRl54Z+Gcg4AQ8cy4SRlOAIM1Q9q6yVFCqxKOHFpHBwnH7H4
e/bANHvDAdX2cxO7FipRRxTHwJ/L5AjgO9uQlMf/EbOhjzdmD29hHdPaDaeVx477IjLd/ltQOuR1
upI9fWdCtkSsnnLESR2B1mcRTiGLspUPsE/Rk2eTTzltHqi+WWJDt38xc0pNtFTeuvdw/ayrCG2V
6ijcwtQVX3Q+Frsuo0E9TuyuzEJyRyJdGzZp7Y/PQ1a+Bx31I44mgJ2ydLJNpxejxXLuogIHwGme
FzqClxo/YLcWL467gpS/PfgtFj2w/eVxQGb/QQ+9+XC1xd7QLm1C3uBS7pwh7G6pRKH5tiYceknR
75c1s3NsUS9Qsp2jqViNhqW2q1PYSykGC7l251IhLy3lSLc7qY5dDxomrwNnxd4puKucbnw2Lbxs
iLGaD6/vELq5VFjConredPXMG2AgpPnFzmkotW0prtFpBjzBLqvJENfhxgkHKqPYdYH2Nd7MM9Kj
bWdKZ/GXgzm3X8+8yLCacY9RHa484kQP0F/bUytaunI29ryVipZXaFqxXHqayDy0ju0rcaDghiVt
Flj00WViie6U6aC+9Jlb7DteoPvatIHFhfX0HJLNsxqkzvbh0gEiz0FcV4wGDwGzxKeQydUnctNk
3mbhLN6QYtxOKhBfEJ5SbpsesYM13L0KstPaQqeyro1l47x8a+UuJh6ySrkxmnK5Bo4EObA8qmpZ
382ikBtk6+Idmui4U12V+6vclPZ2nDI6I0vxmimTAj5Vbntnwk6W6yZnK3J+F4t6wcLS69Ew9mn6
L5te+joOIlgaqxxdGeiLOUErpia6a+fb0Fa0YLi9W/OgRkNfuQkdD6fX7d2540PaacmhMJDwLTon
LUjSY1lbGclYbKjK0A8vx9j31uf2gEHU35fBbalsaThy6pdG3pyFelcIGkIyTT/JIdJXM49bvVY6
YTMi4f+uw4TulSlUcd8KV5HZgD6NOoUt2dggWm3HieYciMkZZQDzcTVzRKaP3wxEPo9gQ77Jox1j
MKW1Y+I2G1GAQ46nnUHjTm5rsKvrRFXejV34i2fdNDsaX1OPKamjIzi7Rfs6g/QvmRnK9muS03HB
6KSfaiAbq9juyqOxNFfwcbGsUdEjiV06NYs2GqZxUGNUmTN+U2XT7GlnljjH4uPP/ZvzS1It5LC6
YUoLZfk7YNpluxwsGoiyYrPU9iapsedbEy/FTri0hkBwxvemVdaXorELplpueBkOffvaWPTQ0D3T
UxuXvbIkf/cG6A/rVmIOLO4GVCeAts27StjsQF8DcAvzbgdyllOYenjTzdrhghQF6UU95dO2ZxR5
IAMmulzu57ZbluEeKB+GafiMCBED9rxFx4/zEtUXGSSYx3TperMvWd4CFGjvVsgtsaDTvo0tCszU
ipObAOcxo7Pl/ilcCgBWItIwOZx46X6dt7dhRIc0If39viLCZrf40TZ+gInr/G6wBlrA2A7Sm4Al
n74TTdTJ8NybIDGI7YgkiPE2YhvS6sJ+xPg8raPKpX+Gz5yQNi586ufWI4qPHkYfFxIQG+aj0qwv
Z2esLz2bTSy48Gabsj1863vZiV03N2zOJWxLG8PQs5Zsk0VBf85sSiiTFSPkmHXstVmw5oBR0Oei
wVifW4LTsPB7bbSOCbl4yFTZfvasJmJNmVOAf1TcIY1iczJQ7JzTXgfHoQvalDwU2pyad1i8NKgl
PWPER5QKAxtnx19o7jSXt7zsuXnOy6wKOBt0jjD4Em73QlWvMY3Z1VJP4HU+qQ6adUfT5kksafcG
aaQaZ9fEyTRZ3tKJ56jAi/Ri+pOgxnO41wwzvleSfhkhrVV2ZNzcnqQoaSIuS6UDaWzbFU5xM4c2
YjM/8+h64dt0WoK/VyktE57Jju50PSD0Dc543jYYvweLaXXgq2OtZFCPS4siBNmw+NJXHVuOlinp
MQdKv8oE0i0cx+/T5HHWIBs4R1JweFTgbUo6ICbV0CTbV3YluYsiAJXvqjSbiH3L6KGzM0wWWYmb
4LlpYnaQTL4308gF12ExXxU2LfXzH88Ppq5yXjEGZr+vHvDmeyBD0PHnQd0q29C7KmV4idiLBzpj
V5kEHovM5HFnuyKYPUJUsvlK+DMVmQz0TvXF5+jOjY/FggL23ChePGSuTWUql12AVi0lGe7UcU8j
gSOWOPVzeRhD9w3DSLqZl0nMQENlO3robIlbHsPTEA/N6rxd/e+o8h9HlZ5LIfR3o8q+//iajjiF
hv6P88rzT/46r/SjXyKC6Szyvuh2kd7HBO+3eaXzyyJQ9Twy9xgVeg6Fwq8iVdc+TyVJV0VC6oZn
SsOvA0vX+sV2QpJVKWJ9ViEGoP+OSPWnWiTkE8DQOAhi+bA/DdYiR/s0RQ1xILLyM2WrvzfCJl6R
zyN/3Ej/kj/C9PUPVeTySbZpYnEOGHhRTvL3Xz/uUaYArbL+pyQm3F22q4fQnsl8MMW7QKS6IoBl
/IeZ6F99Ep+Ba9WlQnTD5e9/90mkToFiJT3tgCxrRE5q3vQTiie/nZ9/d8Fv/2Iu+edDopFguyiG
fQ7rZ5jZFJSULt2M95vnuSiLT8jbnzn//Z98jAdzKuCK/+kaDYze+tRTgpoUlDdKqna1YLbWhcr+
g1PHvQrvLYgQRltnhszvT50wK7dJOaIJo/elwpSPHdpmDwgW8+8Pyv+Lc+czP4CC5pCM8jM1J5jg
KKCyFIdUYo7xR32vE/WM8uRZTNg2/v7Dfm63cO/hhkYlDu+EBsbPzDW8dQ3PZiMOtBpp8vEqOeTY
sVaNkX2YId2qzO0Qjup4+PdvxdB3HTQJkLMgS/1004P3pRqme3mg9dA8jDDmMPUaBYEF/K+/P8af
lQDnY6QlwqoQmCZP9R/v+nnMR53RVToYI6BGrPB6m9tgf//+U/7i2QpRSvzfpyy9jd/dIIvCYjIY
6h0Ip/fwo6jnqSKHlrTJ/+jU/e6Tfjp1EtZYw0CcG6Qc9cZX+ceMUBN25T8+Xn8KxuFbE2QNSBY0
kmvbwXKv/u6gmrjywqoR1UFMdrMR5oSsG12quj3rpSPG7hsr6qxdi/LkYHaLCLJ0IvYybn1CF4Ez
WVJ/bEOVjOuOQdzXcxv5nMyxkOuAZBefoC+cYzJb05UI4BhgrSfNwI7oMTWCf0KMWbWlzLcZjzve
IVBtdae7yH4pArs5enEev08VGxRZKQ+ZNATxRmPrkTn3cxEoP6HhOjLgpulGB7NlbzkMcNnHoqy3
A7ukh8HI3ZMZzfJrG7PKW4PPd/ctPiV3mwv4CVO+RuueNlvtlqS8FqmBJI3vY9iR+1HFHHSBl37X
RIkgLWduNmhAkYQTuoOKzAJ/p2hjI+P0Y3bGrck0LG/pqBvwhtaVydGhKG+BqATDGnGCjYCCxSVN
Mni3Pq8ACDnWbsA/h2M9spyTC3p8TxpFc4FhHuJdxXYnJP4H/qNpvyTp5F2oxMrfk7Apn31JR6nt
ybVp/cp+iTn2JWSF3oio3HHmO00EfWDijgZSxzTPuvJd6lmDWu65l1CI2HRXd3i2hveYU3OR5q24
8cf80yTqYD3mvv0CM/JT9TJ+GPy5gXa+fPue7BNdLjOGju0mRtyIzLPbPAOim0PHObKiD2jOGJhP
SYmnwfPxNJQoJjE4wb9auUBWrxNoBjg8k/qTxEDrGowIJ3EsPaS+hqRbf77tyz4BZGLG4SUQk3pb
EPb2EiMjXM8upuSqFcljONtLiR5kxXs0484Chg1DwUtBtTIvbOZ1My/C4IwpobhCeysiRKfx9JrG
AmAzA0tosEh0F8I2HYNLAz/fS2jU3iPTneoTRnBz4hj1tmbqunhr24OLg/S5Ifzt0QHAkK89dujY
Z5HHFKsoTadmNyqaip0Szgq5FJcAIV4BgMRGYrwCLWzgKvdhDbcdj52L/xFaAa+4WUfhfnDENK68
Uor0eaiNZNqPYZ1/RJIkuqjmOfKDBk1PFk0l3jfSbmQXTa9zNxd7T4xDuZNGZ2e7XDjevJ0R77Sr
jvTUcYWl1/oyR6L/ZpNLA/eEwd+mlF7/NEFQfEty1NCBLllDaYQhxqVde0KMljEElDBCrIIr4aVJ
8d4SGnUiY7emgdrba0zdnxQgEbodKEt8EcSgSaU3hu6pR1LkC9cJQbhbkm+jfW5whUaHVx/ucppn
IRW4B43qIZ86mCopiQjfa4EdpC78JTIlxSdNotCr6PW0xyew0KNHboQZesWJzD2syks4uDEwg7TK
PQrq78PYBZu0Vw9AapAXTF/IFshOVe3TJorxuPMqDO7SkYeSYbPa0kKYrqahg49c8JwTjU4SDdrn
lxDb54UZqR3AD/IsZyWGdSWLviDmbkm3GEpualZFyOslopIapv6Nw6aSMR1PfTFC3p8AcdEnRpE+
d6xuePmnParRCuAOx21X+QdZKuFNKHPvo1T9ovFe0sMQyzzmBCCf1MgdRaLD/7J3Jk1yKlu2/itl
b841nJ5BTYIIosu+k5QTLNUBTu/0/Pr3kefdKinzVMrOG9fkmszOlYgIwN333mt9K3peQ7cCPUcp
PJR8fbvFU7QpMKtfd2U/fms1hUk7bllzEivzboWjGhrK+QusE1ocivUDA8Tq0cFuaOAx2GI5oRlm
m713i29G0f3rWcleT1oALxqgJ0W/lVDxgsLoq60zcmlFY+6Qtl7HmF+M3xK7PNZlXm5iv9V5ghE6
qTS/NuuuCpPR9LgJ+HzaZj1XV0jZc1HzMFF5kv9bCAtZP78OiVn0EhwaLa+rLiK1L13miR/6yGo1
rM+IDRn/Kos6TD82Jo0BhT9rHCeJjaZ19pWM7bBl0BIMlTIC21yB7B0usGFxqkfkRP714kYl6A5X
BZbWjkHPHSa5VCepJ2Y3eBhI0sFiWZbQB/vitu1Ze7SY1WP0eemzAe7o4Fd9aIILohM4pOjlDf2r
L/ruTKuF82jVX3tZmx9aRx/2ZDH5+8KPUaGr9NqEOfkZu017PU9JdxnJ5VOqmyPyFWRo3ozhwFqE
fVhg8NFOJvmyxjx2k2df3AZxPAPYn1UcIQnu0kfe5yc16PAsvArnelwAMdHN+tqa0UCwLQLOc6yv
ml0Bo3LZ9MCn0U5LE/hoJSuvKllx9MJDsKQL7NoLt7T+a5F1LKxXC/cAi5YJN8SZ0N54VhkMRL71
h8KwLbWn2b0xaMWOm671JeSOPGcxkxR5DY+I9IsVIkxYGjJ0SBaI6XCSQzKHjtXgt8lrMy0YhGLb
Rp4xNsWmLozHFun2aWxMKJVup9f0l5ErkIHab3tRzEZOG2yqXOc8jwY2dDafXLH+FQQn3DV0s0cG
BDLR9lY6FMkJGLs5EAZTRIN3QlZTgV5zepM8VM7iqnc2i6/cn+0sE2/jDVnxo0aMzQg2xpBGDxux
4eyrtVNj6zQcJ9b12XMzMDWd6rqb0nGB1Uur98nO9mK56+pEWUxOezEw9RXts0ceB4qiKb8fpTmh
JxQOjSYO14gdanceTmUusy3e/K+W18ORkggIZoLSMSwkoUFI3JaFY7glulm7hHmmIUZzC5wNFqYw
3lPD3FSSaXFP1OnBaPqOnnj0kuEI27mjke2MVQRG6iY+/s6YrggthcJFh1PflpbRk6abm8sVr2v8
LYYk3eMQRJKeu6ADSCTUjulk617oxgXrG5FaLPoxpxOqJfLuR4vAvG3NFz5kTESY1cz2n9CX74Ie
PCjbKJJ13bcZueKU/f0w2i5LbPWtnh/oTLHeGONw2cU9DAZPcU7oOFpezaaGs8pYOFdkviJ+TQGa
6MwCdYrw/1SovaWqvn4eOgQCEfxa7K51xy+HYzcmxo3crvygCvHU6/QQ8RJuRhdOed7fRTPb3Mcl
xrvK0NeFTmkIx3VFlb4dj6I0sQucfTmEEQ5hZdST1VOyHZdlUp01a66OH19PvKtp1gu6MDmRbZum
6b2pnErFAcciAI0FBczAhlWi2qYt8MgtYu4X2K0+hpaE86DtjTev2w60UAK4EnJHQvR+WhBlhJlV
SzPsp5Z9/ePPZ/7d54Phiwpr1b2/K8rrNVHDg7R2SIrCOvVDW/yszIZ3auzGFhAQVLaJ9LCcFymR
hF4NBJtvBMaV61pw0EZG+cJRpjzh9vG2s0HlSbQm8uB87u2zZSAixqWs6OgTiEDKNvOCjon4IY5Y
lc2JwnVnkbd1b1q69YKlGtmMz//sMVu6t2gn2YCjecqf9DSVz6+7IrFDpIaOS2Ykf/gtxHovfh37
8zTizHYEOnuHRIx3AG6ioBgktNmhc8gwtLW22sAEgrhpWp8bsCoHZusI1VDRhDbciCBW3enj2/Gu
zvZNMPkGgtcVcY6r4Pf3oZth5dZEER586u29rcXVGWzgn5aBdx0LrkKjwnBM1zLIDHlTkvZpP0RO
WaUHx+Lw7MQsXGXtQA5DxUJqWFYBpJAUD0zAhs8ff0Hj/W/MEQV1hQcNG1z/23IYy6M1qHxMDpiE
44gRHhopLYr856LnaAzjyJ6vfY0UTPisT5k/N3Ce7BGgzWDHQVeVSbqut8QgN7CXTCQtNcdJi6Ag
zt8Mg5GMfW+iFdajRS2F6+un/99+9Z/61UKswpwP+tXptySNX8rfWtV//aX/16r2jH9h7mDNxToD
Ax2ewn+1qn39XxZeAd/Gge7oNgkk/92q9v5FHgzmDDCBsM9eEeP/3ap2SC7Gn0Khy0vj2v+kVS3e
7ET0nLD4WmjfVhOgpb/NF4DCguA3b8W5ZPBJ8MkAXXQ6KHvVNAD9cHBeJHNRXcjVss2Rl5B1xC4J
JKjWr0nlTUETCpSocj0e2RJnGDbt1zyg2FhRs0jheLfgK+Ij+eWX/ptG8ZstDaQeH9jjp9VZOABL
vHmbvbYH9Ynd+owIZLp7zRO2OaZdkOiiM4haU0g/viAb8+8LJZe0dIYOlk1ffyXav9m2tTQ3a62v
4jNdyQvAOprEW8zespcWklJMEI3WHITS0TeOjd9MQW8NrnXwHRae0I4TUR1hmtNQWAaXX6V0Ivoo
RueQpUkOsEkmJ7ikZJ3v5obolr0VldVZtoKwT3o67BEii5SzaRQg5sCeehSi8ViSvaQ5JMRCBqXu
E4v90pV11YIH9LgUGdAEzRDduhYddgQlaXQ0uhIOd4TDddf2fRi1qA9mBweLwmbSsPCz9SqToxDZ
wMSFLR15usqjjxGQEky0DWKPFQmxfnJCHIn4adY8JYGcAays2/LdWoVoUUtIdo6xULN4GalH4Kdt
1F+MYSTLx4EzllxPScEneg335dCTTI8KS9SCk1hD9mbIRLRno2IicbVksDhDx52d+rPB8Dg5darl
+YvBY9FOc+3hblElA2IzN6ZPtSfALZtGxy+XvsbSzpRt1VHV2IOCQWX8pchBAUbtMPBpMWbz6QxJ
6HYwLQ2iI02XMlnFOnQUK1Wu2tTXxCNsyPYL9OPoqZ+peYYeHiSTcKiJ2yZ1bhOaTIAF24YfCegv
d8GxGHV9TnDF1AdrAUq143cka81OTX6WFGIxLhcbddz9vFSrW9mwDXEm5JYE2GW9Je5M8rHfpBn3
ryZ50280eisp+Z9usAzDeJkAO74FIYDInAYZKE4UoR4yn1TAkwK/x9QfOwMFhuOO7rYaDCgCkRtv
cyCkq5Z5mh9QSXZX7D7UZoWMUNAsdo8ZQ3b25TzHzpM2uKSYDnV+Y5pZ/GLQHDnQOLa8IMXI+lLG
2fCpNqEZIlDikU1GFJYDQDsvSOR6pi/yCIamMTmE29oA6540gLzdrQEc3tnaA4GcQAhcHi+SSx11
DZLQNsPWjrUSN27fmCRzzJaXLCZdA0uD51lM3LvU5JDwc5YzAcv8sZA/gb1Pd2lBdpN8zf+uYp6R
lnl9H1A5iwd8adyePAM/u9FwvZIGPS4kQC9uVX/hl+HlgnzFS5nVFdG9rQ5N9/NrdJnHEq922kL0
5yE1wEDsM+beZxv3Rb2BxkG9PxDZGMrImG4YXjSHPlnIfDLLNTXbrXquQpOMiFbB2+bvsBbyu+BG
R4fTk5BOTHhmqIdsWTTtSevdpbnoDKWpm3lC1x7mlCfj41JQRj6mll5kd9EgETsiMW9ohprmcQEN
RsDxa5YUNSW/5aSPHDt9/zVjHXXxIco9fH4Wq0pyqhusicHrg5xNGjeOgDneY2dYX4pOIXTYTCMS
PxbzNSu9BwISMBBKnM9T7vXGtYwQoyAeEln1zV3DjhPH4/DorYA4LL6xnA6AOpR8xiuOgHBj95hM
zMjrsk+KFUIk2HIWW11XRVk6HmcbLfJ3bh5ramdkgn8Jpac8QTrnnne5IgkbwOb0yeujJvthu6WB
ed2a8W3vCn0wjOuC/WdpUCGgATxGpQEDb1NVjq4fE8OkR0DeMP19LY11bGALepQ09q5KQjc+20Mf
0cYV9+4QT0RkFlX/iJFP26G6TQBV1UQ99nFyNHM/wqMXpcAL02HcCFPM9jZxC/tA58cZsfvJRktp
o1NqhjBxnFIyh5jhZ+eAbWsiyJ9aGLCBWejPGq2eTQcafJPNZbdJk3HyDiIz4q95G7k/JmAi2HRU
ed3lDrlhqpl3Wa6mW6cCXmGbQ7kr2KTIRmzNO4Zu5bOwkiI0Sp12k7sUEPzAvt34JBgHJKdRnRhL
ll+mdZw/GhKDt6+3XbhoHS2AYZoCWKcwK4uxvh7ypbiw6XDsepRntyzr9TN5nsn9YOU3o6tP+O+b
FkP53ExQIKtyP8C8vI9bJ38cC6uNQ0VC6oXPBgZstlkgbvpZiAcVKH8zEttBejvL3mBWD2w69efS
LupkK5e2DL1Urz4ljrP+tIRvbpiZQatwXCCAtTOZ4CCHYgspof2ZKph2Ofrsg7HIOBxRWF7Zceta
2wTM64wVgOPAdoUh0pAtqr2XN/M65TKro4unPoxtcSujqt7r2Om3iu/4GYEV3Sc8bc6xpP4adnPh
9ldNZ0X3fp04e61dstAGahloUlu8cJ4d50pLuubMgj0f9LKcj6Mm/OMCQxACu1JBhxw2aPpZop9r
nYchHZbvOnnlZ4IslrMqlZ9vPz6hvDvMYeKm5wSdhxrfpPb+vYxqqsL0ZI78aepq2inl2tYdTTYh
S6MljDGlOkMxV4ePr/qmeONU5KLDgP212phdgOa/X9WKFnJ8R9s/NUiKvuBYZGGood14/2zu+3qd
NYSG47KB3fxtnBDBKE7f+nF0suiTs6bqijV7TTG3p4gF4+Mv9aY/8HqxdeTLzylQhrzNiRK8w1rM
IfDkrVHfhINbRFejD3gNO/z4Uu8PsvRIELZyFtehAr8dpDeQ32tt0p2TCZH0qkRuurfJcKcT2JGz
TYzxH56Sv7meoA4RPCa6g5X7TWtGeBWvbV7Yp2VKoqe/tiBSLdgx7HKdqrTpzM/78Xd8U3rzc/Ll
1jgY/O7cvLeH9bmIrc5XnXVC88npykWJCW7Cp1ZFGr1iCS30LWagFQN/1ulpT//4IWUQaPM76+TS
GLb+5ktXpdXoEzmyp75P1WEcEbZNYqz+YlD8j3qc968CV3HFmrBJR4XK5PdXIY+MEW5K65zgLKvD
DHpu73rzn5pXf3cVCkrPtlfdxbt+jdOZIGY0vsur8sJJmSAhQP3/eExsH2WR6VHtrDiE379L1jAd
hs9on4wIOS1YWB6KYQZEsEPSIa66ehqWP5R079cv1nRWE74W6alc9vdLAveO5pHU2ZNWRc5ngfSU
8ezAUaTP6ReWKH6NjdMuPCIfP53vX3aPDCeTxoxOiuy7N8Kn3Q+G3zZw3xNlGlWskx1kq+0i0Vh/
fKm/+Yo8HEibOIOjXnm7WLo4a7lUYaAPXRWJhajOS8uENLfWBvhawU3rU/PxRf/u+xGv5yFss2nx
vZWJDajWzcR3xCl3kLGUBaqJXPeSPYXOH9/01y7aL91EXnWf7gSYUsv1Xe/9m7aOXXXWE6a1LZJS
KQqocrar53ekbKirCkM/w5OZY/I0cq5j9je3V0ODgzOkCWlRXFQMLPEYfBcIOTl1LiXzfy9z6vwP
P8v7hRBbiemueikUTOKt1KxM7RGiH/ZtA5IistgIEfKKtm0JoaWbR+wFx/qP74R4/+4iMuStWluR
6Nze9gHjnH4JmeU84p7GWXfyTOoHGHC4K9WaJQs8eH3eZSqumj5vviDEJYnXTH0yi1ujyfdN3BON
zSkJpSr+kuQfbw4MB1BOolMjglp/7WP+MpnQiXGA8MtbX5DDfiV1W4JdZFjf5iAMUfbqf2rjvHs2
ERWubwOtHB5RzOG/v/MNUQkc+uflBEfWemnx8MjN3JQ8ptPaT//45/+7i9E3Mml0+yw1b3cB1By+
Hjf+fJpiRutyDRjGi0SVY+s1wcsfX+zdreabeQQuCh06DsvZm3NRkWmibiN9PjmRTWEZp+SvESaQ
UCV+fCHjjfkNKSzL5Xp4QM/Ilv72ZJSbSTo5tTtyglBJe6NTw/WB5rVd9hgB42/PtRzohFgxNoZk
TBj85bVrKnrJ6zZYNdNdkmb0CbSRYol5I9aaxWWErWsOrSy6Xmao5+Zanjdwuvcj06ubrsRqXfzT
hdghwdZnLsO+hvjz7VEoLaFBuKDhT8bCCHtkaHTGy5PuY332dx//aO9efi7FMwBIFj2B+25AhQnU
6IYJg4NCToxpQPL9GwihOw3a+Zksjz/2D9fd65eFkZ4/66HBq88QAAHy27tULoUpGmVbJ6eZrB+O
YwwnZUX+02tDxHFbujrNkpNYME3GH1Y64+0jYq0iTcSaJldeh162+ftrZuVoHJDakKAE86JYsKl7
TgbaB5esaQTjFHlfsTNm1haYo2iv/Bg1RmmqOD0Y3YyYgxSS+U7vC7qIS7b2axrlroVFr/jzq09A
FU4r8buL9MbtZq3kX4JTdvCRJDGpzjyzurVli8xgfbxyjc1gP3dK1KdBzXW7wV8x3djjRGusjZgf
nzMaR0g4miF2wcQxhb60dS1TW5D9xe1It+FKOZ1GLkjq3FSz0JZ95ZbMl4cOEoXuAki4oC2tl0Hr
2r1PioWqL7oMtD9qt3rBgjk3CwX0kp5w9okA24/dY8oTSQOfo29Su6P3rQ9AScxFrqrqXEiaR30t
cvF9JPWBprgmeV/8qV6boeAAkpthnvizS1JBdYQ1R9MbjEmUHJwhoyoqm4X/ujSEvr8ePoHY03nx
8/Vc09S8a0mZ26CRyhYEREYsAYX7rCY/O8aeNt3VExzFG4RKeXWRxc3Q3bbof4otiiLe7koUdQY8
FEXLVvWdaEImwtNdpiM1jh2nyu7QIbTfJ8bgCx1eaS8/TKfsrUvViLUVNebcZgxu/EW+uv1iY9Re
7muEzYxqDWldDCvagI4GBIowBRg/hU6NC3NLH4TOVbckNMK9YiZBCf0i/yJY1AhR2GiWx2aSvXY/
VSmXbrKFXcvXUQ40myQ3W+O6HAe7uxOpRvhKxuOS3FCv4tMTswtwAAWhdRwGuHTZFuOOFix1iVHO
MVjC7SXmCSoJYUD46Y6pe2ERwzQeE6xtRKZNAkVNpXJ6Wl7dtzBSc2pYmNA+XUYEAJN6EKWtctyG
5K9flonnGFdaqtgbXs8B9Ox5+rDt0WpIHKZwJyzoGHkjGiFeQ7etmn763RLdYMpF2fragrPzng9j
JpN4sKRBXnyUJBA7+xZd9l+vlbOq9vTVWzO6ELBeShISFM35WTyICSYpimpoLIRXo60IlGPzFDXe
6kFKcpvf1WjXnrkp2/4r4uRxCCe0kTd/jWZIWH6JbHM9SMQWZzuvchGaCrl2YhXt+U0tKX8w0NKB
f93+XKenyZjQu3IvbJd5xCYDTitDnPt6e0ZqxGta1BqThny2+GEt8GtmKH0jTm/bsuGDCJ3eSVjn
RntXLqKZnvvJNTVQIK6dZXde5U/9pT3l4sGRsrSCHvjW/MPTmGTs0Isb1u0sarrAyczZ2OT9G92C
/ZgxANkiCe0KnhWLaQ7KUKsz3U8czLOOKTWxtwxxc0j/cFWiCN1GwBJuE/GiWrr1c05TEvdbuXi0
JBC8nQpdn2i10SHvPBpkSz/I8a8d/3/npH+ck/LW/LL9bl+6l//4UXZpN1+9FD/+8/9cpmX5o626
l98Hpa9/69+DUkCDnknhwDh0NS/8wiD03Vd3ju54r7PQ1xnqvz09/r8g9DFXt+gJUbr9Ap63TMiF
PkEKVHUwFviX/9GgFCLf7/u37guKYMOlh8EH1I1XGcUvR2MTWUDRWaV+LnWtSpoeh7GjbXFIRxCh
xFTvMsvEKjZDMlUh6RYCqFTdmT+mKccLXSxpyZxpbi8xzVl+hbAbvd605JZFohGnq+3Yiq+xZ8SP
BXTxgORs+9OAIfsSjFJ3QzieFoVpJW2Qe6gtSdjkPwaDM/n1XpNJdgB8XJ5dibsROfttrjrzqzbC
1DkzjZqgXjlGdzFIoEuPZhb17kW7NAs+fmKKe3Rihdl/l6/DW6OdmI0BZYeVES4zqJQla+etqXQT
MbvZf0FQOjJr6qHzXWawPtezQOHWYca9vYfCVTiBCZs029V5lD6KZEbZyPxrCVQqaa9Ck8QzDQji
3gEHf2zdLtkbk/yecy7fpW660gWbFHQqbf29NNKHGcvjjSOZYB74v5iXkG4iEPwTxs2uNDsF2tc2
d53QXiYiQzewtIsRj7zLRgHwaddQ+qPYxMW4pVHZ2LuFMvNO6Ll9OfjMo0TXu+LY+35D1b/40dNS
eO59vcaBqm42PKDCnaltZVvb+ZphzMrsqkh+HvAU7jTTAH6MxojfoB42TT+VJ8evcsKu3JVXXozp
erKJmA0TBXDu+i72Ai2uk52bOstdU8ZWqu+jmOlMJqBLdYpukdGNh5lgVIDl3kyqpBU1MvTmKDpY
VWF8JqMAl/3SasuDn7u5teniETIvPHYvf0qV15ePMenMxIL17LGTthshV7XtntnIrLdHrMOkCxQy
B4D8At5Zxdw50uRsO/d3BQBaAyP41YKQcjfpEU4ChOFHetd3XhI55C2QxZdl1Sih5kNNsqqmwObr
d2i6oZRs8kUz001rG8DFlmiAQOTVxC26D9kEXck2jnGvLu3Zk5tlXDZuWq05lk0A8GSP+zw6kbIQ
lpxMHzUtAXsv3I3iMmG8TN0Gr8YXoY/EKblpFEbDfE83vT020DjgJDfyoik0/VjbVhZ2UWOcfI31
PuM4u2s1dL0F4boni1ZSOHoV3KR8Xo56w6tpOLnx6M/Gc9mRpdqIGABu0mkIY+UQEmnawZ8HdHHk
VPZVcZo4qdSKzw2TCeJLC30HP2nP+AxEdN2HFimxGQPGbVpoZRA3mq+h1pRJECfJD3tpPuPJAATG
9AHznI6n21JgpPArAijp5/iitEklpQVb76ES3Hep1m5Ela5Zq3YUWEqKGz69PEt71gB90+g/IvDo
f+ASnrce6YXILJPx0NQDFhY2SGKNAHw2DdpZ+74x87vMSy8WEXEu7XW4jMtD6nT7Sm/9E5z4O2Lh
cOASUQWRaxdDlFKxkwTeYD22TbP35ulSgnaDEtJPoarzbjdEDNPiyHpyEEdvRlLcyALOfwB7V/ik
RwdXT9Lfp6CDvUaIwO+wPQOAYRFMvUurRnIvi4lJkueLjYFS8lYHmrcrJlUyHB1Gnq26FSX3w9lz
7iGfMvH7g6fyb4s7IxMwdP/ksFyeesXEbIpMeZX4ncTSa5L66qbiNk6a20G2O9jsW2+pyquJALOX
fF3Nsj5yId2DTz7XtWHdpUbjnKp6xUwLyZFmqn2k0slnXWs5zhjTz6QriBZ2W0qUtMk34EvmwGZw
eUK1Zu5alvXbzhzXwDDHP2bSvYscdcsYXA9ZJojClNroBi15G59YV/qtMbjRsKnNTl5JoydBtMu6
vc6NCvWq6Zlo2cmdOU3+pZp01A0aWRKy+AJ+wwgYySH6LsISgOdmkrW7IcvrjhAqVhdkrPgzZQjG
y+TjkfqcWCnIl4TdoYkCnBpQ52X3kGODCI1iie7HbLystUaBU+/kI7KWRxuQzSbXhpd28T87MSw5
OI48x30NTzOHZmeMIXb9Y+XIvW9IYoUAgl4ZIm72o6e+lYQg7cg2aw96ZzzUkQvwf8iYZBRJPpzt
ZoR1Lcy73q+hfCdPTmZAEAEspFcWCQUY7XHtPFv+yOjVsoNsXUtrzbvxWnPfpnK6m7h1qLyHGEKb
s3jPWRSLz7ntOVtlurxqGnnJhjuQpDXshiY7UR13oT00xlmBLNw0Qw20HBJoEmRz7u0Roi/HpOoO
XS1PQxple5zuaRD7Ws2oUiN0LsuDhbQRwjnAiGyIiLa+WRr3CyCF5l3NBPXeJsUKY3BVcwntjdjb
cSAKUdrJ13pyrGA0+ospbdgTxvxRWMOhhNfnDwsbq/RxCqnufqAPityy+DZM5cH35s9k2Oe7ge+D
cKDKAst20/Mwm0fEJiK0YC4ZQUy429UEGgOOTkQwY08VdrZTOw6BuM+bto/NL2Tv1nd0j7JyozGc
rXdexso0FGZ5E2sDkuxKgUvp2NdquLGHubLlVghRh2Vf9xcGXBNUHgbFS6+DPTO1RwJH1u0ZWFLl
+IQe2FcjRt4nxBrltR7Xw7S15txCOD0vsr8rpeYd/TZbTtNgPlqTXn/V1KDFh6hAGxHa7mi2GzMX
o9pYVgV5hn3W2A2d/63QhhuRuIjkrbG7a+3yZiw1jQJSuy3mpL/Gq/tpjZMK+8mpTiA2P3mtlT+Q
hXAyNMQvNC4HAsry5pnl1TqMyOVf5CLUDh2UOpokd+5kNSR7B5TCxvPqLCgyiy/bDl/WqN5dqXva
ZYxa6QmP27ghHtf76fSgMHvG+Bs7MfOXynPne3ckQzTrvS8EQtTQ4wv3CeQDCSKRowd4vCThIISP
TiPNU/jyWBVMnH+Ttb5E3DC5AW0ImIL5N+81Hy+mgtkV8nutsq+zrrl3vl8On8x2IOmX3AdccQSF
rAGwrqwFgvlUWQlFsbI2ta7yM2r3ClgH5H2m6vGlIHCky6IsADIF2KD3qzvEEeR84Kvqb+GIeofF
dZpP2uIfqm6eHgZscaHwU1IbfZiFF1B0vzeZ943VOceu6fhbarj+MZXi7JSmv699LD/kyKc7HFBs
EBTX286AcZLYBu0X0iANlBZmGhDd2FxI0S6bvGvniwJb2mGsxAQhsPlGRr0I+ilP4efVg7hngWwR
jPUmOR9ONyZkoeJ6D63Cyti8Wq380jC6PMfObIcE3aZPq6lnxuWRe6uvYTbvi8QUX2moOF+tlJCb
Zulin+whrD20zXf0vbLQwFGH1glTDtbIk9svGqASTA2mcR1RqJi8t6WCLA2LaVtw8sBTlg5xEhD/
TF/yrNBIhFkxxPe+xkFUXHLQCgowRspfjrgMvjPGcvYNtIptwbwMi1i8ilMqYlAn2ycuitBIhfFN
EhYB95Nc1aqSkIr656GzMEItNeHncLe3do7PSUXNms9cwcp+zaeuSavzRH4wERpsEiUxgegjeTbm
lUykiUzIUfu8drxzmhTICDvmTZnrIzNLwnxo1J1KBmuvi699nnBgQg+xk0X0SNep2OREYUeaZWJm
rOttS/SON8iI4e1c7twmPywlz12BQ2/DYE0ElVbW2L0HgjCnhuUEMAkCygEIGLLxJUueR7+7cDjg
h7rHTwyX6xHtfLWDooAyKC3Oo4N5SwoPEd3E0RBtGyDB2K3ZE/PqWFXWnY+4ZA9D8Vte9o+oagA0
O6T4FdQpRmdD/0AHCciy29YWUT5mbatLTU0DOBnNeGLo1hJSWxSPU9fSQIEfAwJJsxhOKVhrFdqQ
hIHqxpAVnbViecT7iSIKnVaQVlH6PVNiKyZ3weLGU07q3mbWLcDXkxc9uiK/wHVmXSkLI2zflD85
/IJ2SdqdkEsVJFpmcEsHpI5tEi6EEz0qS6bbHJ9qiNnZ31kWhx1sBPZm1mR+CTTa2MxYtUO4/M2V
40Vf9VbFWz+bsEeM2XTbzEgh/dYRwZy7nHoEHha9llflNPdXWHWComrGYGnV2jPR5ysMVCdNeDq2
rMoM3GFgAO+74wVT3+8V9QaU1S+Gt7zEtbN3RdtfUOYSKyIzlDXLMfKyYYcqbZ8nPzWvIULVafUL
0cr60GTqpklNQLYJy2NCgAjiBT2sa8pbxHTmHmb53qhsQbdKnsEhsoFKHcer9whfxdyY6fIyuf23
qI/JV814firztu8uyYh5rIalAzBTxs+aBuCthxwEwmYJYtO9IPnms1fjGfT9ap+xOZKB4gHvBgy0
0UqdeHirvpUjpzOtlXrQ9QtY1Qy8HlY/0oQh3d3AFB0IcSKsnC1BRnxddoIG6UGdhLPntUfFE/w8
q+SHmeFfMaNxJiLFaElltHD+QnIqvuSVLKpdmoriii2L/KOpMnMOeBUeUfjs5e2IrPIwaFOzWnKz
vUy1WAW1AdwuqPCDfsHrgkyP5idFTt08jr2X0+hMhiOn6uzou0m5t/zSCmtyuM+4o51Qlf3DrBYU
1ZV/7Xu9vClTTZDm0fbnJUmdEyhkdTDyec3IjObQHi31YJX4vzxlvFDDy0uyQSnwY/0aU9QAkaiK
L0w6dkGPgv2SljGM3GWa9maF6Z2I3SocIK2HHVONLVFkHABKNF9kYm9jdIMYopnXpW0Xb+ltaIy3
dIDoPfLiWpo7I8mjaweZ8MHN568Qqf1NYbiIdnN+MQ61l2Wflwcl5yM5u6TljcMV8juOFW2CEDXz
n7F1pdvGc9F9Fgmi3NouOQapZTtm/POtj+GSdyd2Jo57VP2hZUAN7CYDpxw9zASS9pFz49EtSpTa
eTGELFf2jtV85tbb5S7H4i7x9FBMeXe91Kw9pTAdF3OSX4bM91dEnp5dslWzC41UCyQz+WcyirxN
nUmAhwRWbfqsCDRa3ps1cQqXM4HYDprLQ5tZIlCqlhuUhPq5y5ru1Fbmz2YBG44Ma7PWFsaSXglW
990E2e9GKm5jlQGe8zOQ/3k+Bhqqso1DsO42Q899Hi15kxqIG7OquIwd96ny/HbP+boJpprHv52m
sBT6Ph7pd+SdTS1jJ/NK2uWfQriJ8LH7sVQ1SsLucqZ/v1GE3S8gMOkyUGcZZhkUULY2Y5fw9eB4
Qe8K0BazKtt6dEjIqtkBWbM5tMynkTc16Ff6rt53rJG2UHDCh6+DK7+CLz16VnMzobw+pu1sbCkh
zyzRT3U0lKHVTztKLZ5kuvxBN5Apz9ugXy2iN/beNNJGWdh06fmi2hZ3mIWPHiFoy+BkAZDd0qfQ
WcpPjaXRNhnH0QsNesysnXfGHM98I7JZM2ek8vJGHEuUgx2BdcsCuI2OwFZE6XhKANoSuFp+LbvK
v5Wxxo307H0zEumD4nB5RFFx4y4+yPlaGKD59LBrbZKblZJOwEFZg9/ozkRjuPKhiJIfnmiu2sU4
Z57zYgqDrvhLJ0h377yfhCDWlLkptl9Bpn1bkNIoy0DIWm4xuf2sO5UFuZY9J42W7Jq19b86rjOj
Ipls8eiVLNKPtyRdkshO6NGGVetZVvJGJSzQQUtA2RTU0Huu4ZoZhGslDhm4MTHa/5e9M9uRG8my
7a/cH2DCOJNA4z64O30Mj1kx6IUIhSQOxsk4G7/+Lqqyuiuzbld1Af3SQANVD0IqFJM7zc4+e689
jQzlo9Itf4mTHMM7mGPRqKjq5qrdpb3PXt+7NADXYQ1svXxmd0MZ47BHxcGBUwzuRi6mrzihtRqA
GCztwSEXHFIlSc9wVigWIDzV+g27w9al1jtV5GBnbuT9s0Hgs9uXAW7PfWvIqd3arNjqi8eMoHl8
WAM8ASc0FZBMfkYu3XN0txta3AxEYL51cvZlT/w/7FAs/rJu/u/W6w8/6lXG7v5t/Yc/uVzwnEv7
//vHP3Z/+XPyo17V7z/8AXoDSvjD8KPVjz+6oeBD/+IoW//mf/U//q6n/1Mlnv3uP1biuy7jf02T
/VGL//Vxf9XiiR8JLBlrPnKlWP1taMn8jWUXWC0Lb8W/t7/+R/OP+I1UEs7C0MLQ6Plu8K+I7gj8
f9Tc8QK4IYG5AHuDHeJeWjX5v9HckYOVK5tOnsqc2g4/AcIJYZH3Bj3PwB36VBx75YKsIC/DQWRC
InQoSqXYpWaW/LKAqOdCmqysch6rQCZDU7NYlDH2I1Q8WkS0gdmhke1iQT/PhuUSZ74eeG80VmQT
wrmGPpBZvkoecjp1Znn7q/8D+jibapVB/21TmzLnHIvGI9EMH6A+uL1gmlgIrtDQXzUjPu6Wc+3O
bOC8Cm4kXyboXvqtmw87pE8chyhkPagYJ41hmAd+6nCnPhaaerz2yQQeYJwDbll0OyLz+t/HxE68
/RT63G7FGCdZVA7J3HLUpIb7noqQ9P8KaOzTS93bLN83E3fa6V5ZPv31fhJMCf2BRhrsa6nN5HFK
hIfHQ5bK2WSUZfI07dCtdkYqbPdkOuvfpC4x9N/mVja0vSuBowXmsLvxdMqTKzY7IiXmFCx2AM7D
M5MMeKkXC5+8UpV8K2nevht9XUc1AE4UYl+rZoNeFLwtFAsaPBWnOWLlTDmEt+x6/rRu3yED5mq8
9bk2dlspEvtY4HHgHg5TaIoBrbTFA3bq4kDdn4CoH7DKDfdNOwb5dsTtdmm5FShHNfeKfAUvmMaH
+j5k9dbQYfwwenr+wmEm30Sq5cYvqnRrE33Z9pl0fxjVnD/iogHCE85qV4VGuE8BsJ56GNTvuYt0
AleVXLPfVqcsrPqzExN4Ns3iMSWO/zDOWOHxuiY+1dqKrprJ4wJQneZQP8MtpajRCMPum7vCRksA
wruZKfkkEw9q0dSXFzxzHZ06DiLokhXciKGcKsNMD8lch58ehQ4FQ2Gb34/EaT6SkeOXS4AWt3TX
ckD0uWmcQfTyUVpU4qHt0KknqkhebKt4zo3GevdAcydbyNafGfngFy/gTeUQ+91zpDunhNEWkXqG
OGxPP+K4Cz4W1MMobGpqB8c06T+Q+KJ8YaVsppOzkc10GZ3UvSsgVuztcYFA4BF5PrYso08EcLwr
PRfm+2wNwa3pV9RuWBNd8LkEuepQqz6QmHruSNjd2ZNbH6Vd2hf6ceZbkivstZLGfYAUYN4C2snf
VJXm7/xGi8M8D/ZlqJfiOFRVcysXp/hs4G/EVPQl/jlr7eWeZsKRwQaDJQkVc9zETeBzq+hZNhsG
srlBD9M10K39EC7CIwfOW+JYzG2MfB9k2bli+LwbECVuxtbOXrFRwNy09SSujRyza59K9TxAMHjK
Mq85k5KqIoMuqXcUzfylHb3+0rt1aESI1flZLP5i7c0yLe/xLMenBrbQoV9Egi8nDPatGt2f7ggp
BVORfp1zoK2IkadKNiV86fhK9Ag69pAKOuLXFVaVnKywuWhXaGRNm8upM3wfqgmbgKyKo8Dttqlc
JibT7AC5Z5W/t1JBJ/XsqW9g54eLUFO2LxyIFF7lTA95zeiZykAf63awH7Dl6rcBeNEnCcLxgR9I
fDfjBHlFhTehs0zljvdJv6vLOadHxMkPjZN7kKmGWn5pMgwW/Np5txjUwoe+bL7TodAflqBEQZhj
YUezNzsQjtv+nvoq8vUjPhK2E2MK4te1fi5WyhpFkJfkpcwwg+jwDLJ4vEL4um/QCm+t2kreaKsr
Dosbqj20dSwIgFbF1cukuIa9DG8NtmcPeh4HDopOk+CsV6pPMd8VamiokeCNij08AbyByFtu46nn
4ooN59zUjBWkAeAwDXZ1HRRyjW/zqEHxJHuJ6cBSjvnkaRZcW+od422nPP1J9o3W08mgIpNLZ54f
O6hF39gWsljLJfXMErOxqq2vOWPzqehc3J1Olj2bbd49Jj4dvnivELPgtGNM0lJ96aohRO71l+vI
5fCjqQfWtKY5PRZZjaLHu8e/qaZJfwc/nustJiFgR9R3n42kHA9xZ463Y9/aZ6uw1ryNUi8TEJ/7
2WUG0LSRHOxsTh842Zp3j0rcb0Ff+T81Zh+WHX1H0DFMvqNA5CsIFy0NpNEEVuWi587dwensEfv4
OqkD7bitmzKfNqIrxo8GMkxBspFcKbUMBh6N1FEvdJL3Ue2TjQrcMou3rpfLn5WD/6gLR/UaJJXn
RU6dlN/sJAkOlZrj62DGwWUMKugi89Ke0jBAlpYgarTF+Yai1he3vSPCuzwou6s0dR8NQYc4XBsA
cnp8Jrkj0asL+laNsRpeA3hrIJnQdlnfUUi26expeGiSLrhZjFD/EPZQDCsWiuMasFxyKabeeE5T
13sH4sCjR7Jg4d5r5BSUTX0DCWaJ46gXNJ+zy7RvM3aoPJbAzMmg0OYmj136b6kaXl8TUwZAJjTI
4ZppvQVHE3xI7OF7kdkfJFDqq0HH7lOAGI3NZrZvpj50eAxq6x7zmthSW3Fdf4Ekb2zzsPQDUJ0q
W8vZrCskovyUWDAN2rSq7+vEsr/4QT9Gs28g46raPRhejpCIOzfCC2gR18q6nVHbzYl9RvfgU230
2adt0VNj1Cy7YRrDJ9PFFFCpztoL/ETPMPRSh3mxce5lrGABW+McPhQJFU/YNuvtJOybIG4nfu2l
I3AyIJE63nwOeyuI8HupH/CarB5WDVJw3Cv/yPKp2XZFpylx1t19sxTNvdSNOkKfsI4z7VFbuL/G
dpqWcDnEZuu/chewnmcqzOHXuFQ8BKUxvJe0E+5j2by5qvAjIw8fbAtuPt+f6Ll3wOaDczOhZ+R9
Dt6naY2TV1kdAWdk05hDWy2fWdNScNvRenO2hnnn1hxvGhmJl6bDSJNL9z7mbro3Mw7rAch2zma5
9fOdrRbuH7gRhls7GRSDb/tSCZrXyMQ6zTZmXXTgvKv2IwQSpnRGIyMz/aMFh/rON/2ZU8HP3rmg
eSi+OYK20vFxaPKYLbKkMMw3W1Oe3CIxt2vT9j2QZHwCrTPnLrmomuvr2JEYZNx69No23UyLPZ08
ockTwnHmfYJRmBdH6CNtLikKpLQOUvBYwfzCZXrmplrRXCCmp1EUyRch6+KLY3EHdDAMUFEbK3XX
yD68LNLjtpK48YniLXwkCSAAvA41JxiScXwCuYFaQ5wxP+c9FgvWaWY2cMUM6yOzX9L9sKEXdiE5
SNzsWAUoi7mJR+pPcGm1Z7dge0tc3b4ikurbUCHEhjKDiJGo+ZxW0xIlXPzfFlTu3PGeEw9u02Bl
t3j7Tb5L51xK3/xKpaaFzlEU9KRjZ9j4JemSZbRO2vCp2Z5Se6cGQNqNvXy0KeVpvvEQNAh6IZju
XUEwHSmb7UzdV9NB2AZ4MdBcMyPCJSvMMiry5Au/FntPpaazZVIddnbB5cYoMuDwmX3tXOfd7FhK
zmNPH5aUxU7KAC2wLPjBlBO7gBJ5AH9Us8GxV53ZWtvs34J9mlT6zNLhLtWO9WK3REa3wVyXW+HR
h26SddouxkyaXQ72bqk1M7hTEjqCmEN5uP2uDWtGeMSUUML/C2PXv5u9VG4br8LvyMvvw+j8iPx8
/AwLwDs2kPvOCNjimpZFthuTydkuQcsx16XZKWt8oo9dv2xxtlPV7gzTpqn75LYix74PZa7vXME3
lwdFlC19yZzQtD1iIC6Lv5la/z/0hz+bqUFmWJgu2NvBrgiYD/84GKYx8kE2BNkpLzvGOmOm5bBd
Ap7SLt0lT46o1GfDXariyAZa/o8/+Z9iBEylnuUJy1qzUTZo3z99cpxcbEKWJjuZM72WS97Cbs+K
FFBbKB//8af6U4hg/VR0sfD/dfr9+3BghhPKA5LAp2os6qx4j2gy2Tqpf/zjz/N3iKz1E2GGDxn6
gZJ4f+7+kbXWOFH85DQ06MaEeNaq9V8dk1l/r1pJVGIMU7bi2ik/mpVgxVOFagAjTtfhmr1a9U8c
+n//K16ddlBOfHYTGJb+NPsPog/SnikD93C1XMVaj2XnK0vCKUK88iJJ208ghvyeTTpNf/04/ruV
oWv22dZd/bP/oxb0S9/5D6Hof5B+BHxpDS3+58Sb1x9d/39wkcEbyf7g5vz9I39XkHyfcmjY0Dgl
CUICmOEf/Z3QHli/eS61ww5vnJW0/jdCkiN+8zAiQGGHbENLyvor/x17Y/u/rXENgV5AaGsF4/xr
wtKf38I8MXhZYZnwTRInGE7/+PxItIPfPSfW35HzvtA94+KVsprugrfOYTnXE27gkWo+dqaxIb6K
YTub2doJczrKtDXyiJ5Un7B72D6FAX8nhA/wkgV9cWBUSVhtsWi/1LOr9oNX9pLbQOqeOkoHsSvk
Qwy/xXAmj6YVt2BbKl1vN4Za7tymnI8qds5VIIeRQysBvUkz1Bfa5cOY+oM23oZe/hZO04vZFbG3
cehU/rL040JzUqH3+FXErnfy4SFht34GHQVJdKaaPupjoxg5LWL16GqV3fAhZrNrhT8emtp4yOIm
7yi3oRChtVV9XSZdbebOFq9L247UtQr9HDfa3uu2S+8t9o9qEy7rd46RqKPE08t2GREJIC3uWG3S
SZdPSeq6e8ueGzrq+c++UOYlNLMvtazdTcJt9Bo4eh+MBZODggidjPUIOyZz+idJw999XJsMn8Tp
EIO81jFp84K16BSBseCWi2EEIKxFFn4BZChV7PiaJTJ972zha5WUYmHMjGf7dZCQ680svfEdbR3M
IaUDdxn7ncUet9j5Y2qxVkLAgGC4ODc9/pR4QyVbD4OALWRc9sdwqvovDoDHfNNkixkZ7De3Tq5R
ONqucvl9uMPNEgCFzcV7hu9/N/C9RKBFX+JKCzpr2i9aam4HaDFf2ynXZ3iX/qbUQbpzJWY7s3d3
XCSSx86pbNIzfl1cg7xUt4hSXEPDokx9wJa1R3Ch8+6lbcTIc/74HrcxY62qc6q5vPmGg+kH9otE
c0wsHgNmluAezrvzHCIX5Z69taHj3BSepK/I9Ojiq4z4Ae7PW4I4tXV7X55ovYzZOPaiGB9mQgvq
o2UG+SomNfzExGs+eGXjXvJE2U+SeuSd4VbDjdsx9bLJKfmRTTj7roMlvk64GW6RmozImsQPpyq/
+tNUd1u2b+pEzHLAws/OkEU2Sxke8cE7fTPD8wJmaUtorYg8FRer3DsM5VHQfprvMSeDhSmYc7+m
yVKLnamHjBodA7DmRuatSakQVZCu35dRVnWjeADUjGlVpOKmUQzu2Nw02l9j3U+u+b504btgtYAj
MISTJKC9h17WhFsHW0p74CJtHURiea9uHDwncfNDWFSgbnJSRBFLYrThArj+XVo4GF3DgBhC6lkU
wfHs4F+AU2B36S3Xxws0gYncDxZJXsxOCh0q6Sbr2oXdkhyCeG4TtpnNe5kZzfCI9Rjzpej2uTHE
9zQF1xuaoZurHu1x12H73g8iBM9kpycpl1E9wF0OSlr3zJIqZTRkaqgQGaAfgeUk1lO7XELtOPLX
utQU/0qkGjxNdDcbOxOTyKvTltqlWRt3O8S/BPbJgYGVfa8HG9pdq1lDQUkrtCl42CTp30D00Had
q+kSUJrrVMSluDmYA4oNza+Am92HtC5xga+9sB6pQ2yk0tnm5MrP+dofWw9DcxgdZq7RLJMra/CJ
n0C+LM9qLZ91GQCuM2rKC0azdCgu3OOSXUnFbcH8UAcRFvsSFPUFDZfW6tnb1W1nUVBF/a27FuGy
r6yvZmGrjB2fgRJDvI/WXPdXg64k382TqlUP8FvtZ5KV2Ow85M/URcrc6mbRh/hXK2+4FvSyexs2
zuxPF1qWMRm049dC4lRJx7Xb14UNtLfWwt95GW+LJdE/of9gEhh9f0+RKWYWP2uGwxx3tKDTH+z5
KSNP6lXmrrboF45L+CQ05rQ3WTF85WBB2+8LTILLWk1cxDU1xX2zVhbTbt9/Wr+KjH2HTmNnbTce
E/Mp4Zp8tNfm44xRbNtWQX4ofOj16dIeuyYQG7h1QVT51BCZa4ey1VbiJNZe5TiU6cmbnDnySEBc
cFtRnV63wb5rhMUazgwv89rTPFsFjtZFb/0uYcBvQvzecZv9HDI9kHtgXbcpG569kzkWu9C21EmF
ZrlscpTqHfLFfUuRrVHPFq5Z3qLXdG2UzkhSbWXBqlOvfdOulZlnvXZQT4O6zGWpIrHM3Xe3budt
UjZTlNM0f0NtU0KEh0brdgm/BWFfnhK3/a7CBHCNnL4B9RwiYWoasQeOG7OlIxhS4hFmnL2j8v12
RHPvO/QZu7SqTTCM7gNQq5IVZXeb6PxxWJu4pzS/n/m5nuPZZYAUxW3il8t+9iRD5JwlLpt+kmd7
F6/NzoGJzPQxDv06iOsvlC/qzTTwc31UA2mO85L3ms1/J5I6sjg5MUhnMwNfL2xN5ZdDQZSIcPAu
IiL31CxPZSZC423qrFmzY/CDZZe5MNEJ7Vc+ZhOJP8CJ/N409RHT+hOufLSHZVy4ynSycG5Haba8
rGhLxR2R5/VG4Bz9oXHcwQciRX6HcGKkuyZvl1e7GeZX3FTz2WdvcMHHROhMGxPNASVVCETx5HgW
npx49BcsrOYx7Y+6FEtEeJD+GWl4HzoP8h33OTy0GBVp5bD88jFYBgDpghW0bbsRta3TXltB8p3F
r3GgnMu973SgEE6UubfXDMumRPkBpWfzA5KalGEqkuTF0XGz8/OSnEEjgQuHVM0fs3bBdCaAldFx
THJsw+lGD07tNDZGg6FMIxhahB43lqZFfMPJJfZut+o7AfXvLOF9aOGAkdKzxmSe7BYaG4YTq6Dh
gifOOBlKeVz84rWXQNhOeGe66NbIAIvK9tIlLIz7YmGFbg8ewUUl3jsXZt1uzkX+EKSteszDfOqQ
2NDVqY5zcS/HGOcD4R1X2h2BETnTRCYoWafRtdX9awHBdBd3oXlTImG6q+1c04+XOXuvc/FTsdDc
MFkPehNUxOWURDjFVDIek8yY0DSzLolwtpa3jl5hrtyAFAg1jxiLAzfslUbNfJs0IsYkPdgBdXfa
qTDqSRj3GdiwNx7eC5i+zruwrvnm+JLWDuqU6O/mvqU2hRQo0mEr02jqyZOQ+kDy7qlvoLjTS8s7
tEEKyDyZDhHmkysM02aPd6+/mQb8IF4aNCh7jNUPXQGTP8LUuxo7vTYK+aWdWa8obCtoY99JJKdf
Q+7cXyzt+ZfYoaRzmwF3vOkEV7Mdju8kvJbCRUHV/ltf2t0rKUE4ronr7AtjYa8FdvrUWnrB+ZDn
3juMOJrM6I1rjxncH84SK7wWudY/qAhDU4KY98HzNDtneG4irRzvbRzJPm0l+aZ4b6gs/VWGaW2S
vmz3gLuwsJu1HbneVAFJ9yURsCw8hDNlsu48jhcKVCcsQ2uwwpdEHapp3uYuhsBaNumHVhN2SQwe
2G2zul/99U0bKWukC6CeaQFAEY0Magr21ij872Ds5pumy5bbQC3NUzPRc0XFR53/rHuzew4rUbwl
5JqSnavz8Ay0PT7DhsFv18Rq7/N6ZcuTeA/20k8os+ju1iL4BItrbIBeNpGufJO7v/Ai142HLdh0
hCJZlNUeOq97AOXN7pIU5aYJi+mZIIy9N0Qb9Y3K77IEmTGnSv42Z5K/8JAYd7wBebP4I86fkSef
LdsMO6QiKEe3JpUoeL22ciQeVqPhcGMAZNlk3FGKUiguUH3xmdIZSfdnkU5Rpgbv59jX03evnNNg
21COciUiNtv7qXXq/f/O/79cKP/cP/LPkpyw3Qn1/8k8sn7QX80j4W9g1kOgnCvtlrn797k/dH/j
6c7kjor179aRdeInS4CYBv0fPW39d/468Xu/CSZ9Bn7TFAEoDedfmfjdVXH4W/yCCHndrQAc3Ny8
uQHO/3Hib02P7hyVQNV0BW87Gga8sd84ABsxcHnO+C6S0geC6daPWaOr22Vi5agCYJLbKhzyyPQz
8ZT3ctFRa83yLmXBQsmWAeUv9NvDHGb2mb4Mk5ha1qidG8B2QRcLHUyEEp+4Tt30MhZTfSMSoqab
2ipuoN7Le7+2g0MpwvQQ+7F/cDi6e646jHcdUuZhydL2RLTUuw7datVbOlqE7AF2AuWwVCfTleO9
ZoNVD1ufroQtSmiytdOBtghjtZ9WdfxYKwfUPifEfBrENwaG+oNsSXBdpB2zIJqDnh0AaIJpHSwk
d+m7KZ4DoAZeWIjtWjx9YmRyjrK1jM8Jdf+n32ThnZ1XwYmmp/ZHMlux2qZlY95nKTdd7mfto9M5
E1d9X0AxQBout3Zu/chFTczBBYRJZM3GjA9f9DYRVXLpmsX4ZM0O5JoOCXL4i6pOOlNvI+4LmsVX
5mYajF/Spu+fwrCnrJbHfPtthZm+YS2T+AdcjMuYGvKBPFQIRyeoIB3Bq9hYImNd6IbS3wLPaD8U
oIYB58P0itTLA2qoim9F1jPoL1m/N1nDfi5iKG4y0d5xlrhn2fbNuY2X5dLEyCiV63d7fw46a9di
XqesRQ9Wyy81kW9EJ0hl8VMa+NdKo8NLYxcXbfoxTValxzc6hzg1zXi4MTPXOOauSA8ULhTPYMrS
V9lnPHexBtn4wOe6jko2zCZpEiA1BK9sCb2SFyC5R2e4Dk64dFT1CpuD2gQznC4rWS0h6bmduipl
e2Gz0QHtOjG5WwM7h3kl+VQFNIQmT6v7zHPnjYOn/CZp62VH+TMdH21QXhvqrW4swzY5AMuJcBNW
BsyOrMGSF9qyLMQrluXf1Dwx+WKiwTxeYKeneqs8Ls0COAHnMGbeoDJvQVKGD0ms0+0UGFGTlqRD
9LjzWvc2K8LxkzJreRItGaQpJ/m5G7tBcy9I58uyEBkEONBXX8I6j9+M0kuMM/FOlUchB9Z3wmTd
sEnFNDyOlKzG0ail+d7j18IZXKnhwRwq9bWFsbENOTM/JIkhfM+6148diMvgSC06d7Q2YCWVWZrb
WmljRoh7Smk3zNP2iz2K9KIAHX/DNS6qjQmPINn6LX6TJqmCr7kv/Kt0Zy2w9sjweSHqxjhDYnmt
Uy4Yhtgn1/sgrcoPiBLhF5xn3wwxNTuvaW1qozz9w21aDsLONOsqioO4estRecxt0ebYM7EZtO+9
T06Ay1jenIK47neko1i49RjoblJrJvjQtw8YoEJ8FMiQEVZOtdXI+FEA7mSL75rV9Dh05I6abOcQ
o4yWqVdnWZv+2RUdMGE7zQN+Drg3GM15rJGn8bdG2IjDSOX0ozUa7qHOhJx3RtjHTuT4rXi3ZEq5
lMMTdbQEl7uwKrOcBXdTnBJtq1sSVWBVwtruH9sgc/jB+mX+SsuR0lh/iUvyRIuZgJOZ7GJgTM1X
XGLc0Bz4RUfqXhKKhITu7pyuNT5r1ycx2pn5yAJcGzxcFppjata7VDc5zrg3glR9pXxm+qG4NLxz
uTWvNpfuMuqnLtAb29WrgBrbioVaGMtdYDUlKZcphhNr0MxmiuYpkV2zY5czkRbkylLCMd15lX92
Gt1TkVRhOUu7gt1YFp9yyWOzNh11mEX5zLZ+OHQtM3vGYoN7dQuqFByurki+jl4Eg3D5voCqLaPR
RAeo7QGvV52OgKhFkN/NgsKo4eIUyqt60r5Tk70uRoJJXrMVlOIt0JJVPWkfrIn92wBOIL+LZzxK
Vph7d2YOKngxi/aR+5d49Ew/ueexOLMPlMuJXd4LZufqUYGt4uLaxRaidh6/TEAZ32yQK6SNMGWd
U1A2LwGdVjykJt5WAc0W92KYy3tg7LgzkpKK5Ew6UIJI5BLUIEdHSJvHNkfedi51djtY4UCizVcs
w7uyvM1DwZfrSWOPaI2TvwMAxFsdF+nGbDvvBhK1d0fG27q6bhUTBVj6+MkJWu+UZ3J6xhAcAIsZ
sVjbi6HvqC4bykNvqBrGj45vw7ppnogt+6eEb/yTdCeFPrp1D3Ov6HKP1fKV7fxMMZEylmNiopPn
aIREZ/ohUgxVwH5dnkdDZi4Xq1/8U5phyCin/F4VA/RgZdl3cU36n4espE54idfoq3Vt5zqpKSB3
1lKjob5PAEQf1p/nc1vP5g3l2FjjHMM/5PR630k5jqQirAk+Q7ik3+MejnY2Y/FH3Jth6rui12eN
qerBku10CHUYnkZz6F7auKbq3nTHI+8nD2l3qFtSTj4idzdRDg2KRiP759Rebwc7VA+TLUpclrmN
GohfN0rdjAZvVTh3xBXi6+KH86njYIQIY0236Jafos7CT7OzrXrjdq56y8iFofjG8tTVRnMAXGYw
Qo88anj5pRzSTmG7W5uNDTuHXN4Tp52+Nr4/7WRveu9WnQV3lq5456XrQxOiqZUdlmmiOa5tLat+
qnT4Bj4chPOYBmkDqlcN5lZUgZUiOkzhe2bE8gmKV6fuvRZX89H2gZ9vFs+TLpxyU4kbyyMUdGhC
sxJqo/s0o7Sa4jXzprYW/dSqZDeHdqD3dur5+yb0/G0Kbzre5sn0sJgWQfq+LTp0095I39zGdrMP
y+MtvoUULtyoncAjkO30Vi/71TRn9veHOpGZGM68ZK2WaPFYYVD4UPHyzt13fiX7X33m42y9hIAl
nk2VNGdY7M+q8nVU2qo8+aprtv5As5Nfz49esbzzAPzpZOlH3nvv/jAN32D2coNwWmAfnTu8+6GR
H9HmintlFtHklMYNvxyYRmghmAJ79dNe1p0Lkxjz+kSkE8TykFEvhCHgwXYnqbcDYpnaNC3J1ufA
G9qoXKzlIcVFA4ia+pHS2PzvCPVfGqHA8dHk8Z+vUG9/fGs/OvmH7SmVN+sH/T5CMSpRUoXNfl3/
C/dXM8jvUxS+/N+EC5nYC0DbrFCbv7rw4d0IAWgw8BizAG+uK83fRylH/CujE5iFP41O7EmFazo2
j3c4hnxhfxydCnsweMqm441dLuGYMjbwBiZ2Yzsq19UN/H5H40wF35pi6Fof1XJ9arvr87tbn+RF
GfBQr/jyr+36pMeK5d3Mvx7//XoSWL8OBctuydov2fDmrGdG++v4GNeTJOyD7NZaTxf566ABHmdF
DXzQLaAB+7ZfTySYXGovxqDkyBPVfb+eXOGvQ4zGCvkCWGU6rxzsYTOv5x2GVzocRGqAXgvq8LFI
g/KxtXpM0JyViFicmuv56Sl3eeRYbh9XKPsemxkHVdzPkTHZ/Vk24UKCz5Zbel/nyEnR5DcZxuzn
AU7Bh++XilLDOsabuQDpUqrp7j3fS19VKQe9FXXe7OxktPZh6ptPvqvSR3f28mgUDotQQ1TzTZtM
1k2gui/4cQBfmablk5QfofYJu1meq36QW2HO3+Q8k3K1EazgNo7Zjcoq5tOqcbuvdIdMBKD5HX4p
ZF7eBtOY7o0+Xc5tiR9kk2qbOogx8FcmGGHonM7tdcObH40iuSNrl+8BC0n4OS6iKfTeo5jq6WZO
2fpVhkljkll6waannuAJ7X7YS+7B256byl1ASPiosa5cfSWmG6er9BH7if1BXqI+E3fvnyiGKmbi
foaM2MDDVGhT5MqyYbqBJyb2yvSNHSzz6oEmTvup107/Dguq+KmxKT1b45DtPDlXd2XnGrc2uyh0
+f6NnxW3Uawj4T2SZPlmt9m4x2FW7SqMbSQNJCBL4RogfNqZIaLr7rA5wvSb+3lL2V+mNjkvHDyv
mPQ/wb8wOmE/47FsLDb7xxmFOHK8Kn1YV4wIAaHqISOz7ihFTdAQjuqGy/jHaI3B5RfUG4xVc+u0
JkuuSpA0sxZaKbpk3s8mxc/RaIT5TbM4zrFImuAoaBz7kVdJfi8atg2ZTJY7ifuyoRYxNj5Jygbl
Jk46M9yoyQPJgewyXKrM85GA0vScSWxRtEvkuxWL9paZpXht53y+8ULJgsHphmvmN4x+daPGh9ZI
lndVNJaLaa2ZL42bJc8htoS7gERIGzTJYRx9hkV6AxgEUiuSrt1juBwX0mSmWfnMhQp6XEp1x87r
WCJzMakMRIfAi0/Ef+OTBdvghDTZFRvEftx18axmqmPbuHzhMdLc6wqTf4WMHjHZuBF7UHH1UxPP
HX5/jkzmmgh7nrorkzK5a1PH2nnKs78WjJCAH8l7v3ZxSpXizAL0iVuCnWzZfho01Zrp0fXi8jws
HO6b0qDlcTsayh33FYEJ2izwsQBIoJT31sDh+eKbFXZi36tjdG2lYp4k2f9j78y220ayLPor/QPI
hQjMr5xJURMlU5ZfsGTLxjwDgQC+vjdcWdm2szqza/VrPValJYpkIOLGvefsgwZ2Lqr3nBw1f4Wo
Q99as1dMfDVOkm3SSRnXSHXkvaUAwkO8fJEG3CtSqs6UuNidpohgRurX+lGiI3lpu7AcaMYzomh2
uVvRlroVdK80zhkrKhBf7VryQ5nnRuPk0o0hOr4zn5B70BH/wCSq7i/90uiB7wOruzzNtQQKte5R
Deh6YyuZjU9tqiP/ix1lYVyC78rN0flQQL5rvK1f43nfGcPQp++TV9ciwzsj2paDi8PtP1Kqv2ml
WhzhnM7/ex3w/FW/dT/2UX//iX8WAdZvjoloNEBfCK3LWk7dP4oAF6GUXADzoHJ9f8nL+6cXz4V6
5/KfYEiDmEXC+0cVIJ3fqBmgqtssUI94MfffqQo4/n8pCzhpHFtye5C2gJHLa/1cFjCaN1RT0Rsc
G9m+KMP2uNdNX3zmxNh4jWYbG8zedLGgR0f/tutq9dFVafOE3OipodtzIkOJc8lHeGxXg3GcQssN
96oCAErPxngbPK9ieFYxDrD90IthlCEZfig9Z7IebTvJZIHfPxfekWmqL++IUDSrDx30CiweBl1O
a49Kua5vGfmYXsrkdMTaviLery9oRIRYuHe44FFAreqxbZsPuV/2bIleWeQC6Id2KQ4kSTdbLzaR
fKPxkPWpB22DrXY5Kk2oLnKCTZwUgGVOzNYlk8qoazLCb0XFNZkYSX/vS0KcjrjOcFAz00xwC4eT
YQwEenmZajZx5VRvaRn67xFDO4CjstNdw16HA85d+93SecbuQK3Q8yd0IA8qeeOb1tL5c4P4JkxR
M6/H3nO6HZTWFF4D9g8ygKsUtwChHLpMkGfk0PIOKSaH7Qgx8XVSjo3kOIqpUEhwYazOlzWktw3w
vkMqx2taJdY+7YH9ICqJDnQ6ONOaIopfGMvR9phwraA0vq3slsinYXihM1BCFOweLEY05Jsp8B4q
cr/0OhyZFI7IKJwO1EWwzrR1jHR25T5FTysQ6QmQ9ucoqdqthZT5aWYSuCpnA+80H6lBFDoii3rc
d17s7XxZ7mUQ0O5LrqDbvlUURlD0ITsEGbbGuAEeMPSvTJVOharKAw1VZseJtYGfi8tzIqe7rk2B
zWp+IOq4WmUSxA+JFIBtjIrplPpKHrx7W7iQXcegcleYvRg5D6Smdla4yaYBWp2yv8s97mVqod1T
CnmCIHCF2Mr4TMurvfX7UW49xzaPXpUku1LPsAIM6DFz1/if6dirfaGc5DMtK33S7TRta2IdLpQt
CNHS6GtohdW9Y/RPTp8QOI5EZG/WXOo5iZID7C53NSS4MK1qYoBH42nXk+RwZF+Id1ywgx1FMVL9
2Aj2yh2/Vk6Gdyzuia9n71hlEUnn61AnnyvLrtYKJuA2igD6BcuovqrQtXVlvwg1YBs5psq3wgCi
4Uv9LBxgRm2eXUHsHue5HFdFVzcrpzde8BGZWM50eoobB4d+TYi6hen80zBTW4p+RbsMcVCnGtfG
0WRm50Jlw43r9jzxQ+s3G8ueDeaZgIVWyveFgxzexxYH3QbdyVRo48DFfLjQ6h69p9zO6gdmS+AK
GoQodzUQ7J1F42G7TFK6tciH9LlDfrnuTYHIKkkreSoHCDfryep5NRZWRh0y9l+GvLHWZqjUQzpm
WNpI5iZ6fIEs+VpP7yARTXMbIR88DX1SAsWmxxjsAbYlGiupa+p1w18LS6sb+2+iwVqyisaw3gGn
G2Iyyjr6sv4YNDPJ6Rhx76TvdKgFWC2U33Y874RCuhOXQbEfE79exyTg7U1JznSTjUdvSumuxxW7
hKZJWZmRsSUFaqAFBAsEL7+1DcElEA4QMurw548a0esVzRHOydR445F6ATSBqifPGCfAoaB1ZkP3
x1fY5jK9KY3kHXtnu0lknVyLNs2rFSPf5Fa2E9rKYiCFaxaFeGggBDW5zHysYFZwru28Oomg3zFx
U2cq8frCLdJ4yuzOe5OFk2yiLGhQ7wVYkwnR4jEetZREbJR6h/8fd16IJbgP+24T9X1/Bw2uovpL
SvLIzGnfLk/t0vF6LGZl7cIGs6NBZ5dJg3rARJYQstcB9jJphoQQqDlLZn81kfJKA2x6pUvmHGxV
BF9a2T16YDxGpA6IJSy//+jCrl4lpoky0VJHOyczLxtgKa56Ufffwsq2t6nRGzcE+sZIVAexKc05
2NbLZH6K/GgX2oL9wJ/uktHP7mfDVLdTwmCnnAZvkxBrg3qW4k95Ei2ELSOEweBJzVH66yBlQlWL
dj9BhGEP7m+DgV1rtpAMMUJlJfa6PPaYxFHOtUhlxXgZSC8AYgNXFYcHF7uhCg4NoBZjaoJjiwkc
hYk2qVmD4stUoz01YVKtB4HAD5MS8Aa44SF6Y4lUIEmDDeqPadOgpd90fXPklhOtWqP+phvvQ5F4
1XYOxmFndjXU/4lLrgGcbRtD+tmhxNQnI2veVTbf5jRPb4TO89U8MnDIpVfeSyqTM7qVCoLahCcq
6c3j7DjuAQIZt5UaSjtVeEJ6XIZzw+c9D1mar2SRsd817qd5xl5c+kvXMus/ySrLbpw6JLGaCwL8
mZF5LR75M2ugQ1AD+2zMsm+Dmwc7Xc+foprfmpHHjrcLnASOY0GjW6ULMyXAiF6LcW3mffsQZjJc
xwra/Wj7isNdguQ0o9dKON/qoPlq90m+yx0KBqXtl6Id4H5lXXPNfX7V3NqgNAbdf2sHGx5jR/w6
lv5i5XVj/FA5efoYyKo+mr6czxCr+Ri87NNQhOaGzbRi107Uiz+BnoJwsniGIfJF3IZS7bOvu0n+
WXJPZWwzVcfBLtxdyliEQbRR7rqUiDYpIKz2E2YsZU2fuxjJlJIuJA/mL7jSs2xrBo1/7Uw5IxXu
Kj7QmWbTKvZgKvGB1fz5qs/SVx77rL/tx9J/bjzYHTSOaZwO4ZE7JciYPIgehy4fH5w+TF+91H0i
YWZcV3l0Z8uKliwhPfT847TeOh0AphWNc/tD4GTjWjtuS0/W39ozItJ1AyBguTCOwFma5drkqkCs
o0q+OxARINrxPePEFNW9EjBLUf3hBtSO/2nMOvMVVvuXtA77+xn/Ff0RKEmHFLryvVO4agtRBcOa
bdaQmcDdrAOJV2UFwo0VYRaXxg+cy8hI1FyzaxqUGJIcPsfu8m/wA5Et8qBGfKe03RYdY+vuuQ05
PDJIwDGvdwE39UFyzE+R9VSjdlx7vXkm+jz9SDfE/Myd9US2czhv0iqO1k1kvefItZ5K8ju/iCiF
KzPT5FvyBwd9rJcBOrfGOB1I/pz0FxN3+wYvb/c0j21zJH/Tu1WxgTe5dB9mt7zBNN8zTeU40AeC
DlKWs6u895A74DqWnXcf9E7ywgjRZpiYOBugB/mWgNF6XVc4KDdt4xVbOBDVpbVsJlrMCro7nQEA
RNyGEp9p3YD6rfX7YqN0x3zFT/J9hA95F3oj43BP0G7j79r3rWvsmd6Hxb7x8uSF3Sx74YgbPuaj
Np+ytA8PZuolR9MZqXhDgKpNqeBEwbEF4U7Od36NZJJON8qYCvwDBHAEhuSBYICLVpibPF5q5rMx
CZ8Z3LSSIamKzC2O1PaxZ0L0AkJueHfqUR0w9gZAVdP+3sYL9KGyHIhnXlelPQ5MBHmFQ7YO1dV8
JXqsgKznOB2zJMEOu+aeNASbOaitxU9QwwlFHdhnZPPZS0RrmLsfxtCf3Y9RRqjtRvmak9Vn2s6D
2DICmcDtRFs7s90718riV+WNLrNvb3jK5xJ3UheXxm1e6uQ1ROq+a0MfW0kx6/zIaNXEIJdGQAft
jJlKV4zFi8kU71HxTw9oXjV9ueAJ1RwkYCbYn8uirBatf7pze0hgbUlJmpcKG3pPYNozgmWQdyA4
96NfZISBd81uKuA3VRHiv9qY827ltLWzG+mlPOYAtFrG/AynU5VkW5UKiG/ljL4ZetZh8HT0IGsr
nC6+l7bVvY5iWjpBpM0G9BKJRpJigdDGYEL+OwwS08w75WbiD9Eq85rRfsIQCMGZbWwCj9l2hzSI
i2CF5UHNN7m2jTVBIQI8dA19CHE8+6gGHEjp5FqHPnadF+knBWzlMaq9Q5vxLH5GVRRuyIULo3Oi
lt4cS7hNtwhJlyAI2kPrjJ4Ou0/fVmfVG/VhQEN50U3PXUA0BlQAF1UBuSSnZmzrY8uaJEzCSs4g
WpN1KAfvW9FW9hezzOhMMbbt070u6ucuC8LkFQ/RsC4A0t72PI8o3Od56XL5/teK1tjBpV2Fhq5H
mNMw8L3O6WhuEyyC9jbo8mzXyW5+Mymsb8YJclbO/bjyGKszNx5Os2x6qBZJ/THWdnEZR0EyHyTW
tSzseuPAycWvHBdkvmcd7k4zpDpoiG4Bf7DgxVII2nazpHAIIM1UkVvSpAKmYCLdRpx1FOeEh2rZ
4oTPvaNRl2pTcXG/9FES7FriQd4cW+Mqz1qCbDN2JlIcffTqVbxPIswGbeX4Z4tcXr7eLh4/54Gh
9uDu7i0dB+9m2d4r/pJV2yOwqKWc0CLnDaXUEJ1JoPT1CmvjuGXdNAzgtLP9jugpWZQo0tMk3o4h
Ot2A/DNuI+CvMA/ggQ284mAkobUxYBNDT0EWTbZsjxvaNCZ8NyQSVSEIxhICzn1vzdOlHuPDQq26
hQ2MiyUqLYxTo5Fv8wnwdo3C65bs1oSNtgE9Wxk8u0xzNaZqKIoxeN+WhN426xWHzjg9xr0Z3Ckd
ZduUnuohcxNnS9eODbOrqlNiigffL5hjdx1T5aGO3jqvTDcl87aMwq7x70CAA5kszAyMWwhpMg+s
1++6LwtZDvDMJC5eSRd+bSxapbHy97ZDLAfdWPVuag5WaLDzcSpo4gounqSnOjiHwSHma3j4dB+8
yN24c/7GkCjeksGK977UH9H538SRv5nm5r1M849dClwwl4NZbYe+BJQIYmbr+uTN5EkQntKEfOSs
A59XAAAiFWYS5nrB3uRo3DjzInQdZwbdJaul8/bEhiCfIhz4nEdR9kD/wTQ3g60Hf6tqU911PfV2
aiL4bJb2D+qo+hg0TY7SRDF2T33z61hyRcNzrw6g3YbNaDTyEYkLHYG6hTag+5OHfmRl+pkHK2fY
xPGE3qV2QcRLA66vV6hHiKIQ4ZPmM/c1SjGQB9PGntPiCLBYZWuasNOL6sNuRb/n1qIHfqWUeoY2
sJD7e+8mdq2RycBM4YgZJhznplsxtmo3pRo+QSK7HcVkreJUXkvgctiQbBCMbuuvR1SHLwS7QPBt
2pIMG1+tMQM5zzD7nJUzZ/KmnOIztPPXHsvzYerip9YV3yx20t04UR2VUV0+xZV8tWKRH8nxtd/B
fhBqFLXWpjaKq0Yn+a2uC2PeIS3CgUbXg+Jb12CbZhc5/dSb2G0jBGF97YefFNp0ha1cobwKpvHS
CDEDjPPDkLYTMzD07kBdKP4LwR1HO3tMjcGFYAIHeqzlVFBWVOhh2mljiPfTklJtZu2JVG/svUmk
ueqEC4WvRuGUOvW9gvjGEArqxRIpDIvOlXNebpWfg9lnnFYDAXd9NPQ1/ykr/W8ykhc7rdg8/CQ+
ISbKTpPD4Sqs8Qt8hqHZM/iht+3CK/YQ+MO61ac58eAVm+LaciStcwYzq0EuvcC6jNZTMHgrT8CX
5ZmgykuEs5cYStZgvtgSXN2q8ZBWw8FTzSd8fifNgl/nSW3CVjJuw6Cj1iH8fJs23qkWqt8xv/O2
Xubmp9qh/dcEiOfwNDZrKlO5Du2GIZx6DNLuHVEFKz6Ebh7o8rGxl3FSMXnQi1DleIzU9txdaCAi
+7sfpf2SCLu7wXhZbxCFQBQnRW8fmzXh8BUoeY3WbdM6Q3csySOjc0F8CHDn93oMg0dmrrThwhHN
dDV9yiJB56zHfomQPFmlpHuEjhJPow8rwdUTXL10qMavTuepJ/Y+gjJdp10zEx1ObUMzyhTpWsD0
vc1bn3QCK0kkGrEsw+xW3oJN6cBSWDZQ+mREGuZFoiAFwYyzU8P5KIK52mWEErx1oqpeHVz5xSYz
5vlLJuNQL+4Q461yi/YeZhWCRg485CmepzGGpO3Zy7gieYGfxhtcM6fWsDEpFNP0mTqLRyuqi7cE
+u99NVpIU/p4+GIk7reoFTARgtiAb0Ib+nHWwLmdxBtLQOXm+MHXzvAgZWzPdyhYyVMYPbKe6YIW
8SrorRphWeDulvAEjwFhoje1xLi/Tuap3iW1RF9hhsadSFpHrR0Og0MSqucpcj5QIThPTRhVu6iZ
+gPPwbRFgCK4XPnXEVbKqo5L+RSZOaiS2Lr3kVK9Fbo01gCUoZ95Ui58XyaaN6OkqDnnJa3VBi/7
DTVEr3eR21Zg4hJ3ONkl+8/K7eH37qMQ6BlNohxgB70wapoCS9mCi6S8G6vaWTOQaq9tbTc3TeP7
GMwqLzBXg0mPb1roIBP7wqtboXm5I3vNfFb8AnfjM5jDAgvEh8cYhJJFgzpeAZbobiH9DGeP1QOi
th578GAl8RB1XZOvTYNn1bdDRMU0jYi7ZL+4b/qlEmKXeS0AGX2y29jn0R7S/lD7BDY1hoYi2vm2
X4KHQydL5o9+coa6p/lkZuBxuIb5fBNGcCUxKnp34iiFahmh/9vQU5su+Ix0hqyoSAhKIyWCgp6L
twYlu6YELeqNsupvI+X1lhHB48I5Ws2da55qYhVwTw/jHlle86gZqr+kKRX4xsFowH3dEQ9dUwnE
sZB/LzCtOU/Zy6oHIkvUi2Enw8mKG/oyaBz823Yy+pesNsw7k6n2XtY+g9ZBddZjB6bhQhgP15dW
hMENclX5GRhFduo7Xz1JadEMhXDGU1qVbKurwvFLtDpdHC/+rZSHcrQ5sYaRruDKQpCT3tHh7zlP
cCLmN6mQIM17d3T4pgt85n0bpRuddQ9z1NkpRueFTEgb6hmKWHRK8eisSUidvuUQPF/h8FGozW4P
54wGE2kYAZCbKE2al8F1iD4xOHWjyuYwY0ltuOwkWzMiuK82RjyCtEZv2lB7RzWa/bbu3Oxci5LY
9swT5rmaq/EDIjOIeK5Oik1MwNAaX3bIdtIbjwTN13fONPqHIhbRtlNzvR87015bNTNVTJNjf+vn
hfWR7i0W+Wqsn03qu3NbNYDwe6p/2pkeXRojvkxxqlCuRYqmfbVYlrriduiDL4YSAq90ER7c2Ok3
xjQLYhR4NNCWx5hErGMVC/+h1K5GAeiok2t4WMLcMN8Q54IdkIoRo2ffnjoksDDCveyMNOdz6WtB
mMlk7lJ/eoumIl6DxeNm4Ke0FQUGzU3TTlcDf8rOa0W8reVsbQ0W+j5WdbdW7SSPWVfRs6myEmlh
gF0vtrTYuML0kOlW1LLm3L4mQNbWXBXmA8l+LlhXgNsPvlfRBxZBnm9KR6r8op042Uwxhw12oQo7
LZriM16uzegwvqHHKqg0qngnMsiwQTXfOdnM/2+Gjx1c3vuxR+ItVXYNOvnRitisHaPcJjauWzol
bwH8klUQMfAYxzjadEYO894zqp0UGTkJAGTsKL3MPiEyle04a5If5lWEAIGgUTLX0ual7pr0wY2G
Q2jIA4VVv1dY8T4ZmjGItIyPlinMnTlTIevGSPa14qBmKv9WwKZ6xNn5OGB/mFZm5XO0i+UiGOfG
PS4Q+HWmjI9NifPUVsY72snhFp4nKU/s/6uEMRiNnsD+iHMQkk6hz0gD9LHNm5f/jK3/T/K1JaD0
r8bWd1/H/zq8FTW8n/brj+Nr+Y+f/H187X139iDlsU33BxeQJ39zHA5AiC7YcL4Pof85urZRvZmu
AKXqLeo3xxJ/jK5tmCGBwz+3LA8JBEahf2d0/StTB5YMv8jl2WQQjtfyFyeQbdC6WYbOh6yEj23N
LhhKN7r+8KH8C0ARo/4f7Ub29xeBWALBlvfpBsvw/AdybV8poyYCej6Ap+M88Dq2A095a9CM/fav
X2qZs/8YLLu8lM3HsswSPQyPv7xUVSCkSSNrPmiV9KuEo+iGU4h+eVUz9CV3+FCIlqTUmXkvuTLV
37z8nz5ORAioClARw3qxoAX//E7J7fGd0ZUg2srxWRbeiw9H7q/f4fIrfnqHy0s4gaSa4XuDvfTz
S7StMQ1mKJqDI8ZnwANXmjtcuyU2KnNuWKV/qDD+xTfH7evPL2dLRuC2a2NaD0wW4o/fnRVh/dRB
1x3s0WpOYFBFvYbdWZwyBw1RruwPdjg2mDuihrrGscgBWDUounFkYRVt8UDTLPQknUZukX52JCYk
KNbwQJiFMSqJKvoGAU5n2YiaBg0WhhYt5BGEvfVZplQwquu/lbaPk2dpq1ynLiAGlXvPUnTjWY8b
epfkEVqbgdvGdUoXcIAbjWBnEAfGG7sJimcXPNxLMi23pqKFohJVzr1DD+DiOvRjFbwHJnKguwZV
CjbSIMSpg7kYJWizU8M8Hzmzb4fUUDurKL7ZXn6pEvsLaUuP9NiKNTOT4lSb+lOksJYFi6PTcPid
BbGGm6yeudctN4cWxAFFz/i1jYPm6KXxfT2RmpgETPptiU8WIaF7pwnAWUO7C08ysq6eIWhNxEm/
zAyWBCZFUq0RPEOx4VAUaQq6uImee5cousFH/RioaONVOEX0GKoDrNxwm5o6vi07Zz3EwOlDn/A9
hxZHth3J0ZoWRVUUwPFNyTFLKKKZfSjYD6hq1zQfvXONioKgx1qEgsF927ofbA7IlzhT7X1ZkdS3
ZSwsnyuRqZu8TYaDaTkIP1v6zHyrGP3CgktXBcdiK8sm2yFnZ4kUHJoIZqZ1OpZUGzjGdirJzatd
ZbRsVMMoOU7k8MpcH0P/2pzE2aDGe07oYW/LpBLQOGgjx427oIcTERxnow3PmLrbx3ou24ei7c4h
GYmvzez3zzYRNwdo8uJWaMs9FHiFScFxE2qtUu/LwnqNs9bBa58QRZJ6lj4A4wgeTfxze8Oq29s5
MqqHIZ82EjvWLdThusFDlZs7+DXNa+U6yCOh3dIP0E6ybwN7uAGWmK3COXYfEgxyYWhVqBR7T4Ap
jeCcAprgx160ik44rRu4+uNjPWUfSAWiQFSpsbfJz7mBRJetklh1KzWg1DfCUeylhYMBe04OdqC3
jw4lyM1EOxSDfuRU99BLfMmKlghRcXObj1bYTG+dgdsw56E5K8YwNzSm5d7SAXj/HLUfbRGCbSFX
epvGbHi1KLPA7QcAgQkr0mQM1jFZ8YYfvjIkQy7hRwG3tHC80fAUkO8P49qlWt2jAKWFlqGhlzbt
GSxPCFqdLFhZbj7S4Y3FefEh7MLUDa4VIT9MEpNyAwaE2bz1EghMpcy/zUuCiewglfWJiMmzAX/l
KatMPDIenzRpKWiPsHkq2rSr2SYPLhxVRj6GgF0yp7dG1xB7go9wQ3LzexL5NOhjMwMVEEbqGOKZ
QcRhPpISs+vxrSAFQiZVBchq5oxfG0Em+dAKw0P60Y1MjZu22uErtd46laNsiGt32+ldU0fWs+MA
yClFBvi69FT3MBi1hXPC9I9JMVqkCnFdAxEht3FMPMTKsev5LsyzHiBxWE8AOfz8zIY0Q9ALQAhK
57WtMOEhdjNWI/a2dV6HuDLN+Bz5dEw4ALDVmvh1o4hQ8LwQ5V1X+MdcyQ9ZAQZZhgK3n9+ebLob
XPwxz4bMVm6jMPsa4rbE+NNtvUHab4Np15/TwVL3NSrzYOXAcdmwJbj3yYQ6NnDpy7mFbNEIoOqs
xnn8WGlIC1RDvLIJZXRa5y4PEMoznX4LUNe+iLExn7FE2njrUxf2I4NNkRdc7xgEW4gV4h6wB+tL
cC15L4oJK1DDLLvrStgCXnp1YgY/UwBQFo0xuCNBR36d2uweud/ke9Qz9jm3krFZBB8KpbNvHIDm
uSRheF88YUX9SgV8703opEc/9b3nvNNiT7A0PW3JhcNTE0nutGG2WHpplCfVAicbnIODgfDeTUR2
iI0o+uQ72yJKpj1N88W1H+sPgp1rI22o1HxI+bPlwxx1TAGEx+gz+WQ37tYlqf2lB2n/SSs3vnNb
d34BrbKpCB2hVVW37d2ApoKkrJSVh4PxgMe5XZE8a2w4PL/RakO+AWNwByy8O3I+jqChLPaMBiSu
e9OLYpL5Rubd8I+64j/a1L/RpkrCh6kS/6iK/hTYvBT5t1918qX6ucL//mO/V/jCXBwntutYAXX7
T4nNwgQCABqTEAnpBB4ggP8RqHr8EGU8QhPIjv+Qtf5uU7HEbxYicJwtAqcJZv1/KzzC+aUuNQNA
gVTFDjdUFjW18c9VXJPaOSPEMj0zykimN5urLJpC2+vtrQmjr2R3HhcQGzCQqiuMYyVjYsPW3EPK
QzUSy4uva3pvIfgi1jdpMejvE0xdut5XnlI0Pjg52rk50Lz9Pu/M8nGynwClol6MOLm+j0ZzSP8c
USiGPGebzfTygnszMXoPKtmgyIiuaUbU05NVtiGk1FH15mtujXkyLVs8Q5hFBVoWpwRv7Fr7HkcM
Y2JYScRYOZmOz9jVmtp/iqVHdwaNq2+ZPOW07ClH4TsX3XMHDFFsfRwXufmSNF4/D/uyVr4s1p1Z
EGidiCTDDmw2X2i2tjuvqacHR+YliqRppGniu5Mxf6ohgyW331fVfx7Av38AXW4Vf/0AvlZt9svj
t/zQPy/Y4jfKUYmSG0Tq71SN3/XhXvCb55rSdjF1+ygZFmvZ7/pwLtnm8lBgIONcwCvGNvCHS+z/
E5j+p/uvs/BkQfRyYeAa/OuVTSi3USaoq6PyiQlZZ2Xk3FsYmu/mfPT/3eshr4U14buq3RbC/+VC
rzoTVoQvyqNnjbAG1CTuOOGD68QncCbwIvibG+/y+366jjrsdvaiv/dQvVv+LztLu6R+M2nl9QoB
cWhElhui3JrFXa9ti2FOCFPd0r54HlEAPf+wDv7F9fRPl1PHhf7tcuLy7fnLJvnT5bQxTEbOHYXX
DK/pvcgLlBa5UP55EjPJuOEcXENp/t1b/tMNnFfl07Js11rW2rJsfrwS912ftqPvEQVSCP0AMqt/
Vzj9aT4mrX6ITDTwf/02//SCdIKW04VX5NKPOvDnF0xNZp5MkQLqkrC68ZZkkinuSSj3LeOTFSr3
9a9fT/zpcwVjtTQX6D/x4UpwMz+9Qwhg5hyFWh2GSqPfH9ywk2TkNSYk8xFw5XrCHX7nA6dCjpuJ
Cxkd5bWsa29cx242M+/wOu/ST1LCklQO4n6iSrozBa7+CPHsb1aB4/2LvxcHBs8+rYqAh/2Xv7eE
5x3BQxsOjmdF9rNREBB+00U5LkiAnbT/G1SjJ1HFExTHrnfEM8/gdDFInjtIk1iYU8LBcIQ77rxF
VkdHOHZz1hJYgOqmmH1xp9EoxLDcJFNh4mrEXUGea0H+rjOLzcD0ZgEhJgSMTXL2d3jJxB39dKPd
DjDob2pj0hey//RDiNQAfWirKuezz/hmgvsxa7X1swbtcWs5+gEaI9kMCYTIYBEQGC/EhgfhpWll
y5IL08aC2t6hll3GzrEQX1mljBJXIsFmSaZAoOxHXU7juTTjnAwTJx2piG2w7983gnYqeE616vQD
SDv9EGQN43y4APXrkEoCoFrTOrrINOnPKFW/+oWlHkxISMUayTbbF4Edi6+rdd781tQX2FfYJgsV
1gzye30xiOV5RqDhb5I5cdBkOJKL0RRohnE9Z7hrC3jCINP1ZbBb3ildQBo/OcpbgBlJeCVsM2s3
gz86b/nA5widls8N4u3zEPClzX4TXMdmdt5cmpeXJMJl1ljIEXbkPPXoibWB1K1Tob78Y63G9ANx
F3JlwOaXwU/M04puku3wZuXEwGLfjSpHWNBOGVN5L0yKY9YYDRM+l0vYd8Fy/BKrMbgyBUDP1mcI
w7YFjHAX8a5rv1Vw1F7jqObhb4rgHExtcK2583D7LRNWhmZ4trbpGRAqN/H1LxMrNP5TPW6UK/lI
eboxpmiUCYhAs3lpOrV8SQGCp+MQpwnzXOKEL8low631o6o9fP/8bd0z7Bl8G3Gw5224MOICbsrA
vPv+b/oQ7EsxmSn7xhwfDN7rY+z1ajNGQbAbmkV7Ey+Ph9tnY33oujQMbwT395oozHEgZFH7wQUx
nWhRglNLDQTHIvS862m6oN1CYCf1U+0S5wAbtdKh2uUpcuUQfgYEaeKLsUOJ3lOanppRxqeu6xNj
P5lDOm6ayJjCS12XTs7oljv0qoyHPjzLOZheaSGP72oyGpw8aTcnDyPs/vGl4+OnwVCWat9JEg9W
M2kMqKaVgQ0gS1aGoxw+5+4ZyV681QuKKCyDaQePet3gLDnSwmTG7qfWneMvzQPEEbSINL0QRogu
CT3ruKZdiaxvurOdzIWKGIuPCIebDd0Pd0UEjSBsN+4vY9zQpemJZ/jUQ7u0WV/daBGTnugb5YEU
tX3SWhhHk2OxMhlK+UyP35uObdNFUn6CRO3e1WYJx3qA/3lGjVjwhWujq0gzjBKK0rl/D+h2jcyk
hijZsLgDQrUQw28CW3UBjRAvvFplx7RUGPYH8iMNuIXNWym89C6l3WYfGhTMi7HKYtEhi2dJTZnT
vceC/4FiZNAXjjnWsgzLODm4RsgpPbfJnliD+tURfXBdwsXTJSQN/qKjlL7MOg6vS/raXW2L+nUi
lDBfqWx80xVe0dRx2TArmZGpZaYv0DR5sAJ86cfQ7JJ94lkWCqYA7Vjw3+ydyXbcyJmFX6VfAHUQ
iMDUy0zkzHkSpQ0ORUmYx8D89P1BKnVbsl1t772wy6csKskkMuIf7v2uH5YB12jFcLbYkc9QBpof
I9oLWXg2aReL6X9YdC0+Fa1hLKclVr13kkVLfMdW1AxfZCtgTjiWlJ9JuLSdXVtm59yvw6vRqKM7
Ek7iU+T5T24cI1Tv2jcsM+vpn4gXhh19kJI+dcM8hHPerkVyBpxifeqNkEEWvByyrHxsNYzQMrqb
YTzZOP+HQI6N2PK5dC8qXLGwfmmVt1NvTf1+UdZLAdQxqCbAkZuhiMcAsEoD9Aad6cA0OCxvmJyq
z7mQ/PmaG6t9tmPfCj/73pgA5W3qsNovXoXrFXhWT7aGzowrzO49b11BHOTS2dErdFnwTKokHyWW
bEX5kfDnk5AOqSPUHwmrpRapu1WqOBIPk4mBX2vDRn2XQG3hsFB51IIU0PNplql3Y0yz/9IiCi4C
A632FzNP/Ss7tDneMmfhoWl6nhQdIVYg53Z9lPoImlYUV+KGJpaztHEszvQURsvLYPHd4GHyr/TI
r4aoWZ9zsOjJ3di4jJ43CXFY0SbOSh7BSUY+Ydg1+/PIyjjv26E9zvHAOTjYkSYi3na8K8asyEm8
ildOuUxgp+G0u6slL+/YIzMhd+Yer1peWIaLelvmlAP/+xHoMnJrd8TOrY/+aObx3aruLzd9PSow
nL3JQMqGTtx2hv5SIl5mAytbnghraew38m+nO50gsA7w7yBNgyyegxHrbJeKYYakf/jxbYnSJter
iVMqidAwuL5caDiXJm/bI6Pt6a4bqH0L9CzI83NSTKzRclAS9AD2MTo7kYWQtfWrj6PV1PGtZQ98
10lR87OiFuQly5btxYNq6hxENF2yYpScx1GDvQOpwuC6CEKUc+4znTZbciLnx9Co7I9OLDhYZxD9
V8T6YNYhyTTVXBkiehrpkcmIN3PnSi3S05yLrnjM8RqdEdgZ37q28Q9xP/qoVvkUiyAxXP/FmhBv
IT9dJZGN34kn2TZcT1E7MT1uXZWRSj0l6zvaEJFGTi4MBDShHmYlBvJd+Riuv9E0lfya+oInLtf8
Gg2BmWrTweBsgVIT55Uw7LND80UYM2QQ3idKy0dHJkb/CJYvd4hYZ1sfew9MLH2Hqwr2BNpgL2rm
ZD9nhEuL59SjWo4O09ih6heUGyTF4aQ3VUhEY14kaGwwAY0OTPPCQJfLlio2zxkyHkDI3bBNjHje
8R8m88r2z3m61Gwx4uahQrx1ynAlvE6Gn5yNjm3LoGOunhnsOFN3kiknYsnzfvw+tHRwS5EHZbr+
Rc063DaFvMc0lQSSdNe9MCMRtDjKNi2u+FM1ALaIulw8lIojhkVJx+xiQEEjMiqSzimyb0aibGxY
VQhTr8IF2TVDFfAJHLecCt9KkIRGPt/6kxpPPNcUBn1j4ouoTRwikJ0GiAuOnosjQ88GC1wUPiI5
BAPFJRqkDYDRSalbZXbqGu1Oec9vm3u5nPIzNx96CMRc6PswVHmFs4v8/LrH47aRvFW3JiGdz7Xh
9MywLXlTDWSVbmVkUkBOzSEnHgELA5ZY8UDlV+7AjJnfgBHYZykJB0qIxPZTAEklsqDQOxrp8hUT
FL8QhVk027NeHuOg6E08ElQEKN0NbmC9mcmM4wSJ1wUI9xWnYZdWcJstgqwk2ZrXIKB5SIuY0yZx
Wp7IBZx+CHQhj/XdnI0p3HXK7uCv26i16/ilNfaYY4HXZLAgGEH83vYTqpT63Hj1sYaBQNE/TGiN
27Xw/evX+bvux8P9KZCR2LT9isbt127ND2Pww1VHRCr4pWSDU1w8NSDi8o2axJouvLYu34/Dv37d
v2v9eV1sQJic6Exx2v/WddGS5zKtphrtZu68dUbRHgs95RP2rpjzqyrK+cFx4jUbFv5Csv3rV/+7
TT+v7lt0xXzA+SZ+Ty2B9sb0RDjVcSSHEcOS11pPEFaqS+pqTnuQJ/y3Wbe0JWvlbSm4Wpvv38J/
Jnb/78TOsfhl/8XEjss2/q/gLau6t1+ndt+/8M+pne/8wSQFqBOMG5vWXfAr/l+qg/rj+6/WtNBy
/CqNYZzOxI6BNp8pk/EPj+XPqZ39B1ESJgN10/qB0P23pDHur4/YKuNYE7UYYFmMCdX3ef/fDnoY
O6H6m1zraqGYjpYDQPG5QxtgmZsCwahBr72rC6oE/Nlk826QAi8fcXA5bM4TcdRDbVyFfO/ws41i
H1E9sCdd9HUVlUewhf3Za0Y3wHYKYZzkkUdA84gryojlbOKJTY3X8XGAkcJVBvNz01fshEXdVPhY
uOYdrecNf5/YW0DViGQcQhAFDbgVvu9pQ9bCMUvia4ea+WyBFN/ETXiPwP920lWA7MjcKGSRx0bX
kmwXtANu7pwFAsawJ3yA4uJLj8Qk6FMkfcXQpttWlvM1KbKwcYlDBtbOiNyh+Mu1sQvTVOxnc1kO
sG/AHUTWwSjt8oM/D+lO11mCzFztyJC9bUl+2XGaE5hrdXKfuwUAaxvKpSyonjBWs3qGNx50pefj
GuiTB5dKMygQ8x/rDLsa2QBc23U9kMyR3razb6KNyBYuMiT4veVjYjNruYtZygSQ4O3NWPT4ViEW
nrPEvY4FPRdNxgPu/jUIyD34RX+s1bqrJwoUAgOh2Io7K7BC82AgxgYcML8QmTtvh279IeBoBF0P
/CCf+2jbwsGnWuk/FxohyjShBClFcqmp2LbSmnbV4u6NJK9JRmjKAIqxsUmYcG0aTMB+6J87Fvdb
L8Nwmyyh8TLLBEes2ds7vXqPZD9Ne0tFPoqAYj5ZVZw+uWkNlUt4QwBhEAblJAgW0sYc6MlURDNj
bbU9Cp8esEAjHYxXIv1UT7W6NIZ3msuw2Fq2bIJet+NG5pixJS4Cv4HUnEMIytLmCf/ZizctV6Av
3E2E0WFvlIm5YyyI3xyJ+mKnn9KmU4eUoA569JHET9a/iNP9r1AL0qAbfDvgmViXr/i2eSS8NrqH
WssaPQLBZ0XwIbKISAVPkNakVwdUZ58YgolPs1oEu2B9wQP1eZnJ4gByXu9SrJJHu4wwkC5YoAyI
9Vu4Xk3gRrU6xgspF4p8ZAzN/LtMtK+GxsOZuVMYUGsPRAPMzYFlu9pV5KvvnRRufSjT5xbB2zWz
smIvvc+Rr83zFLn4HWrHeMrRS69gkVgFWDyTBxAN3rZEYw29IZ4PgJ/bJ8BkXsBaIntY2E8EWi/X
GpLi3gPwQGcNsn7JUCvZlunuygkAcWcZJqjhdiHOIyt2gGpjaM2kjsadRISAsfgkLNCsSeQRTWJF
xBwP1kUbZh8Y7OWeexbF+97DEWapFAVv5I+BPZKLZNpVsiV2wXwGUE22tyEISRmaZd8Rr4RydcGa
tmTlY2bImbjO3jyLTo/2xueWxtpukGRA7MtI3mThwC4ps52kv9/zrSKMR2zFHzSuSrrTAwHyN4bK
PicsuQGleflpaIBN9YxiAnfh/awXbR9dor+hv5rfppC0gGms7PNKqyOaons0ySskCtY5e2BCEZ/b
Dw6jTWgsEms9kOvNMuZOoBhxISLy3/suf0hm5oCiv8sJy92YaSIOc2J8LdQy7/N2uWBnukpG/jz2
swNlPTZvCK97NzLaLb1HHcxrrRi70oNanLw1VTSSu7U8auQt+GOoFvKMleLokVpCoTXvrKSCaE3W
7taMnPZ6ttx9X1hvfrN2GgRKQubU9mNoYXMuXH/Xz8Qy81E7TKr5OuATx/oCj9VuU0QguRDn0MP/
mOYWUVgzJgjscVhh/MI70sXfVrn1yXH0VRqp9KTt6cUbNdaehIyNfJYOrPKkfPL94UNOhmzAqP0r
pN4R/QvSsDHKnyzRX1zVtSv44ww7pgBCRmpW7jqYDVoAEYxbQklYQNg039q2N9GdEcJpL311UApu
XAiObNcQtXM152N7UFPrIecL/WOOOk9LAihmhimzIgY7L8VlcRAwDNbc7DuPfIPJ4xXLZXlqqOPv
dOZcpYJLiHEBjKERDQjZ0fmehAziVgr7sUapwtiRJKi50aeoBTAGDtag8emx42E4DMj5cj7m2fQ6
hj32pdn9UkGJ2cRRDnUB5MhhKicDXxjRm/jg/NsOCoYZwUVqlFq/8fG6bui1Oqa82wLqe7pUOzZQ
+6lJGIcjlzuJ2PjQ+3W6GjW+SFwwnIV9f/KGpeWsSVoIdqGDj3JKzjG6vkNkcMqB7EZHBxKcHtiS
h2SR9j5yR7m3ILhv4UmLQ+SmH8YhsRGkeU9zpy8QJ/D1GtE3adTuOS9z8jPcHPpJ7Yi9XbnE/6rC
PHs17UGluMkXTtU9vOUqGL0Zwt5npjJr5FqCkY9dN54lH2808Y8E6EL19arxhT6ocPkoMpkFH9Hw
9BXeLSMcn4RbN7ay9UPGgMfW8thY8BbE1q0dK3yW/VhKBGYzSXZg1WxdcXpnSOPqMQGsYYX2g1SF
67Qfq4HoyfLcykFjUUyrtfmBzZPTJpPCWbdL2/5nIf71X5KdK+Kx/qq8viVEoCp/Kax/fMlPNYqA
fAZ6EneV70oKWErkn4W1pSi6Jb0TQFWPGpqa9+c63PnDYqHB17HLNYmfYI39s7AWf5C1o5CoeMiA
Kbz/rcRJaf220KRaXrti27JNS9o4bH9bGme6X7Kx95O7NPNl6m8pRjnx2yhzbv2wVupeOU2rD2hG
CfYNQ7BwVHFD4myzcKjG6YaqRvBcZ+wmGX5mnXyIvdzIpw82F1BmkrnDaVQPZXaMltIc77q8Mb8U
uLpMDmVdJt4W2woWH4vImoh4Aj4g3nCofLx4Bb6nc5GWOFUZciKA1ACqjLV9xToZnbHvNZuqiiCd
dsiAbW8MDwTvLYEkHQKodVKRhyCdvgeW1oKmIbMbZg1uQuPZNY3PHoHDzBIRHZcQZm+cGGxYghDm
aiIt5+Qykv80pr21o4Kljm1LJ35oAZbHyKin+Q4pcugHQKoL0GA1PzEUhgWoiIZWiQM3hswfZvto
+B4KPTqfExQ0zwTkxemNbU1GoMksvk1ak1nXTLh9gnhvhsvGgJxFiT/5eLjNLplhr3arBQt14itI
ohL2qg9faZ7C6JGOiahJSimGaADrhlPihPFlGafplfkN7lNHTeYJx/mw8xEClVu8loXYu50DBA2C
Uf0Bq0+7jaKGOaTnDsXZ0CWkEcP2asx04eKRHDy6GPPylaOfLgnkdXeKsQyktiZazMnd+SOZTw2q
2pYna2tlQzEFGAWnABS13GmTAWVhpPE3t6XWi6MkO0LG6fdjBLXEbpI+6KvYvW8WxTqgjAnSs+au
us+wbJ7nijvRxNN3b9j+SHR4wUBXudzsbWs7X0bo2gHtU39Dy7jQUc1VEXMiz8Se7pvSqK8Uqd/z
tVn2plufERmO8Kt8u9Qeh3wKxIB6LAbvqbImrk5LiSd2Y0rYqoSEetRZm77QDKbDjBZiE5fIO1YL
vZIrL4N3D/xMxO9qEYP7yHSYgG/XmPz6hbm5i1y90ibCAB8PR2uSN7ilG3F14MAJBC9Loc6svY7i
L0VDqsA2zd3MxR09Q9AGvRZhevWm6kYbXnI1lF18ccJyBFwVOyRasA7czYyj59MUEd5CLb3akNgW
mPFxpqSpjvTrAMI6MXdiSxiyAbWGpKh9GSXJHUpeivy4GWLKWxCnfLJDzw3Zg85JB89s1Q7XYT0M
VwvE4yawDIXoOOa3GdRDwV1llkZLdh46teiOdWOit23RF+41ELsRTpZtHtrMxSAfEfXJE6eMYZu6
qCRyw01uDOqgYT+EIV5SJmhOGxS5N75asIgPHZUm8mtTs9fq0uXe7413Y/FLPlMG3tEtbf1s33SV
1BTRTVx0+wiSx+tECgwMs7mPn5bFs6igwrotD/xLVhvI6chO4SSaHzEfTERL2VQ62yQnnOYANsGC
YQZk9SSruv02srmze0biMrH18jhk1lAfxywWFav+eQq82hAXqckgX8LUulflyOcxVH5a7NKI08zu
GZdmc5Melkl65xSEFEEOozFNV5MYEYtIXRIvyXLo4Hmh3uUiClkT8rvC0VsvaWAtSt4bgF/xNvRx
Hjh+al0qp/R30ksNf2ckNaUaEZ3iCSBvEpgyt/g9Z7jiPsPSSd9S2JfPss2Hj9qchnYHOUTxWVPT
EDC/lbtCOEZ3YmqgtsCzU71zAP22F/4AgafCqBlT2pZTz6SVeQuDSqUNGzXejKCqps2ac2LtaGXx
INJ2kd7itBHL5YH2H6oEzUIIahnNb2UXvbquyrqHjgEh+UkAKHoBcvlB8QhjBdITFT7BYNbR8Ub3
3rETAWctnIPOinFjkJ9i7sqls3ao4UkNQug8PZShVjd5AVRlU7QInK7HtqpwZVP8Hrymkq9NN71G
0zTgDnYSdiQiCXOPvbLZsdwZ0qm/LnCi3iyz0A+MwjG8Vtxf0b2Y2PDQCKl8XuZjIWEagZNWiPXD
c0NUkHejvEzs/zOu/FfqKYnKk1rmn48rn76W5Vetv37925Lqz6/6s6TyBEndDM4hxkqXv+zPcso3
odPbDAktjy068Fnqtv+jzzoex4mHJgkorFhVW3+WU1L94aMzpdAi0vrfjvNSrvx90QDh0wEdYwpJ
aYYY7tcFgDu3LF9GuzwZEM8FQbLEXgE+DY0RDFBXQM7dCJYU41UHoHW7QnACoSfE+FHoHptCJeDB
Ql3sLNsVxPMq52nKgLU4iVkGUQS9azu2fJBJVH4t2FE1wSxt+UbEpzhZtYnxyLeBiMQRCZyh+6Uv
6+40SB0d7IQgSSaLDbSFDNbn0vWHGSXkBk+iQufgT3pvx01BgLHHJjPlZFV1472VrS5O/RQtezNx
9r1G22J2g7kd0iS6JeDeO5ZzQssbgyZn86bYmFGDVq+xAKFhDcZyxqWBsYVVnPOZm6bGcFvUecOH
OIquq3bunqFzeVD3F/OhH1srKHM0yL3wr82UwZhXIP9nNYRKQWaYqNx+CLKkYWGUmi0gxrA8jgnL
+VbO91VduacWFcDeIdtms6Bjvi1d/xyVBJhXU3aHY4Z1WWhlMPtGb5dzGcP4a+zH1pT0k40ytyak
c/JRJn3q9WLgI4afq7LYOOe6JCHQarg8OUsDTWDYdePEbrxrPIMiEq7/k2ChvmOATWYVeK0DHWjB
QJg4EnPRy309WPraJT0EMIH15EzF9D5nvbPTIyCF0M00BJmQv2h2CCtH7RcY9TQ/qCR1P/fALOpy
/gR+QDN2lumxHxjrsvEPXwYvqfaAzJ0vVC3ZfA2ZNr2ObArenNkzjAJGSDtvDT5MYs87aqdt94gE
sKyZ4NPQ6ZIbST48me6t/9lry/EbLjR/v6yztG0TFuWOzw1twDxq5hFp/Rz3IoVyUc1vhsMGgFGD
bV4bFZYzz1jbZor7eJP4cb2r8fpsaG2xsC0ZcbWmU95KMVTXbIue48mou40hVXMkoia7n6rGOHtU
q7dW0bKebRKHSMdccVAnwijcY2+gl9+3zJcJfe5Vlm2XfhrPHPb7tLQ495eplftY1d7WIt+E8UNl
Fce5J1F1hQySOqq4obdgh8BSjawEWbBCNdaCte1kLcWdYdhH36aRiWE4XLeO9VbljRteNTKf4kst
8g8OGK2HorLJYPaEcdJJr0LrkDMrpH4bCGP331EQNcmOTLHlli2jvtO95RXvfokc4kqVRBl5Xf9s
15O8I/Mhbvsdk64nFWpiw9oehkBe+uexci0odKHG41ZT9D3Uk1GkrJTnIWI8Dmrl2coh1gKRMDPq
wwDtf4WQCQaENuhpUsu85aDkfS+GeiGZHGIgS8AoND8uqJg6oBpGdEO2Gq5YE39a0+60PYv7ciJN
9UsaNgRYJIu/4YTbxJRwOBP66pEnF5Ksx4h+JGpViQxR4rrLNTs//exCnjCOXjmY1cmucqKDsG32
WfBDPRdOMRXBiJ0TFRPCzmxF9wENm0XE7Kczh03ZjNNd2bnqC+HhXXYgOZvqy50bl8x5IwFS2Am6
z11pZ7zkgmqGzmIyET3Q8hWIc3LEfeZYJwfOvnXnmFFkYtzSVExYh1K4vYlfVrfoXizoQnPfxLK7
YI2wTbDCA+Mud3IjHBilc4tdaNrba/CgSdI8gWM27/HWEeH8hEjcIn4LO8ImA5dorgzZ8YCFwbku
fdWcsoQ0XTXZYWB/z0u0eukeemHFB/xo3qFagxVLEhaX78ytVtgVcRWrL5Mp4r4aO1IZczzca1W1
pjX2a3BjlzrWGWLdAVhCun5WGQqJyEl2UEKkscf9YD6S+p7uHHhuYov+0tiQ/1jeoLipHrzBdW46
VO8fwSOSKWlJ/zIjNYM30oogm1QEPbFb9GZZeib/hV7m92ZuPnNHtTAEFZHf7lqmDgnxApbZmI/R
IsI9ylPvmU2cvleUSlwOZY5DytW3VechtzBm8zwgtXhfLMe+m0PIg64TnTg6wyNBlOZr5ookQPvl
fRwEdirke1ZN4mAzXdzFhbtuW94magj3qOGRfCJeUJztphpukG7uO6MEkdaZS7olaIDpQzpIqLhz
uNxRMqcoMP2DBm7zvLhVd5qdoT+ItmQdhkOFPlYwq100fcmYV/GtS9hNGrST5V0SyRHvMyYJavZr
m5HXf5x8YLeWSADTsD+4ozZm0LusGRupHx0cfoA9GNsBHNqoYo7GRb1K2SARGWy/fsPM0l0LdxFf
BxyLe7ujCM8w7x4d3cgPxsTrWX4VBTU+0z3a0hrhXJffZObYvPR8Dq/7tmvvMBL5VyiCyu0S4xvK
4ik5NDIebjKsilscMc4xX4ZPjQcBbVZx/CGsevMmDIXPX6IdKoFiyVkIsNyqCmne6InuaZvwyb+z
U3c6+JbTvnluye7OydibLd19y9gbI3nhOafC1z4debxcRJpVn0cdkdc0FSaTcxj7pGB/CBmOEN5e
YGkt2aYZxix3CUlh3sYUCHPKkFwTxK3XhJ7MFwmvO19vf7Q8uHkDJWLoMZPonnEVgYehrdZ6o1BC
+saII32YHH/bsHvewr+Bu8M6EwN24eExAUrlCKD3fO49ZFN8qNuhCzC522/W5FFTqJg8T9dMOQna
NsPqzJJjjt1H2aYeuh6ksEkUP2nQNcn9f+r7f6W+p3+2KIn/eX1/R32v53x4K5Nf5Qg/vvCniUgB
1ljreDwd34MkqOX/LPM98w8edwEN1bGwzzEb/d8yHxwH/wpqGqNMAUrDZqD6s8zHeiToXV3hCTT4
tA7/jhzhh17oFz2RqxRuQYHBAb4EjcWvZT60IL0UtckS1C3hVTO7pIW181HecHFVPqdIKuQWilFb
7EdOX3+DaaQ9oUQGQLM0+Pu2cQ4fi49cl9tBzKLYgAEe9UHrv4OlCW9Hx5kvBeDDAATUJDYLUlyQ
54bWCP5nFSxEDNSUTyh1dyy3KKVAnlHQtWm8HAwy5F5aPTNFQ0R2I5AqobxclufQMiQrvpyytfWB
e+2YTTUkS6IZPJoNaOYAWLf7tqQS8nOGS4MpkSOdEfWOnyH3YoHbx+UxcZfkqyFE9D6S63o98TWv
9lxBDgbYra7iIqeQFa5Gpu5KWKOb3o6sXWWM9h32kPwySJ9s7irurodRI6QI0wXATqjyTdUN045J
Lts5l8Zpa/OmUMKOPZ4OR2OxLhBBIiw2N0Nuy2ev5W3GG07L0q+SQXJ6+12JTYllbRNxuPLOkzAv
zuPiF3edIR0QVktxby55dZf2Xnsbh3SNG6KSyjOAGGZx3hJus5E8BwvJU7dlv3RNnius39l1ANoC
fuXeKW3zA6Lv7qqv1Ku2o+5R4Jr2Dl4b+liCjTRC4wYE4lC2vXyZ8sza4/jwDkUdpRMXSBgSLYIS
Y5ZmRqp6uRAwOegHQGoe9/h3Fd6qx2PyVe5UIR7c4a5YFXt6JNKTweadAr5ZrbM/eUMCQv8RJl30
3BIRezvoFDQSckBDe92WPoCWJ0YrKFfVIC6bEBFvWt4TRqWucV5/wMkAlHjVG86r8rBcNYjzqkZ0
DLs4jggUzUp024y4rYdwVS/2q44xXBWNkVMdslR6u0Jxp8bgPIPwuwrSXwWRqR/aewKJsm/+OL7D
JDP2zKPQUcarpJKHHAX4KrOkaAGEBtdtJyC2BGBEFSoB+77iaYNaB0t5lWwWHuxkTBWvS5EwxV9F
nfEq77RXoSfgNXsb9Yg/RY98PF8FoaxQolO9ikTtvK6v51U46noafPYqJm0Z+2zz7wLToeG5+a46
nVYBaj2D5ugR4Qfpd31q7SAA8VbRKrg5m+CQRCFldVQxI2yFFDgle7AvI4toW4DTRsz+Qw47/hDH
zga+lUcLSfX4aDM2Q0JLixGLF6F4FnamnSYXpzXd+86Lw/jDpBakpXRYpNiX/mqOyclx5vWH5Ib7
z/rg41gxgV0JaNQtW2R4JaIy7FdADmV6Gle3MKhcUL+bKaWZLQ9tZbTD45AkanzsYGqgQo4iA99F
Js0h/ZhlXbuUASCv0iUny9bWliQSH7a0tiZOtj6Joo+FSCC8prFgzA1js0AkivTH3E1wzmi0RDKt
e/hxdslrQ4Lg7dDVdll0BLOuPvZVSZKFm/kic3AyLD4jvLzvwNV2JSarTRmyNeIfDpmedNVUuRvm
zV34VNIdM0NuGCjAmGytkA8WaXb/uan/pZvaxRv/Vzf1Q1x9+fpfJ52/lV/+dhhHYbV+4c+bWvwh
LEzxXALkO/1QB/55U7s4gfGyobP46QP+ud20/uArmN8xlPvJ4frznlb8dQpOw/eL3f537mgSXX8f
xbFZlaZCQIR8ECXib97QBkU3vHLisw32jEy04urRz7BE7HCiFBSo9utYDMM1QY/QIPr6NY9s42SO
7g2Z9TmnMlV+UGtV3PtDUaJ0MV+QwUck0+ZNykmGXXjpDXlqhUtawmy4+5TwdoCK7k2dD2QGTOKO
WJT2zZfFtTPm19IYD2FXh0HXEkLTj9h4SFX2NgjKv/Vmn9ygXAGd4dbIC8uq2ZgGEL3JtvBpmMul
8s07R2iEP+34tk7EN3aGLkLNBBN2yTedk/RQsHPZuZV348qJvBYX0H5UfvOzEnTw8BBC7+My7PfK
ypgSLXcK3j06jRrmp7FhB/lGFVEFVbO82x32nUG8g7l4bWa9J6IjZ88Tyw9hA5C0JQxiNDH7VXrN
zzS8G9HJV7qgN9dEA2lG44PZZtfrO9BxCwZwNb6lNSBSjUxwL/O5CmSByK9fRSLDODxFcnzwgCNu
PQRgUPP8dyoA/0BrcIyi+cK8jA1djoPSGDVvjGlulZ2crbi3tlOGXSyeH8ZavcYyO0dT/tY26Vu1
2DTAkjGBo/RO8QOBtyTCZ75TrKL2s+z2jQ8SE+nUGb0akKYupkGwGCNYFW+UFbcMGcFxknxignDM
fFJLjKG6dCQt7CJjfS/j4q1nkrgxV+5Bx4mIo1LvajCaxMEsd0Am7zprPPRr7+QhljMG81K7lbEd
svibhKWws0VynWXTharRPpL36ZDuyE9YqfmFNE+QMp2Tow6SRpBpXmhIvJRiUS1XrZ2eq3l5aRWz
0NiengrTDqa5hEoetxB4quStxCa5y63p3auWy2BFCQc4aURZ474mk/nZa+StD60JuANyUas7Lnbf
HptpeFoa+5gkNcrKVh4jtCxsnT0kgh2gm75fLk41w0cnRnGLBFhi0+RJoGns2LMXclNr86WMxLsv
x44RDVzELsrPwh2emrZ/UlP+rWAvuzWxoAZ9MT3JUMSwnrp6z+6SzHbHiLcCAy1pGbzvonRukEO8
Vk1JzICyb2pbuftu/Tp+zk080QaO0nlN3HY+OtjMN1wRN7Vl1J+IC/W3oL3moDXC4V46PHb5FIGj
bZQNrhmmOtvX4dxU9nDSJIWepsEAgYMzeYfopiDOu573GHeHM0oEMMdGLt87oT/NQ+tcCS+rV7RX
lSCQbXErpYFfNDJws2V8C90KNBAZijm2JNWULyDnX0iJojpYlPZXcwUihji8IT39E6PrgeSxHGkl
190ik6Du5nbXqCnGjYLiH+He1EZnr+rArLrNTW7Ed2VF7g0by5fKAMmlEXORT2S/YTZu38sSr3fJ
2n2XOyihSWna1CtzuFjjC0huCe/Qd8IsKnn8Se14JxIOl25TsERnsu9MliA4id0m38VqieQxbEL6
kAndPlYUtz9MFg/dnLmvruGQqd6Mp3Bovxlje1FOdv6bS+cfcAV+06eo1VlAD0jLRvfG0mP9//8G
WJikjsKjmlUEJhlE+/ZNty7HbxK7YQ0rnB82gvfpv6Ov1T94NdZHv/lESNngQpNwWZTwfveJYD3q
S2eGtBLxUQ8gSZ2tXMYbR3Kg//XP9feOjbVDZWpj0a4i8/lNdzNCoZZpWFdHq8ve/BVPth7HDKeQ
KuPJrk78L/PH1vGf/nS/iuiBIa6kynUyIsECr//89b2MZOnHHvGe1GV2jMBseMKgmG+ZwR9Hw85X
ctY5z5Fvak63v/5x5d8txtbX9ldGBI04dIDfFmM4QMaF8L/yqAuY8mlVeIwFiVnkuLiwjc2Opj+9
j3oa9tk4DOd00HxuGZtv2nh+j9FRROVy6SOcQej8jr5f4EMkLtzyxsvocHx7Ds0bmVxM/dNrxt37
wh4epiJ6Me24CJxJ3fSodLZTVfkH2yZ8MALuAAea4+Gvf9J/8AhJlowWVgph2tbvgiqLBANctwpb
gaX3qsJv5S93xUKCxf/zOv/oHcUJwYgERwSP0m/vqD8KJEyM7Y74vtSJVupuFgmjeoYTFNN+Gmgv
u+4iUdznw3zndmZxj2Qz2aol+tYMnMtrqZJmFBDCmi4RSTgbnyWW4Ts3sh0Oscdxb+MHRSEUO4dm
stiv29Z8KCKrXh3dyaU3W/1QZtPLhGkOKWiizrglCsSdXXXBb/+NURya1yzntwgK/TAZ6f+wd17L
cWPZtv2VE/cdFTAbLuLc+5A+mSRFk2KJekFQogTvNjy+/o4NVp0WKTUVdZ67O6JKUomJhNtmrTnH
JMFsfvDw2s0tO42xsg7RZB+iiNytMJ+VDmU8If3NCDCYbyj/WyvT5LPx03+WNmJ112CN9f6F/MUI
AxJGgUIhtZho4F6/FTOE4VoQuXeYB2NZToyMbHZlOiuytA/vH4uF8tvxBfIM8xSSTBfcgvrvP4xm
0iRlE9JycbDT/g6s4QUppL8ZMJc36VVtilNxQHAI9c+fiSH41GGq6zq0KAjUuyYmK0AE81c10qOR
nSj3BxepKQ6+Zl5D9I+2bpFdaGPwZ5MkXzy4TUSe9cS/ZYl1IJKXSdZndKqm/IqCz/fZGSwqyii5
MgtOdIK8dwWHubnMYmeLQ+ajR4FlRQhNeCThASgd5O0VljmKttgadqaEcG/5tbnvRmpWuhl/twse
wTpOryCsgzJFNuQ5CQtUQmJGG8RpwV58jYzjrixgaePrOf3mnvzijeVe+HB3GYcFrYXXN6UwK7iD
U14cDJq8qz7K43VMfPmKZA/OOeIKAONPsJh417mN3zVopI7wK/+ATOnBQyC2pUyDqC2YB7QnRkmJ
TP80JJW18XT21GnvXAedi4w/sAGfm8kGh7JGBhagczeZHnRz+Do3+ip24/vRYnXo15yw1MZ9GukP
EwuxVRVE1d7Khj1UxLvQdghkwyqBallFfzo9/ThNJJs8yPw9kRMPfiX7FwHwv506fvGSMGeo/1E/
Zff25hrRC8FbNfR0271iwxKHMImBryOo8AVV+Js7AqH35/fEYxZmWAMmgzDjzTtZC2uiDNQVB2k2
xdZwsEl5QXIRMFP59GvXMMUQdE5skAgyJ78zYQUYZldOygKwKwMHxj1s2hjHBdrHmUBFmCYkIHpf
mtS41HrvQ+ZjJomA3BNeAwPdqpqveTLfjRlFV1dNxjxmoZU+EcLJKpVwS/QJV3UHm5OQ2zXL1W3f
Jt6u5ZYu20sUjBYcff6ir0gIGsD1pBr6XRV07SojPOI4YpRfNkFBMaImb9OSzM/hHLdsJD0qv+u5
Zqtnz8NZkrqxmoSP5KE/mynxllqMK5fVmoGyLlYFZ/ULLedPIA7xQFYdIfJCNlv1GjWjTY7TcHaQ
VOH6TjXeJ6AnWc1qSQ+SKzBC3sat+NuSulFNfMoaNFR96dvjV9hNm6HjAiMmv4qJ+4bhwlJcZOJT
EvV3A/3AtUWaDpClC7ioF3NeK7EwL3DbZhdsivc53aBVHPY8mLwdztBeZYb9OSJ1/SI17Ou+AdxA
fOdabYygpsf7AZ7nyWNln7Xik4lV6zfzsfOL15u1jm372GN5ovQ38ySWjaQ2BbXMxp2+4j66a3Tm
vZ5tFkl8qO5Yfy1b7bL1jV3rs9Jb3vkiandoHoZVnfBjFLQ2aVvQpceQ5/XScmEPhPUapHhB6Eo3
HUia0digpZh/QhJAAWmGX2uCCq8qif5lBtuxJQrUx7STscp36RRojDFJOz30FsstXZKL5+hxtx5D
wpoyj5V1yMaQ+TAilXGdhCyz3aQ7tz0jKH69O4kTESdRdtV33Z2w8VqXmTNuYwmAuR7mE9CLM4l4
iAAI50OROn11mrnayaq9c9kd4Eh0rnsmETaZ3dkCiKRW86379/z6H2vub6y5vAtKbf/ve2Ef26fo
x8raXz/wt3NggVXqFLF0mGMmtu7/6YFRO/tDx3Lro5FdrAPY0H+orRmoJ1gU/qv5pdiW0C1x97KD
8pSb4P/996uRv3nz+/8iaemmjIu2+b//Z+lt/bC+wNfOSp6xWedtwqPw1uNeQpMg+sebrnySsGey
94Zqmna5A5Qpz+HMpeMIeqIPw+rU2KJ5NqYp3o+oeW6mupAHWaOFNRV2Kek6wGmxMd5F02Tf4IBt
kBOVVNQDtNbWoHfEc+W5A9X8TnOnsQBf4ffUHD8S7uPnhOnlKNIBjPfkxuhZoH3wc2J1L0qZEI6J
CMgove9W5U6AsAd2JmN/DF36A8ExcFmKUrjw6v6+6rnI91qB5obSTWSKbZgMeNi4lsJCAY/0Suew
CAAqYq3D3KT/HWJ04wXMRU4dL4uvgzyP9rVL9sZ6oI59LnITOTJa5QMnRdWBQuGXgXXFGdolmTbI
eBP0TqiZR4I1ZxTfu6gMuiff0EGrNznNs5g4JYYDnG1+2U8ZlsFxds3iIsFSYGPvw7QxmhRh9L4+
gdjMC0N5/8brKEx77Yi/jzzTNNXC6V6bjG4m3jVMExUOXNmmuzexHHT7PtDLtj5AvQgM1ZMn8z0d
75xMj+VVhbQeJSApMSarwePymP9nRPjdiAB7lrf4348ID7EM4zedcfSbP9bb7T8AaPJHKttAiVxZ
iP3dGbf+cFwXT5DPZOcRsMdE97cA1v8D3Cy7UkYBxzHh4P5rcMD5jy+JlajjeqaJDPOfDA6u8dOu
lMMTocVH8i0Isnizw/F6B5A4rbGD55GLTMmyxOGj+zbRj1ONKdTaIgj5PBUesLHOC6OPeleFa1Aa
5SmOwu7aKvGx+5JYbdsNjGAr2f3eRBODiXSK7FwWmKYxjXrHOmjPAWg5pfuon3Sr4o3ZkJAZfoS3
UTyYLQNOlQ9oP3pTk892UMCWVtgRMY32U6HX4LBGk6BBqyKGZ0VAvf/QOqX2LR3d8SPE9Xz8hmrY
dxOIhGK4JtRqK1k0euGYnPQkrby90wfFmTURVW1ipTpKDC2DzsaMSu2sCZuFO4KdfgvlDMMNIOlV
k6tqoWta47UhRxJw08j7nKUZorKm7T0uS2maB7a44WVSGSQdpo4a2kylrfeGwd4ZNWYHnIdfRD4X
p3BAC2d7s2BHIdJPMmGtbBuB2Giwj9cZmdQPpplMSrGI0E5g4N+XVV7dEMquu3ucwOLIoKg9tk0W
I7wZx4+R3kToa5MMu/qMj/ihauK+XbsOeJ3tLGeai2MSwHIMfFVKgC3emh/q2IKTp+GkO0tESE8d
wyhbwGyoHkUovEsHOccZWLm6yqmhiFOlb5z9FEvaajIH40wWCMyqrFLBuK2V6SCLyhb5s2WBNnLb
BoeuVRXgHj27RzfoRaRJwwis4RwNBI6fDIkBlJGXX2Z0TtESVI50VizX+XtTlPMztkW98rIqRkCD
/pzna7slgDFB2h+vF9NH2wvVbI1Qt4HWsgEMlim4FFbG/oPRARZaSTA/KE8V/RCNL6eRw7rZD+D2
5/3Y+rhIotZ+qsasbvai9dCAybGZTz65u5xnDv6F6A1mxkTMnJCrLgrKS5Gc2hSu1AV2Eb7AgBou
JOeO9Tf+JECOuEfhMYVBn+JbR12ebLyREsKGbCbHvA76bAh2TUtj6thWPZinkJzh5wSs4jpOZ34v
RvWxyK+gYmWEEtfrUoP53iMR1PkPJKLx8aOjTt6b2dCuZjPlCsph5E/m2rWOwsnFcRwjbsusYHRI
LEAoahUnEXSmfuPhPAcjxREdt0vHXa851nHIEEOvXmAzyRAGDwMhpt7aEjaSWzGY/byX0hBP+kRe
7wuQ0dEBxNSYuXqADKM8oNq0xW2YsEhILeXRiq2YTUvgdLDMapMOxSq0Mk5ryhF7RWQj/0mW1qQ9
LN/SY9IND9mEiRdPo82XtSuHp0xDO3TtSxz1eMwbZH4NBY2OTDvM+fctheaUbpe6pdRt1TVJJr25
biFRnHx2oadJlvzenxRLkhww8GRaOcf7tETyQdxIDfBoyBih3KSWB5HrxrSLQYV9J5mXJzJxNPVM
GSpZmm6jl+9LksexBhn5CBezSsf16KbtsGl9cz401Fru0LaNN30ywc7hSYNNVnaGx3Na5IDohV9d
tl63Livbm/DuQGlcNSbtmC4vyD/HSIyxUXeD08KD42ZieVSypju6Ii1IMKz4j63oGsLDEviRPU/x
Phm8fDeju1rrfWjfdnHbfE00Gj3sSXgtAEeN956j5WvXlDzYphwkJ8MFuHR0oXF2eVpaq7nEabdu
B5lZG9svCK3kkrGcG33bPQyA1r/WVeIi+ShKz9qywsN7ZDapOIZhIo7WwuqcFN9Qui4jSIf2kwPm
w4fBsMVWoH4Pt1pL7YlWhOGjJxTV0Rpjiz2QF0XQyafwtiDB6y7rcVBBRYQ0iks1Mj8SSwYFZJDT
N+Hm1kVA9/SQgL54zmx3KU2O7g6CZXJZE435zarH4Ux3ZTpWeZFvMdgF6zLWPtIylQ8sFpsNOSrk
Y2a+B6vRwAiAuzMDrwsSMyOMc6d7+bQtQn3+hrUQYoU1ZM0JnYtL2E3iToJcv8B6nNKEQM4hAHZB
O8Q4djP9U9ZeNjSJQSE9xxYRRBzM7qUd1tfSkfk3dryR2AJbQn06TvV0QQCed430+s7INWgnbAcs
ucZN2xiXGaL5+hZ/WXTsdX/f9iic554Y5aZOqyuaHuUq1brgpuglo8nkropYq7o7MvbIaRvoMLV+
M4f7voutywpeoPkxqKzyYYgyeY8S/Say+/puMhFeD2Fj3AVsUe4Ll3Q1sLGt96Gm9oZoLKsI9aM2
FprDCLTRO8/YQv7sGlQ35WiXKJyHolQBHlVWHXo5qhd/OIwVKUVdZd40DZxdh4xvUG56pF8O5Uzs
cEDY0W0TleV2NPGNZYk0KD1YEuxOD2xjmw06yeZoa4bPAbrVjBSLzk52et51uAPqjFwLzRDZtrdg
Anmj3p7NIvUeY9PXG6ZCeBBdgj0u17Xq2DtAPteDlXyGQ1edBiAF162pfx7IxbyqkE6TRzmMlbN2
i6C9bEg/2fTCN+8n6nOnaUyM29Rw2u89RIfPkw8P+QkZc9bfYjcNwhNCnPQYZilBorX8ZE5zcBtF
RrBJKWutWAoSKtcid8vQ0yHqlhddY2kfpGyxkJh0/lfo+b9RpBsvaxieWyASZBjHbf+ILyTYhFjv
bvzKt0FkDiFxhgVYBzAlbnWNdj+90oPaLDZouLRbga5444oO+Fye4WsQznhRNXnxOe5asaZ38jHo
KvB8unxomRK3RBLbyhDzaABISaDEXmqTLT4NAwl/vHOTxHPUGHigcEU3oQg/WBBfrzpXYvyguJq6
JjVm3aCW6ZbViOc2agVn6IFuiggH2NBH7QjRnLRrB4jnXo+jyxxa6cHMjD+DREDFyRyQfWYpiORu
Ve4sgYUG+zrGQgw5EQpiZgo/mDehqOlHOEzhO59K0UhzobJuvVA4N54v2/tSCiISZEHvD2Qpord5
hA/R9hiVSFKuuvCjo9fGqZBkFAIOrdakldo7v83z+zgpqZwnLD92Jo5huqUZBstKH7VV1zrozkld
jm7oh1s7hFfTWZeyP02Npf+JPIsBygmxxdhuf4jHhqCyNvdvLYwR+6roIn5riupk5XN9F9lYedZT
0QxbhFXo0qOhNC46kXS3cezoGxk4RywC3mWZhtNHvckohuLHfIi66BPVIKJqbcNjQUHW0ce+8uuV
24wtM25jXThVPh5GPTRXgj4hHiSH+9DKZMBqkdPFwiTe0VgDzWzzJuRtuq5GUrmQlDA7AsaGTurm
2R6ep/dQwc9d9dUo74OkdAEj1UGyZTocDl5CXBaxZFhJAgzeozTuokAROFGuImudwuaE/EFYKz2a
utMoBemgpjlaO35mvHJzAERrl/HmOak757sHHxZxhmPPh8hvs6+V69YHX/rBNlNLK3ImSHTpJxrd
4IPI71GBYERugzDCYbH2Oq+7GirD3ART1q6nvsZdBmX+lCZ5fz3DkrY+Mr/RRitoA/drxKf5TdLG
1rpJ7fIO+ULo3JE8byHD13y5oibMsqAYxJeUvm+4I8SYxOpeZy2IVD39EDLJhn02XpIt02wn4F7j
Omk84jFZBlzBLakYeScr/ARHpSjpdCassYT/GCIwvpsDegqrPIx2ddpNl3Zj29d1EQE0Icxcw0lv
ExVbZu1pNOpp7xXxeGPYbXOOhpys3PpUefO4qX2zJqinbL6S0qDv+7aWF0ZvB3sZeg8s1Iadi7O/
d6W4Tag7YAju0xQxLp3UjGxSWmS72J/naTUISUY9/BmSbnPTme86S6++jGkO1p0hL4MzX+TwtbE8
YerC/JR2Usu/TsoTpfm4o7SI6u82rGK7+0Lc5rnqpgIXlXzxVCF0trRjMNJ4jCz3rsR8VS02rGKx
ZFmF/tQOfnU12izkUMXU3TEdSNhF0DCRgpYmEWm4VH1JFsn5FXQtiQbjpqyaegc/dgWSEazU8Ccs
43ItLOmF7g19zfqG2e/Y5sygw29af287KCouAIOpAYpWGEK8jXeEDIUzL2Rd60opjoPC7dpxZJ7n
yW2efWnE+x8qB7+SMryte2Pzt1DMmrhkdZpab9taWdRPFL2a8lDgp7tsI5bukMkwX2ktpihEbl+R
oAtxTU+9Q8YmHSuY1sjJo/wqsRPYkRov9tapCyE/5FJx9jVnri4k8MCHPiLzoE9LFoBiLgKWbbmi
FYe65bOhJ+Tl3gRhjYhlTOUh7jqWmVViP6G0Gdr7BvlfQwPYMAYCzRXR8vPMfgIUrDeyYQsDGNWx
FbIXSRkxzrlrVY9DNjXPPDLFdxj0xb3lh6zo24Wb7ph69ahD7x1J5UIXrMZOnQ2WoQW3M9roZucn
bBz2C3Zz4i/KD6KsAAbLyKBe3hhe+bjshXOnNq7fvwmq2vFDrZSQRtd2BJUaGC8oH96qHlJWyIHT
kJhuT2q/bMPWRlJjZGzX3j+QamL8dCCMDSwDyK423z5dnmQHV0PVPWRRxi2uvJx2Q1FzfxYOcxMr
5GZYjmxCcEVVj//06J5O1AneC+SeFmYFvt0PbW0yFQyXyMfyIJMKa+tASyuu44n1o6JBj0j3V07r
sgnQhpxt2/sHN942C30deo6pIxQycBP8dO5DYkMXDmR5aIyKT++HELMhRBrzXCQN22ZhOJx8LybE
ey8oUll0bPyK0M0OwA+M8/KF/lPe/G150xPcm39f3vzziXTeImxfA5MYFtWP/d32AJjEIGk7jo1i
iKIlvY2/CpxoGv5QhUVV9WSw+7vjoSCkqB3U+Mqr9iqf1/7DFuxykCGarmDUNf5JbfP1eCrY3KJX
9g36HqAETF6z1w85ZKEa60Pn3OZ9ls9r5tfuVtJXdlbjUDeff7gwvxi9X7/Py8FotStdmC+Qcbwd
vEN7VCadVtxGGlv/QpQm/LLef6DzrF4mNeSFuiue/D6Rv5mofnlo5NS0nkgK46K+Ps9YS42xLQ1x
CxSAQ/uS0l8/DTjyWP4ZRO2NjCqgfSi5If+lRvL+mb+eJ9WZu6agRO35DChUZt4c3rTisPCxP9xm
uUpo8jTWKGu97Zh6YohoeLVVuef9Y5qvh5C/DsqjImidOYwib+QNRVUEXVj55i1Qe4YN/LFHM3eo
aoL18h+qFoC/iC0O3hkdU0nUdu2zQ210n2kY4ta1U5ImTtVuPDSaDIPtPAO/J9WHIS+we9049VVA
XEk8l9Q5SFJgAh6zgjrW++fxGj/9chpL4Z32ANZ78UY24Q0ekFIYc7dULHlWOnRhY6Zqch5k0jOC
4/I0pqROvH9Umgc/zD1/HRUBDQ0EXgz+/fqBoZDoJqMtjdvE6I1zoVEPw7YdfdeTsb5d4p8I2jSu
bdenLLxAwd8//s8vJohcj7xk/Og8N2/fld73C/Bjo3H7kkKjXhhCicebsP/tfP5mrlnOFW8hb5aa
8Gg9vBkEgsltC13vjFsR++OdVkXUoPvYoLQdWFbzDDtMPPW6o95OnSozrHxeFg2XLXy1SPvN7f7V
ieNwYLSkGWn99NSaQiv9Wg/0266teUmEG2Tlpdnmer+Ki9T/X7wkirrCe8n/3Z/Ea0aVkBBo9Sbu
YIy6xRRRJ8aPDd5dBSvlUhXuemqkIJB5yn2CCq7BQY7hekoMDREY3MeT5hBcElLfDbepbnqXbdr7
W6OlVxNFfT3wqQlvmY0ZYLjwsQFlu/eflUUv/K+F0nIDXZP7B3rKhuv2VlmUZGHQeZNv3AYQROrd
zGqctBUSfcY2rx6lRFcKkopxb+IC5iomIoxnlm7N5NcHRHCUuOJUkHQxDzMxFEagN89L+NL73/MX
o6BLy5/1FOtGtilv3mQN2n/vBMK4tdEnUqZXl9moKJAbBI6fSbP43UpVzaCv3mKsZzzVzLnwcXRo
OW+OmLehmZDK29wOVPZOtEfsJ0B06h8Wpe1Ot8YbaTkUvIM4YGWPdyzCIw8q5D7uFJMBInX7bIGm
vMF3Fu91jZcgtmj/CPVMLJcIdhaTF2Z6Ekl6l2K6CsLTYGceTZcTmicaOO9fxpcV9o/3m8maTQct
SUPg1f3JqTt7qe+yFA1vQY9NxERPs9wkrpZ8gOoxtYeij/oBQlmftBvThqIG6SAPop0PrC5ZIaO0
9PVEBXJtJsBi9bx1d/2CVIucpjMoVYaTRbCzTXFJt2ZKIHo0aB8rLQ/bje6WpaQgqihtdE0p4wDJ
481IFMKNKUDR3BI6AcKriltAutHJa/Lk0sy98rpPqAVvvFIisMNGoH0yJjf9YJRT9lVPG2OTsQ7A
pDLNc8X366PnCYGPA8E6KjZxy/x9Qc8VIXBtJdVNvSDoxgVHJxSZznYjr6bE5mrVQ1dkZEBZgeve
+ygPdfROwB8pp1EMof0fQnvzHXK01k5rel9QNBFRVuRNmx5mTB8mXbZOyKNJ2gf7dXYnl2bYsdyu
+uBCh7t0Pw09nUyXkr28RVALZS+x28LG+WwCIiIIoqpu3DDP5BrWQhRsvAQhSRh1TLspz4hLlQQe
WUmSX42iKdyyNPC3rtHSJqKvaT81vmCZUHiMNiwBVbtX5XM18cSPsbUmsSWwsKqge6epOVKfcy/J
EUo7ZmYjMmACzi+EQDDj4AIdq6wvAfkBEQxfiIJVPHpHEcbRNSlw7VevSB36HZiNKUQmcoO7K7yW
ppA7ia8DcQx7VV2fP4GSxqHUe3DjWAd8AWtYsv2jNegSMrRDKVJ+hqxgfwLhYRPaU0XPPCjjt7AL
EtU2DouN3nF71lHQ4uEMKxsZl9uvebBy3aIhUIyjt5pgLazwhTyLmtRl0s7D6gy+MU5PfeHRTbko
CoSOZ7cHkudjOMF55W5yNyf7EncHomgHpSOJGCb/NgjCQQoI/FLDkBNP2uTkCBMNv/qkRRS++bpp
UqjgHfptO+IeWfzMuGJL6kPAG5U1Sg89FkOM4OKpBuwGAJIe8ETJKsg+EqfFHZsC+rr5NNEF612V
RkQ3Jt7HE08l1EWDyVQUNZ+Bp7B69GH9IIIxZm4q5VVtrevSA9M88HgVIZ17wBsM2bEIbzuX5uV6
nkiAC+iYrMJYZ71KRBqjUU563ZI/SRmxeW6o+BwpbTLwCMYhV+RokCT+HoqXEa3IPLf4+KlWDV52
HAQGguZ66ByMB+mUl6e0SM1zjamAv1Rm1FVa8DRgKlyKmZnw83BjGC1/Es7EYaIHZOHz0kmcXdVb
9GwujjSZqQlwI+AXe4ORXMMbYohhX+1dhktsnVuOd7AWFKtQY0RdxkjWcN5lYDOJLs3FoPSa59pX
l3LpSTdNxy+Xb0trg/akhYPopmTZSf68HU839bIWSTOHAghNOhqsIUUd/D0GMkBWhpNqxff4c7eL
aKCL2W5YWWIiIjSZntuR7KUls2wyufYGceEEDvD+Jqs06pvnuORhQCTaPPdSMbVpYSMvSHuyCTNm
UTRlzXOlUphqP6wfkzRn9TvGzXS3LBRmksfJtFfpJebI+j5pMm6tykiFzJI80wagNRarzDIwUfo1
nB7azWUAzERmaXnJY8S9o+TO4r2smXgagvmWYEM90VmEl2XtI41Iq8egUz7CKUUTsg3IYnhCFEkH
nC7hVB7rRvLNe36mhyw7TLRSNElJalngdGqpks601182P0uWyZTAf9wgcheYQLW0hpCKYRzWEb50
OAi2eIJyrnrUM1DndWXCOVt5WjEkW2CEwResXBy8WF4hg5R0uudIwlgGMfOA4xxuPTGQkug33KMq
8Fjc8Vs/NJiAC2EztpVqq5IiLdsbE4IChgESI7nT10VjuUdOpzxZNOQBtndQ2OFD823p4skDbUVy
YdXjaReZca2HCTNTihES4nbPclXQ+e6uqiHUokMeYaVDhQ3LcYWZkYYtBS++TADmdEXmnirFGZ7/
MPaxe05SsuG3ba0TAbYkki0VqShHqrYaK0TWL4MAphAc9TE41nUGNekS/K11rLHOnCpHHT4fkAss
qoKsNarHxCAano4ZIV7MUoc6sLirsdkAFmUi5zoMLEGXzErc/ePNOIXOk/SwoaT4YcDpxTPxlqHN
Gy9lwzdZnkRBR645DTFDgG2wRt++CElEWIfNjT8G5nD0SnWDkhqj3s4sg/qQS8qfcTuPcCbZjjYY
FlsWRabXsQYyQVzdk/KIqEgFLph0+FFQJ2xDxBK7a1F2ho83Gf2Kcd4nIin2laCi4kWv6RzeLGfI
TMQauXEYgWSJQnrZ8M4k6T3OVJfPfcgWNWbo1lcDW9pzV/OHJR46a9uqVdoMPoO8IbViXKbNadZ5
oqoMr7LlLSoOu0KGbHoatmcz30gVKbdcNVn1ow+/wMjmjVRfJ3I4izQOxFPVtbyvhdJP0aAc7/R5
InXDtWZr1zUZigQbbs8z8nNeLnyCjI5RI21rFfHIY0ZERXkXxSp/eACPe5hiGzWPjXjZvhvlUEga
dyqvTJO6/fSXYiVGeFOM1H/p0ApSQEut3AJcHLKLvHf46ayLzPoeI9bAij1IudA4Zo3rOFnGvtEk
oKUMiTHEYoYWlS25aNmvQD4qT7O6AC9jkdq494nJuKAGVhm6zDjLsxuEClI6tqShjG48fZFMQ7fL
8ynMLtgnFAL2RJyL9MrtPB4RT8c9S1BlfxGFE+ijlwciH3Lve0WiAb0j2cuDlkBzzRQCLXSopSxP
hTOmqtRtBmToYZraG3VBULStqg1po0H5oIlk4Ma0FzXTjJ7frU2KEHhS0PfE6oReyqq4VHBpi4H/
NrEQkhv2nsY1nAmSddXgYEdOOWyMLOTNcoOaGQYlmrUrKx4aUqsY7a3Y+AAFBfhuNPNQ63BkOiXi
kIdlBBRpSzm1DFwudhssihdgZBAf3UEVg5iAyGwJrQmEcN8yKJSh7IMdSSfkHRad+rZJh8B8a9UT
xw2rabx7iW6t2Ko9+Cr7MLRDzrubepDggylabYNiFvwNAb4VTF7Di8dD2/VF9MFQCMYjSfLGtVzy
NG2vVfqnuORp141glufW7liEhFrqPyxouALsHufr+gP8FNO977wx/wDvi/CcgHBG8icPNnjylauy
q4Y0TL6HFohIV9ldLYct9bovLV7gEU0dtC5mpCke5nVLydNnhTI5D2kycZ3jihta2sM87rUusXZ6
4U39KqxL+tz9mB8BfSVXlmgMY82smR/Z2Y8HpVbBLlVVxVVQWuV3f8xYLzgmvj4E2TxhsjEBjI9j
0+oXOJiRjCUBnjkiMCPWVJ3AT22SaHDUSpMqDFU2wr4yhDX3YWJye2Re8c/aN7hIlj2PN1QAwRVY
A3E/qFlIKuhZ4+RqSVdH3nhHIgwrvLHW1p1SbC8b5ZQOw2mwfF5VP6ppZegE5d2gSqHYZJasDxDy
8E3HZTIJQLM9Im4u02/lkrqWIj/YIvqxjuhkgocAR4/KolGDnY4ZGetpUjHktYxppTOiWqKeRrsM
teBl7If0zCrfuF60eYbWNs/mPJGXaynNEI8TuBTHZP6U9HoQhoeMVrNKOe/Je1sv46afpAyOyGYt
QqAQoiMfYFCvAt+7zKVHah3Ya+M8EBzxmGa4IMqWcU8iSLtuicXcx4GWXmilvXNCNTLPc8kMxN4u
Oph2FH8TvaM3J7vqeONaxcG009q/1F5WGDU1EqWKy9PCI6fbRX55ZMM2tsqTQoO06+S+bJtulxHv
7rFXQUiop7NxJm2Okp3tMypR5+GSuAlJ2asgMNlJLP0qhy7fOaJivVnEepU98j7MIZPRy5LZ1vPv
Dn1nUl4htO3CNCfkwplac8eRozMEyvEjxvP5MsKu9xGJQ7ppeEMYndntzDuUlQQSuU6uw4URlXZD
WCAwbuLcAXNb0hoPJkK2r11l2c8JsTbfMlaV39HwNw+DOdALZl1lUrlo9EtDUb4zxftGqAz6u1sw
4DXG/npbE25+YSPguoZaQbZp4sR/5lUb3jus8cd1l0PCTBVcfPLs6RoGTvAxgvr0tawnPsleOOTx
wiSfFz45DTbMnHheJfhGv/8rlf0/HZ7fdXicpYDyTocnbr6WRRO/SsRAcq5k4H81eDznj6VMjKfl
f/Lk/mrw+OYfPNAOJXVheRRrVO3/7y4PHhb6mgJ8Gzwu9OV84N/MGPMPBkCXegbtT9U2+Edst7eF
Nx8Bog2lWqC6X7A2r4vZNCaitGOmfFlsytwYb2yD0WKeJka9VrL1eb9E9asDuhDmfKHqbo7Bif3Y
O00568qscvtkwbzcGP0Q70EkkT2fefUhnFj5v3+8t3U+dYKucLhetFewELyp8/mJMzdoDMXJLSPn
KVFbi2Wx2tiomd8/1NtOEofiVtMSsIkWRITw5tRkBAmrSw1xStUePHZpVYHAZGgiB4FRdZ79BzdN
GK8CJp33D/2Ls+RJooWIfYo22ltsxFCn/aRrUpwak7J04aHxIdiiYIJj+Zz/pg7/U1eAE+UJhEmI
xp1yzlvTw0igXe6OsTgNJc08toCsSFZDorMY7luX2aKgDBddQOxmuzNJNsmMgSq/eCSzZ62bxe9q
9T+fPkGcnuNQyMXXgSrg9UOVGBH73DAQJ28QnO4iTNZpp+3/l8dCz0njlUeYB+fNAxUmFmHO0yTI
RiCKvBPEN7sAWu46tax+/66qB+bHYi4KA+r2mEFtV+fRetvpARKjpp9OnPog+v4idDYp2L9/kF9d
OwYh3M4cjFHqzVNLYVu4rZmJ05xSuE68ns3M4qA1WHv/rttpqKvz9pSItTRMZC5cwrcNJaLjjH7W
DOuUmHhHN0sDxQg0Vt+LOturyeIWzsRLqhpOU9RaR8y11m/kI794glFnM+zp6lVVi4zXD0yA45uI
rVScRq81LyxCT7RVrZZGldbwhLLxybdpakpnNc1Y8zfLy4uqPt4zgvyuA/2rOwBfE/m6utP0wF9/
mZQUzjFPCUls8PfcLevUxdzBTsbf/vObjcIIdiZ6UuunPvtYeWyx3do6xTaX119cLaQXMdR7Su7/
/sFeD/UM34qGRra0YGah8/T28a2iFqB4XWkXATUCSEWapM9kUeiaF5F/oawQ7x/ReD0Eq0O6HnMj
UzBPM3Z69ZV+VOakszBpePsXekAlAbcHC/1GNtj8CCa5ixuci9tlNxB51M7iEO9ATvfgRMYgy3mU
w/WBrEx5WEaQl1LPNFNNWQURaPxNrMoy739l3GevXgkUHw6hA7jHCJa1MLq9hfBgY0zEmFviosn0
fEfO5bwrY4eEOaNJO6jh+URPkc2CLNHiJ9XkbA0+7FZSXFkU+uw8Eboy9gaAOZ9nEsSfR3DEzupl
V2vSw4g2rAypwtgG2zxo2tQBl00PwCR50BN+TKpKmoukXSIFNjG0mEn92KquFXJh60ImXEAYSMl0
A4GYWiKyFf8Bg7cG2dUPauNgNDYf3bgRGYG5HznpOpNxYK1CNPSEzxQ1x1AFKqeJqM3WUG1Xohd4
uykk4X2KiMlbVYItFDX7FqQrS27nYunNNW2YU4eXRhFdpCT0PdNFqh/dCpDFBaTG6Q4ILjVjs9Vw
7ADeiT8bk88tc2fi5f4/e2eyHTeupet3qTnPYt8ManCjU6i3ZUlpe8IlSzZ7EiTYAU9fHyTnqnT4
lLzqjmtwTqZsZQRJgMDGv/+mIlVxSR/7mkZFO1bhU4VVM31cONxPykkAyF9JVOEMcNsAkz4LnbpH
pGD93RBiI4pyod9GRebP6DWSmTAwMpWa7Sv6aEGhvwTToOeXAlN4q0/SO+3CR+W7xdlrg/y1dfx6
Qh0RGoH/o3m4g9ivH90ZYoJIfMbpVUvsrIN8qTCbcTehB9tQyxTye6wGXK2F4rdwnPfOk7TlUxpz
7NYjzw2Lf45lr7tcy06NOXeI+4xq8qE0VC9Mn1UUmYNqHvp0Jlqlo4vcFCavPfpX8N1GCnNX0U1b
kRlYwIavAGlf9MwaqNvBUxRWPE1VloLM1A6ZI+4kaRRevB4lLfAteSb9mRaxuxoCCIHLRIsOI/ti
2OW8f52dKdLNdOzc5BaNr50KGiAZAH2QCyQh7Ddv9vVO6zGXZ458jxJ+PhTGETc9bLNRNjoxe9E4
RpA7VM2+vKGnxvle4Id/rYk0zLZOQQt37vrgKaSbBmWnHfCmDZQzfMo87R61Rgewc7PQ/9rOc3sf
60Jd1/1c73q5ds4GTMCJD05hDxdF3aGdrk0rQdbritROd9POlmkIOqcLHPBC+mIbgnPUTQxb77Lx
czzFmiohFzaQAP20PSCta3VfYdMAcz0XAgGB8fNmThKjZcv2I5BRDIU+nRoAg2H8Efu6O0euPN3g
KzW19DlLxNhTxcq01QbVXWyifclWVeJzWFeDPJBiED4jlMZufmzbK1qdQ3YwRA4cUiYBZ7/s2rO5
m7qbpJwdvPK0zL9mpgOHU7y4JkUNvnGr0kuys6L+LJZL+AUHJIwgWqG/ojTvLohgRGqxLr7+ChW5
2pOfoWHNzgxjDNUHn9yl/VqibRp39JZRkNhDdGaKURipKz3PnaEY7HtqwM0M+nrAyRyLwRzroxaf
27sJyO8cOos4L4dcHlQwqe9p1i373Cqsj8jQms9FNZPfpAheJXYMB4leFqgshqdoJKorBujepUSF
bad5cA6N6Pig2AJ/pmEJczTtUPoMuObvTGR8h8ShTyIv2AyQe7LOjLxYrqh04yM6ORXs2gJ3GT/F
7wfX6CTdoY/IAcWF3NYjUlHdKWvvNt30IJCqiu3cysNkfJra3H6uI9l9TurCJQ3EWQ/SIiZ3qrmO
hKCoj+xKuCZqlver0O+XjchsRjSChXAF/tB+gPIlPkCvY1JbJCGOT6+9Q8steSWkae3sOzG65SWm
fxTYSGrB0Fltx5dssFmQOo3GlBRspqw90skaIlJs9vG0BjjXF/kKoNr1Nj1kWnF6S+u/+5I6NMxe
Ea9IwVsdZcJ+HE9Bii7U9VEPD7X5NGcV8uyNhwdTgsLMeBlYK+coKWlr7cIZ4GYWPq/+lAf90V99
eGGvzSchmLbbLprpm1RgdV9cErqp53IiNRyvcztyBHIpmq9BSczyDyVm37QWR9QMyGD3bekv3+Gk
9NkWW5fgL+LlkvMhT+SxRnKdb9o1K6YNEtj8m5zHpxJYdR/4GPhuU2RS8nOtrcn6VGiBMUHs5vEN
UeI0WOui2ufL0h9LCN4HPNrEA0yGJtoQyr48zMHQ3NGi+OHW+vPq+s5tNboAV6T/4dKVkGDiI856
ycY8e9FFsXzKpoiR440nw5YoXwy4s2jBqCcvCOUhoTy6IPALQ591qUWzlfDE1bbC9n85EgFnX/p9
p66xRffuQr0WpP011eRsQkaBVC5svB6Rr67tnsSA+nodBv8WlWt926PqumuKuN8OnSOfMQus992o
vW94as6XYyjIOg5Stwg3MvaKbZXDnlgmvSAd7GuWC7yqd2UT+xfQFb6lwlo+LWNWwaOb7OuhyIKv
1RLiRD4gc2GvNJGAYNjZTQJodj2sgXdhJQvunfmcySe3WAQuQtAUWsQNl05oW+nGHzG+O3NY8hAf
tqQYwaJ0003h40VxyOEC3oeVQPXWevqTKPL0ylaT/jjmBDImc7Z8meqxn/a2lH5xsRbrGmzJc7BC
RDRLXN2EKwD3WZJP8sgp17oqI9094ONALrdF4jWWXlZkV+Ci8XKzsMP/cOZeXk9CzGdof9UlROmm
3okkT0HtHY4XOYvbGXZ6TkFL2Vi3ZnM0f8zcecFcrkwxkSbXafhSrSPebqoOrtbCZRlF2YQpTU/e
57IjxmdKiYTo3OsxUjogzr134n1cRz4LorN871yM+w4JVqn0AsB3fb93914donydouJONk7/MDlK
PsbIePfziteILle6IhFp6j4Zm85m1WWEedMSFWjMdP4CQYd9aLRx1EytuagxzwegnjXnlLYGwka9
lha38MPWB3tYrOugGCFTFF7vHWLLG1DfiDY49DIiRatzi0SeTczdH+QVrn+J2Bufl4BYrSUkYu5g
0+iVW5pfdF3Kro6GTRqD2xNJ12NEkMNmOkaj+BHka/ZBltAKNrqQ44W3rGSZdl3b7wjy6NXGh4JG
gE073Fo1fWHXDtNxl2QmuEqrdYVR1GHBGqCqiHHCteni+tH8Ga/QDlpNpstbcOHIxoarrW/bpK4x
ukKDCnHYY9SQTTg+LiRLvU6Pa96vqf/G1/0/LPQPWCiuMJxL/2co9P/V8E/AAt9yhs9f/vM/3v6L
v3nubvIvejBxCJUSDieg0d88d6KC/8VBEZMOjqPYkf4jFxhLbRhz/Do8twDWpznO/URBA/4qAESM
aXWAweAX9L/hunsnhGguh94gjiHgWdxnfGryQxysaprJ9r/nthblDwjvqWfvlgWJOb7AY+mqR6iU
xXiQyqtZxaUKguc1rUV75XRB17sHYfm0gqo+Jhps0ybEO+R4ChJe8zDYZMIqOpUi1OGmSNdsxhLZ
m3t/3pL7rTROauUk3VsSFgSvVWazHj/AuYabUNPehXzqc6BxEXtNwERnnsyKPtis+AUkw7bGuSBO
D+1cSgHRQ5K2/ieE6BS04WCaeIDDMf/DBMg9fTqdxOVvlDr4LuQy049pMLKuMeL2Pa+6TjIE7ziN
OkXb/OhDHM3ufUMjH5CzTgP30zpLtj78Y259eAOM/unK5J7gSGES4RgBgxPnF+CM5BTwNPr9ppND
9oK4KKiuMaHOXo2tqQ7Pciss8LRrogKyEWwdEU8wD1f4dZvSFl2Fn7hUGLlFE5v2Bf4bEudlnWYa
u+J6ZSj2Iydb/ZgPYWqt+xCyTnijdQVWvm8SX6JutTPW7OQPUoATuA/YwsxBmvo2kS+0BU5Y+Wle
UQBQJ323F9honwJE6d0d2SKd/vD+0zthsPNFePEiIQnRvvLwTknBqm76RFNIvniMtuPtBYQCn0xq
mzd89aLSv11kF7CCo6irrXErnCya76oiaMsf71/JCfRlroTANcPBBbYBszkBHx103BjhluHLLNF0
3QRClRhrc2SA/n0BJ0RjqPr+N/72kAFggL/gjzs2lf4pfIt9tBWxe3nP9YQTn9r1SpBduZnJQcG5
8/3v+hXZ8bk7Fi7fIVKSlQ9W7smAuqSEVQg+3ZfVyQiC/u7ibJXn5/gXMu+Qw5tHXBNDgu7w/S/+
/SaZQzCcMU1DH8DB/1cYDAaWHOj/yufVTiZcI8uojnHEd62Cp/v+Vzm/DyH6JRpRIdAxi/cpell2
nVMts9u8yBrXwehYgFE81O7IGkXAd5Zm4nZNdGo3V10xtKG9D+a80o+ljITwNk3NgkhjHa128hFf
Szph23w2mXEVDNpYHafF95s/Ia6/DUxAggmp8rQuyEf9zdPNSaoYsMJunyFxD1wFmp+q/DE7CofI
rmtCLDLTZqYj/qeH9fvAGFtGNHu2Y1Q/p8tWajn2Siy79U0HkE2gFURBQVUVxSIf7K1DwrGsj7wm
VfSE3gBO064fhgFvzwaK/HxfNHrBbxK+gh6/EYJaJgcPHoC6DCCWQA57f2h5L36BJl+zniIsrHlN
8M/+nSQfZIsYmmnovhERTjNoU8b4qHyQ4TowqbQC2JnPEgnodGN5acHbJFvfZzPAVFyxWCZkNatn
JmBT/gilzZNh+4P4hE2W43flj7cFmARrVpdgnbLws8wSTsvbucEWZiTzaJSMTovnA9twS+uAEYGg
ZpZoC38BvtBVax1/xC92XL9oZUqITb/qlGfhlgSqslJrQN3y4Pq9cebt8wWduAj9svkeLpjjORtv
TKX+wOufBJ9bSC/6cdCAkZxQRZkg53YIJfxMa4QUof2E14J+1KMXzffz0IfznSz5k4XA9JIVZJND
OWLM3ByJHJmvnjkDbktPWLzoacxn4Pdnl2WeHSCuE/qzIQzV5TdDXPr4lSKMMOYnuG/Nx4/jEjVs
ZqpfS5Zgibw/UyRvJ3y1VSwJv65JpeHbcL0TeFhDmui/9HERzMcUOK64rn14OGeLI9f2Mu8tNV1M
60Rm+3aNUY+qHRmHjrqMZ5mzWdrpaPbMPgZMGY4i7kf8qju/FVV1/HkDQTkiiN+QVp2E5c62U4sH
Gtgt00+umVnE6iayrWbfA5TxD6gNqim3UlTgjT8/oxc94LFXpGjBSb+IiaTeeLkOeAYTYfR89SrA
lC+U13FP2dtTJfsUIBiVjJj4hWUZ8+oCpe2Ept3JE/ONnhVRtSkB4w7+m4o4U+9Y6M106RJsTH94
VdcyaYiNLZu7dgy6iPwSz8jxNoL8UN6puU3APwjuhWCLJ/1KWtgPkDQnJX4Bh9KYI6+PC/hz35C5
LQjpBqdEU8/C6KSf4pq+cLkjrhfy7zn2DjMMlkxDlIp3pbN6/J3Cdc3cRJnA17/uvXRuMyLCTKYR
jKuZVWA/aLirzb6jNcWVDBCa+SmLOa3NF4nEl6TcdarzeRVgWWEazciPcO2MFcjIJeEvb75omUpz
LXhaYMCJR1XEK6joqzFTPB0SFTaHscfllcAHpm5LCQMrbiRCqOAzZgT8sE08FXFZpU8ofb3tyYMp
f0yEkvE4NUZcfFJNCegfy3HlPH/I7NBMUVNaz/cibvl/Tr41L3BUQha9oXSEkbT3iWiZ79SgtFk8
cujhT2XvDeaV9hPzoYPtE1wJtZK6EbxKON58HxVQlxty2yIh1XFebY6W1zMIMB/YD1jfwXaiFjOz
2isKokBElWgnOK5xjakWmVb3SR4UybwjFA4bWIC6mpTEAxjFAcZPJrzDWKnMt3fMbQDvbLaF/hAo
tTL9Y0lIg79PGtT4LYUC3e6bkOCyasC/ZYQ5tw3T0ituOweuJ4Zu5WRGGAhR2c6BeAeJNWUh6YoD
oA49nm/btZbSWi6rVJIaQNqyZGx6n0RjHPqkQ7Nq26alykjuafrUb2862SU4/uGT6y/1noWY5WbP
Eb5UcLHE1CUJCs0wXucNmoYxP6ZeSfQcLLOKZTZ81gs4NJEzjq+4Z2KesUjDTDdf8zy7qjqSjSM8
ORNpJk9RmiUlGheFbXmlUjMv7WmVzKHUK/oqu+yMJFgceneeBtRLgcdSKXuEF7AMKsaj3awwKKf+
BhjZZckt235ilFqUSuwFOI4vfBYCPrMKApoa52G7EOk4H+xRLPwmR5iev8Ow3axLlT0368cEixEm
Ug4Qy/Ik/DXk+Y25xeow8xR5Fxx3lEyouR88KO2Mfq+CyxhCtH+Ma6m5cKKXJ77adwA7xYHlku1o
ViTTeLsGaIc3L/Zrs8mO49QzHVcAuw7aaTwo1gcV55Z/u9pqgK3HEhX4R9Gjisz3yJUQPOnGNSWW
bS2Veia2jdOI9idzDmHVNw9n6XqPFIZqYFVFXpeXC1YfU6n1QKM99rJdny5tusdbPO0/wVPl5skK
rFntjQyZK47KxeIpdU0e8WKX2JsyeWLcKniCP6d1Uyzm7xCWeExcXaymcMbd0Sz30orZtBwyannG
XjQYdxAq0czm/bSygjfXB8qPnM2SI0O5cREkE6aQVLRw6KE5KvwKgR/jK7tZ6/vEdRPyu4eBBtFF
2IoZzmY3T+IZk9feglHcWP51ypV6264VRf+1YM3VhyrCB/rFx6xwwJ4xbIanRTv1cqsTixRe3NDo
DMKpWwiDiuEMI8zpfRijuMwvQTzfDD0WuMYMy26cK/jvILhpPM7OtmeMSG0h16PXJbvwPPjrFirz
bEp6PSwKZjjotptsoFKo8QueCpP/KaxRA2VbaO4Vtj1J7Spi+gRCGww4O5Vm4/mYs5PVGD7Wi9a7
pKi1PRxSV8MMXXk5pk04VtcInxxxmJMow/SNAk3fZyVmmGx8uD9cSEUW98bzR9fZKocVTm2wKJfJ
jnZgVG6xz3CHbRbU2RFa8rjrOxsT6zRBbnvmLE7uHrDvcuh6jHS3CnRRXmB9EFXX+A+T7IeyO7Ox
+hUYvnf2ut6v4+qN1xZ9IOvOt3ypH0e4l/jZDGE4POgIGhCubWMYDeIsXgPkOht7Rruxw2i3rs7S
YoRMqjs/bgBgcbRz8200aNnH35ymjNuXHAvjed1V4aj67wl07Qm7zogEeloRMhjtszFt+4A828oO
SAFKEbOHN8iarKo6w7Odsjb/nuOMg+n4tosrEq52uPUoHdJJHj3iuQeXmyk//Ky+bYWRk3OHvqCj
d7B0hdlQReM1InhYVCCEvxPpMqToVmysfqujmiMCUGRqL7www6pMrQk1EvOlM1ibJv4jSFhIeLn7
2JSPAxs4r0Puh2aFawixYCkpLKKbU4LN6iXDn8+TYokvdZ9ZlKRB3s9sPaSrlOwydB8zV5/RXOUz
aQF1pvqDvGlODlEJcwYoxp8bAgqmvinCz7gDQiM8cwQszuQss0awBjH1ActkICWVfVwhIHXPfDeg
Cl5sajeCEdQiWMvKuDCbRmotKREKXgMvdD8TFKW9Y+K7NSVR63LOts6bqbG5UeoSxCwYXzWDWRCb
2mWPRirvU5qgXx15QKKNzM5JA3blSocsj/juiSjqDtK5H8AY2HaoYfkwu+zw4txI7Oq4fpmUZp2s
/KjmVwh9TbiiNhXSIfdtIGOgoNk1s9q44zSE32iytB2c7jJqrzDqnNkWRyFMLdWKyJQseFiZZ4SD
Rjg6P7CbQIW8w0tznqBt0A62HchleN6iybTh/zfXrOHKlEivcE+IdTS71M8dDIYZz5FkT4NYhMli
rt7xUosHCdpeJt2ZKhoOHTVeARSuMfsKVzBJK2f6/P0kdM8rtJkEDq/gQ23OJ3bNiCPornLIU0AP
ZBF2R2AGxCLOLM2aBp8RJ4M9vQ0jG6bjPHL8m8b7uE/Rcxw82ieM0URjyxluWgyrl/yDhi2XJl/m
ih5ydcxFmDXLOYzJkDgy2JPclaOFAZ+GAdfV/FzYrSkq7BFVwYJSQJmDfBz2TJYGvM5Zt8VC53Xc
+RDTKZzd1FTzcyeGITjaIpNz/IFUBrcrrkLQc65HaTzU5N7zBptbnSuKzPta+uYV6Uk5APCCqMwv
pDPJrU+lU3M0LnrHTDAvnYrePevdiD4c7rGvu2s+zxmb5tQtFKpb4huoAkNvMPXmGJr5mGLHSmVt
8wSIxdERuQ5b/tz8NlXJoD8sdRyxXTo51+Vu8zwypWEVTpkp5j1hrvbt9ajGgHGpp6VjUCH3eGNz
5a3enH2d4yWDDw/7iabJtumZC/W2UNQE5cEffDN369ZN2usGk0fCs7Naxg42YjjaeRS1S6cY28ma
G76r1QO3YBuXWcAKgolIPEM2N9/RqiiGp3mA2NIQYjyJkcVFLb535S/OWLXkLLjMMyjk5hBIV5IT
G11UMyDSTygvOXgyzqMKNPngqDTVJQwhtdKbcr2+eppzZ+WhpG+Vj8zsmVpDdvHA3RZrgs/d/ueJ
ONZtQmGwZhmW7bhu9h4/ZZxZSEq0LGt99uaJYD6bID57i84z5zgy50MmrSMMP2+6D3Xt4W5rLQ7P
38oTc+hGVG6qMFQo5pAf4R3LH2b0UOf7VKYZozY2ALo0NGNLw3cY5qClRkkCko546mbF1U7Pmfe8
p5OG5RXnB6ZTGPD1QHupNkulYE0OjyIKiCEkwHhl6h+h8ZB9paqYOurt1Wvn2pRWtdVA5kekCu+0
343zjAEwho6LwY9osiszJSM7XtpbG1estueBaHPiDhJr5EEuTmRecU7LmbgOIf0Z6f1SZmdp3uJp
g/RCy3M65U59jKXLmYKNzfKpD+ixzyydcC06Pibxx4G1quxbU4nim8IqDjPk9dSIdoom+3kPy4JF
ioJ/CrcS5Mqt90k2m1Pg28GiTrW56E6vi8q2vGXE3WzGWHPi9ee4ZKJzSLKZ/Uvetgxp4Uzm0ifs
IbKGwLwpHce9tbY+MiwBOMIvasWMgrdlFqyRYSROcK1kUbQ4HhdS0xnIvbZ68rrVnNDV28qRrNIU
uo1TmVn5Pmr0bzAjzEIgW9PQibCYOWEzxmsH4Sqpl29rOppzJuHEdR7sLB/z0WQjp4H7/cNXnqJq
4Gg4OQTYOcD8IWnK/RXuVKJtY3sMx29BuJjuzdvUqGPLILvv393vX0XYBDUukXIu4PlpuoqLfl/P
oBPf6GSb9akLfQ8p+Mpizdr1/ne9ooH/IMsStW5o1hDhI+j5v3elpO2gKK8r79vqNdgCXE55g1v+
Nhj9nNcwh63PXqjDjkVjQh9LxMs01z0RdzBFOHeDQpjORsKR16w9byvzz95HO2TmiNBGgWRPiMJ+
4af3L/+3R4VfOfRlPGoIiMP/0fz9P7iY65BisrFEwdNYkLJOhCYeSqzDbK4cod7/qt/mnAcwnNAK
ohOEaOIU76aMKtyWAuoJI0+PcJpUYavw6GhYJC6H9Gz545Q7baE4DEwUunD9QU3d3wjEQy+9OAO/
f8L83axRI9pu/WEqWNnvMhddq9qlCfU+xYTi5+819pPDrQldDf7AZT59zHRNA9yPTFeV1w1DoF8f
84IN8rwkmfcVTIKjIwotUKq4hXP6p1DD06fsIhThbj20DREdpFPwuqIwjD2ndL7inxxhEipqczQv
Sk5qxxl1Knvt+8N64u8UGXOlN4e/gA4f8NGvt4atq2YxUcPXoaVPlO8HzP1Y5lgUFeOaDn2NVDIv
UKWRfFoFKFH371/Aq2Tjn28gpRZEVhvOYhRH3PrpyuJnee2IqP2KU4jK2j29LF3tQT3ypDx7K1vm
ITelMV5tZv3+CYpbCD84XjThiGft+fL2cJoSrgp4VWAp3uIOlQ+nBV1DQPKoIxYMDnZwLqyYBGSn
GlmtoyUwm+WMUQwWvXlq8+Kjp6aHXu7GaAI8cpZhXQrKNyC6fUwx7454Sc59rHddZZnaSs6wtBRS
Y0wYgJGhdTJmoSiobSKJESh7MT47XFb0BtBLSntWTcjvpmgqYzRlbK+uY4rltGzIJt3YkJd4/nFW
DiCT7rxCe7rM2wpY9v3H/9uEQ8qB/1wAzQn63W9Te+JkkVtIr790ee9Rs2ZiNEeghDBFlt6fkPX7
X2nell8GnKU2ee3RoE3C9cl0jv6xaNEoU2Mv4+VLkoUGY5yKJKyuUXa5lXVjS5srMMzAiUPUCnGI
gYCFba7m/cs4vXOI4HDn0QUm3DaN95NNtMWGdGEs8y9VB/x5UTTD2Dy41eIOV64c/yCROl1BPIoz
Yynmh4jNUJucTPKQRJwiF1J+nTGp149BGZlpAd/XVFbv35d78krz6fiW4SaGSod9wbNPbixbVruu
29l9aNH1xrsU+HLMDohqCk66RbmwO2xoeDf8IwKwYV6uRizNYS1AZS6AdYFgOPKY/r1YsMgFR9C+
KdQLQqo/5xGLwDNk8tzAWqtlYAASGolwOp/j0MDEVUN35H5GgsLNWVXAXpRlMLlZVmZcjDhVOTjI
9eeWxTpaH2CpZv4fwgVPnjfPANdOz+Y99fF3/K1jGkDTT5oQIerUlGZnTjtaFRXxmx0n5/eftwnB
+ed8NmPK4hVCuAjZFn8TRCydAFN1/PQ+9rvX75rIhbipiD4yWxNLPUvQW++9hqTDU2jX1qCkP38a
5skgBNZi83ADPzJ4JmdBwUrnNlgMLedWVU6WvpK8qsTbFqKpljNMWjgw7XEg5nhcYKDBseRn449u
kWkiWViX8O7o2Nb83dw1ZsB1UPItGPFTDkdv0AS8OYPxEj9uRrJ0qFqWTQTZnHEfh8IAyz9baLyR
zN2Sngf7XpqCcsCDd5oFCOT9Rxr/OnxRZBKHXBtlZBKwF/7mVdZzB8j1Rfpcz170uRwgoh9c2qPH
sIqFD8ZPkh7c++RSxUWd7oRPAnFDysjjjE3PvGnjqaVpmhFtb6lYbsJ87B9Szq8SMq6c8y1JtO6x
SMqPDa22Z8OsRUE44FixpZcT3s5B2l3mdiGv2ZFybTxp5mpnkQHwl6aPPBPxgEUsjh+J7eMFFVSP
lrZGDgf1mi9bmQwffHYlnIdwyLiO1DDvRqH6PT3x+jGnh48u3aVLUApcINlEFlp4o1N/hTUR4On/
alege9uBhjhE9y7785PIOyfYpEOYA2FkUp65ZUtQUORNj4Xn5fCgbMtvd5gxIzWf0FzUlhg+hb6U
lEXpdCzXqTzQJlAmmZHm8nZdEpiwk9/MF/Ap9+OSwMqO87L8a0IECGqeTtUOn4buXpcTkJiPizNo
n+UTs25/9Edlf3PVKL9CuSY8bQrIGlnDhqBdWexJqy/+JOH55R1jQtBWZjELKBWMVveUTtMB/0R9
kLUvjBeeJi4ajX1Yv8aXD3b48Ifp92++DDNCCFnEaOMidLJYp9qntCMp+gUJagNHaLXvnRZ8Fc96
ImV9b+L8l3XNR1qEUfWHeuy3mf96m3B1aNmwiJ/ywKZAJl3lD81L37YcXJFyIcdoPAfi2/s3+fpJ
/70Nvz5SVHkQD3CFNcq4k21idZvKneHKvDhLxzvjuWwXm44DD0kDeR3dtW6TGjmXJUjCCxKBkFAU
9RlhcSEi0xHaF2S98HYIh+Sitfrogf0W3QC44khqH8WLO7YEwLuj439EAdn+aCa8+Vrg2Y+zq9y/
kpJz6sbpHJvQgyq79ZA05RsrakLQm4penIMO6GgPiXopu2yklTANBycL7CcbivBWM35/qIVOSHg8
ElMGUAbxXJBOuqclgUPu6urHSr+QE8vDzwsvP/O6sj6uen1qnaT+4lnJupvcjKZHj3D06JPW0O7e
H5nAPPlfRiYyZE3DB0EVwTZ+UiA5VdrQPsijl2yicQCcRs7XGmN2upN0Scbd7JOqEDUjNjhkqjR0
e7rm2IFbXWNUR3ZtHWXWrXYy/+hpBXA2pMnXpgBP3w6VdV2oNrpSnjprvca7BwOtbzuLQduENMbI
ER1X2i5lJ9NtJBKM7l0O34fFL36osCxuvAjjChQowbHIOnHbBGM94t8ip2+qzqcHFIrVR6uN2SDC
1VkOnjsu08aD736/1EmOkq3HhWrOVxJ25jGjBRCVfUkjhD3xkx9Y8VWRK/8vB1SbRImqCtY/TPtf
aUkMMc/WB11Ar85pNjqV4k5Awox7lGIs5Ac3FmaGj6LwFF4QfWvfOIvJv3h/OJ1fia+vX0ltwBHH
cXECga7GcP+j3sVPqB4ats7vaHj8C2AzqyHmSlmXAJXlgUbEyEqPK+KLQPb8WGTreFUUif3RmhPv
8P61vAodf51alJosny75tTBxT8mAw9IEMs7a9nu20mDg3N6lXztC2OZd3yhcA223AuFoOmMmF4AV
7so8JEwdOuwOnCRJcEizcBoeujD6XIz1bKBfIPTWkvl1FRby2Hsk0YVTjgaFUEl/g/DGXTYSnddr
3GUzbQbc8bcxrjDizOKxHMpqtK6T0DF5mEtE5pNRLyrkUCQj43tzyBZ2723nFNVVQ5uXitJDcb+p
+7qFUrKU9HBpej4GM0dTahH5aXTX9jxvam/A4we6DDORdtE2BPX74CVFS8sVRt1KR5O+0hjWdbbF
n0RcLyKRaBUKEcKrjd3OOTcyr+HMxuzkr3Hois8TYTA//AJZNVqFMv0T8PX7+hP5nBNgXEOYY3xO
l2TPpRNarUv1HRttG7HMkpTfYHkouoYMGWeq6EXLKT0PW+ubIkgdb6RwFs3/x4TFIoKy2YO5isf5
yYSFKSUbieLve9qEatq9Dkiop7y+KupwRD47J/c9hvcH1G3pXiTp+iWPh1kwT9ApvT9jTwC617cn
9g22zNJhAmrdX98e3UzL3OFn9T2L7PBTHzryDvNSaxcB7F6yL043U92PFwJTgvN69ZzrsY3YyMgW
Xz8UmJJCSG6X+aqwJu8HzPk+2MR4in36w1X+egYwVxnCdw14xeFMc6g8eWQYvKom6f3pO6h3nz1Q
WQRyC5KoNhPecDduOFf0lKQOSeYegu5Hjl8PUrXUFcsZKWzyMUjq7MomJ/zBHfyJDgm7wIHU2ZrH
nZXR1u9p974N9P/pLO6V+P6f//H00hRY00oOKc/jL6oJ79UH5n8WWhyflqei+Df/yd9Ki8DHccZw
j6lIqUxDJuXfiQKhbeJUeWs47OMpYWQQPw1nXPdf1BZsBdA9fZKcYwDPn1ILJ/4XAgD8J+BpY9wA
xPq/kVoEv85GCgfcB/zEkGBx3Ge7M9DHP3YcII9al3TPP0kpBG6/upEKihLXaVSuGNX5OOfmRT08
i6hy7/O8su7chIif1kf5uq2LmKxPuZJyZ3P+3Fmhsx0TS+yDdSbxxbb5nNAiL2+DRWvxoRzg/W8s
gdtil6/VYaK82guIs1euRbFOtOaC+qJSZ52rqjtdevqIFgl3VseavpvAZ7he/uLfWmuR365tXdQ4
/Y3LE9Qx9QRJThU7It4iZ5uj6iACsxr0Iapt3J2UJb5Nbl4+AYKrD1aFiwTWnuqLGvSwTQRnhq2n
9Ph9HjJn4wrcQzPg9I9ZHn7EUavAXLeW7sPkoQP7Qw33ekb47432dQjwKIoYVfIWYvpqvw5BA2BS
WqkMP+nBS87hcgR7fAvRmEPD40X23H6MNoXbJB/YetyrFhlMsRFh3AWkbBLSpXM2No5F3Xmip/la
p0F+4+LI9sI+aP0FD0QScc3OS/5LeT0FIwa7cT7Wj3WdxmdZPojDJL3uNo6HB1xhgyPJRFdRtrj3
bu6eRXlC1lXYf3t/FUxOkCd8kgxGTvcGawFyM043DgE8kqW2oJLrmvSLY0Y/g7v+mYYCelbQeThZ
3nAOwjnuffIm3U0DTeMgvVJfw5u1v4nK4TEkwbLeZnTgLpbOCz6lin/rWVK/Q5BxLjPLXW7zKYSl
lPVYKcXpI1CAe5YURf1Iy3LehpjKHYt2aZGpDBbKQC/cqW4Y99pumNMeIWiXtvZe2nC6WggfOqID
Co4qHtg3/BSp0Erg0xos7t5Gv0i405daJLQP/W55Jqic2MrRW54FvFLsHJD1DiO+Dylu81sxTwdI
vusdL2V1E824Ldc4Dh8rDx1hUQ7U2EOIgrvU8Of8rCF/MV6nXVHQV+qiMvkv7s5suW1jCcOv4hcA
CxsJ4NSpXHDRZkmOFduyr1iURJMgQewklqc/3wCgTUCy7GRcKdSZ5MKJ5CbQnOnp5e+/z9UyJnBy
6cm3fDgxqbSOSCv47uZmtzaia+AR+n2R+uHS9qIdfT9ZDK0LYxsjQhRLoxCZJBdOHrpvSUGrN3NB
XGr72uEG6jheTjf28FlE63JzAWXQxpmU5kq/o2Mhf5ekGgoFmHZGMqm8ANXI2VS2JaNJsuTeXCfR
g0OUdm1S4Z+oqzz/SYK0Y7NI8djkz0S+UgxXIfA22gdGh4JmTkeocrdOVbpUHTI4CrW5T3iCAHWt
PU2yjtg7cVA+ZrpNh3yahMXEzIr104Z+6dtwpM+vmNwY3VuRGU7hiFXPIzv8DAf4dhrtR7uPuwgp
2wOcluPNwfDPPb7762BOF5marspZMlzlMwiZ9btcjbfmmMSNwyRopbiBRBx4GPC+M5A7ujCowfYq
HoapNhumij5z1X2EzPyQ38bboHxfbdtwE1G6d0fFTRwNtWstDOaw2NnqZ1vZJUS/WnLPYIvo1k1c
KOWYQYlfbTCm9MFXt+dRwGizCVDyPdWI/X50bhbl1ppt7bX9zlbBXs9eP7qdZi+hfiba2LhZI0Gu
RYG3rf4s0hJlVcbzOz0ORwy80gArFnGk/LUpHd5A2+hAcaNE+bApXDz1YR6KUWmxv87PbRJlBSi8
HM3oXjS/siHRXmwPo7hgjlzGLO5Qi+dfYhN2wDHBkHYZuXvlJ5HNSy9giusVz5l7mTpa+wV8qJVi
bb2y7uj2TWd4/PltFK5WZxGg8BimCuzMnITnn3iZmBh/PVRmMEyEC0gQh2+1bDT/ytkzMMxFsDBy
S7seAdy6ApNHQ3Hk2fMP0EWThFn7K8+u/bDH/D+rZfBCp12nB6RSPv2X1KKJS8UIuc6zZzuGjJdm
NrwL9sMhIxAgI/jKbp7bF0AlPIqsbnmzyZP8nWcd/PMUsnUXdITPWMbQPVwFO9udZI4eX3rDLL4M
rEj5AJ7KOXcyMwV6Fu39d6WdUILWef9sBxhznCZZ8hWcClzqjms+JPNsf6mWpQ3bRASR597Mtv65
daC9mSFr5TjXY8zQfj+/1+n3u1Bsxb6izqUDEbVGZ15irM5CGpq/MFCdKczZYX7pFut4VvqWb09S
Xc+XJC2xV/rOVA6TJNS1WWmEdNYEW8CP8GoDoIjGBu3ql555mH/xLY46PgFEpeLozR1l9RQz7fMw
A1vC48H+e1XmsX5HMw8Rym5jHJhyG9GtzcjUs426nn9h5x2WprcTFkSoZmPNr/auX96Yqhj5A+eG
fhe6sTouSISBQdJLpgxGI/eztds8Mqod6u7VOmcEoJ5M4liHJ9/09Gu6ThJmHXj5LSEld8nrpxAn
kV363W1gJ9DIhs/AkL1h5Q523AZsNbgoSgd31ERTa1KoHLBxZZtpQo3O4VwgVwJ3NvO3YfQ/wxUL
FyM9Ld+XGjZpttoll2tycVNYub2ryPWSDKYa1YVmVtm4u/Fq5Z+l0VYcV8arPRQkHz6KhrUHPTMP
y71rmcqUlsadNU3WNjzGZGW8mwPNHDPi6IJ9YEIuNfYMb+6deRojAMZMPt9f2CslnxZlaF3m5u5j
zvhQg6dMCm+iwNLjRCPlPVnWIpsme3X/BHwbE8m0WNIIUXCRayXTzUWPvuW5wuUU32uYuel9km8v
hgpMJ9Mcfij43ot7LQz9qcGA5zHPswYbtuFAwOTKZt3oiTkBxGI9koOBgxp88lWgbdSL0gHQCONP
GZ2XEeDhG52WdWcS7rfrT9wD7qdE2TCWsqTWZRP+7zb3iW06YKLoSV1dQAqq5pOdgTUYJ+C7nhS4
Ae+UQyYcHFh9r1RGDJ4rNBVN45IqLb02+3SW5uudyutuMXkeLQYqbUgxf56n9NeMi7VezgUdmGlO
mWnjf1iBWr6cqya3TqltjIc1rV7FZKWNwu1bJU2F++MU71cpmPlZuYrUhx1kS4xQjnb2tMCyqxPF
L7Xr1TDbXhVsBJtUCjRaAILWzIjQDOOzxlQEiAJVGCAAf4Ou1piwdBfjW16kguUUApSy/MrUBhuc
VqnAhb1jZIc9mmsMLYjLbGYeDg7tGiOaihgtbI2zmBECY8ZPGAHsvDHzxSEQGQ/DuTp1jdL7alnZ
HXwocGbBMxDMxxn4dDqpt7tby9qt/9R3VjbhMnDQDLM731cH6f8msm1eZLpIFzM/ddPi/X4ZF3fL
hDxr8sd/65tD/PTPwPXTD8E/+6XXBTU0Aj+LlZ0hNqgVKlfPVD3wayI8MEfp/ok43CBYFh3XtHpB
EMoiXPUCn+pA9WMFjlbqDxCqEf9Wi3CVDzzR0Y+08PoL1up8/Xdee4MTmgVYA+WVUBWUqOvUSsDB
OlWCpmkDOsNA49BRLFat9X9fCY/B3k/FXoTWvMW5qwvkzq9shI6Ek43gDIYC5yPSedXCzznVgcPc
RQB/JOYbHdUf+O/r4IeZI25lkja/ooSOiBMlWAN9aI5AnZAZEIsv+lQJABIHEFWJ9C98oWL17jSo
Kl+cnBL0gcVuJz/VKKGzEwSjs0ksSDWu1kHvlMAYS0pLckog6Qegcgg56ss7QRXDRiHbHNXq7tE5
EP0O0tcCb0eobwHwqL/jjkW0nAFuME22cA5Xq9Z3j7RA56C0EsSoWWIkRkJ82+in1sAaDiDyAeDM
sJtq9e5uhCSG+1zqIJjaYCgAHsCoXjwIsBdZhiBH0Hv39mQcNPat3OurA3JepP/x06tFNaG1B8wB
VIm0uTf3gdO7axF2EjAMUkowRAUEY6cJGv7W20PTT07HAThZn4DevT2FUoHBlHp9U+cuAIlNFbF+
y46PTNF+AASdpDopgmpVH9gjYwjJkMhmyGnBGghWAcDIVv2SnSuBDge0ILCtIFvFqj+wR1qAsN+W
do7UARUjFTqL44FvnwhHI54SHTJ2sxV6dyKADNgYMam9YEBmx/uLClqz2lrAReRGAB5FObVa/dMC
1QxZLej2gETgEOQQHvCpWbQJmm2Ymthu9ev3zkfksIpuErlNoA847VDOA6moFge+pQUDXkPCSfgE
e6oFCvqGdO7AgYiR5pZvnnL3ctBGA0hRQCOJwiurf2aR4oasWTTNAS6ACmSvMYvPtICfJIamgBTq
2+WIQRSQIKmzYOIm8u4mAWNtEDvvbxMv0ZfHPfw9lOAD+3Q5Aov4DY4S6Bn6lYDIVottdWoRHIMc
E3enBsdotXoXNQK71GUdJbxluoiAEolRJmJ17KJjc1bIpWF7vjlS/doLgKzFZBG5E2GSOB5xIohB
q9V1F1WwWPRs0tjYP+dAeLGS728QEwDgB27WNQVDfCMLINnRd+qdc0DcPJI9BCJmMiiXizRhtTqm
gNwJWACalo4p9/6ZAoGYktwE5hACZ1E5ODnqpwZx5AzgFAZLTE9VtXp3FGDk1WT9ZAwi/ekUkJrA
UO3kUESNiRF/4nastdC7vUDzvvTlKJIowiIMO8GCNRpYQJM5Lc0e6J89UGG9lj0J+oC6CcEAGMRq
dS5FqM7h66Wq0Oi5R54RNLVOvSM7pd+/UWbFP7ZF/wA5tHqLP78UUAwBtQirxerfEWA0l2zEaJJC
orUHSlB6zKvV9g+JI8moC4Rho4XeVZZ0PCNZc2iOuBSqtr4mLu4cBccc0FpGaKrXn9SrozAUxlvK
MTQoGMAKS9K82QMde0ioRJkdi0urV7X6dxSY5lfvTAmDQOackgqzSl8OleiuJrvC3cucyErhfdoF
OmMsJHeBKCtRRjfozam/5a5P4AxIsxJEgU2pVu/SBtTDmgMqsQvMgUozM/903WNyaxQcIC1oLGXv
Xp/YTbQYSJkC0xjAp0Mm/Vhb7GpB1B6pv1aNGmIX9M8ggoiXNohEyrrgUzKbo9DRAgQoA5rWqEKK
RpV+ZQpo+JeuLpI7g95uyJ34MvKIbDqU6gQH/fUKzKolQuosGCAu4CAle1bbu2dZI/IJbAIVXtxv
vlPP9gK3tnSYoFI+A3/VGP1nuTPLGtA/Z4vUWq2FOk3Vp8vRxKDJ20UI9oCWUL2uV8dPrkqtNtXY
/hkEAR2TfX1iQXq4wdg3b98JlogVh6KNTSAyq1Xvuh5tApFAlc0dGQagC5IChJ+1RehcC7Y4KtTW
AKfWWuidnwy9VQMK+uceEmbRxrpy9zUmoeMnUmkWQ5po6v1+efbLLNI0Jw9Q1oiLBTnZcS90Q0aK
kGRaMYsNJLN3ZpE0qC6bRAF1APOBcAibO7KzFyqYtgX2Qh/17ywwdkvWLoqSgug/J5lan/iuXbQH
4uY04Watf967oIEcknSplTwq4GRgSORMq9UpLGEXR3jTuMvf7WbPLALN57J7gYQiUHxgiaC069V2
EciiUHwCnQIPcbX+xh35Cxfptz6YCUwET1UHjLtMXmqU+dEvHFs/nv+8afsQIzRFW0PrF0VDTP3Z
dQOI+O8/WnD+qqZ+8sNjjb36nOavNy/4/KNbn3V8q+P/vHCX8SJ+XEMvLrqCmse8Xexoo2H658Ni
t2ixUlRI/O9P8ozz4lu48BPBL48VrZ7hxf6gX5Mbu/DStB+4aqSRfuB4y6yeRdJSRdWnJCt5svDc
r0Hsu62nrrs+pGUHXhAvnoLTp667COQlw/7zmLqP+7QlvEJmywqfLj3YUOLlqeQa+C4tuaFmeRN8
fTMJaCh8aKu9RhXLfsoZWnefWt8nHo7IqMhKPl8G8ar9yA3mTVbyj/lnJI/k5dNi3dqAWg3Mkn3g
S89z/cBtn8ga8yQt2n9yFx0rUsNLpSUHWXtb1PAkWbFvn9umGvEjLRgB+8dtcdy51QDoGkYiK/o6
2EMz0VVzjWWWlX2zcP2W9aDyJFAP8nKZAr/wn46Sqsu8LqLLi06SxSOj7Zdp2trTel2mlpbvPkKZ
vmi3V9YlYHnR3AVJkLZ2dlNSlJedJC7/hqHbUrpWVex+h/RgH3dFi1qotOjATzubW68LbLKSb5cP
cXcoO8B8UbuSF31YtO+tBkssLzh7c7HYhcnabV/rTb3ld8i/WsbJsmWpmk6p3yH8Zpm7j61rDOG/
40a/XWZvvgTx9vjlVSalRqpJPzf8Uus3k0UccFO2D2fdS/l7PmC62HbPfg2qkBX/bu22NV5XZaTF
bj08knZUQ8FHsD9Ji46Xq24He5U3lxX859L34S45LDphAtOZRXFCVvzdOnhavrlMnt1tddpbVvxf
wf4HG7HJKP+eD3i+ERvEr6z4D2h/CW15y6Vo0sDysvN2VNkkVmXlfkwX6+PGEDalyVTKiv20jHfc
bC3JNWJAWrJLZNPZ3lBdivSirOj7BfcOU5nbR7PpHpQWvkzSN59eevg6Kygt300eA6ZItjw3o861
ScsuAvhKV0cNV/uk7ix9XfJLmaZvbR/P809HVpSX/lo7uSZ+49FbLuI//gcAAP//</cx:binary>
              </cx:geoCache>
            </cx:geography>
          </cx:layoutPr>
          <cx:valueColors>
            <cx:minColor>
              <a:srgbClr val="7EFBB3"/>
            </cx:minColor>
            <cx:midColor>
              <a:srgbClr val="00BC55"/>
            </cx:midColor>
            <cx:maxColor>
              <a:srgbClr val="007033"/>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104775</xdr:colOff>
      <xdr:row>2</xdr:row>
      <xdr:rowOff>38100</xdr:rowOff>
    </xdr:from>
    <xdr:to>
      <xdr:col>9</xdr:col>
      <xdr:colOff>466725</xdr:colOff>
      <xdr:row>14</xdr:row>
      <xdr:rowOff>161925</xdr:rowOff>
    </xdr:to>
    <xdr:graphicFrame macro="">
      <xdr:nvGraphicFramePr>
        <xdr:cNvPr id="2" name="Chart 1">
          <a:extLst>
            <a:ext uri="{FF2B5EF4-FFF2-40B4-BE49-F238E27FC236}">
              <a16:creationId xmlns:a16="http://schemas.microsoft.com/office/drawing/2014/main" id="{4DC12E0E-5373-2244-E927-72564EACF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85726</xdr:colOff>
      <xdr:row>16</xdr:row>
      <xdr:rowOff>90487</xdr:rowOff>
    </xdr:from>
    <xdr:to>
      <xdr:col>11</xdr:col>
      <xdr:colOff>114300</xdr:colOff>
      <xdr:row>28</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038F163-D3C9-1E28-5FA3-7680753027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52876" y="3138487"/>
              <a:ext cx="3686174" cy="21955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200025</xdr:colOff>
      <xdr:row>29</xdr:row>
      <xdr:rowOff>80964</xdr:rowOff>
    </xdr:from>
    <xdr:to>
      <xdr:col>6</xdr:col>
      <xdr:colOff>19051</xdr:colOff>
      <xdr:row>38</xdr:row>
      <xdr:rowOff>142875</xdr:rowOff>
    </xdr:to>
    <xdr:graphicFrame macro="">
      <xdr:nvGraphicFramePr>
        <xdr:cNvPr id="5" name="Chart 4">
          <a:extLst>
            <a:ext uri="{FF2B5EF4-FFF2-40B4-BE49-F238E27FC236}">
              <a16:creationId xmlns:a16="http://schemas.microsoft.com/office/drawing/2014/main" id="{27EC205F-E910-F0F0-5942-199A9DD0F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72</xdr:row>
      <xdr:rowOff>166687</xdr:rowOff>
    </xdr:from>
    <xdr:to>
      <xdr:col>12</xdr:col>
      <xdr:colOff>390525</xdr:colOff>
      <xdr:row>87</xdr:row>
      <xdr:rowOff>52387</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EDCFD07C-6E58-4425-422B-50E89FB6E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00525" y="138826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800099</xdr:colOff>
      <xdr:row>0</xdr:row>
      <xdr:rowOff>138112</xdr:rowOff>
    </xdr:from>
    <xdr:to>
      <xdr:col>13</xdr:col>
      <xdr:colOff>276225</xdr:colOff>
      <xdr:row>8</xdr:row>
      <xdr:rowOff>123825</xdr:rowOff>
    </xdr:to>
    <xdr:graphicFrame macro="">
      <xdr:nvGraphicFramePr>
        <xdr:cNvPr id="2" name="Chart 1">
          <a:extLst>
            <a:ext uri="{FF2B5EF4-FFF2-40B4-BE49-F238E27FC236}">
              <a16:creationId xmlns:a16="http://schemas.microsoft.com/office/drawing/2014/main" id="{EDF04698-5A31-6ADA-F6E7-503741C0D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800099</xdr:colOff>
      <xdr:row>35</xdr:row>
      <xdr:rowOff>119062</xdr:rowOff>
    </xdr:from>
    <xdr:to>
      <xdr:col>11</xdr:col>
      <xdr:colOff>876298</xdr:colOff>
      <xdr:row>38</xdr:row>
      <xdr:rowOff>38100</xdr:rowOff>
    </xdr:to>
    <xdr:graphicFrame macro="">
      <xdr:nvGraphicFramePr>
        <xdr:cNvPr id="3" name="Chart 2">
          <a:extLst>
            <a:ext uri="{FF2B5EF4-FFF2-40B4-BE49-F238E27FC236}">
              <a16:creationId xmlns:a16="http://schemas.microsoft.com/office/drawing/2014/main" id="{3783E0D1-F3DD-60DD-63BA-7C6FEE1A0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476250</xdr:colOff>
      <xdr:row>36</xdr:row>
      <xdr:rowOff>185737</xdr:rowOff>
    </xdr:from>
    <xdr:to>
      <xdr:col>10</xdr:col>
      <xdr:colOff>533400</xdr:colOff>
      <xdr:row>40</xdr:row>
      <xdr:rowOff>66675</xdr:rowOff>
    </xdr:to>
    <xdr:graphicFrame macro="">
      <xdr:nvGraphicFramePr>
        <xdr:cNvPr id="4" name="Chart 3">
          <a:extLst>
            <a:ext uri="{FF2B5EF4-FFF2-40B4-BE49-F238E27FC236}">
              <a16:creationId xmlns:a16="http://schemas.microsoft.com/office/drawing/2014/main" id="{D4724B91-BC06-EB7F-C9AC-57B22653C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323851</xdr:colOff>
      <xdr:row>32</xdr:row>
      <xdr:rowOff>128586</xdr:rowOff>
    </xdr:from>
    <xdr:to>
      <xdr:col>11</xdr:col>
      <xdr:colOff>571500</xdr:colOff>
      <xdr:row>36</xdr:row>
      <xdr:rowOff>57149</xdr:rowOff>
    </xdr:to>
    <xdr:graphicFrame macro="">
      <xdr:nvGraphicFramePr>
        <xdr:cNvPr id="5" name="Chart 4">
          <a:extLst>
            <a:ext uri="{FF2B5EF4-FFF2-40B4-BE49-F238E27FC236}">
              <a16:creationId xmlns:a16="http://schemas.microsoft.com/office/drawing/2014/main" id="{07CD0E34-4E50-2EE2-90AA-3DC700263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685800</xdr:colOff>
      <xdr:row>28</xdr:row>
      <xdr:rowOff>119062</xdr:rowOff>
    </xdr:from>
    <xdr:to>
      <xdr:col>10</xdr:col>
      <xdr:colOff>647700</xdr:colOff>
      <xdr:row>31</xdr:row>
      <xdr:rowOff>133350</xdr:rowOff>
    </xdr:to>
    <xdr:graphicFrame macro="">
      <xdr:nvGraphicFramePr>
        <xdr:cNvPr id="6" name="Chart 5">
          <a:extLst>
            <a:ext uri="{FF2B5EF4-FFF2-40B4-BE49-F238E27FC236}">
              <a16:creationId xmlns:a16="http://schemas.microsoft.com/office/drawing/2014/main" id="{D66FBF6E-2860-70C1-8E94-779C1D145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857249</xdr:colOff>
      <xdr:row>27</xdr:row>
      <xdr:rowOff>90487</xdr:rowOff>
    </xdr:from>
    <xdr:to>
      <xdr:col>13</xdr:col>
      <xdr:colOff>476249</xdr:colOff>
      <xdr:row>30</xdr:row>
      <xdr:rowOff>57150</xdr:rowOff>
    </xdr:to>
    <xdr:graphicFrame macro="">
      <xdr:nvGraphicFramePr>
        <xdr:cNvPr id="8" name="Chart 7">
          <a:extLst>
            <a:ext uri="{FF2B5EF4-FFF2-40B4-BE49-F238E27FC236}">
              <a16:creationId xmlns:a16="http://schemas.microsoft.com/office/drawing/2014/main" id="{99BAC6B3-13D4-E25F-289F-E4521CCA5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397770</xdr:colOff>
      <xdr:row>0</xdr:row>
      <xdr:rowOff>22537</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518509" y="22537"/>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11</xdr:row>
      <xdr:rowOff>0</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14300" y="179767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520388</xdr:colOff>
      <xdr:row>22</xdr:row>
      <xdr:rowOff>110813</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140388" y="382690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14300" y="304263"/>
          <a:ext cx="1180147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114299</xdr:colOff>
      <xdr:row>1</xdr:row>
      <xdr:rowOff>0</xdr:rowOff>
    </xdr:from>
    <xdr:ext cx="11601451" cy="314325"/>
    <xdr:sp macro="" textlink="">
      <xdr:nvSpPr>
        <xdr:cNvPr id="2" name="Shape 3">
          <a:extLst>
            <a:ext uri="{FF2B5EF4-FFF2-40B4-BE49-F238E27FC236}">
              <a16:creationId xmlns:a16="http://schemas.microsoft.com/office/drawing/2014/main" id="{919C7F9B-9A2E-4981-8096-657BAAB5340E}"/>
            </a:ext>
          </a:extLst>
        </xdr:cNvPr>
        <xdr:cNvSpPr/>
      </xdr:nvSpPr>
      <xdr:spPr>
        <a:xfrm>
          <a:off x="114299" y="57150"/>
          <a:ext cx="11601451"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1</xdr:col>
      <xdr:colOff>19051</xdr:colOff>
      <xdr:row>3</xdr:row>
      <xdr:rowOff>66675</xdr:rowOff>
    </xdr:from>
    <xdr:to>
      <xdr:col>4</xdr:col>
      <xdr:colOff>323851</xdr:colOff>
      <xdr:row>4</xdr:row>
      <xdr:rowOff>125232</xdr:rowOff>
    </xdr:to>
    <xdr:sp macro="" textlink="">
      <xdr:nvSpPr>
        <xdr:cNvPr id="4" name="Shape 24">
          <a:extLst>
            <a:ext uri="{FF2B5EF4-FFF2-40B4-BE49-F238E27FC236}">
              <a16:creationId xmlns:a16="http://schemas.microsoft.com/office/drawing/2014/main" id="{59B21534-84C9-4B7F-BFF3-C1E283211BC8}"/>
            </a:ext>
          </a:extLst>
        </xdr:cNvPr>
        <xdr:cNvSpPr/>
      </xdr:nvSpPr>
      <xdr:spPr>
        <a:xfrm>
          <a:off x="133351" y="504825"/>
          <a:ext cx="21336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376439</xdr:colOff>
      <xdr:row>3</xdr:row>
      <xdr:rowOff>66675</xdr:rowOff>
    </xdr:from>
    <xdr:to>
      <xdr:col>8</xdr:col>
      <xdr:colOff>247650</xdr:colOff>
      <xdr:row>4</xdr:row>
      <xdr:rowOff>125232</xdr:rowOff>
    </xdr:to>
    <xdr:sp macro="" textlink="">
      <xdr:nvSpPr>
        <xdr:cNvPr id="5" name="Shape 27">
          <a:extLst>
            <a:ext uri="{FF2B5EF4-FFF2-40B4-BE49-F238E27FC236}">
              <a16:creationId xmlns:a16="http://schemas.microsoft.com/office/drawing/2014/main" id="{41A4BCB0-55A0-4E90-B613-1107D86A7DC5}"/>
            </a:ext>
          </a:extLst>
        </xdr:cNvPr>
        <xdr:cNvSpPr/>
      </xdr:nvSpPr>
      <xdr:spPr>
        <a:xfrm>
          <a:off x="2312840" y="495823"/>
          <a:ext cx="2299563" cy="24696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clientData/>
  </xdr:twoCellAnchor>
  <xdr:twoCellAnchor>
    <xdr:from>
      <xdr:col>8</xdr:col>
      <xdr:colOff>314195</xdr:colOff>
      <xdr:row>3</xdr:row>
      <xdr:rowOff>66675</xdr:rowOff>
    </xdr:from>
    <xdr:to>
      <xdr:col>12</xdr:col>
      <xdr:colOff>191122</xdr:colOff>
      <xdr:row>4</xdr:row>
      <xdr:rowOff>125232</xdr:rowOff>
    </xdr:to>
    <xdr:sp macro="" textlink="">
      <xdr:nvSpPr>
        <xdr:cNvPr id="6" name="Shape 30">
          <a:extLst>
            <a:ext uri="{FF2B5EF4-FFF2-40B4-BE49-F238E27FC236}">
              <a16:creationId xmlns:a16="http://schemas.microsoft.com/office/drawing/2014/main" id="{88DBF640-B31F-4E74-A4E7-DEF575BDF407}"/>
            </a:ext>
          </a:extLst>
        </xdr:cNvPr>
        <xdr:cNvSpPr/>
      </xdr:nvSpPr>
      <xdr:spPr>
        <a:xfrm>
          <a:off x="4695695" y="504825"/>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clientData/>
  </xdr:twoCellAnchor>
  <xdr:twoCellAnchor>
    <xdr:from>
      <xdr:col>12</xdr:col>
      <xdr:colOff>255141</xdr:colOff>
      <xdr:row>3</xdr:row>
      <xdr:rowOff>66675</xdr:rowOff>
    </xdr:from>
    <xdr:to>
      <xdr:col>16</xdr:col>
      <xdr:colOff>78104</xdr:colOff>
      <xdr:row>4</xdr:row>
      <xdr:rowOff>125232</xdr:rowOff>
    </xdr:to>
    <xdr:sp macro="" textlink="">
      <xdr:nvSpPr>
        <xdr:cNvPr id="7" name="Shape 33">
          <a:extLst>
            <a:ext uri="{FF2B5EF4-FFF2-40B4-BE49-F238E27FC236}">
              <a16:creationId xmlns:a16="http://schemas.microsoft.com/office/drawing/2014/main" id="{865FAB10-85A8-47F9-A048-B2072CE8E1FD}"/>
            </a:ext>
          </a:extLst>
        </xdr:cNvPr>
        <xdr:cNvSpPr/>
      </xdr:nvSpPr>
      <xdr:spPr>
        <a:xfrm>
          <a:off x="7075041" y="504825"/>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clientData/>
  </xdr:twoCellAnchor>
  <xdr:twoCellAnchor>
    <xdr:from>
      <xdr:col>16</xdr:col>
      <xdr:colOff>141593</xdr:colOff>
      <xdr:row>3</xdr:row>
      <xdr:rowOff>66675</xdr:rowOff>
    </xdr:from>
    <xdr:to>
      <xdr:col>20</xdr:col>
      <xdr:colOff>9524</xdr:colOff>
      <xdr:row>4</xdr:row>
      <xdr:rowOff>125232</xdr:rowOff>
    </xdr:to>
    <xdr:sp macro="" textlink="">
      <xdr:nvSpPr>
        <xdr:cNvPr id="8" name="Shape 36">
          <a:extLst>
            <a:ext uri="{FF2B5EF4-FFF2-40B4-BE49-F238E27FC236}">
              <a16:creationId xmlns:a16="http://schemas.microsoft.com/office/drawing/2014/main" id="{CCEFA212-2092-40C6-A987-6D274A0C521D}"/>
            </a:ext>
          </a:extLst>
        </xdr:cNvPr>
        <xdr:cNvSpPr/>
      </xdr:nvSpPr>
      <xdr:spPr>
        <a:xfrm>
          <a:off x="9399893" y="504825"/>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clientData/>
  </xdr:twoCellAnchor>
  <xdr:twoCellAnchor>
    <xdr:from>
      <xdr:col>0</xdr:col>
      <xdr:colOff>104775</xdr:colOff>
      <xdr:row>5</xdr:row>
      <xdr:rowOff>0</xdr:rowOff>
    </xdr:from>
    <xdr:to>
      <xdr:col>4</xdr:col>
      <xdr:colOff>323850</xdr:colOff>
      <xdr:row>11</xdr:row>
      <xdr:rowOff>26064</xdr:rowOff>
    </xdr:to>
    <xdr:sp macro="" textlink="">
      <xdr:nvSpPr>
        <xdr:cNvPr id="9" name="Shape 23">
          <a:extLst>
            <a:ext uri="{FF2B5EF4-FFF2-40B4-BE49-F238E27FC236}">
              <a16:creationId xmlns:a16="http://schemas.microsoft.com/office/drawing/2014/main" id="{AC62FE25-9988-475E-84DA-611F8961FA8B}"/>
            </a:ext>
          </a:extLst>
        </xdr:cNvPr>
        <xdr:cNvSpPr/>
      </xdr:nvSpPr>
      <xdr:spPr>
        <a:xfrm>
          <a:off x="104775" y="805962"/>
          <a:ext cx="2155476" cy="115650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4</xdr:col>
      <xdr:colOff>380999</xdr:colOff>
      <xdr:row>5</xdr:row>
      <xdr:rowOff>0</xdr:rowOff>
    </xdr:from>
    <xdr:to>
      <xdr:col>8</xdr:col>
      <xdr:colOff>257175</xdr:colOff>
      <xdr:row>11</xdr:row>
      <xdr:rowOff>26063</xdr:rowOff>
    </xdr:to>
    <xdr:sp macro="" textlink="">
      <xdr:nvSpPr>
        <xdr:cNvPr id="10" name="Shape 26">
          <a:extLst>
            <a:ext uri="{FF2B5EF4-FFF2-40B4-BE49-F238E27FC236}">
              <a16:creationId xmlns:a16="http://schemas.microsoft.com/office/drawing/2014/main" id="{FFCE0561-32B4-43F0-AC79-A5DA771C2FE3}"/>
            </a:ext>
          </a:extLst>
        </xdr:cNvPr>
        <xdr:cNvSpPr/>
      </xdr:nvSpPr>
      <xdr:spPr>
        <a:xfrm>
          <a:off x="2324099" y="819150"/>
          <a:ext cx="2314576" cy="116906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8</xdr:col>
      <xdr:colOff>314195</xdr:colOff>
      <xdr:row>5</xdr:row>
      <xdr:rowOff>0</xdr:rowOff>
    </xdr:from>
    <xdr:to>
      <xdr:col>12</xdr:col>
      <xdr:colOff>200025</xdr:colOff>
      <xdr:row>11</xdr:row>
      <xdr:rowOff>26063</xdr:rowOff>
    </xdr:to>
    <xdr:sp macro="" textlink="">
      <xdr:nvSpPr>
        <xdr:cNvPr id="11" name="Shape 29">
          <a:extLst>
            <a:ext uri="{FF2B5EF4-FFF2-40B4-BE49-F238E27FC236}">
              <a16:creationId xmlns:a16="http://schemas.microsoft.com/office/drawing/2014/main" id="{46D0059F-E2C6-4D90-AB4A-7134731315BD}"/>
            </a:ext>
          </a:extLst>
        </xdr:cNvPr>
        <xdr:cNvSpPr/>
      </xdr:nvSpPr>
      <xdr:spPr>
        <a:xfrm>
          <a:off x="4695695" y="819150"/>
          <a:ext cx="2324230"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12</xdr:col>
      <xdr:colOff>257175</xdr:colOff>
      <xdr:row>5</xdr:row>
      <xdr:rowOff>0</xdr:rowOff>
    </xdr:from>
    <xdr:to>
      <xdr:col>16</xdr:col>
      <xdr:colOff>97838</xdr:colOff>
      <xdr:row>11</xdr:row>
      <xdr:rowOff>26063</xdr:rowOff>
    </xdr:to>
    <xdr:sp macro="" textlink="">
      <xdr:nvSpPr>
        <xdr:cNvPr id="12" name="Shape 32">
          <a:extLst>
            <a:ext uri="{FF2B5EF4-FFF2-40B4-BE49-F238E27FC236}">
              <a16:creationId xmlns:a16="http://schemas.microsoft.com/office/drawing/2014/main" id="{C8A03A42-D469-4BF9-BAD6-1BA0472DB3B2}"/>
            </a:ext>
          </a:extLst>
        </xdr:cNvPr>
        <xdr:cNvSpPr/>
      </xdr:nvSpPr>
      <xdr:spPr>
        <a:xfrm>
          <a:off x="7077075" y="819150"/>
          <a:ext cx="2279063" cy="1169063"/>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16</xdr:col>
      <xdr:colOff>142875</xdr:colOff>
      <xdr:row>5</xdr:row>
      <xdr:rowOff>0</xdr:rowOff>
    </xdr:from>
    <xdr:to>
      <xdr:col>20</xdr:col>
      <xdr:colOff>6434</xdr:colOff>
      <xdr:row>11</xdr:row>
      <xdr:rowOff>26063</xdr:rowOff>
    </xdr:to>
    <xdr:sp macro="" textlink="">
      <xdr:nvSpPr>
        <xdr:cNvPr id="13" name="Shape 35">
          <a:extLst>
            <a:ext uri="{FF2B5EF4-FFF2-40B4-BE49-F238E27FC236}">
              <a16:creationId xmlns:a16="http://schemas.microsoft.com/office/drawing/2014/main" id="{94BDE776-D074-4D7C-977E-F3AB5698D29B}"/>
            </a:ext>
          </a:extLst>
        </xdr:cNvPr>
        <xdr:cNvSpPr/>
      </xdr:nvSpPr>
      <xdr:spPr>
        <a:xfrm>
          <a:off x="9401175" y="819150"/>
          <a:ext cx="2301959" cy="1169063"/>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16</xdr:col>
      <xdr:colOff>133350</xdr:colOff>
      <xdr:row>3</xdr:row>
      <xdr:rowOff>143579</xdr:rowOff>
    </xdr:from>
    <xdr:to>
      <xdr:col>16</xdr:col>
      <xdr:colOff>133351</xdr:colOff>
      <xdr:row>7</xdr:row>
      <xdr:rowOff>155907</xdr:rowOff>
    </xdr:to>
    <xdr:cxnSp macro="">
      <xdr:nvCxnSpPr>
        <xdr:cNvPr id="15" name="Straight Connector 14">
          <a:extLst>
            <a:ext uri="{FF2B5EF4-FFF2-40B4-BE49-F238E27FC236}">
              <a16:creationId xmlns:a16="http://schemas.microsoft.com/office/drawing/2014/main" id="{01C463EC-B2CA-3111-2CD8-442AD3C4DBDE}"/>
            </a:ext>
          </a:extLst>
        </xdr:cNvPr>
        <xdr:cNvCxnSpPr/>
      </xdr:nvCxnSpPr>
      <xdr:spPr>
        <a:xfrm flipH="1">
          <a:off x="9391650" y="581729"/>
          <a:ext cx="1" cy="77432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12</xdr:row>
      <xdr:rowOff>0</xdr:rowOff>
    </xdr:from>
    <xdr:to>
      <xdr:col>8</xdr:col>
      <xdr:colOff>544285</xdr:colOff>
      <xdr:row>22</xdr:row>
      <xdr:rowOff>143608</xdr:rowOff>
    </xdr:to>
    <xdr:sp macro="" textlink="">
      <xdr:nvSpPr>
        <xdr:cNvPr id="17" name="Shape 7">
          <a:extLst>
            <a:ext uri="{FF2B5EF4-FFF2-40B4-BE49-F238E27FC236}">
              <a16:creationId xmlns:a16="http://schemas.microsoft.com/office/drawing/2014/main" id="{16CAD42C-BBE7-47AA-B977-993AE0BAB5BD}"/>
            </a:ext>
          </a:extLst>
        </xdr:cNvPr>
        <xdr:cNvSpPr/>
      </xdr:nvSpPr>
      <xdr:spPr>
        <a:xfrm>
          <a:off x="115137" y="2124808"/>
          <a:ext cx="4793901" cy="202767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9</xdr:col>
      <xdr:colOff>5717</xdr:colOff>
      <xdr:row>12</xdr:row>
      <xdr:rowOff>0</xdr:rowOff>
    </xdr:from>
    <xdr:to>
      <xdr:col>15</xdr:col>
      <xdr:colOff>410957</xdr:colOff>
      <xdr:row>22</xdr:row>
      <xdr:rowOff>143608</xdr:rowOff>
    </xdr:to>
    <xdr:sp macro="" textlink="">
      <xdr:nvSpPr>
        <xdr:cNvPr id="18" name="Shape 10">
          <a:extLst>
            <a:ext uri="{FF2B5EF4-FFF2-40B4-BE49-F238E27FC236}">
              <a16:creationId xmlns:a16="http://schemas.microsoft.com/office/drawing/2014/main" id="{B040D525-AC73-470E-BD42-9A2A38D9A93A}"/>
            </a:ext>
          </a:extLst>
        </xdr:cNvPr>
        <xdr:cNvSpPr/>
      </xdr:nvSpPr>
      <xdr:spPr>
        <a:xfrm>
          <a:off x="4977558" y="2124808"/>
          <a:ext cx="4047767" cy="2027674"/>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15</xdr:col>
      <xdr:colOff>477397</xdr:colOff>
      <xdr:row>12</xdr:row>
      <xdr:rowOff>0</xdr:rowOff>
    </xdr:from>
    <xdr:to>
      <xdr:col>20</xdr:col>
      <xdr:colOff>1</xdr:colOff>
      <xdr:row>22</xdr:row>
      <xdr:rowOff>152400</xdr:rowOff>
    </xdr:to>
    <xdr:sp macro="" textlink="">
      <xdr:nvSpPr>
        <xdr:cNvPr id="19" name="Shape 13">
          <a:extLst>
            <a:ext uri="{FF2B5EF4-FFF2-40B4-BE49-F238E27FC236}">
              <a16:creationId xmlns:a16="http://schemas.microsoft.com/office/drawing/2014/main" id="{637888CE-BFF6-4887-9DC4-4EC3DDC7277E}"/>
            </a:ext>
          </a:extLst>
        </xdr:cNvPr>
        <xdr:cNvSpPr/>
      </xdr:nvSpPr>
      <xdr:spPr>
        <a:xfrm>
          <a:off x="9091765" y="2124808"/>
          <a:ext cx="2558044" cy="2036466"/>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xdr:col>
      <xdr:colOff>20934</xdr:colOff>
      <xdr:row>12</xdr:row>
      <xdr:rowOff>15917</xdr:rowOff>
    </xdr:from>
    <xdr:to>
      <xdr:col>5</xdr:col>
      <xdr:colOff>181294</xdr:colOff>
      <xdr:row>13</xdr:row>
      <xdr:rowOff>73696</xdr:rowOff>
    </xdr:to>
    <xdr:sp macro="" textlink="">
      <xdr:nvSpPr>
        <xdr:cNvPr id="23" name="Shape 8">
          <a:extLst>
            <a:ext uri="{FF2B5EF4-FFF2-40B4-BE49-F238E27FC236}">
              <a16:creationId xmlns:a16="http://schemas.microsoft.com/office/drawing/2014/main" id="{DAF96EBE-0793-4B69-8787-132AFDC9D113}"/>
            </a:ext>
          </a:extLst>
        </xdr:cNvPr>
        <xdr:cNvSpPr/>
      </xdr:nvSpPr>
      <xdr:spPr>
        <a:xfrm>
          <a:off x="136071" y="2140725"/>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109665</xdr:colOff>
      <xdr:row>12</xdr:row>
      <xdr:rowOff>10473</xdr:rowOff>
    </xdr:from>
    <xdr:to>
      <xdr:col>12</xdr:col>
      <xdr:colOff>189381</xdr:colOff>
      <xdr:row>13</xdr:row>
      <xdr:rowOff>76171</xdr:rowOff>
    </xdr:to>
    <xdr:sp macro="" textlink="">
      <xdr:nvSpPr>
        <xdr:cNvPr id="24" name="Shape 11">
          <a:extLst>
            <a:ext uri="{FF2B5EF4-FFF2-40B4-BE49-F238E27FC236}">
              <a16:creationId xmlns:a16="http://schemas.microsoft.com/office/drawing/2014/main" id="{348EC419-7CE4-4C78-8FCB-C68BE7AB8F92}"/>
            </a:ext>
          </a:extLst>
        </xdr:cNvPr>
        <xdr:cNvSpPr/>
      </xdr:nvSpPr>
      <xdr:spPr>
        <a:xfrm>
          <a:off x="5081506" y="2135281"/>
          <a:ext cx="1900979" cy="2541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xdr:twoCellAnchor>
  <xdr:twoCellAnchor>
    <xdr:from>
      <xdr:col>15</xdr:col>
      <xdr:colOff>517800</xdr:colOff>
      <xdr:row>12</xdr:row>
      <xdr:rowOff>21053</xdr:rowOff>
    </xdr:from>
    <xdr:to>
      <xdr:col>19</xdr:col>
      <xdr:colOff>570297</xdr:colOff>
      <xdr:row>13</xdr:row>
      <xdr:rowOff>79888</xdr:rowOff>
    </xdr:to>
    <xdr:sp macro="" textlink="">
      <xdr:nvSpPr>
        <xdr:cNvPr id="25" name="Shape 14">
          <a:extLst>
            <a:ext uri="{FF2B5EF4-FFF2-40B4-BE49-F238E27FC236}">
              <a16:creationId xmlns:a16="http://schemas.microsoft.com/office/drawing/2014/main" id="{18AC7209-1F8E-4049-B57E-A777A19CA3C2}"/>
            </a:ext>
          </a:extLst>
        </xdr:cNvPr>
        <xdr:cNvSpPr/>
      </xdr:nvSpPr>
      <xdr:spPr>
        <a:xfrm>
          <a:off x="9175918" y="2193609"/>
          <a:ext cx="2492609" cy="25147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1</xdr:col>
      <xdr:colOff>0</xdr:colOff>
      <xdr:row>23</xdr:row>
      <xdr:rowOff>10702</xdr:rowOff>
    </xdr:from>
    <xdr:ext cx="4810124" cy="2009775"/>
    <xdr:sp macro="" textlink="">
      <xdr:nvSpPr>
        <xdr:cNvPr id="26" name="Shape 15">
          <a:extLst>
            <a:ext uri="{FF2B5EF4-FFF2-40B4-BE49-F238E27FC236}">
              <a16:creationId xmlns:a16="http://schemas.microsoft.com/office/drawing/2014/main" id="{E0C1633E-E603-4C89-9740-A9C6E73DFC5F}"/>
            </a:ext>
          </a:extLst>
        </xdr:cNvPr>
        <xdr:cNvSpPr/>
      </xdr:nvSpPr>
      <xdr:spPr>
        <a:xfrm>
          <a:off x="119063" y="4261233"/>
          <a:ext cx="4810124"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598588</xdr:colOff>
      <xdr:row>23</xdr:row>
      <xdr:rowOff>8348</xdr:rowOff>
    </xdr:from>
    <xdr:ext cx="3231826" cy="2009775"/>
    <xdr:sp macro="" textlink="">
      <xdr:nvSpPr>
        <xdr:cNvPr id="27" name="Shape 17">
          <a:extLst>
            <a:ext uri="{FF2B5EF4-FFF2-40B4-BE49-F238E27FC236}">
              <a16:creationId xmlns:a16="http://schemas.microsoft.com/office/drawing/2014/main" id="{AA13BA8B-4D43-4087-9777-6A3B8CB86ABC}"/>
            </a:ext>
          </a:extLst>
        </xdr:cNvPr>
        <xdr:cNvSpPr/>
      </xdr:nvSpPr>
      <xdr:spPr>
        <a:xfrm>
          <a:off x="4968182" y="4258879"/>
          <a:ext cx="3231826"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224520</xdr:colOff>
      <xdr:row>23</xdr:row>
      <xdr:rowOff>9677</xdr:rowOff>
    </xdr:from>
    <xdr:ext cx="3446548" cy="2000250"/>
    <xdr:sp macro="" textlink="">
      <xdr:nvSpPr>
        <xdr:cNvPr id="28" name="Shape 19">
          <a:extLst>
            <a:ext uri="{FF2B5EF4-FFF2-40B4-BE49-F238E27FC236}">
              <a16:creationId xmlns:a16="http://schemas.microsoft.com/office/drawing/2014/main" id="{76A240D8-917F-40D2-A22F-DFBC50465CBA}"/>
            </a:ext>
          </a:extLst>
        </xdr:cNvPr>
        <xdr:cNvSpPr/>
      </xdr:nvSpPr>
      <xdr:spPr>
        <a:xfrm>
          <a:off x="8237426" y="4260208"/>
          <a:ext cx="3446548"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xdr:col>
      <xdr:colOff>19051</xdr:colOff>
      <xdr:row>5</xdr:row>
      <xdr:rowOff>24807</xdr:rowOff>
    </xdr:from>
    <xdr:to>
      <xdr:col>4</xdr:col>
      <xdr:colOff>323851</xdr:colOff>
      <xdr:row>6</xdr:row>
      <xdr:rowOff>83365</xdr:rowOff>
    </xdr:to>
    <xdr:sp macro="" textlink="'pivot table 2'!B28">
      <xdr:nvSpPr>
        <xdr:cNvPr id="29" name="Shape 24">
          <a:extLst>
            <a:ext uri="{FF2B5EF4-FFF2-40B4-BE49-F238E27FC236}">
              <a16:creationId xmlns:a16="http://schemas.microsoft.com/office/drawing/2014/main" id="{9D0935D0-579E-EEE5-A1C9-80636B2147A1}"/>
            </a:ext>
          </a:extLst>
        </xdr:cNvPr>
        <xdr:cNvSpPr/>
      </xdr:nvSpPr>
      <xdr:spPr>
        <a:xfrm>
          <a:off x="134188" y="830769"/>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9B812B1-7C80-4C7E-B32B-6C1088CB5F58}" type="TxLink">
            <a:rPr lang="en-US" sz="16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sym typeface="Lato"/>
            </a:rPr>
            <a:t>$2297200.86</a:t>
          </a:fld>
          <a:endParaRPr sz="1600">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xdr:col>
      <xdr:colOff>94204</xdr:colOff>
      <xdr:row>6</xdr:row>
      <xdr:rowOff>65524</xdr:rowOff>
    </xdr:from>
    <xdr:to>
      <xdr:col>4</xdr:col>
      <xdr:colOff>282610</xdr:colOff>
      <xdr:row>9</xdr:row>
      <xdr:rowOff>41868</xdr:rowOff>
    </xdr:to>
    <xdr:graphicFrame macro="">
      <xdr:nvGraphicFramePr>
        <xdr:cNvPr id="30" name="Chart 29">
          <a:extLst>
            <a:ext uri="{FF2B5EF4-FFF2-40B4-BE49-F238E27FC236}">
              <a16:creationId xmlns:a16="http://schemas.microsoft.com/office/drawing/2014/main" id="{A05B6CBF-6521-4A22-84F7-AFF75E62A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19051</xdr:colOff>
      <xdr:row>9</xdr:row>
      <xdr:rowOff>129478</xdr:rowOff>
    </xdr:from>
    <xdr:to>
      <xdr:col>4</xdr:col>
      <xdr:colOff>198874</xdr:colOff>
      <xdr:row>10</xdr:row>
      <xdr:rowOff>157005</xdr:rowOff>
    </xdr:to>
    <xdr:sp macro="" textlink="">
      <xdr:nvSpPr>
        <xdr:cNvPr id="31" name="Shape 24">
          <a:extLst>
            <a:ext uri="{FF2B5EF4-FFF2-40B4-BE49-F238E27FC236}">
              <a16:creationId xmlns:a16="http://schemas.microsoft.com/office/drawing/2014/main" id="{D3EA9D52-E739-3772-2075-26FAD1723644}"/>
            </a:ext>
          </a:extLst>
        </xdr:cNvPr>
        <xdr:cNvSpPr/>
      </xdr:nvSpPr>
      <xdr:spPr>
        <a:xfrm>
          <a:off x="134188" y="1689066"/>
          <a:ext cx="2001087" cy="21593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385397</xdr:colOff>
      <xdr:row>9</xdr:row>
      <xdr:rowOff>119010</xdr:rowOff>
    </xdr:from>
    <xdr:to>
      <xdr:col>8</xdr:col>
      <xdr:colOff>83109</xdr:colOff>
      <xdr:row>10</xdr:row>
      <xdr:rowOff>177567</xdr:rowOff>
    </xdr:to>
    <xdr:sp macro="" textlink="">
      <xdr:nvSpPr>
        <xdr:cNvPr id="32" name="Shape 24">
          <a:extLst>
            <a:ext uri="{FF2B5EF4-FFF2-40B4-BE49-F238E27FC236}">
              <a16:creationId xmlns:a16="http://schemas.microsoft.com/office/drawing/2014/main" id="{67051475-120B-7A22-AFE3-899AE5159436}"/>
            </a:ext>
          </a:extLst>
        </xdr:cNvPr>
        <xdr:cNvSpPr/>
      </xdr:nvSpPr>
      <xdr:spPr>
        <a:xfrm>
          <a:off x="2321798" y="1678598"/>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333061</xdr:colOff>
      <xdr:row>9</xdr:row>
      <xdr:rowOff>119010</xdr:rowOff>
    </xdr:from>
    <xdr:to>
      <xdr:col>12</xdr:col>
      <xdr:colOff>30774</xdr:colOff>
      <xdr:row>10</xdr:row>
      <xdr:rowOff>177567</xdr:rowOff>
    </xdr:to>
    <xdr:sp macro="" textlink="">
      <xdr:nvSpPr>
        <xdr:cNvPr id="33" name="Shape 24">
          <a:extLst>
            <a:ext uri="{FF2B5EF4-FFF2-40B4-BE49-F238E27FC236}">
              <a16:creationId xmlns:a16="http://schemas.microsoft.com/office/drawing/2014/main" id="{AEA50DC9-85A3-801F-1E33-7AA7D99E5488}"/>
            </a:ext>
          </a:extLst>
        </xdr:cNvPr>
        <xdr:cNvSpPr/>
      </xdr:nvSpPr>
      <xdr:spPr>
        <a:xfrm>
          <a:off x="4697814" y="1678598"/>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291194</xdr:colOff>
      <xdr:row>9</xdr:row>
      <xdr:rowOff>119009</xdr:rowOff>
    </xdr:from>
    <xdr:to>
      <xdr:col>15</xdr:col>
      <xdr:colOff>595994</xdr:colOff>
      <xdr:row>10</xdr:row>
      <xdr:rowOff>177566</xdr:rowOff>
    </xdr:to>
    <xdr:sp macro="" textlink="">
      <xdr:nvSpPr>
        <xdr:cNvPr id="36" name="Shape 24">
          <a:extLst>
            <a:ext uri="{FF2B5EF4-FFF2-40B4-BE49-F238E27FC236}">
              <a16:creationId xmlns:a16="http://schemas.microsoft.com/office/drawing/2014/main" id="{B73BD154-935F-47A6-49C2-7D8E30ACF5F9}"/>
            </a:ext>
          </a:extLst>
        </xdr:cNvPr>
        <xdr:cNvSpPr/>
      </xdr:nvSpPr>
      <xdr:spPr>
        <a:xfrm>
          <a:off x="7084298" y="1678597"/>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144655</xdr:colOff>
      <xdr:row>9</xdr:row>
      <xdr:rowOff>119009</xdr:rowOff>
    </xdr:from>
    <xdr:to>
      <xdr:col>19</xdr:col>
      <xdr:colOff>449455</xdr:colOff>
      <xdr:row>10</xdr:row>
      <xdr:rowOff>177566</xdr:rowOff>
    </xdr:to>
    <xdr:sp macro="" textlink="">
      <xdr:nvSpPr>
        <xdr:cNvPr id="38" name="Shape 24">
          <a:extLst>
            <a:ext uri="{FF2B5EF4-FFF2-40B4-BE49-F238E27FC236}">
              <a16:creationId xmlns:a16="http://schemas.microsoft.com/office/drawing/2014/main" id="{2EB50584-C08E-5A46-1CB5-3FA0DC4985B3}"/>
            </a:ext>
          </a:extLst>
        </xdr:cNvPr>
        <xdr:cNvSpPr/>
      </xdr:nvSpPr>
      <xdr:spPr>
        <a:xfrm>
          <a:off x="9366111" y="1678597"/>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230274</xdr:colOff>
          <xdr:row>9</xdr:row>
          <xdr:rowOff>118015</xdr:rowOff>
        </xdr:from>
        <xdr:to>
          <xdr:col>4</xdr:col>
          <xdr:colOff>261675</xdr:colOff>
          <xdr:row>10</xdr:row>
          <xdr:rowOff>190342</xdr:rowOff>
        </xdr:to>
        <xdr:pic>
          <xdr:nvPicPr>
            <xdr:cNvPr id="41" name="Picture 40">
              <a:extLst>
                <a:ext uri="{FF2B5EF4-FFF2-40B4-BE49-F238E27FC236}">
                  <a16:creationId xmlns:a16="http://schemas.microsoft.com/office/drawing/2014/main" id="{7FB0B41E-826D-061B-ECE3-1B6831382CAC}"/>
                </a:ext>
              </a:extLst>
            </xdr:cNvPr>
            <xdr:cNvPicPr>
              <a:picLocks noChangeAspect="1" noChangeArrowheads="1"/>
              <a:extLst>
                <a:ext uri="{84589F7E-364E-4C9E-8A38-B11213B215E9}">
                  <a14:cameraTool cellRange="'pivot table 2'!$B$42" spid="_x0000_s5182"/>
                </a:ext>
              </a:extLst>
            </xdr:cNvPicPr>
          </xdr:nvPicPr>
          <xdr:blipFill>
            <a:blip xmlns:r="http://schemas.openxmlformats.org/officeDocument/2006/relationships" r:embed="rId2"/>
            <a:srcRect/>
            <a:stretch>
              <a:fillRect/>
            </a:stretch>
          </xdr:blipFill>
          <xdr:spPr bwMode="auto">
            <a:xfrm>
              <a:off x="1563774" y="1701546"/>
              <a:ext cx="638620" cy="26282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418682</xdr:colOff>
      <xdr:row>6</xdr:row>
      <xdr:rowOff>23656</xdr:rowOff>
    </xdr:from>
    <xdr:to>
      <xdr:col>8</xdr:col>
      <xdr:colOff>219808</xdr:colOff>
      <xdr:row>9</xdr:row>
      <xdr:rowOff>101374</xdr:rowOff>
    </xdr:to>
    <xdr:graphicFrame macro="">
      <xdr:nvGraphicFramePr>
        <xdr:cNvPr id="43" name="Chart 42">
          <a:extLst>
            <a:ext uri="{FF2B5EF4-FFF2-40B4-BE49-F238E27FC236}">
              <a16:creationId xmlns:a16="http://schemas.microsoft.com/office/drawing/2014/main" id="{4EF2B48C-4C03-4C99-898C-84AA6BA07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376439</xdr:colOff>
      <xdr:row>5</xdr:row>
      <xdr:rowOff>24806</xdr:rowOff>
    </xdr:from>
    <xdr:to>
      <xdr:col>8</xdr:col>
      <xdr:colOff>247650</xdr:colOff>
      <xdr:row>6</xdr:row>
      <xdr:rowOff>83364</xdr:rowOff>
    </xdr:to>
    <xdr:sp macro="" textlink="'pivot table 2'!$E$28">
      <xdr:nvSpPr>
        <xdr:cNvPr id="44" name="Shape 27">
          <a:extLst>
            <a:ext uri="{FF2B5EF4-FFF2-40B4-BE49-F238E27FC236}">
              <a16:creationId xmlns:a16="http://schemas.microsoft.com/office/drawing/2014/main" id="{4AAD5F55-E52F-09A1-0B16-4AA3ACD26B4F}"/>
            </a:ext>
          </a:extLst>
        </xdr:cNvPr>
        <xdr:cNvSpPr/>
      </xdr:nvSpPr>
      <xdr:spPr>
        <a:xfrm>
          <a:off x="2312840" y="830768"/>
          <a:ext cx="2299563" cy="24696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B1E1D14-49EF-4BE5-AA3F-9443D2FD765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$286397.02</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314195</xdr:colOff>
      <xdr:row>5</xdr:row>
      <xdr:rowOff>24806</xdr:rowOff>
    </xdr:from>
    <xdr:to>
      <xdr:col>12</xdr:col>
      <xdr:colOff>191122</xdr:colOff>
      <xdr:row>6</xdr:row>
      <xdr:rowOff>83364</xdr:rowOff>
    </xdr:to>
    <xdr:sp macro="" textlink="'pivot table 2'!$H$28">
      <xdr:nvSpPr>
        <xdr:cNvPr id="47" name="Shape 30">
          <a:extLst>
            <a:ext uri="{FF2B5EF4-FFF2-40B4-BE49-F238E27FC236}">
              <a16:creationId xmlns:a16="http://schemas.microsoft.com/office/drawing/2014/main" id="{C5154C8F-9BEA-D468-1C83-AE7A63BE78C2}"/>
            </a:ext>
          </a:extLst>
        </xdr:cNvPr>
        <xdr:cNvSpPr/>
      </xdr:nvSpPr>
      <xdr:spPr>
        <a:xfrm>
          <a:off x="4678948" y="830768"/>
          <a:ext cx="2305278"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E4F19B4-EBD4-4043-8DF6-42CC18189F0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#37873</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255141</xdr:colOff>
      <xdr:row>5</xdr:row>
      <xdr:rowOff>24807</xdr:rowOff>
    </xdr:from>
    <xdr:to>
      <xdr:col>16</xdr:col>
      <xdr:colOff>78104</xdr:colOff>
      <xdr:row>6</xdr:row>
      <xdr:rowOff>83365</xdr:rowOff>
    </xdr:to>
    <xdr:sp macro="" textlink="'pivot table 2'!$K$28">
      <xdr:nvSpPr>
        <xdr:cNvPr id="48" name="Shape 33">
          <a:extLst>
            <a:ext uri="{FF2B5EF4-FFF2-40B4-BE49-F238E27FC236}">
              <a16:creationId xmlns:a16="http://schemas.microsoft.com/office/drawing/2014/main" id="{EF9F7BA1-B295-47E0-F922-F1C97D313A17}"/>
            </a:ext>
          </a:extLst>
        </xdr:cNvPr>
        <xdr:cNvSpPr/>
      </xdr:nvSpPr>
      <xdr:spPr>
        <a:xfrm>
          <a:off x="7048245" y="830769"/>
          <a:ext cx="2251315"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CDF349A-A7E9-437B-AC53-04571FF1BCE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#9994</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141593</xdr:colOff>
      <xdr:row>5</xdr:row>
      <xdr:rowOff>24806</xdr:rowOff>
    </xdr:from>
    <xdr:to>
      <xdr:col>20</xdr:col>
      <xdr:colOff>9524</xdr:colOff>
      <xdr:row>6</xdr:row>
      <xdr:rowOff>83364</xdr:rowOff>
    </xdr:to>
    <xdr:sp macro="" textlink="'pivot table 2'!$N$28">
      <xdr:nvSpPr>
        <xdr:cNvPr id="49" name="Shape 36">
          <a:extLst>
            <a:ext uri="{FF2B5EF4-FFF2-40B4-BE49-F238E27FC236}">
              <a16:creationId xmlns:a16="http://schemas.microsoft.com/office/drawing/2014/main" id="{7C8D548E-67A9-84F1-DCA9-F4B80D640456}"/>
            </a:ext>
          </a:extLst>
        </xdr:cNvPr>
        <xdr:cNvSpPr/>
      </xdr:nvSpPr>
      <xdr:spPr>
        <a:xfrm>
          <a:off x="9363049" y="830768"/>
          <a:ext cx="2296283"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EA9217-F5E3-4AD8-B884-7EE56F9FEEC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404210</xdr:colOff>
      <xdr:row>6</xdr:row>
      <xdr:rowOff>34123</xdr:rowOff>
    </xdr:from>
    <xdr:to>
      <xdr:col>16</xdr:col>
      <xdr:colOff>41867</xdr:colOff>
      <xdr:row>9</xdr:row>
      <xdr:rowOff>54691</xdr:rowOff>
    </xdr:to>
    <xdr:graphicFrame macro="">
      <xdr:nvGraphicFramePr>
        <xdr:cNvPr id="50" name="Chart 49">
          <a:extLst>
            <a:ext uri="{FF2B5EF4-FFF2-40B4-BE49-F238E27FC236}">
              <a16:creationId xmlns:a16="http://schemas.microsoft.com/office/drawing/2014/main" id="{1F094E77-7990-4F8F-BF9E-D74641B67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435612</xdr:colOff>
      <xdr:row>5</xdr:row>
      <xdr:rowOff>159726</xdr:rowOff>
    </xdr:from>
    <xdr:to>
      <xdr:col>12</xdr:col>
      <xdr:colOff>169435</xdr:colOff>
      <xdr:row>9</xdr:row>
      <xdr:rowOff>96663</xdr:rowOff>
    </xdr:to>
    <xdr:graphicFrame macro="">
      <xdr:nvGraphicFramePr>
        <xdr:cNvPr id="51" name="Chart 50">
          <a:extLst>
            <a:ext uri="{FF2B5EF4-FFF2-40B4-BE49-F238E27FC236}">
              <a16:creationId xmlns:a16="http://schemas.microsoft.com/office/drawing/2014/main" id="{6BCF16F0-C33C-4328-8D2A-1423608E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282610</xdr:colOff>
      <xdr:row>6</xdr:row>
      <xdr:rowOff>159727</xdr:rowOff>
    </xdr:from>
    <xdr:to>
      <xdr:col>19</xdr:col>
      <xdr:colOff>439615</xdr:colOff>
      <xdr:row>9</xdr:row>
      <xdr:rowOff>146538</xdr:rowOff>
    </xdr:to>
    <xdr:graphicFrame macro="">
      <xdr:nvGraphicFramePr>
        <xdr:cNvPr id="52" name="Chart 51">
          <a:extLst>
            <a:ext uri="{FF2B5EF4-FFF2-40B4-BE49-F238E27FC236}">
              <a16:creationId xmlns:a16="http://schemas.microsoft.com/office/drawing/2014/main" id="{5A061D0E-6B2C-4C88-94AC-C20B206E5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83737</xdr:colOff>
          <xdr:row>9</xdr:row>
          <xdr:rowOff>129921</xdr:rowOff>
        </xdr:from>
        <xdr:to>
          <xdr:col>8</xdr:col>
          <xdr:colOff>123301</xdr:colOff>
          <xdr:row>11</xdr:row>
          <xdr:rowOff>12689</xdr:rowOff>
        </xdr:to>
        <xdr:pic>
          <xdr:nvPicPr>
            <xdr:cNvPr id="55" name="Picture 54">
              <a:extLst>
                <a:ext uri="{FF2B5EF4-FFF2-40B4-BE49-F238E27FC236}">
                  <a16:creationId xmlns:a16="http://schemas.microsoft.com/office/drawing/2014/main" id="{B43459B3-C4DB-E1CC-62F8-8D799ECF952C}"/>
                </a:ext>
              </a:extLst>
            </xdr:cNvPr>
            <xdr:cNvPicPr>
              <a:picLocks noChangeAspect="1" noChangeArrowheads="1"/>
              <a:extLst>
                <a:ext uri="{84589F7E-364E-4C9E-8A38-B11213B215E9}">
                  <a14:cameraTool cellRange="'pivot table 2'!$C$42" spid="_x0000_s5183"/>
                </a:ext>
              </a:extLst>
            </xdr:cNvPicPr>
          </xdr:nvPicPr>
          <xdr:blipFill>
            <a:blip xmlns:r="http://schemas.openxmlformats.org/officeDocument/2006/relationships" r:embed="rId7"/>
            <a:srcRect/>
            <a:stretch>
              <a:fillRect/>
            </a:stretch>
          </xdr:blipFill>
          <xdr:spPr bwMode="auto">
            <a:xfrm>
              <a:off x="3846112" y="1713452"/>
              <a:ext cx="646783" cy="26376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20935</xdr:colOff>
          <xdr:row>9</xdr:row>
          <xdr:rowOff>118015</xdr:rowOff>
        </xdr:from>
        <xdr:to>
          <xdr:col>12</xdr:col>
          <xdr:colOff>58616</xdr:colOff>
          <xdr:row>10</xdr:row>
          <xdr:rowOff>190341</xdr:rowOff>
        </xdr:to>
        <xdr:pic>
          <xdr:nvPicPr>
            <xdr:cNvPr id="56" name="Picture 55">
              <a:extLst>
                <a:ext uri="{FF2B5EF4-FFF2-40B4-BE49-F238E27FC236}">
                  <a16:creationId xmlns:a16="http://schemas.microsoft.com/office/drawing/2014/main" id="{ABC651FC-58AE-5F23-C34B-057C85792CD7}"/>
                </a:ext>
              </a:extLst>
            </xdr:cNvPr>
            <xdr:cNvPicPr>
              <a:picLocks noChangeAspect="1" noChangeArrowheads="1"/>
              <a:extLst>
                <a:ext uri="{84589F7E-364E-4C9E-8A38-B11213B215E9}">
                  <a14:cameraTool cellRange="'pivot table 2'!$D$42" spid="_x0000_s5184"/>
                </a:ext>
              </a:extLst>
            </xdr:cNvPicPr>
          </xdr:nvPicPr>
          <xdr:blipFill>
            <a:blip xmlns:r="http://schemas.openxmlformats.org/officeDocument/2006/relationships" r:embed="rId8"/>
            <a:srcRect/>
            <a:stretch>
              <a:fillRect/>
            </a:stretch>
          </xdr:blipFill>
          <xdr:spPr bwMode="auto">
            <a:xfrm>
              <a:off x="6212185" y="1701546"/>
              <a:ext cx="644900" cy="2628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520996</xdr:colOff>
          <xdr:row>9</xdr:row>
          <xdr:rowOff>118015</xdr:rowOff>
        </xdr:from>
        <xdr:to>
          <xdr:col>16</xdr:col>
          <xdr:colOff>1926</xdr:colOff>
          <xdr:row>11</xdr:row>
          <xdr:rowOff>784</xdr:rowOff>
        </xdr:to>
        <xdr:pic>
          <xdr:nvPicPr>
            <xdr:cNvPr id="57" name="Picture 56">
              <a:extLst>
                <a:ext uri="{FF2B5EF4-FFF2-40B4-BE49-F238E27FC236}">
                  <a16:creationId xmlns:a16="http://schemas.microsoft.com/office/drawing/2014/main" id="{CD553DDD-32F3-B4EF-CF03-09C62A16A5F1}"/>
                </a:ext>
              </a:extLst>
            </xdr:cNvPr>
            <xdr:cNvPicPr>
              <a:picLocks noChangeAspect="1" noChangeArrowheads="1"/>
              <a:extLst>
                <a:ext uri="{84589F7E-364E-4C9E-8A38-B11213B215E9}">
                  <a14:cameraTool cellRange="'pivot table 2'!$E$42" spid="_x0000_s5185"/>
                </a:ext>
              </a:extLst>
            </xdr:cNvPicPr>
          </xdr:nvPicPr>
          <xdr:blipFill>
            <a:blip xmlns:r="http://schemas.openxmlformats.org/officeDocument/2006/relationships" r:embed="rId9"/>
            <a:srcRect/>
            <a:stretch>
              <a:fillRect/>
            </a:stretch>
          </xdr:blipFill>
          <xdr:spPr bwMode="auto">
            <a:xfrm>
              <a:off x="8533902" y="1701546"/>
              <a:ext cx="695368" cy="2637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149831</xdr:colOff>
      <xdr:row>13</xdr:row>
      <xdr:rowOff>73270</xdr:rowOff>
    </xdr:from>
    <xdr:to>
      <xdr:col>8</xdr:col>
      <xdr:colOff>492304</xdr:colOff>
      <xdr:row>22</xdr:row>
      <xdr:rowOff>107022</xdr:rowOff>
    </xdr:to>
    <xdr:graphicFrame macro="">
      <xdr:nvGraphicFramePr>
        <xdr:cNvPr id="59" name="Chart 58">
          <a:extLst>
            <a:ext uri="{FF2B5EF4-FFF2-40B4-BE49-F238E27FC236}">
              <a16:creationId xmlns:a16="http://schemas.microsoft.com/office/drawing/2014/main" id="{27B13E77-B8F3-4504-BEF2-F1D03BE4F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47584</xdr:colOff>
      <xdr:row>13</xdr:row>
      <xdr:rowOff>104670</xdr:rowOff>
    </xdr:from>
    <xdr:to>
      <xdr:col>15</xdr:col>
      <xdr:colOff>293077</xdr:colOff>
      <xdr:row>22</xdr:row>
      <xdr:rowOff>102106</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DDD6019D-2144-498C-87BB-4411F30875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019425" y="2417884"/>
              <a:ext cx="3888020" cy="16930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567219</xdr:colOff>
      <xdr:row>13</xdr:row>
      <xdr:rowOff>91383</xdr:rowOff>
    </xdr:from>
    <xdr:to>
      <xdr:col>19</xdr:col>
      <xdr:colOff>393943</xdr:colOff>
      <xdr:row>22</xdr:row>
      <xdr:rowOff>85619</xdr:rowOff>
    </xdr:to>
    <xdr:graphicFrame macro="">
      <xdr:nvGraphicFramePr>
        <xdr:cNvPr id="61" name="Chart 60">
          <a:extLst>
            <a:ext uri="{FF2B5EF4-FFF2-40B4-BE49-F238E27FC236}">
              <a16:creationId xmlns:a16="http://schemas.microsoft.com/office/drawing/2014/main" id="{C4E361F6-F64A-47E4-BAAA-A3696C3F7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32106</xdr:colOff>
      <xdr:row>24</xdr:row>
      <xdr:rowOff>128426</xdr:rowOff>
    </xdr:from>
    <xdr:to>
      <xdr:col>8</xdr:col>
      <xdr:colOff>481601</xdr:colOff>
      <xdr:row>33</xdr:row>
      <xdr:rowOff>117723</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39A94385-05FA-42F5-AF42-682F882F96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9831" y="4612668"/>
              <a:ext cx="4719691" cy="17230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20934</xdr:colOff>
      <xdr:row>23</xdr:row>
      <xdr:rowOff>15916</xdr:rowOff>
    </xdr:from>
    <xdr:to>
      <xdr:col>5</xdr:col>
      <xdr:colOff>181294</xdr:colOff>
      <xdr:row>24</xdr:row>
      <xdr:rowOff>73695</xdr:rowOff>
    </xdr:to>
    <xdr:sp macro="" textlink="">
      <xdr:nvSpPr>
        <xdr:cNvPr id="63" name="Shape 8">
          <a:extLst>
            <a:ext uri="{FF2B5EF4-FFF2-40B4-BE49-F238E27FC236}">
              <a16:creationId xmlns:a16="http://schemas.microsoft.com/office/drawing/2014/main" id="{3FB61D9D-337E-689C-AC80-1C1D05C07CD2}"/>
            </a:ext>
          </a:extLst>
        </xdr:cNvPr>
        <xdr:cNvSpPr/>
      </xdr:nvSpPr>
      <xdr:spPr>
        <a:xfrm>
          <a:off x="138659" y="4307517"/>
          <a:ext cx="2600472" cy="25042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BY STATE</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113639</xdr:colOff>
      <xdr:row>23</xdr:row>
      <xdr:rowOff>10479</xdr:rowOff>
    </xdr:from>
    <xdr:to>
      <xdr:col>13</xdr:col>
      <xdr:colOff>367852</xdr:colOff>
      <xdr:row>24</xdr:row>
      <xdr:rowOff>76177</xdr:rowOff>
    </xdr:to>
    <xdr:sp macro="" textlink="">
      <xdr:nvSpPr>
        <xdr:cNvPr id="64" name="Shape 11">
          <a:extLst>
            <a:ext uri="{FF2B5EF4-FFF2-40B4-BE49-F238E27FC236}">
              <a16:creationId xmlns:a16="http://schemas.microsoft.com/office/drawing/2014/main" id="{3A398715-3399-8325-F48D-2E0A039AA909}"/>
            </a:ext>
          </a:extLst>
        </xdr:cNvPr>
        <xdr:cNvSpPr/>
      </xdr:nvSpPr>
      <xdr:spPr>
        <a:xfrm>
          <a:off x="5121068" y="4255908"/>
          <a:ext cx="2703498" cy="256198"/>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05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TOP</a:t>
          </a:r>
          <a:r>
            <a:rPr lang="en-IN" sz="1050" baseline="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10 SUB CATEGORIES</a:t>
          </a: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xdr:twoCellAnchor>
  <xdr:twoCellAnchor>
    <xdr:from>
      <xdr:col>9</xdr:col>
      <xdr:colOff>78891</xdr:colOff>
      <xdr:row>24</xdr:row>
      <xdr:rowOff>73713</xdr:rowOff>
    </xdr:from>
    <xdr:to>
      <xdr:col>14</xdr:col>
      <xdr:colOff>154781</xdr:colOff>
      <xdr:row>33</xdr:row>
      <xdr:rowOff>95251</xdr:rowOff>
    </xdr:to>
    <xdr:graphicFrame macro="">
      <xdr:nvGraphicFramePr>
        <xdr:cNvPr id="65" name="Chart 64">
          <a:extLst>
            <a:ext uri="{FF2B5EF4-FFF2-40B4-BE49-F238E27FC236}">
              <a16:creationId xmlns:a16="http://schemas.microsoft.com/office/drawing/2014/main" id="{9EA3F9FF-4F40-4D93-B687-92EFBB42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440546</xdr:colOff>
      <xdr:row>23</xdr:row>
      <xdr:rowOff>9677</xdr:rowOff>
    </xdr:from>
    <xdr:to>
      <xdr:col>18</xdr:col>
      <xdr:colOff>493043</xdr:colOff>
      <xdr:row>24</xdr:row>
      <xdr:rowOff>68512</xdr:rowOff>
    </xdr:to>
    <xdr:sp macro="" textlink="">
      <xdr:nvSpPr>
        <xdr:cNvPr id="66" name="Shape 14">
          <a:extLst>
            <a:ext uri="{FF2B5EF4-FFF2-40B4-BE49-F238E27FC236}">
              <a16:creationId xmlns:a16="http://schemas.microsoft.com/office/drawing/2014/main" id="{21E02B83-2712-4672-93C0-59A04AABD205}"/>
            </a:ext>
          </a:extLst>
        </xdr:cNvPr>
        <xdr:cNvSpPr/>
      </xdr:nvSpPr>
      <xdr:spPr>
        <a:xfrm>
          <a:off x="8488636" y="4301278"/>
          <a:ext cx="2492609" cy="25147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14</xdr:col>
      <xdr:colOff>239827</xdr:colOff>
      <xdr:row>24</xdr:row>
      <xdr:rowOff>141715</xdr:rowOff>
    </xdr:from>
    <xdr:to>
      <xdr:col>16</xdr:col>
      <xdr:colOff>27159</xdr:colOff>
      <xdr:row>32</xdr:row>
      <xdr:rowOff>62933</xdr:rowOff>
    </xdr:to>
    <mc:AlternateContent xmlns:mc="http://schemas.openxmlformats.org/markup-compatibility/2006">
      <mc:Choice xmlns:a14="http://schemas.microsoft.com/office/drawing/2010/main" Requires="a14">
        <xdr:graphicFrame macro="">
          <xdr:nvGraphicFramePr>
            <xdr:cNvPr id="67" name="Year 1">
              <a:extLst>
                <a:ext uri="{FF2B5EF4-FFF2-40B4-BE49-F238E27FC236}">
                  <a16:creationId xmlns:a16="http://schemas.microsoft.com/office/drawing/2014/main" id="{E2914CAC-A0CF-47E0-824E-004BA6EAD39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52733" y="4582746"/>
              <a:ext cx="1001770" cy="1445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8178</xdr:colOff>
      <xdr:row>24</xdr:row>
      <xdr:rowOff>122049</xdr:rowOff>
    </xdr:from>
    <xdr:to>
      <xdr:col>20</xdr:col>
      <xdr:colOff>11907</xdr:colOff>
      <xdr:row>32</xdr:row>
      <xdr:rowOff>95250</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8DA3AF79-D62B-4771-BBDC-682082C5818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449959" y="4563080"/>
              <a:ext cx="1218167" cy="1497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37422</xdr:colOff>
      <xdr:row>24</xdr:row>
      <xdr:rowOff>140512</xdr:rowOff>
    </xdr:from>
    <xdr:to>
      <xdr:col>17</xdr:col>
      <xdr:colOff>599998</xdr:colOff>
      <xdr:row>32</xdr:row>
      <xdr:rowOff>78240</xdr:rowOff>
    </xdr:to>
    <mc:AlternateContent xmlns:mc="http://schemas.openxmlformats.org/markup-compatibility/2006">
      <mc:Choice xmlns:a14="http://schemas.microsoft.com/office/drawing/2010/main" Requires="a14">
        <xdr:graphicFrame macro="">
          <xdr:nvGraphicFramePr>
            <xdr:cNvPr id="69" name="Region 1">
              <a:extLst>
                <a:ext uri="{FF2B5EF4-FFF2-40B4-BE49-F238E27FC236}">
                  <a16:creationId xmlns:a16="http://schemas.microsoft.com/office/drawing/2014/main" id="{21834F4E-7709-4A5C-B620-ED14D739758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264766" y="4581543"/>
              <a:ext cx="1169795" cy="1461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488156</xdr:colOff>
          <xdr:row>9</xdr:row>
          <xdr:rowOff>107156</xdr:rowOff>
        </xdr:from>
        <xdr:to>
          <xdr:col>19</xdr:col>
          <xdr:colOff>452437</xdr:colOff>
          <xdr:row>11</xdr:row>
          <xdr:rowOff>0</xdr:rowOff>
        </xdr:to>
        <xdr:pic>
          <xdr:nvPicPr>
            <xdr:cNvPr id="73" name="Picture 72">
              <a:extLst>
                <a:ext uri="{FF2B5EF4-FFF2-40B4-BE49-F238E27FC236}">
                  <a16:creationId xmlns:a16="http://schemas.microsoft.com/office/drawing/2014/main" id="{AF37BC55-2468-6059-3041-7FF614C48DAB}"/>
                </a:ext>
              </a:extLst>
            </xdr:cNvPr>
            <xdr:cNvPicPr>
              <a:picLocks noChangeAspect="1" noChangeArrowheads="1"/>
              <a:extLst>
                <a:ext uri="{84589F7E-364E-4C9E-8A38-B11213B215E9}">
                  <a14:cameraTool cellRange="'pivot table 2'!$F$42" spid="_x0000_s5186"/>
                </a:ext>
              </a:extLst>
            </xdr:cNvPicPr>
          </xdr:nvPicPr>
          <xdr:blipFill>
            <a:blip xmlns:r="http://schemas.openxmlformats.org/officeDocument/2006/relationships" r:embed="rId15"/>
            <a:srcRect/>
            <a:stretch>
              <a:fillRect/>
            </a:stretch>
          </xdr:blipFill>
          <xdr:spPr bwMode="auto">
            <a:xfrm>
              <a:off x="10929937" y="1690687"/>
              <a:ext cx="571500" cy="27384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shkar raj" refreshedDate="45758.10680833333" createdVersion="8" refreshedVersion="8" minRefreshableVersion="3" recordCount="9994" xr:uid="{DF209CAC-831E-4A04-A454-720E4538A3C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1490849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2281D9-1C87-421C-9A0B-7F975C4C972B}" name="PivotTable5" cacheId="14"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3">
  <location ref="A43:B9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0">
    <format dxfId="1766">
      <pivotArea outline="0" collapsedLevelsAreSubtotals="1" fieldPosition="0"/>
    </format>
    <format dxfId="1767">
      <pivotArea type="all" dataOnly="0" outline="0" fieldPosition="0"/>
    </format>
    <format dxfId="1768">
      <pivotArea field="22" type="button" dataOnly="0" labelOnly="1" outline="0"/>
    </format>
    <format dxfId="1769">
      <pivotArea type="all" dataOnly="0" outline="0" fieldPosition="0"/>
    </format>
    <format dxfId="1770">
      <pivotArea field="22" type="button" dataOnly="0" labelOnly="1" outline="0"/>
    </format>
    <format dxfId="1771">
      <pivotArea type="all" dataOnly="0" outline="0" fieldPosition="0"/>
    </format>
    <format dxfId="1772">
      <pivotArea outline="0" collapsedLevelsAreSubtotals="1" fieldPosition="0"/>
    </format>
    <format dxfId="1773">
      <pivotArea field="15" type="button" dataOnly="0" labelOnly="1" outline="0"/>
    </format>
    <format dxfId="1774">
      <pivotArea dataOnly="0" labelOnly="1" grandRow="1" outline="0" fieldPosition="0"/>
    </format>
    <format dxfId="177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BBC2D6-23EF-47B5-9DB1-E7FB2F90A91D}" name="PivotTable4" cacheId="14"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5">
  <location ref="A32:B3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2">
    <format dxfId="1783">
      <pivotArea outline="0" collapsedLevelsAreSubtotals="1" fieldPosition="0"/>
    </format>
    <format dxfId="1784">
      <pivotArea type="all" dataOnly="0" outline="0" fieldPosition="0"/>
    </format>
    <format dxfId="1785">
      <pivotArea field="22" type="button" dataOnly="0" labelOnly="1" outline="0"/>
    </format>
    <format dxfId="1786">
      <pivotArea type="all" dataOnly="0" outline="0" fieldPosition="0"/>
    </format>
    <format dxfId="1787">
      <pivotArea field="22" type="button" dataOnly="0" labelOnly="1" outline="0"/>
    </format>
    <format dxfId="1782">
      <pivotArea outline="0" fieldPosition="0">
        <references count="1">
          <reference field="4294967294" count="1">
            <x v="0"/>
          </reference>
        </references>
      </pivotArea>
    </format>
    <format dxfId="1781">
      <pivotArea type="all" dataOnly="0" outline="0" fieldPosition="0"/>
    </format>
    <format dxfId="1780">
      <pivotArea outline="0" collapsedLevelsAreSubtotals="1" fieldPosition="0"/>
    </format>
    <format dxfId="1779">
      <pivotArea field="15" type="button" dataOnly="0" labelOnly="1" outline="0" axis="axisRow" fieldPosition="0"/>
    </format>
    <format dxfId="1778">
      <pivotArea dataOnly="0" labelOnly="1" fieldPosition="0">
        <references count="1">
          <reference field="15" count="0"/>
        </references>
      </pivotArea>
    </format>
    <format dxfId="1777">
      <pivotArea dataOnly="0" labelOnly="1" grandRow="1" outline="0" fieldPosition="0"/>
    </format>
    <format dxfId="1776">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C5E27A-DA1C-4A98-AE08-4B6A17DF4F31}" name="PivotTable3" cacheId="14"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1">
  <location ref="A20:B2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7">
    <format dxfId="1788">
      <pivotArea outline="0" collapsedLevelsAreSubtotals="1" fieldPosition="0"/>
    </format>
    <format dxfId="1789">
      <pivotArea type="all" dataOnly="0" outline="0" fieldPosition="0"/>
    </format>
    <format dxfId="1790">
      <pivotArea outline="0" collapsedLevelsAreSubtotals="1" fieldPosition="0"/>
    </format>
    <format dxfId="1791">
      <pivotArea field="22" type="button" dataOnly="0" labelOnly="1" outline="0"/>
    </format>
    <format dxfId="1792">
      <pivotArea type="all" dataOnly="0" outline="0" fieldPosition="0"/>
    </format>
    <format dxfId="1793">
      <pivotArea outline="0" collapsedLevelsAreSubtotals="1" fieldPosition="0"/>
    </format>
    <format dxfId="1794">
      <pivotArea field="22"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DECB4C-DE56-4E47-AA3A-96CB2C84014A}"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1">
    <format dxfId="1805">
      <pivotArea outline="0" collapsedLevelsAreSubtotals="1" fieldPosition="0"/>
    </format>
    <format dxfId="1804">
      <pivotArea type="all" dataOnly="0" outline="0" fieldPosition="0"/>
    </format>
    <format dxfId="1803">
      <pivotArea outline="0" collapsedLevelsAreSubtotals="1" fieldPosition="0"/>
    </format>
    <format dxfId="1802">
      <pivotArea field="22" type="button" dataOnly="0" labelOnly="1" outline="0" axis="axisRow" fieldPosition="0"/>
    </format>
    <format dxfId="1801">
      <pivotArea dataOnly="0" labelOnly="1" fieldPosition="0">
        <references count="1">
          <reference field="22" count="12">
            <x v="1"/>
            <x v="2"/>
            <x v="3"/>
            <x v="4"/>
            <x v="5"/>
            <x v="6"/>
            <x v="7"/>
            <x v="8"/>
            <x v="9"/>
            <x v="10"/>
            <x v="11"/>
            <x v="12"/>
          </reference>
        </references>
      </pivotArea>
    </format>
    <format dxfId="1800">
      <pivotArea dataOnly="0" labelOnly="1" outline="0" fieldPosition="0">
        <references count="1">
          <reference field="4294967294" count="2">
            <x v="0"/>
            <x v="1"/>
          </reference>
        </references>
      </pivotArea>
    </format>
    <format dxfId="1799">
      <pivotArea type="all" dataOnly="0" outline="0" fieldPosition="0"/>
    </format>
    <format dxfId="1798">
      <pivotArea outline="0" collapsedLevelsAreSubtotals="1" fieldPosition="0"/>
    </format>
    <format dxfId="1797">
      <pivotArea field="22" type="button" dataOnly="0" labelOnly="1" outline="0" axis="axisRow" fieldPosition="0"/>
    </format>
    <format dxfId="1796">
      <pivotArea dataOnly="0" labelOnly="1" fieldPosition="0">
        <references count="1">
          <reference field="22" count="12">
            <x v="1"/>
            <x v="2"/>
            <x v="3"/>
            <x v="4"/>
            <x v="5"/>
            <x v="6"/>
            <x v="7"/>
            <x v="8"/>
            <x v="9"/>
            <x v="10"/>
            <x v="11"/>
            <x v="12"/>
          </reference>
        </references>
      </pivotArea>
    </format>
    <format dxfId="179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C05346-8623-48FF-82F7-2FCA3972485E}" name="PivotTable1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
  <location ref="A34:F3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pivotField showAll="0"/>
    <pivotField showAll="0">
      <items count="8">
        <item x="0"/>
        <item x="1"/>
        <item x="2"/>
        <item x="3"/>
        <item x="4"/>
        <item x="5"/>
        <item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formats count="5">
    <format dxfId="1700">
      <pivotArea type="all" dataOnly="0" outline="0" fieldPosition="0"/>
    </format>
    <format dxfId="1701">
      <pivotArea outline="0" collapsedLevelsAreSubtotals="1" fieldPosition="0"/>
    </format>
    <format dxfId="1702">
      <pivotArea field="16" type="button" dataOnly="0" labelOnly="1" outline="0"/>
    </format>
    <format dxfId="1703">
      <pivotArea dataOnly="0" labelOnly="1" grandRow="1" outline="0" fieldPosition="0"/>
    </format>
    <format dxfId="170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87C953-7F60-413D-90D6-E3BAC91F2605}" name="PivotTable11"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M14:N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formats count="11">
    <format dxfId="1705">
      <pivotArea outline="0" collapsedLevelsAreSubtotals="1" fieldPosition="0"/>
    </format>
    <format dxfId="1706">
      <pivotArea type="all" dataOnly="0" outline="0" fieldPosition="0"/>
    </format>
    <format dxfId="1707">
      <pivotArea outline="0" collapsedLevelsAreSubtotals="1" fieldPosition="0"/>
    </format>
    <format dxfId="1708">
      <pivotArea type="all" dataOnly="0" outline="0" fieldPosition="0"/>
    </format>
    <format dxfId="1709">
      <pivotArea outline="0" collapsedLevelsAreSubtotals="1" fieldPosition="0"/>
    </format>
    <format dxfId="1710">
      <pivotArea outline="0" collapsedLevelsAreSubtotals="1" fieldPosition="0"/>
    </format>
    <format dxfId="1711">
      <pivotArea type="all" dataOnly="0" outline="0" fieldPosition="0"/>
    </format>
    <format dxfId="1712">
      <pivotArea outline="0" collapsedLevelsAreSubtotals="1" fieldPosition="0"/>
    </format>
    <format dxfId="1713">
      <pivotArea field="22" type="button" dataOnly="0" labelOnly="1" outline="0" axis="axisRow" fieldPosition="0"/>
    </format>
    <format dxfId="1714">
      <pivotArea dataOnly="0" labelOnly="1" fieldPosition="0">
        <references count="1">
          <reference field="22" count="12">
            <x v="1"/>
            <x v="2"/>
            <x v="3"/>
            <x v="4"/>
            <x v="5"/>
            <x v="6"/>
            <x v="7"/>
            <x v="8"/>
            <x v="9"/>
            <x v="10"/>
            <x v="11"/>
            <x v="12"/>
          </reference>
        </references>
      </pivotArea>
    </format>
    <format dxfId="1715">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631C22-CF68-424F-A221-E8F1BC690913}" name="PivotTable10"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J14:K27"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1">
    <format dxfId="1726">
      <pivotArea outline="0" collapsedLevelsAreSubtotals="1" fieldPosition="0"/>
    </format>
    <format dxfId="1727">
      <pivotArea type="all" dataOnly="0" outline="0" fieldPosition="0"/>
    </format>
    <format dxfId="1728">
      <pivotArea outline="0" collapsedLevelsAreSubtotals="1" fieldPosition="0"/>
    </format>
    <format dxfId="1729">
      <pivotArea type="all" dataOnly="0" outline="0" fieldPosition="0"/>
    </format>
    <format dxfId="1730">
      <pivotArea outline="0" collapsedLevelsAreSubtotals="1" fieldPosition="0"/>
    </format>
    <format dxfId="1731">
      <pivotArea outline="0" collapsedLevelsAreSubtotals="1" fieldPosition="0"/>
    </format>
    <format dxfId="1720">
      <pivotArea type="all" dataOnly="0" outline="0" fieldPosition="0"/>
    </format>
    <format dxfId="1719">
      <pivotArea outline="0" collapsedLevelsAreSubtotals="1" fieldPosition="0"/>
    </format>
    <format dxfId="1718">
      <pivotArea field="22" type="button" dataOnly="0" labelOnly="1" outline="0" axis="axisRow" fieldPosition="0"/>
    </format>
    <format dxfId="1717">
      <pivotArea dataOnly="0" labelOnly="1" fieldPosition="0">
        <references count="1">
          <reference field="22" count="12">
            <x v="1"/>
            <x v="2"/>
            <x v="3"/>
            <x v="4"/>
            <x v="5"/>
            <x v="6"/>
            <x v="7"/>
            <x v="8"/>
            <x v="9"/>
            <x v="10"/>
            <x v="11"/>
            <x v="12"/>
          </reference>
        </references>
      </pivotArea>
    </format>
    <format dxfId="1716">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E45EC3-AF6F-47E4-B76B-0FCD9EF6E4D7}" name="PivotTable9"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G14:H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1">
    <format dxfId="1732">
      <pivotArea outline="0" collapsedLevelsAreSubtotals="1" fieldPosition="0"/>
    </format>
    <format dxfId="1733">
      <pivotArea type="all" dataOnly="0" outline="0" fieldPosition="0"/>
    </format>
    <format dxfId="1734">
      <pivotArea outline="0" collapsedLevelsAreSubtotals="1" fieldPosition="0"/>
    </format>
    <format dxfId="1735">
      <pivotArea type="all" dataOnly="0" outline="0" fieldPosition="0"/>
    </format>
    <format dxfId="1736">
      <pivotArea outline="0" collapsedLevelsAreSubtotals="1" fieldPosition="0"/>
    </format>
    <format dxfId="1737">
      <pivotArea outline="0" collapsedLevelsAreSubtotals="1" fieldPosition="0"/>
    </format>
    <format dxfId="1725">
      <pivotArea type="all" dataOnly="0" outline="0" fieldPosition="0"/>
    </format>
    <format dxfId="1724">
      <pivotArea outline="0" collapsedLevelsAreSubtotals="1" fieldPosition="0"/>
    </format>
    <format dxfId="1723">
      <pivotArea field="22" type="button" dataOnly="0" labelOnly="1" outline="0" axis="axisRow" fieldPosition="0"/>
    </format>
    <format dxfId="1722">
      <pivotArea dataOnly="0" labelOnly="1" fieldPosition="0">
        <references count="1">
          <reference field="22" count="12">
            <x v="1"/>
            <x v="2"/>
            <x v="3"/>
            <x v="4"/>
            <x v="5"/>
            <x v="6"/>
            <x v="7"/>
            <x v="8"/>
            <x v="9"/>
            <x v="10"/>
            <x v="11"/>
            <x v="12"/>
          </reference>
        </references>
      </pivotArea>
    </format>
    <format dxfId="172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BEE78A-FEE8-4923-9AAD-72DA9C6A0AC9}" name="PivotTable8"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D14:E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1">
    <format dxfId="1748">
      <pivotArea outline="0" collapsedLevelsAreSubtotals="1" fieldPosition="0"/>
    </format>
    <format dxfId="1749">
      <pivotArea type="all" dataOnly="0" outline="0" fieldPosition="0"/>
    </format>
    <format dxfId="1750">
      <pivotArea outline="0" collapsedLevelsAreSubtotals="1" fieldPosition="0"/>
    </format>
    <format dxfId="1751">
      <pivotArea type="all" dataOnly="0" outline="0" fieldPosition="0"/>
    </format>
    <format dxfId="1752">
      <pivotArea outline="0" collapsedLevelsAreSubtotals="1" fieldPosition="0"/>
    </format>
    <format dxfId="1753">
      <pivotArea outline="0" collapsedLevelsAreSubtotals="1" fieldPosition="0"/>
    </format>
    <format dxfId="1742">
      <pivotArea type="all" dataOnly="0" outline="0" fieldPosition="0"/>
    </format>
    <format dxfId="1741">
      <pivotArea outline="0" collapsedLevelsAreSubtotals="1" fieldPosition="0"/>
    </format>
    <format dxfId="1740">
      <pivotArea field="22" type="button" dataOnly="0" labelOnly="1" outline="0" axis="axisRow" fieldPosition="0"/>
    </format>
    <format dxfId="1739">
      <pivotArea dataOnly="0" labelOnly="1" fieldPosition="0">
        <references count="1">
          <reference field="22" count="12">
            <x v="1"/>
            <x v="2"/>
            <x v="3"/>
            <x v="4"/>
            <x v="5"/>
            <x v="6"/>
            <x v="7"/>
            <x v="8"/>
            <x v="9"/>
            <x v="10"/>
            <x v="11"/>
            <x v="12"/>
          </reference>
        </references>
      </pivotArea>
    </format>
    <format dxfId="1738">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0E155A-DC00-4281-B355-A89F50333757}" name="PivotTable7"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14:B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2"/>
  </dataFields>
  <formats count="11">
    <format dxfId="1755">
      <pivotArea outline="0" collapsedLevelsAreSubtotals="1" fieldPosition="0"/>
    </format>
    <format dxfId="1756">
      <pivotArea type="all" dataOnly="0" outline="0" fieldPosition="0"/>
    </format>
    <format dxfId="1757">
      <pivotArea outline="0" collapsedLevelsAreSubtotals="1" fieldPosition="0"/>
    </format>
    <format dxfId="1758">
      <pivotArea type="all" dataOnly="0" outline="0" fieldPosition="0"/>
    </format>
    <format dxfId="1759">
      <pivotArea outline="0" collapsedLevelsAreSubtotals="1" fieldPosition="0"/>
    </format>
    <format dxfId="1754">
      <pivotArea outline="0" collapsedLevelsAreSubtotals="1" fieldPosition="0"/>
    </format>
    <format dxfId="1747">
      <pivotArea type="all" dataOnly="0" outline="0" fieldPosition="0"/>
    </format>
    <format dxfId="1746">
      <pivotArea outline="0" collapsedLevelsAreSubtotals="1" fieldPosition="0"/>
    </format>
    <format dxfId="1745">
      <pivotArea field="22" type="button" dataOnly="0" labelOnly="1" outline="0" axis="axisRow" fieldPosition="0"/>
    </format>
    <format dxfId="1744">
      <pivotArea dataOnly="0" labelOnly="1" fieldPosition="0">
        <references count="1">
          <reference field="22" count="12">
            <x v="1"/>
            <x v="2"/>
            <x v="3"/>
            <x v="4"/>
            <x v="5"/>
            <x v="6"/>
            <x v="7"/>
            <x v="8"/>
            <x v="9"/>
            <x v="10"/>
            <x v="11"/>
            <x v="12"/>
          </reference>
        </references>
      </pivotArea>
    </format>
    <format dxfId="174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0BB12A-D8D2-4479-89F5-7A8C4BD97449}" name="PivotTable6"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6">
    <format dxfId="1765">
      <pivotArea type="all" dataOnly="0" outline="0" fieldPosition="0"/>
    </format>
    <format dxfId="1764">
      <pivotArea outline="0" collapsedLevelsAreSubtotals="1" fieldPosition="0"/>
    </format>
    <format dxfId="1763">
      <pivotArea field="16" type="button" dataOnly="0" labelOnly="1" outline="0" axis="axisRow" fieldPosition="0"/>
    </format>
    <format dxfId="1762">
      <pivotArea dataOnly="0" labelOnly="1" fieldPosition="0">
        <references count="1">
          <reference field="16" count="5">
            <x v="3"/>
            <x v="5"/>
            <x v="13"/>
            <x v="14"/>
            <x v="16"/>
          </reference>
        </references>
      </pivotArea>
    </format>
    <format dxfId="1761">
      <pivotArea dataOnly="0" labelOnly="1" grandRow="1" outline="0" fieldPosition="0"/>
    </format>
    <format dxfId="176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122850-8483-47B7-B85E-2A76945DE6DE}" sourceName="Year">
  <pivotTables>
    <pivotTable tabId="5" name="PivotTable11"/>
    <pivotTable tabId="3" name="PivotTable1"/>
    <pivotTable tabId="3" name="PivotTable3"/>
    <pivotTable tabId="3" name="PivotTable4"/>
    <pivotTable tabId="3" name="PivotTable5"/>
    <pivotTable tabId="5" name="PivotTable10"/>
    <pivotTable tabId="5" name="PivotTable12"/>
    <pivotTable tabId="5" name="PivotTable6"/>
    <pivotTable tabId="5" name="PivotTable7"/>
    <pivotTable tabId="5" name="PivotTable8"/>
    <pivotTable tabId="5" name="PivotTable9"/>
  </pivotTables>
  <data>
    <tabular pivotCacheId="149084913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173EC4-8613-4EC4-8056-182F98E4559C}" sourceName="Segment">
  <pivotTables>
    <pivotTable tabId="5" name="PivotTable11"/>
    <pivotTable tabId="3" name="PivotTable1"/>
    <pivotTable tabId="3" name="PivotTable3"/>
    <pivotTable tabId="3" name="PivotTable4"/>
    <pivotTable tabId="3" name="PivotTable5"/>
    <pivotTable tabId="5" name="PivotTable10"/>
    <pivotTable tabId="5" name="PivotTable12"/>
    <pivotTable tabId="5" name="PivotTable6"/>
    <pivotTable tabId="5" name="PivotTable7"/>
    <pivotTable tabId="5" name="PivotTable8"/>
    <pivotTable tabId="5" name="PivotTable9"/>
  </pivotTables>
  <data>
    <tabular pivotCacheId="149084913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C505E7-BA02-43F3-BCE4-76A958D55276}" sourceName="Region">
  <pivotTables>
    <pivotTable tabId="5" name="PivotTable11"/>
    <pivotTable tabId="3" name="PivotTable1"/>
    <pivotTable tabId="3" name="PivotTable3"/>
    <pivotTable tabId="3" name="PivotTable4"/>
    <pivotTable tabId="3" name="PivotTable5"/>
    <pivotTable tabId="5" name="PivotTable10"/>
    <pivotTable tabId="5" name="PivotTable12"/>
    <pivotTable tabId="5" name="PivotTable6"/>
    <pivotTable tabId="5" name="PivotTable7"/>
    <pivotTable tabId="5" name="PivotTable8"/>
    <pivotTable tabId="5" name="PivotTable9"/>
  </pivotTables>
  <data>
    <tabular pivotCacheId="149084913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80D6F93-E169-4BC6-A484-1AB79F43CFE9}" cache="Slicer_Year" caption="Year" style="gh" rowHeight="241300"/>
  <slicer name="Segment 1" xr10:uid="{F8358B06-9C37-4D8B-B27E-994AF5A9FD00}" cache="Slicer_Segment" caption="Segment" style="gh" rowHeight="241300"/>
  <slicer name="Region 1" xr10:uid="{C10A1BAA-3E7E-44BB-B355-9E12570CCB13}" cache="Slicer_Region" caption="Region" style="g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F2E9-A694-428D-AFAB-58437AFB01CA}">
  <dimension ref="A1:J93"/>
  <sheetViews>
    <sheetView topLeftCell="B80" workbookViewId="0">
      <selection activeCell="J46" sqref="J46"/>
    </sheetView>
  </sheetViews>
  <sheetFormatPr defaultRowHeight="15" x14ac:dyDescent="0.25"/>
  <cols>
    <col min="1" max="1" width="18.7109375" bestFit="1" customWidth="1"/>
    <col min="2" max="2" width="12.140625" bestFit="1" customWidth="1"/>
    <col min="3" max="3" width="12.5703125" bestFit="1" customWidth="1"/>
  </cols>
  <sheetData>
    <row r="1" spans="1:10" x14ac:dyDescent="0.25">
      <c r="A1" s="7"/>
      <c r="B1" s="8"/>
      <c r="C1" s="8"/>
      <c r="D1" s="8"/>
      <c r="E1" s="8"/>
      <c r="F1" s="8"/>
      <c r="G1" s="8"/>
      <c r="H1" s="8"/>
      <c r="I1" s="8"/>
      <c r="J1" s="9"/>
    </row>
    <row r="2" spans="1:10" x14ac:dyDescent="0.25">
      <c r="A2" s="10" t="s">
        <v>10948</v>
      </c>
      <c r="B2" s="5"/>
      <c r="C2" s="5"/>
      <c r="D2" s="5"/>
      <c r="E2" s="5"/>
      <c r="F2" s="5"/>
      <c r="G2" s="4"/>
      <c r="H2" s="4"/>
      <c r="I2" s="4"/>
      <c r="J2" s="11"/>
    </row>
    <row r="3" spans="1:10" x14ac:dyDescent="0.25">
      <c r="A3" s="16" t="s">
        <v>10932</v>
      </c>
      <c r="B3" s="55" t="s">
        <v>10946</v>
      </c>
      <c r="C3" s="51" t="s">
        <v>10947</v>
      </c>
      <c r="D3" s="4"/>
      <c r="E3" s="4"/>
      <c r="F3" s="4"/>
      <c r="G3" s="4"/>
      <c r="H3" s="4"/>
      <c r="I3" s="4"/>
      <c r="J3" s="11"/>
    </row>
    <row r="4" spans="1:10" x14ac:dyDescent="0.25">
      <c r="A4" s="19" t="s">
        <v>10934</v>
      </c>
      <c r="B4" s="22">
        <v>95365.937600000019</v>
      </c>
      <c r="C4" s="54">
        <v>9199.2699999999986</v>
      </c>
      <c r="D4" s="4"/>
      <c r="E4" s="4"/>
      <c r="F4" s="4"/>
      <c r="G4" s="4"/>
      <c r="H4" s="4"/>
      <c r="I4" s="4"/>
      <c r="J4" s="11"/>
    </row>
    <row r="5" spans="1:10" x14ac:dyDescent="0.25">
      <c r="A5" s="17" t="s">
        <v>10935</v>
      </c>
      <c r="B5" s="20">
        <v>60172.649400000024</v>
      </c>
      <c r="C5" s="52">
        <v>10288.898699999991</v>
      </c>
      <c r="D5" s="4"/>
      <c r="E5" s="4"/>
      <c r="F5" s="4"/>
      <c r="G5" s="4"/>
      <c r="H5" s="4"/>
      <c r="I5" s="4"/>
      <c r="J5" s="11"/>
    </row>
    <row r="6" spans="1:10" x14ac:dyDescent="0.25">
      <c r="A6" s="17" t="s">
        <v>10936</v>
      </c>
      <c r="B6" s="20">
        <v>199252.98399999991</v>
      </c>
      <c r="C6" s="52">
        <v>26806.573700000015</v>
      </c>
      <c r="D6" s="4"/>
      <c r="E6" s="4"/>
      <c r="F6" s="4"/>
      <c r="G6" s="4"/>
      <c r="H6" s="4"/>
      <c r="I6" s="4"/>
      <c r="J6" s="11"/>
    </row>
    <row r="7" spans="1:10" x14ac:dyDescent="0.25">
      <c r="A7" s="17" t="s">
        <v>10937</v>
      </c>
      <c r="B7" s="20">
        <v>141851.5674</v>
      </c>
      <c r="C7" s="52">
        <v>13437.806799999998</v>
      </c>
      <c r="D7" s="4"/>
      <c r="E7" s="4"/>
      <c r="F7" s="4"/>
      <c r="G7" s="4"/>
      <c r="H7" s="4"/>
      <c r="I7" s="4"/>
      <c r="J7" s="11"/>
    </row>
    <row r="8" spans="1:10" x14ac:dyDescent="0.25">
      <c r="A8" s="17" t="s">
        <v>10938</v>
      </c>
      <c r="B8" s="20">
        <v>156122.28669999994</v>
      </c>
      <c r="C8" s="52">
        <v>22308.51279999999</v>
      </c>
      <c r="D8" s="4"/>
      <c r="E8" s="4"/>
      <c r="F8" s="4"/>
      <c r="G8" s="4"/>
      <c r="H8" s="4"/>
      <c r="I8" s="4"/>
      <c r="J8" s="11"/>
    </row>
    <row r="9" spans="1:10" x14ac:dyDescent="0.25">
      <c r="A9" s="17" t="s">
        <v>10939</v>
      </c>
      <c r="B9" s="20">
        <v>147082.61130000011</v>
      </c>
      <c r="C9" s="52">
        <v>20899.334500000012</v>
      </c>
      <c r="D9" s="4"/>
      <c r="E9" s="4"/>
      <c r="F9" s="4"/>
      <c r="G9" s="4"/>
      <c r="H9" s="4"/>
      <c r="I9" s="4"/>
      <c r="J9" s="11"/>
    </row>
    <row r="10" spans="1:10" x14ac:dyDescent="0.25">
      <c r="A10" s="17" t="s">
        <v>10940</v>
      </c>
      <c r="B10" s="20">
        <v>149580.83800000031</v>
      </c>
      <c r="C10" s="52">
        <v>13535.38299999998</v>
      </c>
      <c r="D10" s="4"/>
      <c r="E10" s="4"/>
      <c r="F10" s="4"/>
      <c r="G10" s="4"/>
      <c r="H10" s="4"/>
      <c r="I10" s="4"/>
      <c r="J10" s="11"/>
    </row>
    <row r="11" spans="1:10" x14ac:dyDescent="0.25">
      <c r="A11" s="17" t="s">
        <v>10941</v>
      </c>
      <c r="B11" s="20">
        <v>159589.45099999988</v>
      </c>
      <c r="C11" s="52">
        <v>21896.715399999972</v>
      </c>
      <c r="D11" s="4"/>
      <c r="E11" s="4"/>
      <c r="F11" s="4"/>
      <c r="G11" s="4"/>
      <c r="H11" s="4"/>
      <c r="I11" s="4"/>
      <c r="J11" s="11"/>
    </row>
    <row r="12" spans="1:10" x14ac:dyDescent="0.25">
      <c r="A12" s="17" t="s">
        <v>10942</v>
      </c>
      <c r="B12" s="20">
        <v>309770.09970000025</v>
      </c>
      <c r="C12" s="52">
        <v>37293.192500000034</v>
      </c>
      <c r="D12" s="4"/>
      <c r="E12" s="4"/>
      <c r="F12" s="4"/>
      <c r="G12" s="4"/>
      <c r="H12" s="4"/>
      <c r="I12" s="4"/>
      <c r="J12" s="11"/>
    </row>
    <row r="13" spans="1:10" x14ac:dyDescent="0.25">
      <c r="A13" s="17" t="s">
        <v>10943</v>
      </c>
      <c r="B13" s="20">
        <v>197115.20170000009</v>
      </c>
      <c r="C13" s="52">
        <v>31469.663800000035</v>
      </c>
      <c r="D13" s="4"/>
      <c r="E13" s="4"/>
      <c r="F13" s="4"/>
      <c r="G13" s="4"/>
      <c r="H13" s="4"/>
      <c r="I13" s="4"/>
      <c r="J13" s="11"/>
    </row>
    <row r="14" spans="1:10" x14ac:dyDescent="0.25">
      <c r="A14" s="17" t="s">
        <v>10944</v>
      </c>
      <c r="B14" s="20">
        <v>349120.07400000008</v>
      </c>
      <c r="C14" s="52">
        <v>35825.536599999927</v>
      </c>
      <c r="D14" s="4"/>
      <c r="E14" s="4"/>
      <c r="F14" s="4"/>
      <c r="G14" s="4"/>
      <c r="H14" s="4"/>
      <c r="I14" s="4"/>
      <c r="J14" s="11"/>
    </row>
    <row r="15" spans="1:10" x14ac:dyDescent="0.25">
      <c r="A15" s="18" t="s">
        <v>10945</v>
      </c>
      <c r="B15" s="21">
        <v>332177.15950000001</v>
      </c>
      <c r="C15" s="53">
        <v>43436.13390000003</v>
      </c>
      <c r="D15" s="4"/>
      <c r="E15" s="4"/>
      <c r="F15" s="4"/>
      <c r="G15" s="4"/>
      <c r="H15" s="4"/>
      <c r="I15" s="4"/>
      <c r="J15" s="11"/>
    </row>
    <row r="16" spans="1:10" x14ac:dyDescent="0.25">
      <c r="A16" s="14"/>
      <c r="B16" s="6"/>
      <c r="C16" s="6"/>
      <c r="D16" s="6"/>
      <c r="E16" s="6"/>
      <c r="F16" s="6"/>
      <c r="G16" s="6"/>
      <c r="H16" s="6"/>
      <c r="I16" s="6"/>
      <c r="J16" s="15"/>
    </row>
    <row r="19" spans="1:7" x14ac:dyDescent="0.25">
      <c r="B19" s="33"/>
      <c r="C19" s="34" t="s">
        <v>10950</v>
      </c>
      <c r="D19" s="33"/>
    </row>
    <row r="20" spans="1:7" x14ac:dyDescent="0.25">
      <c r="A20" s="23" t="s">
        <v>10932</v>
      </c>
      <c r="B20" s="24" t="s">
        <v>10947</v>
      </c>
      <c r="D20" s="28" t="s">
        <v>15</v>
      </c>
      <c r="E20" s="29" t="s">
        <v>10949</v>
      </c>
    </row>
    <row r="21" spans="1:7" x14ac:dyDescent="0.25">
      <c r="A21" s="12" t="s">
        <v>71</v>
      </c>
      <c r="B21" s="26">
        <v>145454.9480999998</v>
      </c>
      <c r="D21" t="str">
        <f>A21</f>
        <v>Technology</v>
      </c>
      <c r="E21" s="30">
        <f>B21</f>
        <v>145454.9480999998</v>
      </c>
    </row>
    <row r="22" spans="1:7" x14ac:dyDescent="0.25">
      <c r="A22" s="13" t="s">
        <v>46</v>
      </c>
      <c r="B22" s="27">
        <v>122490.8008000001</v>
      </c>
      <c r="D22" t="str">
        <f t="shared" ref="D22:D24" si="0">A22</f>
        <v>Office Supplies</v>
      </c>
      <c r="E22" s="30">
        <f>B22</f>
        <v>122490.8008000001</v>
      </c>
    </row>
    <row r="23" spans="1:7" x14ac:dyDescent="0.25">
      <c r="A23" s="13" t="s">
        <v>32</v>
      </c>
      <c r="B23" s="27">
        <v>18451.272799999992</v>
      </c>
      <c r="D23" t="str">
        <f t="shared" si="0"/>
        <v>Furniture</v>
      </c>
      <c r="E23" s="30">
        <f>B23</f>
        <v>18451.272799999992</v>
      </c>
    </row>
    <row r="24" spans="1:7" x14ac:dyDescent="0.25">
      <c r="A24" s="31" t="s">
        <v>10933</v>
      </c>
      <c r="B24" s="32">
        <v>286397.02169999992</v>
      </c>
      <c r="D24" t="str">
        <f t="shared" si="0"/>
        <v>Grand Total</v>
      </c>
      <c r="E24" s="30">
        <f>B24</f>
        <v>286397.02169999992</v>
      </c>
    </row>
    <row r="30" spans="1:7" x14ac:dyDescent="0.25">
      <c r="A30" s="7"/>
      <c r="B30" s="8"/>
      <c r="C30" s="8"/>
      <c r="D30" s="8"/>
      <c r="E30" s="8"/>
      <c r="F30" s="8"/>
      <c r="G30" s="9"/>
    </row>
    <row r="31" spans="1:7" x14ac:dyDescent="0.25">
      <c r="A31" s="38" t="s">
        <v>10951</v>
      </c>
      <c r="B31" s="39"/>
      <c r="C31" s="4"/>
      <c r="D31" s="4"/>
      <c r="E31" s="4"/>
      <c r="F31" s="4"/>
      <c r="G31" s="11"/>
    </row>
    <row r="32" spans="1:7" x14ac:dyDescent="0.25">
      <c r="A32" s="16" t="s">
        <v>10932</v>
      </c>
      <c r="B32" s="41" t="s">
        <v>10946</v>
      </c>
      <c r="C32" s="4"/>
      <c r="D32" s="4"/>
      <c r="E32" s="4"/>
      <c r="F32" s="4"/>
      <c r="G32" s="11"/>
    </row>
    <row r="33" spans="1:7" x14ac:dyDescent="0.25">
      <c r="A33" s="19" t="s">
        <v>32</v>
      </c>
      <c r="B33" s="35">
        <v>0.32300170530281774</v>
      </c>
      <c r="C33" s="4"/>
      <c r="D33" s="4"/>
      <c r="E33" s="4"/>
      <c r="F33" s="4"/>
      <c r="G33" s="11"/>
    </row>
    <row r="34" spans="1:7" x14ac:dyDescent="0.25">
      <c r="A34" s="17" t="s">
        <v>46</v>
      </c>
      <c r="B34" s="36">
        <v>0.31301008302169103</v>
      </c>
      <c r="C34" s="4"/>
      <c r="D34" s="4"/>
      <c r="E34" s="4"/>
      <c r="F34" s="4"/>
      <c r="G34" s="11"/>
    </row>
    <row r="35" spans="1:7" x14ac:dyDescent="0.25">
      <c r="A35" s="18" t="s">
        <v>71</v>
      </c>
      <c r="B35" s="36">
        <v>0.36398821167549117</v>
      </c>
      <c r="C35" s="4"/>
      <c r="D35" s="4"/>
      <c r="E35" s="4"/>
      <c r="F35" s="4"/>
      <c r="G35" s="11"/>
    </row>
    <row r="36" spans="1:7" x14ac:dyDescent="0.25">
      <c r="A36" s="42" t="s">
        <v>10933</v>
      </c>
      <c r="B36" s="37">
        <v>1</v>
      </c>
      <c r="C36" s="4"/>
      <c r="D36" s="4"/>
      <c r="E36" s="4"/>
      <c r="F36" s="4"/>
      <c r="G36" s="11"/>
    </row>
    <row r="37" spans="1:7" x14ac:dyDescent="0.25">
      <c r="A37" s="40"/>
      <c r="B37" s="4"/>
      <c r="C37" s="4"/>
      <c r="D37" s="4"/>
      <c r="E37" s="4"/>
      <c r="F37" s="4"/>
      <c r="G37" s="11"/>
    </row>
    <row r="38" spans="1:7" x14ac:dyDescent="0.25">
      <c r="A38" s="40"/>
      <c r="B38" s="4"/>
      <c r="C38" s="4"/>
      <c r="D38" s="4"/>
      <c r="E38" s="4"/>
      <c r="F38" s="4"/>
      <c r="G38" s="11"/>
    </row>
    <row r="39" spans="1:7" x14ac:dyDescent="0.25">
      <c r="A39" s="14"/>
      <c r="B39" s="6"/>
      <c r="C39" s="6"/>
      <c r="D39" s="6"/>
      <c r="E39" s="6"/>
      <c r="F39" s="6"/>
      <c r="G39" s="15"/>
    </row>
    <row r="43" spans="1:7" x14ac:dyDescent="0.25">
      <c r="A43" s="23" t="s">
        <v>10932</v>
      </c>
      <c r="B43" s="41" t="s">
        <v>10946</v>
      </c>
      <c r="D43" s="28" t="s">
        <v>10952</v>
      </c>
      <c r="E43" s="29" t="s">
        <v>18</v>
      </c>
    </row>
    <row r="44" spans="1:7" x14ac:dyDescent="0.25">
      <c r="A44" s="12" t="s">
        <v>358</v>
      </c>
      <c r="B44" s="26">
        <v>19510.639999999992</v>
      </c>
      <c r="D44" t="str">
        <f>A44</f>
        <v>Alabama</v>
      </c>
      <c r="E44" s="30">
        <f>B44</f>
        <v>19510.639999999992</v>
      </c>
    </row>
    <row r="45" spans="1:7" x14ac:dyDescent="0.25">
      <c r="A45" s="13" t="s">
        <v>310</v>
      </c>
      <c r="B45" s="27">
        <v>35282.000999999997</v>
      </c>
      <c r="D45" t="str">
        <f t="shared" ref="D45:D92" si="1">A45</f>
        <v>Arizona</v>
      </c>
      <c r="E45" s="30">
        <f t="shared" ref="E45:E92" si="2">B45</f>
        <v>35282.000999999997</v>
      </c>
    </row>
    <row r="46" spans="1:7" x14ac:dyDescent="0.25">
      <c r="A46" s="13" t="s">
        <v>1707</v>
      </c>
      <c r="B46" s="27">
        <v>11678.129999999997</v>
      </c>
      <c r="D46" t="str">
        <f t="shared" si="1"/>
        <v>Arkansas</v>
      </c>
      <c r="E46" s="30">
        <f t="shared" si="2"/>
        <v>11678.129999999997</v>
      </c>
    </row>
    <row r="47" spans="1:7" x14ac:dyDescent="0.25">
      <c r="A47" s="13" t="s">
        <v>43</v>
      </c>
      <c r="B47" s="27">
        <v>457687.63150000101</v>
      </c>
      <c r="D47" t="str">
        <f t="shared" si="1"/>
        <v>California</v>
      </c>
      <c r="E47" s="30">
        <f t="shared" si="2"/>
        <v>457687.63150000101</v>
      </c>
    </row>
    <row r="48" spans="1:7" x14ac:dyDescent="0.25">
      <c r="A48" s="13" t="s">
        <v>457</v>
      </c>
      <c r="B48" s="27">
        <v>32108.117999999995</v>
      </c>
      <c r="D48" t="str">
        <f t="shared" si="1"/>
        <v>Colorado</v>
      </c>
      <c r="E48" s="30">
        <f t="shared" si="2"/>
        <v>32108.117999999995</v>
      </c>
    </row>
    <row r="49" spans="1:5" x14ac:dyDescent="0.25">
      <c r="A49" s="13" t="s">
        <v>747</v>
      </c>
      <c r="B49" s="27">
        <v>13384.356999999996</v>
      </c>
      <c r="D49" t="str">
        <f t="shared" si="1"/>
        <v>Connecticut</v>
      </c>
      <c r="E49" s="30">
        <f t="shared" si="2"/>
        <v>13384.356999999996</v>
      </c>
    </row>
    <row r="50" spans="1:5" x14ac:dyDescent="0.25">
      <c r="A50" s="13" t="s">
        <v>245</v>
      </c>
      <c r="B50" s="27">
        <v>27451.068999999992</v>
      </c>
      <c r="D50" t="str">
        <f t="shared" si="1"/>
        <v>Delaware</v>
      </c>
      <c r="E50" s="30">
        <f t="shared" si="2"/>
        <v>27451.068999999992</v>
      </c>
    </row>
    <row r="51" spans="1:5" x14ac:dyDescent="0.25">
      <c r="A51" s="13" t="s">
        <v>3034</v>
      </c>
      <c r="B51" s="27">
        <v>2865.0199999999995</v>
      </c>
      <c r="D51" t="str">
        <f t="shared" si="1"/>
        <v>District of Columbia</v>
      </c>
      <c r="E51" s="30">
        <f t="shared" si="2"/>
        <v>2865.0199999999995</v>
      </c>
    </row>
    <row r="52" spans="1:5" x14ac:dyDescent="0.25">
      <c r="A52" s="13" t="s">
        <v>54</v>
      </c>
      <c r="B52" s="27">
        <v>89473.707999999999</v>
      </c>
      <c r="D52" t="str">
        <f t="shared" si="1"/>
        <v>Florida</v>
      </c>
      <c r="E52" s="30">
        <f t="shared" si="2"/>
        <v>89473.707999999999</v>
      </c>
    </row>
    <row r="53" spans="1:5" x14ac:dyDescent="0.25">
      <c r="A53" s="13" t="s">
        <v>1272</v>
      </c>
      <c r="B53" s="27">
        <v>49095.840000000004</v>
      </c>
      <c r="D53" t="str">
        <f t="shared" si="1"/>
        <v>Georgia</v>
      </c>
      <c r="E53" s="30">
        <f t="shared" si="2"/>
        <v>49095.840000000004</v>
      </c>
    </row>
    <row r="54" spans="1:5" x14ac:dyDescent="0.25">
      <c r="A54" s="13" t="s">
        <v>6260</v>
      </c>
      <c r="B54" s="27">
        <v>4382.4860000000017</v>
      </c>
      <c r="D54" t="str">
        <f t="shared" si="1"/>
        <v>Idaho</v>
      </c>
      <c r="E54" s="30">
        <f t="shared" si="2"/>
        <v>4382.4860000000017</v>
      </c>
    </row>
    <row r="55" spans="1:5" x14ac:dyDescent="0.25">
      <c r="A55" s="13" t="s">
        <v>211</v>
      </c>
      <c r="B55" s="27">
        <v>80166.10099999985</v>
      </c>
      <c r="D55" t="str">
        <f t="shared" si="1"/>
        <v>Illinois</v>
      </c>
      <c r="E55" s="30">
        <f t="shared" si="2"/>
        <v>80166.10099999985</v>
      </c>
    </row>
    <row r="56" spans="1:5" x14ac:dyDescent="0.25">
      <c r="A56" s="13" t="s">
        <v>254</v>
      </c>
      <c r="B56" s="27">
        <v>53555.360000000001</v>
      </c>
      <c r="D56" t="str">
        <f t="shared" si="1"/>
        <v>Indiana</v>
      </c>
      <c r="E56" s="30">
        <f t="shared" si="2"/>
        <v>53555.360000000001</v>
      </c>
    </row>
    <row r="57" spans="1:5" x14ac:dyDescent="0.25">
      <c r="A57" s="13" t="s">
        <v>489</v>
      </c>
      <c r="B57" s="27">
        <v>4579.7599999999993</v>
      </c>
      <c r="D57" t="str">
        <f t="shared" si="1"/>
        <v>Iowa</v>
      </c>
      <c r="E57" s="30">
        <f t="shared" si="2"/>
        <v>4579.7599999999993</v>
      </c>
    </row>
    <row r="58" spans="1:5" x14ac:dyDescent="0.25">
      <c r="A58" s="13" t="s">
        <v>4530</v>
      </c>
      <c r="B58" s="27">
        <v>2914.31</v>
      </c>
      <c r="D58" t="str">
        <f t="shared" si="1"/>
        <v>Kansas</v>
      </c>
      <c r="E58" s="30">
        <f t="shared" si="2"/>
        <v>2914.31</v>
      </c>
    </row>
    <row r="59" spans="1:5" x14ac:dyDescent="0.25">
      <c r="A59" s="13" t="s">
        <v>29</v>
      </c>
      <c r="B59" s="27">
        <v>36591.749999999971</v>
      </c>
      <c r="D59" t="str">
        <f t="shared" si="1"/>
        <v>Kentucky</v>
      </c>
      <c r="E59" s="30">
        <f t="shared" si="2"/>
        <v>36591.749999999971</v>
      </c>
    </row>
    <row r="60" spans="1:5" x14ac:dyDescent="0.25">
      <c r="A60" s="13" t="s">
        <v>736</v>
      </c>
      <c r="B60" s="27">
        <v>9217.0299999999988</v>
      </c>
      <c r="D60" t="str">
        <f t="shared" si="1"/>
        <v>Louisiana</v>
      </c>
      <c r="E60" s="30">
        <f t="shared" si="2"/>
        <v>9217.0299999999988</v>
      </c>
    </row>
    <row r="61" spans="1:5" x14ac:dyDescent="0.25">
      <c r="A61" s="13" t="s">
        <v>5235</v>
      </c>
      <c r="B61" s="27">
        <v>1270.53</v>
      </c>
      <c r="D61" t="str">
        <f t="shared" si="1"/>
        <v>Maine</v>
      </c>
      <c r="E61" s="30">
        <f t="shared" si="2"/>
        <v>1270.53</v>
      </c>
    </row>
    <row r="62" spans="1:5" x14ac:dyDescent="0.25">
      <c r="A62" s="13" t="s">
        <v>2735</v>
      </c>
      <c r="B62" s="27">
        <v>23705.523000000005</v>
      </c>
      <c r="D62" t="str">
        <f t="shared" si="1"/>
        <v>Maryland</v>
      </c>
      <c r="E62" s="30">
        <f t="shared" si="2"/>
        <v>23705.523000000005</v>
      </c>
    </row>
    <row r="63" spans="1:5" x14ac:dyDescent="0.25">
      <c r="A63" s="13" t="s">
        <v>1245</v>
      </c>
      <c r="B63" s="27">
        <v>28634.43399999999</v>
      </c>
      <c r="D63" t="str">
        <f t="shared" si="1"/>
        <v>Massachusetts</v>
      </c>
      <c r="E63" s="30">
        <f t="shared" si="2"/>
        <v>28634.43399999999</v>
      </c>
    </row>
    <row r="64" spans="1:5" x14ac:dyDescent="0.25">
      <c r="A64" s="13" t="s">
        <v>238</v>
      </c>
      <c r="B64" s="27">
        <v>76269.614000000016</v>
      </c>
      <c r="D64" t="str">
        <f t="shared" si="1"/>
        <v>Michigan</v>
      </c>
      <c r="E64" s="30">
        <f t="shared" si="2"/>
        <v>76269.614000000016</v>
      </c>
    </row>
    <row r="65" spans="1:5" x14ac:dyDescent="0.25">
      <c r="A65" s="13" t="s">
        <v>229</v>
      </c>
      <c r="B65" s="27">
        <v>29863.149999999994</v>
      </c>
      <c r="D65" t="str">
        <f t="shared" si="1"/>
        <v>Minnesota</v>
      </c>
      <c r="E65" s="30">
        <f t="shared" si="2"/>
        <v>29863.149999999994</v>
      </c>
    </row>
    <row r="66" spans="1:5" x14ac:dyDescent="0.25">
      <c r="A66" s="13" t="s">
        <v>1487</v>
      </c>
      <c r="B66" s="27">
        <v>10771.34</v>
      </c>
      <c r="D66" t="str">
        <f t="shared" si="1"/>
        <v>Mississippi</v>
      </c>
      <c r="E66" s="30">
        <f t="shared" si="2"/>
        <v>10771.34</v>
      </c>
    </row>
    <row r="67" spans="1:5" x14ac:dyDescent="0.25">
      <c r="A67" s="13" t="s">
        <v>596</v>
      </c>
      <c r="B67" s="27">
        <v>22205.149999999998</v>
      </c>
      <c r="D67" t="str">
        <f t="shared" si="1"/>
        <v>Missouri</v>
      </c>
      <c r="E67" s="30">
        <f t="shared" si="2"/>
        <v>22205.149999999998</v>
      </c>
    </row>
    <row r="68" spans="1:5" x14ac:dyDescent="0.25">
      <c r="A68" s="13" t="s">
        <v>1762</v>
      </c>
      <c r="B68" s="27">
        <v>5589.3519999999971</v>
      </c>
      <c r="D68" t="str">
        <f t="shared" si="1"/>
        <v>Montana</v>
      </c>
      <c r="E68" s="30">
        <f t="shared" si="2"/>
        <v>5589.3519999999971</v>
      </c>
    </row>
    <row r="69" spans="1:5" x14ac:dyDescent="0.25">
      <c r="A69" s="13" t="s">
        <v>138</v>
      </c>
      <c r="B69" s="27">
        <v>7464.9299999999985</v>
      </c>
      <c r="D69" t="str">
        <f t="shared" si="1"/>
        <v>Nebraska</v>
      </c>
      <c r="E69" s="30">
        <f t="shared" si="2"/>
        <v>7464.9299999999985</v>
      </c>
    </row>
    <row r="70" spans="1:5" x14ac:dyDescent="0.25">
      <c r="A70" s="13" t="s">
        <v>1392</v>
      </c>
      <c r="B70" s="27">
        <v>16729.101999999999</v>
      </c>
      <c r="D70" t="str">
        <f t="shared" si="1"/>
        <v>Nevada</v>
      </c>
      <c r="E70" s="30">
        <f t="shared" si="2"/>
        <v>16729.101999999999</v>
      </c>
    </row>
    <row r="71" spans="1:5" x14ac:dyDescent="0.25">
      <c r="A71" s="13" t="s">
        <v>2694</v>
      </c>
      <c r="B71" s="27">
        <v>7292.5239999999994</v>
      </c>
      <c r="D71" t="str">
        <f t="shared" si="1"/>
        <v>New Hampshire</v>
      </c>
      <c r="E71" s="30">
        <f t="shared" si="2"/>
        <v>7292.5239999999994</v>
      </c>
    </row>
    <row r="72" spans="1:5" x14ac:dyDescent="0.25">
      <c r="A72" s="13" t="s">
        <v>788</v>
      </c>
      <c r="B72" s="27">
        <v>35764.312000000013</v>
      </c>
      <c r="D72" t="str">
        <f t="shared" si="1"/>
        <v>New Jersey</v>
      </c>
      <c r="E72" s="30">
        <f t="shared" si="2"/>
        <v>35764.312000000013</v>
      </c>
    </row>
    <row r="73" spans="1:5" x14ac:dyDescent="0.25">
      <c r="A73" s="13" t="s">
        <v>668</v>
      </c>
      <c r="B73" s="27">
        <v>4783.5220000000008</v>
      </c>
      <c r="D73" t="str">
        <f t="shared" si="1"/>
        <v>New Mexico</v>
      </c>
      <c r="E73" s="30">
        <f t="shared" si="2"/>
        <v>4783.5220000000008</v>
      </c>
    </row>
    <row r="74" spans="1:5" x14ac:dyDescent="0.25">
      <c r="A74" s="13" t="s">
        <v>267</v>
      </c>
      <c r="B74" s="27">
        <v>310876.27099999978</v>
      </c>
      <c r="D74" t="str">
        <f t="shared" si="1"/>
        <v>New York</v>
      </c>
      <c r="E74" s="30">
        <f t="shared" si="2"/>
        <v>310876.27099999978</v>
      </c>
    </row>
    <row r="75" spans="1:5" x14ac:dyDescent="0.25">
      <c r="A75" s="13" t="s">
        <v>88</v>
      </c>
      <c r="B75" s="27">
        <v>55603.163999999968</v>
      </c>
      <c r="D75" t="str">
        <f t="shared" si="1"/>
        <v>North Carolina</v>
      </c>
      <c r="E75" s="30">
        <f t="shared" si="2"/>
        <v>55603.163999999968</v>
      </c>
    </row>
    <row r="76" spans="1:5" x14ac:dyDescent="0.25">
      <c r="A76" s="13" t="s">
        <v>7449</v>
      </c>
      <c r="B76" s="27">
        <v>919.91</v>
      </c>
      <c r="D76" t="str">
        <f t="shared" si="1"/>
        <v>North Dakota</v>
      </c>
      <c r="E76" s="30">
        <f t="shared" si="2"/>
        <v>919.91</v>
      </c>
    </row>
    <row r="77" spans="1:5" x14ac:dyDescent="0.25">
      <c r="A77" s="13" t="s">
        <v>498</v>
      </c>
      <c r="B77" s="27">
        <v>78258.135999999926</v>
      </c>
      <c r="D77" t="str">
        <f t="shared" si="1"/>
        <v>Ohio</v>
      </c>
      <c r="E77" s="30">
        <f t="shared" si="2"/>
        <v>78258.135999999926</v>
      </c>
    </row>
    <row r="78" spans="1:5" x14ac:dyDescent="0.25">
      <c r="A78" s="13" t="s">
        <v>649</v>
      </c>
      <c r="B78" s="27">
        <v>19683.390000000003</v>
      </c>
      <c r="D78" t="str">
        <f t="shared" si="1"/>
        <v>Oklahoma</v>
      </c>
      <c r="E78" s="30">
        <f t="shared" si="2"/>
        <v>19683.390000000003</v>
      </c>
    </row>
    <row r="79" spans="1:5" x14ac:dyDescent="0.25">
      <c r="A79" s="13" t="s">
        <v>420</v>
      </c>
      <c r="B79" s="27">
        <v>17431.149999999991</v>
      </c>
      <c r="D79" t="str">
        <f t="shared" si="1"/>
        <v>Oregon</v>
      </c>
      <c r="E79" s="30">
        <f t="shared" si="2"/>
        <v>17431.149999999991</v>
      </c>
    </row>
    <row r="80" spans="1:5" x14ac:dyDescent="0.25">
      <c r="A80" s="13" t="s">
        <v>147</v>
      </c>
      <c r="B80" s="27">
        <v>116511.91400000003</v>
      </c>
      <c r="D80" t="str">
        <f t="shared" si="1"/>
        <v>Pennsylvania</v>
      </c>
      <c r="E80" s="30">
        <f t="shared" si="2"/>
        <v>116511.91400000003</v>
      </c>
    </row>
    <row r="81" spans="1:5" x14ac:dyDescent="0.25">
      <c r="A81" s="13" t="s">
        <v>1399</v>
      </c>
      <c r="B81" s="27">
        <v>22627.955999999995</v>
      </c>
      <c r="D81" t="str">
        <f t="shared" si="1"/>
        <v>Rhode Island</v>
      </c>
      <c r="E81" s="30">
        <f t="shared" si="2"/>
        <v>22627.955999999995</v>
      </c>
    </row>
    <row r="82" spans="1:5" x14ac:dyDescent="0.25">
      <c r="A82" s="13" t="s">
        <v>383</v>
      </c>
      <c r="B82" s="27">
        <v>8481.7099999999991</v>
      </c>
      <c r="D82" t="str">
        <f t="shared" si="1"/>
        <v>South Carolina</v>
      </c>
      <c r="E82" s="30">
        <f t="shared" si="2"/>
        <v>8481.7099999999991</v>
      </c>
    </row>
    <row r="83" spans="1:5" x14ac:dyDescent="0.25">
      <c r="A83" s="13" t="s">
        <v>5326</v>
      </c>
      <c r="B83" s="27">
        <v>1315.5600000000002</v>
      </c>
      <c r="D83" t="str">
        <f t="shared" si="1"/>
        <v>South Dakota</v>
      </c>
      <c r="E83" s="30">
        <f t="shared" si="2"/>
        <v>1315.5600000000002</v>
      </c>
    </row>
    <row r="84" spans="1:5" x14ac:dyDescent="0.25">
      <c r="A84" s="13" t="s">
        <v>335</v>
      </c>
      <c r="B84" s="27">
        <v>30661.872999999981</v>
      </c>
      <c r="D84" t="str">
        <f t="shared" si="1"/>
        <v>Tennessee</v>
      </c>
      <c r="E84" s="30">
        <f t="shared" si="2"/>
        <v>30661.872999999981</v>
      </c>
    </row>
    <row r="85" spans="1:5" x14ac:dyDescent="0.25">
      <c r="A85" s="13" t="s">
        <v>104</v>
      </c>
      <c r="B85" s="27">
        <v>170188.04580000002</v>
      </c>
      <c r="D85" t="str">
        <f t="shared" si="1"/>
        <v>Texas</v>
      </c>
      <c r="E85" s="30">
        <f t="shared" si="2"/>
        <v>170188.04580000002</v>
      </c>
    </row>
    <row r="86" spans="1:5" x14ac:dyDescent="0.25">
      <c r="A86" s="13" t="s">
        <v>121</v>
      </c>
      <c r="B86" s="27">
        <v>11220.055999999999</v>
      </c>
      <c r="D86" t="str">
        <f t="shared" si="1"/>
        <v>Utah</v>
      </c>
      <c r="E86" s="30">
        <f t="shared" si="2"/>
        <v>11220.055999999999</v>
      </c>
    </row>
    <row r="87" spans="1:5" x14ac:dyDescent="0.25">
      <c r="A87" s="13" t="s">
        <v>5203</v>
      </c>
      <c r="B87" s="27">
        <v>8929.369999999999</v>
      </c>
      <c r="D87" t="str">
        <f t="shared" si="1"/>
        <v>Vermont</v>
      </c>
      <c r="E87" s="30">
        <f t="shared" si="2"/>
        <v>8929.369999999999</v>
      </c>
    </row>
    <row r="88" spans="1:5" x14ac:dyDescent="0.25">
      <c r="A88" s="13" t="s">
        <v>319</v>
      </c>
      <c r="B88" s="27">
        <v>70636.719999999987</v>
      </c>
      <c r="D88" t="str">
        <f t="shared" si="1"/>
        <v>Virginia</v>
      </c>
      <c r="E88" s="30">
        <f t="shared" si="2"/>
        <v>70636.719999999987</v>
      </c>
    </row>
    <row r="89" spans="1:5" x14ac:dyDescent="0.25">
      <c r="A89" s="13" t="s">
        <v>96</v>
      </c>
      <c r="B89" s="27">
        <v>138641.26999999993</v>
      </c>
      <c r="D89" t="str">
        <f t="shared" si="1"/>
        <v>Washington</v>
      </c>
      <c r="E89" s="30">
        <f t="shared" si="2"/>
        <v>138641.26999999993</v>
      </c>
    </row>
    <row r="90" spans="1:5" x14ac:dyDescent="0.25">
      <c r="A90" s="13" t="s">
        <v>9726</v>
      </c>
      <c r="B90" s="27">
        <v>1209.8240000000001</v>
      </c>
      <c r="D90" t="str">
        <f t="shared" si="1"/>
        <v>West Virginia</v>
      </c>
      <c r="E90" s="30">
        <f t="shared" si="2"/>
        <v>1209.8240000000001</v>
      </c>
    </row>
    <row r="91" spans="1:5" x14ac:dyDescent="0.25">
      <c r="A91" s="13" t="s">
        <v>114</v>
      </c>
      <c r="B91" s="27">
        <v>32114.610000000019</v>
      </c>
      <c r="D91" t="str">
        <f t="shared" si="1"/>
        <v>Wisconsin</v>
      </c>
      <c r="E91" s="30">
        <f t="shared" si="2"/>
        <v>32114.610000000019</v>
      </c>
    </row>
    <row r="92" spans="1:5" x14ac:dyDescent="0.25">
      <c r="A92" s="13" t="s">
        <v>8542</v>
      </c>
      <c r="B92" s="27">
        <v>1603.1360000000002</v>
      </c>
      <c r="D92" t="str">
        <f t="shared" si="1"/>
        <v>Wyoming</v>
      </c>
      <c r="E92" s="30">
        <f t="shared" si="2"/>
        <v>1603.1360000000002</v>
      </c>
    </row>
    <row r="93" spans="1:5" x14ac:dyDescent="0.25">
      <c r="A93" s="42" t="s">
        <v>10933</v>
      </c>
      <c r="B93" s="32">
        <v>2297200.8603000003</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J1" sqref="J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6F04-76D3-41EB-8495-2F278095DB97}">
  <dimension ref="A1:N42"/>
  <sheetViews>
    <sheetView topLeftCell="A20" workbookViewId="0">
      <selection activeCell="G40" sqref="G40"/>
    </sheetView>
  </sheetViews>
  <sheetFormatPr defaultRowHeight="15" x14ac:dyDescent="0.25"/>
  <cols>
    <col min="1" max="1" width="13.140625" bestFit="1" customWidth="1"/>
    <col min="2" max="2" width="9.5703125" customWidth="1"/>
    <col min="3" max="3" width="10.42578125" customWidth="1"/>
    <col min="4" max="5" width="9.7109375" customWidth="1"/>
    <col min="6" max="6" width="8.5703125" customWidth="1"/>
    <col min="7" max="7" width="13.140625" bestFit="1" customWidth="1"/>
    <col min="8" max="8" width="15.42578125" bestFit="1" customWidth="1"/>
    <col min="9" max="9" width="12.140625" bestFit="1" customWidth="1"/>
    <col min="10" max="10" width="13.140625" bestFit="1" customWidth="1"/>
    <col min="11" max="11" width="16.5703125" bestFit="1" customWidth="1"/>
    <col min="12" max="12" width="15" bestFit="1" customWidth="1"/>
    <col min="13" max="13" width="13.140625" bestFit="1" customWidth="1"/>
    <col min="14" max="14" width="19.85546875" bestFit="1" customWidth="1"/>
    <col min="15" max="15" width="12.140625" bestFit="1" customWidth="1"/>
    <col min="16" max="16" width="15" bestFit="1" customWidth="1"/>
    <col min="17" max="17" width="12.140625" bestFit="1" customWidth="1"/>
    <col min="18" max="18" width="15" bestFit="1" customWidth="1"/>
    <col min="19" max="19" width="12.140625" bestFit="1" customWidth="1"/>
    <col min="20" max="20" width="15" bestFit="1" customWidth="1"/>
    <col min="21" max="21" width="12.140625" bestFit="1" customWidth="1"/>
    <col min="22" max="22" width="15" bestFit="1" customWidth="1"/>
    <col min="23" max="23" width="12.140625" bestFit="1" customWidth="1"/>
    <col min="24" max="24" width="15" bestFit="1" customWidth="1"/>
    <col min="25" max="25" width="12.140625" bestFit="1" customWidth="1"/>
    <col min="26" max="26" width="15" bestFit="1" customWidth="1"/>
    <col min="27" max="27" width="12.140625" bestFit="1" customWidth="1"/>
    <col min="28" max="28" width="15" bestFit="1" customWidth="1"/>
    <col min="29" max="29" width="12.140625" bestFit="1" customWidth="1"/>
    <col min="30" max="30" width="15" bestFit="1" customWidth="1"/>
    <col min="31" max="31" width="12.140625" bestFit="1" customWidth="1"/>
    <col min="32" max="32" width="15" bestFit="1" customWidth="1"/>
    <col min="33" max="33" width="12.140625" bestFit="1" customWidth="1"/>
    <col min="34" max="34" width="15" bestFit="1" customWidth="1"/>
    <col min="35" max="35" width="12.140625" bestFit="1" customWidth="1"/>
    <col min="36" max="36" width="15" bestFit="1" customWidth="1"/>
    <col min="37" max="37" width="12.140625" bestFit="1" customWidth="1"/>
    <col min="38" max="38" width="15" bestFit="1" customWidth="1"/>
    <col min="39" max="39" width="12.140625" bestFit="1" customWidth="1"/>
    <col min="40" max="40" width="15" bestFit="1" customWidth="1"/>
    <col min="41" max="41" width="12.140625" bestFit="1" customWidth="1"/>
    <col min="42" max="42" width="15" bestFit="1" customWidth="1"/>
    <col min="43" max="43" width="12.140625" bestFit="1" customWidth="1"/>
    <col min="44" max="44" width="15" bestFit="1" customWidth="1"/>
    <col min="45" max="45" width="12.140625" bestFit="1" customWidth="1"/>
    <col min="46" max="46" width="15" bestFit="1" customWidth="1"/>
    <col min="47" max="47" width="12.140625" bestFit="1" customWidth="1"/>
    <col min="48" max="48" width="15" bestFit="1" customWidth="1"/>
    <col min="49" max="49" width="12.140625" bestFit="1" customWidth="1"/>
    <col min="50" max="50" width="15" bestFit="1" customWidth="1"/>
    <col min="51" max="51" width="12.140625" bestFit="1" customWidth="1"/>
    <col min="52" max="52" width="15" bestFit="1" customWidth="1"/>
    <col min="53" max="53" width="12.140625" bestFit="1" customWidth="1"/>
    <col min="54" max="54" width="15" bestFit="1" customWidth="1"/>
    <col min="55" max="55" width="12.140625" bestFit="1" customWidth="1"/>
    <col min="56" max="56" width="15" bestFit="1" customWidth="1"/>
    <col min="57" max="57" width="12.140625" bestFit="1" customWidth="1"/>
    <col min="58" max="58" width="15" bestFit="1" customWidth="1"/>
    <col min="59" max="59" width="12.140625" bestFit="1" customWidth="1"/>
    <col min="60" max="60" width="15" bestFit="1" customWidth="1"/>
    <col min="61" max="61" width="12.140625" bestFit="1" customWidth="1"/>
    <col min="62" max="62" width="15" bestFit="1" customWidth="1"/>
    <col min="63" max="63" width="12.140625" bestFit="1" customWidth="1"/>
    <col min="64" max="64" width="15" bestFit="1" customWidth="1"/>
    <col min="65" max="65" width="12.140625" bestFit="1" customWidth="1"/>
    <col min="66" max="66" width="15" bestFit="1" customWidth="1"/>
    <col min="67" max="67" width="12.140625" bestFit="1" customWidth="1"/>
    <col min="68" max="68" width="15" bestFit="1" customWidth="1"/>
    <col min="69" max="69" width="12.140625" bestFit="1" customWidth="1"/>
    <col min="70" max="70" width="15" bestFit="1" customWidth="1"/>
    <col min="71" max="71" width="12.140625" bestFit="1" customWidth="1"/>
    <col min="72" max="72" width="15" bestFit="1" customWidth="1"/>
    <col min="73" max="73" width="12.140625" bestFit="1" customWidth="1"/>
    <col min="74" max="74" width="15" bestFit="1" customWidth="1"/>
    <col min="75" max="75" width="12.140625" bestFit="1" customWidth="1"/>
    <col min="76" max="76" width="15" bestFit="1" customWidth="1"/>
    <col min="77" max="77" width="12.140625" bestFit="1" customWidth="1"/>
    <col min="78" max="78" width="15" bestFit="1" customWidth="1"/>
    <col min="79" max="79" width="12.140625" bestFit="1" customWidth="1"/>
    <col min="80" max="80" width="15" bestFit="1" customWidth="1"/>
    <col min="81" max="81" width="12.140625" bestFit="1" customWidth="1"/>
    <col min="82" max="82" width="15" bestFit="1" customWidth="1"/>
    <col min="83" max="83" width="12.140625" bestFit="1" customWidth="1"/>
    <col min="84" max="84" width="15" bestFit="1" customWidth="1"/>
    <col min="85" max="85" width="12.140625" bestFit="1" customWidth="1"/>
    <col min="86" max="86" width="15" bestFit="1" customWidth="1"/>
    <col min="87" max="87" width="12.140625" bestFit="1" customWidth="1"/>
    <col min="88" max="88" width="15" bestFit="1" customWidth="1"/>
    <col min="89" max="89" width="12.140625" bestFit="1" customWidth="1"/>
    <col min="90" max="90" width="15" bestFit="1" customWidth="1"/>
    <col min="91" max="91" width="12.140625" bestFit="1" customWidth="1"/>
    <col min="92" max="92" width="15" bestFit="1" customWidth="1"/>
    <col min="93" max="93" width="12.140625" bestFit="1" customWidth="1"/>
    <col min="94" max="94" width="15" bestFit="1" customWidth="1"/>
    <col min="95" max="95" width="12.140625" bestFit="1" customWidth="1"/>
    <col min="96" max="96" width="15" bestFit="1" customWidth="1"/>
    <col min="97" max="97" width="12.140625" bestFit="1" customWidth="1"/>
    <col min="98" max="98" width="15" bestFit="1" customWidth="1"/>
    <col min="99" max="99" width="12.140625" bestFit="1" customWidth="1"/>
    <col min="100" max="100" width="15" bestFit="1" customWidth="1"/>
    <col min="101" max="101" width="12.140625" bestFit="1" customWidth="1"/>
    <col min="102" max="102" width="15" bestFit="1" customWidth="1"/>
    <col min="103" max="103" width="12.140625" bestFit="1" customWidth="1"/>
    <col min="104" max="104" width="15" bestFit="1" customWidth="1"/>
    <col min="105" max="105" width="12.140625" bestFit="1" customWidth="1"/>
    <col min="106" max="106" width="15" bestFit="1" customWidth="1"/>
    <col min="107" max="107" width="12.140625" bestFit="1" customWidth="1"/>
    <col min="108" max="108" width="15" bestFit="1" customWidth="1"/>
    <col min="109" max="109" width="12.140625" bestFit="1" customWidth="1"/>
    <col min="110" max="110" width="15" bestFit="1" customWidth="1"/>
    <col min="111" max="111" width="12.140625" bestFit="1" customWidth="1"/>
    <col min="112" max="112" width="15" bestFit="1" customWidth="1"/>
    <col min="113" max="113" width="12.140625" bestFit="1" customWidth="1"/>
    <col min="114" max="114" width="15" bestFit="1" customWidth="1"/>
    <col min="115" max="115" width="12.140625" bestFit="1" customWidth="1"/>
    <col min="116" max="116" width="15" bestFit="1" customWidth="1"/>
    <col min="117" max="117" width="12.140625" bestFit="1" customWidth="1"/>
    <col min="118" max="118" width="15" bestFit="1" customWidth="1"/>
    <col min="119" max="119" width="12.140625" bestFit="1" customWidth="1"/>
    <col min="120" max="120" width="15" bestFit="1" customWidth="1"/>
    <col min="121" max="121" width="12.140625" bestFit="1" customWidth="1"/>
    <col min="122" max="122" width="15" bestFit="1" customWidth="1"/>
    <col min="123" max="123" width="12.140625" bestFit="1" customWidth="1"/>
    <col min="124" max="124" width="15" bestFit="1" customWidth="1"/>
    <col min="125" max="125" width="12.140625" bestFit="1" customWidth="1"/>
    <col min="126" max="126" width="15" bestFit="1" customWidth="1"/>
    <col min="127" max="127" width="12.140625" bestFit="1" customWidth="1"/>
    <col min="128" max="128" width="15" bestFit="1" customWidth="1"/>
    <col min="129" max="129" width="12.140625" bestFit="1" customWidth="1"/>
    <col min="130" max="130" width="15" bestFit="1" customWidth="1"/>
    <col min="131" max="131" width="12.140625" bestFit="1" customWidth="1"/>
    <col min="132" max="132" width="15" bestFit="1" customWidth="1"/>
    <col min="133" max="133" width="12.140625" bestFit="1" customWidth="1"/>
    <col min="134" max="134" width="15" bestFit="1" customWidth="1"/>
    <col min="135" max="135" width="12.140625" bestFit="1" customWidth="1"/>
    <col min="136" max="136" width="15" bestFit="1" customWidth="1"/>
    <col min="137" max="137" width="12.140625" bestFit="1" customWidth="1"/>
    <col min="138" max="138" width="15" bestFit="1" customWidth="1"/>
    <col min="139" max="139" width="12.140625" bestFit="1" customWidth="1"/>
    <col min="140" max="140" width="15" bestFit="1" customWidth="1"/>
    <col min="141" max="141" width="12.140625" bestFit="1" customWidth="1"/>
    <col min="142" max="142" width="15" bestFit="1" customWidth="1"/>
    <col min="143" max="143" width="12.140625" bestFit="1" customWidth="1"/>
    <col min="144" max="144" width="15" bestFit="1" customWidth="1"/>
    <col min="145" max="145" width="12.140625" bestFit="1" customWidth="1"/>
    <col min="146" max="146" width="15" bestFit="1" customWidth="1"/>
    <col min="147" max="147" width="12.140625" bestFit="1" customWidth="1"/>
    <col min="148" max="148" width="15" bestFit="1" customWidth="1"/>
    <col min="149" max="149" width="12.140625" bestFit="1" customWidth="1"/>
    <col min="150" max="150" width="15" bestFit="1" customWidth="1"/>
    <col min="151" max="151" width="12.140625" bestFit="1" customWidth="1"/>
    <col min="152" max="152" width="15" bestFit="1" customWidth="1"/>
    <col min="153" max="153" width="12.140625" bestFit="1" customWidth="1"/>
    <col min="154" max="154" width="15" bestFit="1" customWidth="1"/>
    <col min="155" max="155" width="12.140625" bestFit="1" customWidth="1"/>
    <col min="156" max="156" width="15" bestFit="1" customWidth="1"/>
    <col min="157" max="157" width="12.140625" bestFit="1" customWidth="1"/>
    <col min="158" max="158" width="15" bestFit="1" customWidth="1"/>
    <col min="159" max="159" width="12.140625" bestFit="1" customWidth="1"/>
    <col min="160" max="160" width="15" bestFit="1" customWidth="1"/>
    <col min="161" max="161" width="12.140625" bestFit="1" customWidth="1"/>
    <col min="162" max="162" width="15" bestFit="1" customWidth="1"/>
    <col min="163" max="163" width="12.140625" bestFit="1" customWidth="1"/>
    <col min="164" max="164" width="15" bestFit="1" customWidth="1"/>
    <col min="165" max="165" width="12.140625" bestFit="1" customWidth="1"/>
    <col min="166" max="166" width="15" bestFit="1" customWidth="1"/>
    <col min="167" max="167" width="12.140625" bestFit="1" customWidth="1"/>
    <col min="168" max="168" width="15" bestFit="1" customWidth="1"/>
    <col min="169" max="169" width="12.140625" bestFit="1" customWidth="1"/>
    <col min="170" max="170" width="15" bestFit="1" customWidth="1"/>
    <col min="171" max="171" width="12.140625" bestFit="1" customWidth="1"/>
    <col min="172" max="172" width="15" bestFit="1" customWidth="1"/>
    <col min="173" max="173" width="12.140625" bestFit="1" customWidth="1"/>
    <col min="174" max="174" width="15" bestFit="1" customWidth="1"/>
    <col min="175" max="175" width="12.140625" bestFit="1" customWidth="1"/>
    <col min="176" max="176" width="15" bestFit="1" customWidth="1"/>
    <col min="177" max="177" width="12.140625" bestFit="1" customWidth="1"/>
    <col min="178" max="178" width="15" bestFit="1" customWidth="1"/>
    <col min="179" max="179" width="12.140625" bestFit="1" customWidth="1"/>
    <col min="180" max="180" width="15" bestFit="1" customWidth="1"/>
    <col min="181" max="181" width="12.140625" bestFit="1" customWidth="1"/>
    <col min="182" max="182" width="15" bestFit="1" customWidth="1"/>
    <col min="183" max="183" width="12.140625" bestFit="1" customWidth="1"/>
    <col min="184" max="184" width="15" bestFit="1" customWidth="1"/>
    <col min="185" max="185" width="12.140625" bestFit="1" customWidth="1"/>
    <col min="186" max="186" width="15" bestFit="1" customWidth="1"/>
    <col min="187" max="187" width="12.140625" bestFit="1" customWidth="1"/>
    <col min="188" max="188" width="15" bestFit="1" customWidth="1"/>
    <col min="189" max="189" width="12.140625" bestFit="1" customWidth="1"/>
    <col min="190" max="190" width="15" bestFit="1" customWidth="1"/>
    <col min="191" max="191" width="12.140625" bestFit="1" customWidth="1"/>
    <col min="192" max="192" width="15" bestFit="1" customWidth="1"/>
    <col min="193" max="193" width="12.140625" bestFit="1" customWidth="1"/>
    <col min="194" max="194" width="15" bestFit="1" customWidth="1"/>
    <col min="195" max="195" width="12.140625" bestFit="1" customWidth="1"/>
    <col min="196" max="196" width="15" bestFit="1" customWidth="1"/>
    <col min="197" max="197" width="12.140625" bestFit="1" customWidth="1"/>
    <col min="198" max="198" width="15" bestFit="1" customWidth="1"/>
    <col min="199" max="199" width="12.140625" bestFit="1" customWidth="1"/>
    <col min="200" max="200" width="15" bestFit="1" customWidth="1"/>
    <col min="201" max="201" width="12.140625" bestFit="1" customWidth="1"/>
    <col min="202" max="202" width="15" bestFit="1" customWidth="1"/>
    <col min="203" max="203" width="12.140625" bestFit="1" customWidth="1"/>
    <col min="204" max="204" width="15" bestFit="1" customWidth="1"/>
    <col min="205" max="205" width="12.140625" bestFit="1" customWidth="1"/>
    <col min="206" max="206" width="15" bestFit="1" customWidth="1"/>
    <col min="207" max="207" width="12.140625" bestFit="1" customWidth="1"/>
    <col min="208" max="208" width="15" bestFit="1" customWidth="1"/>
    <col min="209" max="209" width="12.140625" bestFit="1" customWidth="1"/>
    <col min="210" max="210" width="15" bestFit="1" customWidth="1"/>
    <col min="211" max="211" width="12.140625" bestFit="1" customWidth="1"/>
    <col min="212" max="212" width="15" bestFit="1" customWidth="1"/>
    <col min="213" max="213" width="12.140625" bestFit="1" customWidth="1"/>
    <col min="214" max="214" width="15" bestFit="1" customWidth="1"/>
    <col min="215" max="215" width="12.140625" bestFit="1" customWidth="1"/>
    <col min="216" max="216" width="15" bestFit="1" customWidth="1"/>
    <col min="217" max="217" width="12.140625" bestFit="1" customWidth="1"/>
    <col min="218" max="218" width="15" bestFit="1" customWidth="1"/>
    <col min="219" max="219" width="12.140625" bestFit="1" customWidth="1"/>
    <col min="220" max="220" width="15" bestFit="1" customWidth="1"/>
    <col min="221" max="221" width="12.140625" bestFit="1" customWidth="1"/>
    <col min="222" max="222" width="15" bestFit="1" customWidth="1"/>
    <col min="223" max="223" width="12.140625" bestFit="1" customWidth="1"/>
    <col min="224" max="224" width="15" bestFit="1" customWidth="1"/>
    <col min="225" max="225" width="12.140625" bestFit="1" customWidth="1"/>
    <col min="226" max="226" width="15" bestFit="1" customWidth="1"/>
    <col min="227" max="227" width="12.140625" bestFit="1" customWidth="1"/>
    <col min="228" max="228" width="15" bestFit="1" customWidth="1"/>
    <col min="229" max="229" width="12.140625" bestFit="1" customWidth="1"/>
    <col min="230" max="230" width="15" bestFit="1" customWidth="1"/>
    <col min="231" max="231" width="12.140625" bestFit="1" customWidth="1"/>
    <col min="232" max="232" width="15" bestFit="1" customWidth="1"/>
    <col min="233" max="233" width="12.140625" bestFit="1" customWidth="1"/>
    <col min="234" max="234" width="15" bestFit="1" customWidth="1"/>
    <col min="235" max="235" width="12.140625" bestFit="1" customWidth="1"/>
    <col min="236" max="236" width="15" bestFit="1" customWidth="1"/>
    <col min="237" max="237" width="12.140625" bestFit="1" customWidth="1"/>
    <col min="238" max="238" width="15" bestFit="1" customWidth="1"/>
    <col min="239" max="239" width="12.140625" bestFit="1" customWidth="1"/>
    <col min="240" max="240" width="15" bestFit="1" customWidth="1"/>
    <col min="241" max="241" width="12.140625" bestFit="1" customWidth="1"/>
    <col min="242" max="242" width="15" bestFit="1" customWidth="1"/>
    <col min="243" max="243" width="12.140625" bestFit="1" customWidth="1"/>
    <col min="244" max="244" width="15" bestFit="1" customWidth="1"/>
    <col min="245" max="245" width="12.140625" bestFit="1" customWidth="1"/>
    <col min="246" max="246" width="15" bestFit="1" customWidth="1"/>
    <col min="247" max="247" width="12.140625" bestFit="1" customWidth="1"/>
    <col min="248" max="248" width="15" bestFit="1" customWidth="1"/>
    <col min="249" max="249" width="12.140625" bestFit="1" customWidth="1"/>
    <col min="250" max="250" width="15" bestFit="1" customWidth="1"/>
    <col min="251" max="251" width="12.140625" bestFit="1" customWidth="1"/>
    <col min="252" max="252" width="15" bestFit="1" customWidth="1"/>
    <col min="253" max="253" width="12.140625" bestFit="1" customWidth="1"/>
    <col min="254" max="254" width="15" bestFit="1" customWidth="1"/>
    <col min="255" max="255" width="12.140625" bestFit="1" customWidth="1"/>
    <col min="256" max="256" width="15" bestFit="1" customWidth="1"/>
    <col min="257" max="257" width="12.140625" bestFit="1" customWidth="1"/>
    <col min="258" max="258" width="15" bestFit="1" customWidth="1"/>
    <col min="259" max="259" width="12.140625" bestFit="1" customWidth="1"/>
    <col min="260" max="260" width="15" bestFit="1" customWidth="1"/>
    <col min="261" max="261" width="12.140625" bestFit="1" customWidth="1"/>
    <col min="262" max="262" width="15" bestFit="1" customWidth="1"/>
    <col min="263" max="263" width="12.140625" bestFit="1" customWidth="1"/>
    <col min="264" max="264" width="15" bestFit="1" customWidth="1"/>
    <col min="265" max="265" width="12.140625" bestFit="1" customWidth="1"/>
    <col min="266" max="266" width="15" bestFit="1" customWidth="1"/>
    <col min="267" max="267" width="12.140625" bestFit="1" customWidth="1"/>
    <col min="268" max="268" width="15" bestFit="1" customWidth="1"/>
    <col min="269" max="269" width="12.140625" bestFit="1" customWidth="1"/>
    <col min="270" max="270" width="15" bestFit="1" customWidth="1"/>
    <col min="271" max="271" width="12.140625" bestFit="1" customWidth="1"/>
    <col min="272" max="272" width="15" bestFit="1" customWidth="1"/>
    <col min="273" max="273" width="12.140625" bestFit="1" customWidth="1"/>
    <col min="274" max="274" width="15" bestFit="1" customWidth="1"/>
    <col min="275" max="275" width="12.140625" bestFit="1" customWidth="1"/>
    <col min="276" max="276" width="15" bestFit="1" customWidth="1"/>
    <col min="277" max="277" width="12.140625" bestFit="1" customWidth="1"/>
    <col min="278" max="278" width="15" bestFit="1" customWidth="1"/>
    <col min="279" max="279" width="12.140625" bestFit="1" customWidth="1"/>
    <col min="280" max="280" width="15" bestFit="1" customWidth="1"/>
    <col min="281" max="281" width="12.140625" bestFit="1" customWidth="1"/>
    <col min="282" max="282" width="15" bestFit="1" customWidth="1"/>
    <col min="283" max="283" width="12.140625" bestFit="1" customWidth="1"/>
    <col min="284" max="284" width="15" bestFit="1" customWidth="1"/>
    <col min="285" max="285" width="12.140625" bestFit="1" customWidth="1"/>
    <col min="286" max="286" width="15" bestFit="1" customWidth="1"/>
    <col min="287" max="287" width="12.140625" bestFit="1" customWidth="1"/>
    <col min="288" max="288" width="15" bestFit="1" customWidth="1"/>
    <col min="289" max="289" width="12.140625" bestFit="1" customWidth="1"/>
    <col min="290" max="290" width="15" bestFit="1" customWidth="1"/>
    <col min="291" max="291" width="12.140625" bestFit="1" customWidth="1"/>
    <col min="292" max="292" width="15" bestFit="1" customWidth="1"/>
    <col min="293" max="293" width="12.140625" bestFit="1" customWidth="1"/>
    <col min="294" max="294" width="15" bestFit="1" customWidth="1"/>
    <col min="295" max="295" width="12.140625" bestFit="1" customWidth="1"/>
    <col min="296" max="296" width="15" bestFit="1" customWidth="1"/>
    <col min="297" max="297" width="12.140625" bestFit="1" customWidth="1"/>
    <col min="298" max="298" width="15" bestFit="1" customWidth="1"/>
    <col min="299" max="299" width="12.140625" bestFit="1" customWidth="1"/>
    <col min="300" max="300" width="15" bestFit="1" customWidth="1"/>
    <col min="301" max="301" width="12.140625" bestFit="1" customWidth="1"/>
    <col min="302" max="302" width="15" bestFit="1" customWidth="1"/>
    <col min="303" max="303" width="12.140625" bestFit="1" customWidth="1"/>
    <col min="304" max="304" width="15" bestFit="1" customWidth="1"/>
    <col min="305" max="305" width="12.140625" bestFit="1" customWidth="1"/>
    <col min="306" max="306" width="15" bestFit="1" customWidth="1"/>
    <col min="307" max="307" width="12.140625" bestFit="1" customWidth="1"/>
    <col min="308" max="308" width="15" bestFit="1" customWidth="1"/>
    <col min="309" max="309" width="12.140625" bestFit="1" customWidth="1"/>
    <col min="310" max="310" width="15" bestFit="1" customWidth="1"/>
    <col min="311" max="311" width="12.140625" bestFit="1" customWidth="1"/>
    <col min="312" max="312" width="15" bestFit="1" customWidth="1"/>
    <col min="313" max="313" width="12.140625" bestFit="1" customWidth="1"/>
    <col min="314" max="314" width="15" bestFit="1" customWidth="1"/>
    <col min="315" max="315" width="12.140625" bestFit="1" customWidth="1"/>
    <col min="316" max="316" width="15" bestFit="1" customWidth="1"/>
    <col min="317" max="317" width="12.140625" bestFit="1" customWidth="1"/>
    <col min="318" max="318" width="15" bestFit="1" customWidth="1"/>
    <col min="319" max="319" width="12.140625" bestFit="1" customWidth="1"/>
    <col min="320" max="320" width="15" bestFit="1" customWidth="1"/>
    <col min="321" max="321" width="12.140625" bestFit="1" customWidth="1"/>
    <col min="322" max="322" width="15" bestFit="1" customWidth="1"/>
    <col min="323" max="323" width="12.140625" bestFit="1" customWidth="1"/>
    <col min="324" max="324" width="15" bestFit="1" customWidth="1"/>
    <col min="325" max="325" width="12.140625" bestFit="1" customWidth="1"/>
    <col min="326" max="326" width="15" bestFit="1" customWidth="1"/>
    <col min="327" max="327" width="12.140625" bestFit="1" customWidth="1"/>
    <col min="328" max="328" width="15" bestFit="1" customWidth="1"/>
    <col min="329" max="329" width="12.140625" bestFit="1" customWidth="1"/>
    <col min="330" max="330" width="15" bestFit="1" customWidth="1"/>
    <col min="331" max="331" width="12.140625" bestFit="1" customWidth="1"/>
    <col min="332" max="332" width="15" bestFit="1" customWidth="1"/>
    <col min="333" max="333" width="12.140625" bestFit="1" customWidth="1"/>
    <col min="334" max="334" width="15" bestFit="1" customWidth="1"/>
    <col min="335" max="335" width="12.140625" bestFit="1" customWidth="1"/>
    <col min="336" max="336" width="15" bestFit="1" customWidth="1"/>
    <col min="337" max="337" width="12.140625" bestFit="1" customWidth="1"/>
    <col min="338" max="338" width="15" bestFit="1" customWidth="1"/>
    <col min="339" max="339" width="12.140625" bestFit="1" customWidth="1"/>
    <col min="340" max="340" width="15" bestFit="1" customWidth="1"/>
    <col min="341" max="341" width="12.140625" bestFit="1" customWidth="1"/>
    <col min="342" max="342" width="15" bestFit="1" customWidth="1"/>
    <col min="343" max="343" width="12.140625" bestFit="1" customWidth="1"/>
    <col min="344" max="344" width="15" bestFit="1" customWidth="1"/>
    <col min="345" max="345" width="12.140625" bestFit="1" customWidth="1"/>
    <col min="346" max="346" width="15" bestFit="1" customWidth="1"/>
    <col min="347" max="347" width="12.140625" bestFit="1" customWidth="1"/>
    <col min="348" max="348" width="15" bestFit="1" customWidth="1"/>
    <col min="349" max="349" width="12.140625" bestFit="1" customWidth="1"/>
    <col min="350" max="350" width="15" bestFit="1" customWidth="1"/>
    <col min="351" max="351" width="12.140625" bestFit="1" customWidth="1"/>
    <col min="352" max="352" width="15" bestFit="1" customWidth="1"/>
    <col min="353" max="353" width="12.140625" bestFit="1" customWidth="1"/>
    <col min="354" max="354" width="15" bestFit="1" customWidth="1"/>
    <col min="355" max="355" width="12.140625" bestFit="1" customWidth="1"/>
    <col min="356" max="356" width="15" bestFit="1" customWidth="1"/>
    <col min="357" max="357" width="12.140625" bestFit="1" customWidth="1"/>
    <col min="358" max="358" width="15" bestFit="1" customWidth="1"/>
    <col min="359" max="359" width="12.140625" bestFit="1" customWidth="1"/>
    <col min="360" max="360" width="15" bestFit="1" customWidth="1"/>
    <col min="361" max="361" width="12.140625" bestFit="1" customWidth="1"/>
    <col min="362" max="362" width="15" bestFit="1" customWidth="1"/>
    <col min="363" max="363" width="12.140625" bestFit="1" customWidth="1"/>
    <col min="364" max="364" width="15" bestFit="1" customWidth="1"/>
    <col min="365" max="365" width="12.140625" bestFit="1" customWidth="1"/>
    <col min="366" max="366" width="15" bestFit="1" customWidth="1"/>
    <col min="367" max="367" width="12.140625" bestFit="1" customWidth="1"/>
    <col min="368" max="368" width="15" bestFit="1" customWidth="1"/>
    <col min="369" max="369" width="12.140625" bestFit="1" customWidth="1"/>
    <col min="370" max="370" width="15" bestFit="1" customWidth="1"/>
    <col min="371" max="371" width="12.140625" bestFit="1" customWidth="1"/>
    <col min="372" max="372" width="15" bestFit="1" customWidth="1"/>
    <col min="373" max="373" width="12.140625" bestFit="1" customWidth="1"/>
    <col min="374" max="374" width="15" bestFit="1" customWidth="1"/>
    <col min="375" max="375" width="12.140625" bestFit="1" customWidth="1"/>
    <col min="376" max="376" width="15" bestFit="1" customWidth="1"/>
    <col min="377" max="377" width="12.140625" bestFit="1" customWidth="1"/>
    <col min="378" max="378" width="15" bestFit="1" customWidth="1"/>
    <col min="379" max="379" width="12.140625" bestFit="1" customWidth="1"/>
    <col min="380" max="380" width="15" bestFit="1" customWidth="1"/>
    <col min="381" max="381" width="12.140625" bestFit="1" customWidth="1"/>
    <col min="382" max="382" width="15" bestFit="1" customWidth="1"/>
    <col min="383" max="383" width="12.140625" bestFit="1" customWidth="1"/>
    <col min="384" max="384" width="15" bestFit="1" customWidth="1"/>
    <col min="385" max="385" width="12.140625" bestFit="1" customWidth="1"/>
    <col min="386" max="386" width="15" bestFit="1" customWidth="1"/>
    <col min="387" max="387" width="12.140625" bestFit="1" customWidth="1"/>
    <col min="388" max="388" width="15" bestFit="1" customWidth="1"/>
    <col min="389" max="389" width="12.140625" bestFit="1" customWidth="1"/>
    <col min="390" max="390" width="15" bestFit="1" customWidth="1"/>
    <col min="391" max="391" width="12.140625" bestFit="1" customWidth="1"/>
    <col min="392" max="392" width="15" bestFit="1" customWidth="1"/>
    <col min="393" max="393" width="12.140625" bestFit="1" customWidth="1"/>
    <col min="394" max="394" width="15" bestFit="1" customWidth="1"/>
    <col min="395" max="395" width="12.140625" bestFit="1" customWidth="1"/>
    <col min="396" max="396" width="15" bestFit="1" customWidth="1"/>
    <col min="397" max="397" width="12.140625" bestFit="1" customWidth="1"/>
    <col min="398" max="398" width="15" bestFit="1" customWidth="1"/>
    <col min="399" max="399" width="12.140625" bestFit="1" customWidth="1"/>
    <col min="400" max="400" width="15" bestFit="1" customWidth="1"/>
    <col min="401" max="401" width="12.140625" bestFit="1" customWidth="1"/>
    <col min="402" max="402" width="15" bestFit="1" customWidth="1"/>
    <col min="403" max="403" width="12.140625" bestFit="1" customWidth="1"/>
    <col min="404" max="404" width="15" bestFit="1" customWidth="1"/>
    <col min="405" max="405" width="12.140625" bestFit="1" customWidth="1"/>
    <col min="406" max="406" width="15" bestFit="1" customWidth="1"/>
    <col min="407" max="407" width="12.140625" bestFit="1" customWidth="1"/>
    <col min="408" max="408" width="15" bestFit="1" customWidth="1"/>
    <col min="409" max="409" width="12.140625" bestFit="1" customWidth="1"/>
    <col min="410" max="410" width="15" bestFit="1" customWidth="1"/>
    <col min="411" max="411" width="12.140625" bestFit="1" customWidth="1"/>
    <col min="412" max="412" width="15" bestFit="1" customWidth="1"/>
    <col min="413" max="413" width="12.140625" bestFit="1" customWidth="1"/>
    <col min="414" max="414" width="15" bestFit="1" customWidth="1"/>
    <col min="415" max="415" width="12.140625" bestFit="1" customWidth="1"/>
    <col min="416" max="416" width="15" bestFit="1" customWidth="1"/>
    <col min="417" max="417" width="12.140625" bestFit="1" customWidth="1"/>
    <col min="418" max="418" width="15" bestFit="1" customWidth="1"/>
    <col min="419" max="419" width="12.140625" bestFit="1" customWidth="1"/>
    <col min="420" max="420" width="15" bestFit="1" customWidth="1"/>
    <col min="421" max="421" width="12.140625" bestFit="1" customWidth="1"/>
    <col min="422" max="422" width="15" bestFit="1" customWidth="1"/>
    <col min="423" max="423" width="12.140625" bestFit="1" customWidth="1"/>
    <col min="424" max="424" width="15" bestFit="1" customWidth="1"/>
    <col min="425" max="425" width="12.140625" bestFit="1" customWidth="1"/>
    <col min="426" max="426" width="15" bestFit="1" customWidth="1"/>
    <col min="427" max="427" width="12.140625" bestFit="1" customWidth="1"/>
    <col min="428" max="428" width="15" bestFit="1" customWidth="1"/>
    <col min="429" max="429" width="12.140625" bestFit="1" customWidth="1"/>
    <col min="430" max="430" width="15" bestFit="1" customWidth="1"/>
    <col min="431" max="431" width="12.140625" bestFit="1" customWidth="1"/>
    <col min="432" max="432" width="15" bestFit="1" customWidth="1"/>
    <col min="433" max="433" width="12.140625" bestFit="1" customWidth="1"/>
    <col min="434" max="434" width="15" bestFit="1" customWidth="1"/>
    <col min="435" max="435" width="12.140625" bestFit="1" customWidth="1"/>
    <col min="436" max="436" width="15" bestFit="1" customWidth="1"/>
    <col min="437" max="437" width="12.140625" bestFit="1" customWidth="1"/>
    <col min="438" max="438" width="15" bestFit="1" customWidth="1"/>
    <col min="439" max="439" width="12.140625" bestFit="1" customWidth="1"/>
    <col min="440" max="440" width="15" bestFit="1" customWidth="1"/>
    <col min="441" max="441" width="12.140625" bestFit="1" customWidth="1"/>
    <col min="442" max="442" width="15" bestFit="1" customWidth="1"/>
    <col min="443" max="443" width="12.140625" bestFit="1" customWidth="1"/>
    <col min="444" max="444" width="15" bestFit="1" customWidth="1"/>
    <col min="445" max="445" width="12.140625" bestFit="1" customWidth="1"/>
    <col min="446" max="446" width="15" bestFit="1" customWidth="1"/>
    <col min="447" max="447" width="12.140625" bestFit="1" customWidth="1"/>
    <col min="448" max="448" width="15" bestFit="1" customWidth="1"/>
    <col min="449" max="449" width="12.140625" bestFit="1" customWidth="1"/>
    <col min="450" max="450" width="15" bestFit="1" customWidth="1"/>
    <col min="451" max="451" width="12.140625" bestFit="1" customWidth="1"/>
    <col min="452" max="452" width="15" bestFit="1" customWidth="1"/>
    <col min="453" max="453" width="12.140625" bestFit="1" customWidth="1"/>
    <col min="454" max="454" width="15" bestFit="1" customWidth="1"/>
    <col min="455" max="455" width="12.140625" bestFit="1" customWidth="1"/>
    <col min="456" max="456" width="15" bestFit="1" customWidth="1"/>
    <col min="457" max="457" width="12.140625" bestFit="1" customWidth="1"/>
    <col min="458" max="458" width="15" bestFit="1" customWidth="1"/>
    <col min="459" max="459" width="12.140625" bestFit="1" customWidth="1"/>
    <col min="460" max="460" width="15" bestFit="1" customWidth="1"/>
    <col min="461" max="461" width="12.140625" bestFit="1" customWidth="1"/>
    <col min="462" max="462" width="15" bestFit="1" customWidth="1"/>
    <col min="463" max="463" width="12.140625" bestFit="1" customWidth="1"/>
    <col min="464" max="464" width="15" bestFit="1" customWidth="1"/>
    <col min="465" max="465" width="12.140625" bestFit="1" customWidth="1"/>
    <col min="466" max="466" width="15" bestFit="1" customWidth="1"/>
    <col min="467" max="467" width="12.140625" bestFit="1" customWidth="1"/>
    <col min="468" max="468" width="15" bestFit="1" customWidth="1"/>
    <col min="469" max="469" width="12.140625" bestFit="1" customWidth="1"/>
    <col min="470" max="470" width="15" bestFit="1" customWidth="1"/>
    <col min="471" max="471" width="12.140625" bestFit="1" customWidth="1"/>
    <col min="472" max="472" width="15" bestFit="1" customWidth="1"/>
    <col min="473" max="473" width="12.140625" bestFit="1" customWidth="1"/>
    <col min="474" max="474" width="15" bestFit="1" customWidth="1"/>
    <col min="475" max="475" width="12.140625" bestFit="1" customWidth="1"/>
    <col min="476" max="476" width="15" bestFit="1" customWidth="1"/>
    <col min="477" max="477" width="12.140625" bestFit="1" customWidth="1"/>
    <col min="478" max="478" width="15" bestFit="1" customWidth="1"/>
    <col min="479" max="479" width="12.140625" bestFit="1" customWidth="1"/>
    <col min="480" max="480" width="15" bestFit="1" customWidth="1"/>
    <col min="481" max="481" width="12.140625" bestFit="1" customWidth="1"/>
    <col min="482" max="482" width="15" bestFit="1" customWidth="1"/>
    <col min="483" max="483" width="12.140625" bestFit="1" customWidth="1"/>
    <col min="484" max="484" width="15" bestFit="1" customWidth="1"/>
    <col min="485" max="485" width="12.140625" bestFit="1" customWidth="1"/>
    <col min="486" max="486" width="15" bestFit="1" customWidth="1"/>
    <col min="487" max="487" width="12.140625" bestFit="1" customWidth="1"/>
    <col min="488" max="488" width="15" bestFit="1" customWidth="1"/>
    <col min="489" max="489" width="12.140625" bestFit="1" customWidth="1"/>
    <col min="490" max="490" width="15" bestFit="1" customWidth="1"/>
    <col min="491" max="491" width="12.140625" bestFit="1" customWidth="1"/>
    <col min="492" max="492" width="15" bestFit="1" customWidth="1"/>
    <col min="493" max="493" width="12.140625" bestFit="1" customWidth="1"/>
    <col min="494" max="494" width="15" bestFit="1" customWidth="1"/>
    <col min="495" max="495" width="12.140625" bestFit="1" customWidth="1"/>
    <col min="496" max="496" width="15" bestFit="1" customWidth="1"/>
    <col min="497" max="497" width="12.140625" bestFit="1" customWidth="1"/>
    <col min="498" max="498" width="15" bestFit="1" customWidth="1"/>
    <col min="499" max="499" width="12.140625" bestFit="1" customWidth="1"/>
    <col min="500" max="500" width="15" bestFit="1" customWidth="1"/>
    <col min="501" max="501" width="12.140625" bestFit="1" customWidth="1"/>
    <col min="502" max="502" width="15" bestFit="1" customWidth="1"/>
    <col min="503" max="503" width="12.140625" bestFit="1" customWidth="1"/>
    <col min="504" max="504" width="15" bestFit="1" customWidth="1"/>
    <col min="505" max="505" width="12.140625" bestFit="1" customWidth="1"/>
    <col min="506" max="506" width="15" bestFit="1" customWidth="1"/>
    <col min="507" max="507" width="12.140625" bestFit="1" customWidth="1"/>
    <col min="508" max="508" width="15" bestFit="1" customWidth="1"/>
    <col min="509" max="509" width="12.140625" bestFit="1" customWidth="1"/>
    <col min="510" max="510" width="15" bestFit="1" customWidth="1"/>
    <col min="511" max="511" width="12.140625" bestFit="1" customWidth="1"/>
    <col min="512" max="512" width="15" bestFit="1" customWidth="1"/>
    <col min="513" max="513" width="12.140625" bestFit="1" customWidth="1"/>
    <col min="514" max="514" width="15" bestFit="1" customWidth="1"/>
    <col min="515" max="515" width="12.140625" bestFit="1" customWidth="1"/>
    <col min="516" max="516" width="15" bestFit="1" customWidth="1"/>
    <col min="517" max="517" width="12.140625" bestFit="1" customWidth="1"/>
    <col min="518" max="518" width="15" bestFit="1" customWidth="1"/>
    <col min="519" max="519" width="12.140625" bestFit="1" customWidth="1"/>
    <col min="520" max="520" width="15" bestFit="1" customWidth="1"/>
    <col min="521" max="521" width="12.140625" bestFit="1" customWidth="1"/>
    <col min="522" max="522" width="15" bestFit="1" customWidth="1"/>
    <col min="523" max="523" width="12.140625" bestFit="1" customWidth="1"/>
    <col min="524" max="524" width="15" bestFit="1" customWidth="1"/>
    <col min="525" max="525" width="12.140625" bestFit="1" customWidth="1"/>
    <col min="526" max="526" width="15" bestFit="1" customWidth="1"/>
    <col min="527" max="527" width="12.140625" bestFit="1" customWidth="1"/>
    <col min="528" max="528" width="15" bestFit="1" customWidth="1"/>
    <col min="529" max="529" width="12.140625" bestFit="1" customWidth="1"/>
    <col min="530" max="530" width="15" bestFit="1" customWidth="1"/>
    <col min="531" max="531" width="12.140625" bestFit="1" customWidth="1"/>
    <col min="532" max="532" width="15" bestFit="1" customWidth="1"/>
    <col min="533" max="533" width="12.140625" bestFit="1" customWidth="1"/>
    <col min="534" max="534" width="15" bestFit="1" customWidth="1"/>
    <col min="535" max="535" width="12.140625" bestFit="1" customWidth="1"/>
    <col min="536" max="536" width="15" bestFit="1" customWidth="1"/>
    <col min="537" max="537" width="12.140625" bestFit="1" customWidth="1"/>
    <col min="538" max="538" width="15" bestFit="1" customWidth="1"/>
    <col min="539" max="539" width="12.140625" bestFit="1" customWidth="1"/>
    <col min="540" max="540" width="15" bestFit="1" customWidth="1"/>
    <col min="541" max="541" width="12.140625" bestFit="1" customWidth="1"/>
    <col min="542" max="542" width="15" bestFit="1" customWidth="1"/>
    <col min="543" max="543" width="12.140625" bestFit="1" customWidth="1"/>
    <col min="544" max="544" width="15" bestFit="1" customWidth="1"/>
    <col min="545" max="545" width="12.140625" bestFit="1" customWidth="1"/>
    <col min="546" max="546" width="15" bestFit="1" customWidth="1"/>
    <col min="547" max="547" width="12.140625" bestFit="1" customWidth="1"/>
    <col min="548" max="548" width="15" bestFit="1" customWidth="1"/>
    <col min="549" max="549" width="12.140625" bestFit="1" customWidth="1"/>
    <col min="550" max="550" width="15" bestFit="1" customWidth="1"/>
    <col min="551" max="551" width="12.140625" bestFit="1" customWidth="1"/>
    <col min="552" max="552" width="15" bestFit="1" customWidth="1"/>
    <col min="553" max="553" width="12.140625" bestFit="1" customWidth="1"/>
    <col min="554" max="554" width="15" bestFit="1" customWidth="1"/>
    <col min="555" max="555" width="12.140625" bestFit="1" customWidth="1"/>
    <col min="556" max="556" width="15" bestFit="1" customWidth="1"/>
    <col min="557" max="557" width="12.140625" bestFit="1" customWidth="1"/>
    <col min="558" max="558" width="15" bestFit="1" customWidth="1"/>
    <col min="559" max="559" width="12.140625" bestFit="1" customWidth="1"/>
    <col min="560" max="560" width="15" bestFit="1" customWidth="1"/>
    <col min="561" max="561" width="12.140625" bestFit="1" customWidth="1"/>
    <col min="562" max="562" width="15" bestFit="1" customWidth="1"/>
    <col min="563" max="563" width="12.140625" bestFit="1" customWidth="1"/>
    <col min="564" max="564" width="15" bestFit="1" customWidth="1"/>
    <col min="565" max="565" width="12.140625" bestFit="1" customWidth="1"/>
    <col min="566" max="566" width="15" bestFit="1" customWidth="1"/>
    <col min="567" max="567" width="12.140625" bestFit="1" customWidth="1"/>
    <col min="568" max="568" width="15" bestFit="1" customWidth="1"/>
    <col min="569" max="569" width="12.140625" bestFit="1" customWidth="1"/>
    <col min="570" max="570" width="15" bestFit="1" customWidth="1"/>
    <col min="571" max="571" width="12.140625" bestFit="1" customWidth="1"/>
    <col min="572" max="572" width="15" bestFit="1" customWidth="1"/>
    <col min="573" max="573" width="12.140625" bestFit="1" customWidth="1"/>
    <col min="574" max="574" width="15" bestFit="1" customWidth="1"/>
    <col min="575" max="575" width="12.140625" bestFit="1" customWidth="1"/>
    <col min="576" max="576" width="15" bestFit="1" customWidth="1"/>
    <col min="577" max="577" width="12.140625" bestFit="1" customWidth="1"/>
    <col min="578" max="578" width="15" bestFit="1" customWidth="1"/>
    <col min="579" max="579" width="12.140625" bestFit="1" customWidth="1"/>
    <col min="580" max="580" width="15" bestFit="1" customWidth="1"/>
    <col min="581" max="581" width="12.140625" bestFit="1" customWidth="1"/>
    <col min="582" max="582" width="15" bestFit="1" customWidth="1"/>
    <col min="583" max="583" width="12.140625" bestFit="1" customWidth="1"/>
    <col min="584" max="584" width="15" bestFit="1" customWidth="1"/>
    <col min="585" max="585" width="12.140625" bestFit="1" customWidth="1"/>
    <col min="586" max="586" width="15" bestFit="1" customWidth="1"/>
    <col min="587" max="587" width="12.140625" bestFit="1" customWidth="1"/>
    <col min="588" max="588" width="15" bestFit="1" customWidth="1"/>
    <col min="589" max="589" width="12.140625" bestFit="1" customWidth="1"/>
    <col min="590" max="590" width="15" bestFit="1" customWidth="1"/>
    <col min="591" max="591" width="12.140625" bestFit="1" customWidth="1"/>
    <col min="592" max="592" width="15" bestFit="1" customWidth="1"/>
    <col min="593" max="593" width="12.140625" bestFit="1" customWidth="1"/>
    <col min="594" max="594" width="15" bestFit="1" customWidth="1"/>
    <col min="595" max="595" width="12.140625" bestFit="1" customWidth="1"/>
    <col min="596" max="596" width="15" bestFit="1" customWidth="1"/>
    <col min="597" max="597" width="12.140625" bestFit="1" customWidth="1"/>
    <col min="598" max="598" width="15" bestFit="1" customWidth="1"/>
    <col min="599" max="599" width="12.140625" bestFit="1" customWidth="1"/>
    <col min="600" max="600" width="15" bestFit="1" customWidth="1"/>
    <col min="601" max="601" width="12.140625" bestFit="1" customWidth="1"/>
    <col min="602" max="602" width="15" bestFit="1" customWidth="1"/>
    <col min="603" max="603" width="12.140625" bestFit="1" customWidth="1"/>
    <col min="604" max="604" width="15" bestFit="1" customWidth="1"/>
    <col min="605" max="605" width="12.140625" bestFit="1" customWidth="1"/>
    <col min="606" max="606" width="15" bestFit="1" customWidth="1"/>
    <col min="607" max="607" width="12.140625" bestFit="1" customWidth="1"/>
    <col min="608" max="608" width="15" bestFit="1" customWidth="1"/>
    <col min="609" max="609" width="12.140625" bestFit="1" customWidth="1"/>
    <col min="610" max="610" width="15" bestFit="1" customWidth="1"/>
    <col min="611" max="611" width="12.140625" bestFit="1" customWidth="1"/>
    <col min="612" max="612" width="15" bestFit="1" customWidth="1"/>
    <col min="613" max="613" width="12.140625" bestFit="1" customWidth="1"/>
    <col min="614" max="614" width="15" bestFit="1" customWidth="1"/>
    <col min="615" max="615" width="12.140625" bestFit="1" customWidth="1"/>
    <col min="616" max="616" width="15" bestFit="1" customWidth="1"/>
    <col min="617" max="617" width="12.140625" bestFit="1" customWidth="1"/>
    <col min="618" max="618" width="15" bestFit="1" customWidth="1"/>
    <col min="619" max="619" width="12.140625" bestFit="1" customWidth="1"/>
    <col min="620" max="620" width="15" bestFit="1" customWidth="1"/>
    <col min="621" max="621" width="12.140625" bestFit="1" customWidth="1"/>
    <col min="622" max="622" width="15" bestFit="1" customWidth="1"/>
    <col min="623" max="623" width="12.140625" bestFit="1" customWidth="1"/>
    <col min="624" max="624" width="15" bestFit="1" customWidth="1"/>
    <col min="625" max="625" width="12.140625" bestFit="1" customWidth="1"/>
    <col min="626" max="626" width="15" bestFit="1" customWidth="1"/>
    <col min="627" max="627" width="12.140625" bestFit="1" customWidth="1"/>
    <col min="628" max="628" width="15" bestFit="1" customWidth="1"/>
    <col min="629" max="629" width="12.140625" bestFit="1" customWidth="1"/>
    <col min="630" max="630" width="15" bestFit="1" customWidth="1"/>
    <col min="631" max="631" width="12.140625" bestFit="1" customWidth="1"/>
    <col min="632" max="632" width="15" bestFit="1" customWidth="1"/>
    <col min="633" max="633" width="12.140625" bestFit="1" customWidth="1"/>
    <col min="634" max="634" width="15" bestFit="1" customWidth="1"/>
    <col min="635" max="635" width="12.140625" bestFit="1" customWidth="1"/>
    <col min="636" max="636" width="15" bestFit="1" customWidth="1"/>
    <col min="637" max="637" width="12.140625" bestFit="1" customWidth="1"/>
    <col min="638" max="638" width="15" bestFit="1" customWidth="1"/>
    <col min="639" max="639" width="12.140625" bestFit="1" customWidth="1"/>
    <col min="640" max="640" width="15" bestFit="1" customWidth="1"/>
    <col min="641" max="641" width="12.140625" bestFit="1" customWidth="1"/>
    <col min="642" max="642" width="15" bestFit="1" customWidth="1"/>
    <col min="643" max="643" width="12.140625" bestFit="1" customWidth="1"/>
    <col min="644" max="644" width="15" bestFit="1" customWidth="1"/>
    <col min="645" max="645" width="12.140625" bestFit="1" customWidth="1"/>
    <col min="646" max="646" width="15" bestFit="1" customWidth="1"/>
    <col min="647" max="647" width="12.140625" bestFit="1" customWidth="1"/>
    <col min="648" max="648" width="15" bestFit="1" customWidth="1"/>
    <col min="649" max="649" width="12.140625" bestFit="1" customWidth="1"/>
    <col min="650" max="650" width="15" bestFit="1" customWidth="1"/>
    <col min="651" max="651" width="12.140625" bestFit="1" customWidth="1"/>
    <col min="652" max="652" width="15" bestFit="1" customWidth="1"/>
    <col min="653" max="653" width="12.140625" bestFit="1" customWidth="1"/>
    <col min="654" max="654" width="15" bestFit="1" customWidth="1"/>
    <col min="655" max="655" width="12.140625" bestFit="1" customWidth="1"/>
    <col min="656" max="656" width="15" bestFit="1" customWidth="1"/>
    <col min="657" max="657" width="12.140625" bestFit="1" customWidth="1"/>
    <col min="658" max="658" width="15" bestFit="1" customWidth="1"/>
    <col min="659" max="659" width="12.140625" bestFit="1" customWidth="1"/>
    <col min="660" max="660" width="15" bestFit="1" customWidth="1"/>
    <col min="661" max="661" width="12.140625" bestFit="1" customWidth="1"/>
    <col min="662" max="662" width="15" bestFit="1" customWidth="1"/>
    <col min="663" max="663" width="12.140625" bestFit="1" customWidth="1"/>
    <col min="664" max="664" width="15" bestFit="1" customWidth="1"/>
    <col min="665" max="665" width="12.140625" bestFit="1" customWidth="1"/>
    <col min="666" max="666" width="15" bestFit="1" customWidth="1"/>
    <col min="667" max="667" width="12.140625" bestFit="1" customWidth="1"/>
    <col min="668" max="668" width="15" bestFit="1" customWidth="1"/>
    <col min="669" max="669" width="12.140625" bestFit="1" customWidth="1"/>
    <col min="670" max="670" width="15" bestFit="1" customWidth="1"/>
    <col min="671" max="671" width="12.140625" bestFit="1" customWidth="1"/>
    <col min="672" max="672" width="15" bestFit="1" customWidth="1"/>
    <col min="673" max="673" width="12.140625" bestFit="1" customWidth="1"/>
    <col min="674" max="674" width="15" bestFit="1" customWidth="1"/>
    <col min="675" max="675" width="12.140625" bestFit="1" customWidth="1"/>
    <col min="676" max="676" width="15" bestFit="1" customWidth="1"/>
    <col min="677" max="677" width="12.140625" bestFit="1" customWidth="1"/>
    <col min="678" max="678" width="15" bestFit="1" customWidth="1"/>
    <col min="679" max="679" width="12.140625" bestFit="1" customWidth="1"/>
    <col min="680" max="680" width="15" bestFit="1" customWidth="1"/>
    <col min="681" max="681" width="12.140625" bestFit="1" customWidth="1"/>
    <col min="682" max="682" width="15" bestFit="1" customWidth="1"/>
    <col min="683" max="683" width="12.140625" bestFit="1" customWidth="1"/>
    <col min="684" max="684" width="15" bestFit="1" customWidth="1"/>
    <col min="685" max="685" width="12.140625" bestFit="1" customWidth="1"/>
    <col min="686" max="686" width="15" bestFit="1" customWidth="1"/>
    <col min="687" max="687" width="12.140625" bestFit="1" customWidth="1"/>
    <col min="688" max="688" width="15" bestFit="1" customWidth="1"/>
    <col min="689" max="689" width="12.140625" bestFit="1" customWidth="1"/>
    <col min="690" max="690" width="15" bestFit="1" customWidth="1"/>
    <col min="691" max="691" width="12.140625" bestFit="1" customWidth="1"/>
    <col min="692" max="692" width="15" bestFit="1" customWidth="1"/>
    <col min="693" max="693" width="12.140625" bestFit="1" customWidth="1"/>
    <col min="694" max="694" width="15" bestFit="1" customWidth="1"/>
    <col min="695" max="695" width="12.140625" bestFit="1" customWidth="1"/>
    <col min="696" max="696" width="15" bestFit="1" customWidth="1"/>
    <col min="697" max="697" width="12.140625" bestFit="1" customWidth="1"/>
    <col min="698" max="698" width="15" bestFit="1" customWidth="1"/>
    <col min="699" max="699" width="12.140625" bestFit="1" customWidth="1"/>
    <col min="700" max="700" width="15" bestFit="1" customWidth="1"/>
    <col min="701" max="701" width="12.140625" bestFit="1" customWidth="1"/>
    <col min="702" max="702" width="15" bestFit="1" customWidth="1"/>
    <col min="703" max="703" width="12.140625" bestFit="1" customWidth="1"/>
    <col min="704" max="704" width="15" bestFit="1" customWidth="1"/>
    <col min="705" max="705" width="12.140625" bestFit="1" customWidth="1"/>
    <col min="706" max="706" width="15" bestFit="1" customWidth="1"/>
    <col min="707" max="707" width="12.140625" bestFit="1" customWidth="1"/>
    <col min="708" max="708" width="15" bestFit="1" customWidth="1"/>
    <col min="709" max="709" width="12.140625" bestFit="1" customWidth="1"/>
    <col min="710" max="710" width="15" bestFit="1" customWidth="1"/>
    <col min="711" max="711" width="12.140625" bestFit="1" customWidth="1"/>
    <col min="712" max="712" width="15" bestFit="1" customWidth="1"/>
    <col min="713" max="713" width="12.140625" bestFit="1" customWidth="1"/>
    <col min="714" max="714" width="15" bestFit="1" customWidth="1"/>
    <col min="715" max="715" width="12.140625" bestFit="1" customWidth="1"/>
    <col min="716" max="716" width="15" bestFit="1" customWidth="1"/>
    <col min="717" max="717" width="12.140625" bestFit="1" customWidth="1"/>
    <col min="718" max="718" width="15" bestFit="1" customWidth="1"/>
    <col min="719" max="719" width="12.140625" bestFit="1" customWidth="1"/>
    <col min="720" max="720" width="15" bestFit="1" customWidth="1"/>
    <col min="721" max="721" width="12.140625" bestFit="1" customWidth="1"/>
    <col min="722" max="722" width="15" bestFit="1" customWidth="1"/>
    <col min="723" max="723" width="12.140625" bestFit="1" customWidth="1"/>
    <col min="724" max="724" width="15" bestFit="1" customWidth="1"/>
    <col min="725" max="725" width="12.140625" bestFit="1" customWidth="1"/>
    <col min="726" max="726" width="15" bestFit="1" customWidth="1"/>
    <col min="727" max="727" width="12.140625" bestFit="1" customWidth="1"/>
    <col min="728" max="728" width="15" bestFit="1" customWidth="1"/>
    <col min="729" max="729" width="12.140625" bestFit="1" customWidth="1"/>
    <col min="730" max="730" width="15" bestFit="1" customWidth="1"/>
    <col min="731" max="731" width="12.140625" bestFit="1" customWidth="1"/>
    <col min="732" max="732" width="15" bestFit="1" customWidth="1"/>
    <col min="733" max="733" width="12.140625" bestFit="1" customWidth="1"/>
    <col min="734" max="734" width="15" bestFit="1" customWidth="1"/>
    <col min="735" max="735" width="12.140625" bestFit="1" customWidth="1"/>
    <col min="736" max="736" width="15" bestFit="1" customWidth="1"/>
    <col min="737" max="737" width="12.140625" bestFit="1" customWidth="1"/>
    <col min="738" max="738" width="15" bestFit="1" customWidth="1"/>
    <col min="739" max="739" width="12.140625" bestFit="1" customWidth="1"/>
    <col min="740" max="740" width="15" bestFit="1" customWidth="1"/>
    <col min="741" max="741" width="12.140625" bestFit="1" customWidth="1"/>
    <col min="742" max="742" width="15" bestFit="1" customWidth="1"/>
    <col min="743" max="743" width="12.140625" bestFit="1" customWidth="1"/>
    <col min="744" max="744" width="15" bestFit="1" customWidth="1"/>
    <col min="745" max="745" width="12.140625" bestFit="1" customWidth="1"/>
    <col min="746" max="746" width="15" bestFit="1" customWidth="1"/>
    <col min="747" max="747" width="12.140625" bestFit="1" customWidth="1"/>
    <col min="748" max="748" width="15" bestFit="1" customWidth="1"/>
    <col min="749" max="749" width="12.140625" bestFit="1" customWidth="1"/>
    <col min="750" max="750" width="15" bestFit="1" customWidth="1"/>
    <col min="751" max="751" width="12.140625" bestFit="1" customWidth="1"/>
    <col min="752" max="752" width="15" bestFit="1" customWidth="1"/>
    <col min="753" max="753" width="12.140625" bestFit="1" customWidth="1"/>
    <col min="754" max="754" width="15" bestFit="1" customWidth="1"/>
    <col min="755" max="755" width="12.140625" bestFit="1" customWidth="1"/>
    <col min="756" max="756" width="15" bestFit="1" customWidth="1"/>
    <col min="757" max="757" width="12.140625" bestFit="1" customWidth="1"/>
    <col min="758" max="758" width="15" bestFit="1" customWidth="1"/>
    <col min="759" max="759" width="12.140625" bestFit="1" customWidth="1"/>
    <col min="760" max="760" width="15" bestFit="1" customWidth="1"/>
    <col min="761" max="761" width="12.140625" bestFit="1" customWidth="1"/>
    <col min="762" max="762" width="15" bestFit="1" customWidth="1"/>
    <col min="763" max="763" width="12.140625" bestFit="1" customWidth="1"/>
    <col min="764" max="764" width="15" bestFit="1" customWidth="1"/>
    <col min="765" max="765" width="12.140625" bestFit="1" customWidth="1"/>
    <col min="766" max="766" width="15" bestFit="1" customWidth="1"/>
    <col min="767" max="767" width="12.140625" bestFit="1" customWidth="1"/>
    <col min="768" max="768" width="15" bestFit="1" customWidth="1"/>
    <col min="769" max="769" width="12.140625" bestFit="1" customWidth="1"/>
    <col min="770" max="770" width="15" bestFit="1" customWidth="1"/>
    <col min="771" max="771" width="12.140625" bestFit="1" customWidth="1"/>
    <col min="772" max="772" width="15" bestFit="1" customWidth="1"/>
    <col min="773" max="773" width="12.140625" bestFit="1" customWidth="1"/>
    <col min="774" max="774" width="15" bestFit="1" customWidth="1"/>
    <col min="775" max="775" width="12.140625" bestFit="1" customWidth="1"/>
    <col min="776" max="776" width="15" bestFit="1" customWidth="1"/>
    <col min="777" max="777" width="12.140625" bestFit="1" customWidth="1"/>
    <col min="778" max="778" width="15" bestFit="1" customWidth="1"/>
    <col min="779" max="779" width="12.140625" bestFit="1" customWidth="1"/>
    <col min="780" max="780" width="15" bestFit="1" customWidth="1"/>
    <col min="781" max="781" width="12.140625" bestFit="1" customWidth="1"/>
    <col min="782" max="782" width="15" bestFit="1" customWidth="1"/>
    <col min="783" max="783" width="12.140625" bestFit="1" customWidth="1"/>
    <col min="784" max="784" width="15" bestFit="1" customWidth="1"/>
    <col min="785" max="785" width="12.140625" bestFit="1" customWidth="1"/>
    <col min="786" max="786" width="15" bestFit="1" customWidth="1"/>
    <col min="787" max="787" width="12.140625" bestFit="1" customWidth="1"/>
    <col min="788" max="788" width="15" bestFit="1" customWidth="1"/>
    <col min="789" max="789" width="12.140625" bestFit="1" customWidth="1"/>
    <col min="790" max="790" width="15" bestFit="1" customWidth="1"/>
    <col min="791" max="791" width="12.140625" bestFit="1" customWidth="1"/>
    <col min="792" max="792" width="15" bestFit="1" customWidth="1"/>
    <col min="793" max="793" width="12.140625" bestFit="1" customWidth="1"/>
    <col min="794" max="794" width="15" bestFit="1" customWidth="1"/>
    <col min="795" max="795" width="12.140625" bestFit="1" customWidth="1"/>
    <col min="796" max="796" width="15" bestFit="1" customWidth="1"/>
    <col min="797" max="797" width="12.140625" bestFit="1" customWidth="1"/>
    <col min="798" max="798" width="15" bestFit="1" customWidth="1"/>
    <col min="799" max="799" width="12.140625" bestFit="1" customWidth="1"/>
    <col min="800" max="800" width="15" bestFit="1" customWidth="1"/>
    <col min="801" max="801" width="12.140625" bestFit="1" customWidth="1"/>
    <col min="802" max="802" width="15" bestFit="1" customWidth="1"/>
    <col min="803" max="803" width="12.140625" bestFit="1" customWidth="1"/>
    <col min="804" max="804" width="15" bestFit="1" customWidth="1"/>
    <col min="805" max="805" width="12.140625" bestFit="1" customWidth="1"/>
    <col min="806" max="806" width="15" bestFit="1" customWidth="1"/>
    <col min="807" max="807" width="12.140625" bestFit="1" customWidth="1"/>
    <col min="808" max="808" width="15" bestFit="1" customWidth="1"/>
    <col min="809" max="809" width="12.140625" bestFit="1" customWidth="1"/>
    <col min="810" max="810" width="15" bestFit="1" customWidth="1"/>
    <col min="811" max="811" width="12.140625" bestFit="1" customWidth="1"/>
    <col min="812" max="812" width="15" bestFit="1" customWidth="1"/>
    <col min="813" max="813" width="12.140625" bestFit="1" customWidth="1"/>
    <col min="814" max="814" width="15" bestFit="1" customWidth="1"/>
    <col min="815" max="815" width="12.140625" bestFit="1" customWidth="1"/>
    <col min="816" max="816" width="15" bestFit="1" customWidth="1"/>
    <col min="817" max="817" width="12.140625" bestFit="1" customWidth="1"/>
    <col min="818" max="818" width="15" bestFit="1" customWidth="1"/>
    <col min="819" max="819" width="12.140625" bestFit="1" customWidth="1"/>
    <col min="820" max="820" width="15" bestFit="1" customWidth="1"/>
    <col min="821" max="821" width="12.140625" bestFit="1" customWidth="1"/>
    <col min="822" max="822" width="15" bestFit="1" customWidth="1"/>
    <col min="823" max="823" width="12.140625" bestFit="1" customWidth="1"/>
    <col min="824" max="824" width="15" bestFit="1" customWidth="1"/>
    <col min="825" max="825" width="12.140625" bestFit="1" customWidth="1"/>
    <col min="826" max="826" width="15" bestFit="1" customWidth="1"/>
    <col min="827" max="827" width="12.140625" bestFit="1" customWidth="1"/>
    <col min="828" max="828" width="15" bestFit="1" customWidth="1"/>
    <col min="829" max="829" width="12.140625" bestFit="1" customWidth="1"/>
    <col min="830" max="830" width="15" bestFit="1" customWidth="1"/>
    <col min="831" max="831" width="12.140625" bestFit="1" customWidth="1"/>
    <col min="832" max="832" width="15" bestFit="1" customWidth="1"/>
    <col min="833" max="833" width="12.140625" bestFit="1" customWidth="1"/>
    <col min="834" max="834" width="15" bestFit="1" customWidth="1"/>
    <col min="835" max="835" width="12.140625" bestFit="1" customWidth="1"/>
    <col min="836" max="836" width="15" bestFit="1" customWidth="1"/>
    <col min="837" max="837" width="12.140625" bestFit="1" customWidth="1"/>
    <col min="838" max="838" width="15" bestFit="1" customWidth="1"/>
    <col min="839" max="839" width="12.140625" bestFit="1" customWidth="1"/>
    <col min="840" max="840" width="15" bestFit="1" customWidth="1"/>
    <col min="841" max="841" width="12.140625" bestFit="1" customWidth="1"/>
    <col min="842" max="842" width="15" bestFit="1" customWidth="1"/>
    <col min="843" max="843" width="12.140625" bestFit="1" customWidth="1"/>
    <col min="844" max="844" width="15" bestFit="1" customWidth="1"/>
    <col min="845" max="845" width="12.140625" bestFit="1" customWidth="1"/>
    <col min="846" max="846" width="15" bestFit="1" customWidth="1"/>
    <col min="847" max="847" width="12.140625" bestFit="1" customWidth="1"/>
    <col min="848" max="848" width="15" bestFit="1" customWidth="1"/>
    <col min="849" max="849" width="12.140625" bestFit="1" customWidth="1"/>
    <col min="850" max="850" width="15" bestFit="1" customWidth="1"/>
    <col min="851" max="851" width="12.140625" bestFit="1" customWidth="1"/>
    <col min="852" max="852" width="15" bestFit="1" customWidth="1"/>
    <col min="853" max="853" width="12.140625" bestFit="1" customWidth="1"/>
    <col min="854" max="854" width="15" bestFit="1" customWidth="1"/>
    <col min="855" max="855" width="12.140625" bestFit="1" customWidth="1"/>
    <col min="856" max="856" width="15" bestFit="1" customWidth="1"/>
    <col min="857" max="857" width="12.140625" bestFit="1" customWidth="1"/>
    <col min="858" max="858" width="15" bestFit="1" customWidth="1"/>
    <col min="859" max="859" width="12.140625" bestFit="1" customWidth="1"/>
    <col min="860" max="860" width="15" bestFit="1" customWidth="1"/>
    <col min="861" max="861" width="12.140625" bestFit="1" customWidth="1"/>
    <col min="862" max="862" width="15" bestFit="1" customWidth="1"/>
    <col min="863" max="863" width="12.140625" bestFit="1" customWidth="1"/>
    <col min="864" max="864" width="15" bestFit="1" customWidth="1"/>
    <col min="865" max="865" width="12.140625" bestFit="1" customWidth="1"/>
    <col min="866" max="866" width="15" bestFit="1" customWidth="1"/>
    <col min="867" max="867" width="12.140625" bestFit="1" customWidth="1"/>
    <col min="868" max="868" width="15" bestFit="1" customWidth="1"/>
    <col min="869" max="869" width="12.140625" bestFit="1" customWidth="1"/>
    <col min="870" max="870" width="15" bestFit="1" customWidth="1"/>
    <col min="871" max="871" width="12.140625" bestFit="1" customWidth="1"/>
    <col min="872" max="872" width="15" bestFit="1" customWidth="1"/>
    <col min="873" max="873" width="12.140625" bestFit="1" customWidth="1"/>
    <col min="874" max="874" width="15" bestFit="1" customWidth="1"/>
    <col min="875" max="875" width="12.140625" bestFit="1" customWidth="1"/>
    <col min="876" max="876" width="15" bestFit="1" customWidth="1"/>
    <col min="877" max="877" width="12.140625" bestFit="1" customWidth="1"/>
    <col min="878" max="878" width="15" bestFit="1" customWidth="1"/>
    <col min="879" max="879" width="12.140625" bestFit="1" customWidth="1"/>
    <col min="880" max="880" width="15" bestFit="1" customWidth="1"/>
    <col min="881" max="881" width="12.140625" bestFit="1" customWidth="1"/>
    <col min="882" max="882" width="15" bestFit="1" customWidth="1"/>
    <col min="883" max="883" width="12.140625" bestFit="1" customWidth="1"/>
    <col min="884" max="884" width="15" bestFit="1" customWidth="1"/>
    <col min="885" max="885" width="12.140625" bestFit="1" customWidth="1"/>
    <col min="886" max="886" width="15" bestFit="1" customWidth="1"/>
    <col min="887" max="887" width="12.140625" bestFit="1" customWidth="1"/>
    <col min="888" max="888" width="15" bestFit="1" customWidth="1"/>
    <col min="889" max="889" width="12.140625" bestFit="1" customWidth="1"/>
    <col min="890" max="890" width="15" bestFit="1" customWidth="1"/>
    <col min="891" max="891" width="12.140625" bestFit="1" customWidth="1"/>
    <col min="892" max="892" width="15" bestFit="1" customWidth="1"/>
    <col min="893" max="893" width="12.140625" bestFit="1" customWidth="1"/>
    <col min="894" max="894" width="15" bestFit="1" customWidth="1"/>
    <col min="895" max="895" width="12.140625" bestFit="1" customWidth="1"/>
    <col min="896" max="896" width="15" bestFit="1" customWidth="1"/>
    <col min="897" max="897" width="12.140625" bestFit="1" customWidth="1"/>
    <col min="898" max="898" width="15" bestFit="1" customWidth="1"/>
    <col min="899" max="899" width="12.140625" bestFit="1" customWidth="1"/>
    <col min="900" max="900" width="15" bestFit="1" customWidth="1"/>
    <col min="901" max="901" width="12.140625" bestFit="1" customWidth="1"/>
    <col min="902" max="902" width="15" bestFit="1" customWidth="1"/>
    <col min="903" max="903" width="12.140625" bestFit="1" customWidth="1"/>
    <col min="904" max="904" width="15" bestFit="1" customWidth="1"/>
    <col min="905" max="905" width="12.140625" bestFit="1" customWidth="1"/>
    <col min="906" max="906" width="15" bestFit="1" customWidth="1"/>
    <col min="907" max="907" width="12.140625" bestFit="1" customWidth="1"/>
    <col min="908" max="908" width="15" bestFit="1" customWidth="1"/>
    <col min="909" max="909" width="12.140625" bestFit="1" customWidth="1"/>
    <col min="910" max="910" width="15" bestFit="1" customWidth="1"/>
    <col min="911" max="911" width="12.140625" bestFit="1" customWidth="1"/>
    <col min="912" max="912" width="15" bestFit="1" customWidth="1"/>
    <col min="913" max="913" width="12.140625" bestFit="1" customWidth="1"/>
    <col min="914" max="914" width="15" bestFit="1" customWidth="1"/>
    <col min="915" max="915" width="12.140625" bestFit="1" customWidth="1"/>
    <col min="916" max="916" width="15" bestFit="1" customWidth="1"/>
    <col min="917" max="917" width="12.140625" bestFit="1" customWidth="1"/>
    <col min="918" max="918" width="15" bestFit="1" customWidth="1"/>
    <col min="919" max="919" width="12.140625" bestFit="1" customWidth="1"/>
    <col min="920" max="920" width="15" bestFit="1" customWidth="1"/>
    <col min="921" max="921" width="12.140625" bestFit="1" customWidth="1"/>
    <col min="922" max="922" width="15" bestFit="1" customWidth="1"/>
    <col min="923" max="923" width="12.140625" bestFit="1" customWidth="1"/>
    <col min="924" max="924" width="15" bestFit="1" customWidth="1"/>
    <col min="925" max="925" width="12.140625" bestFit="1" customWidth="1"/>
    <col min="926" max="926" width="15" bestFit="1" customWidth="1"/>
    <col min="927" max="927" width="12.140625" bestFit="1" customWidth="1"/>
    <col min="928" max="928" width="15" bestFit="1" customWidth="1"/>
    <col min="929" max="929" width="12.140625" bestFit="1" customWidth="1"/>
    <col min="930" max="930" width="15" bestFit="1" customWidth="1"/>
    <col min="931" max="931" width="12.140625" bestFit="1" customWidth="1"/>
    <col min="932" max="932" width="15" bestFit="1" customWidth="1"/>
    <col min="933" max="933" width="12.140625" bestFit="1" customWidth="1"/>
    <col min="934" max="934" width="15" bestFit="1" customWidth="1"/>
    <col min="935" max="935" width="12.140625" bestFit="1" customWidth="1"/>
    <col min="936" max="936" width="15" bestFit="1" customWidth="1"/>
    <col min="937" max="937" width="12.140625" bestFit="1" customWidth="1"/>
    <col min="938" max="938" width="15" bestFit="1" customWidth="1"/>
    <col min="939" max="939" width="12.140625" bestFit="1" customWidth="1"/>
    <col min="940" max="940" width="15" bestFit="1" customWidth="1"/>
    <col min="941" max="941" width="12.140625" bestFit="1" customWidth="1"/>
    <col min="942" max="942" width="15" bestFit="1" customWidth="1"/>
    <col min="943" max="943" width="12.140625" bestFit="1" customWidth="1"/>
    <col min="944" max="944" width="15" bestFit="1" customWidth="1"/>
    <col min="945" max="945" width="12.140625" bestFit="1" customWidth="1"/>
    <col min="946" max="946" width="15" bestFit="1" customWidth="1"/>
    <col min="947" max="947" width="12.140625" bestFit="1" customWidth="1"/>
    <col min="948" max="948" width="15" bestFit="1" customWidth="1"/>
    <col min="949" max="949" width="12.140625" bestFit="1" customWidth="1"/>
    <col min="950" max="950" width="15" bestFit="1" customWidth="1"/>
    <col min="951" max="951" width="12.140625" bestFit="1" customWidth="1"/>
    <col min="952" max="952" width="15" bestFit="1" customWidth="1"/>
    <col min="953" max="953" width="12.140625" bestFit="1" customWidth="1"/>
    <col min="954" max="954" width="15" bestFit="1" customWidth="1"/>
    <col min="955" max="955" width="12.140625" bestFit="1" customWidth="1"/>
    <col min="956" max="956" width="15" bestFit="1" customWidth="1"/>
    <col min="957" max="957" width="12.140625" bestFit="1" customWidth="1"/>
    <col min="958" max="958" width="15" bestFit="1" customWidth="1"/>
    <col min="959" max="959" width="12.140625" bestFit="1" customWidth="1"/>
    <col min="960" max="960" width="15" bestFit="1" customWidth="1"/>
    <col min="961" max="961" width="12.140625" bestFit="1" customWidth="1"/>
    <col min="962" max="962" width="15" bestFit="1" customWidth="1"/>
    <col min="963" max="963" width="12.140625" bestFit="1" customWidth="1"/>
    <col min="964" max="964" width="15" bestFit="1" customWidth="1"/>
    <col min="965" max="965" width="12.140625" bestFit="1" customWidth="1"/>
    <col min="966" max="966" width="15" bestFit="1" customWidth="1"/>
    <col min="967" max="967" width="12.140625" bestFit="1" customWidth="1"/>
    <col min="968" max="968" width="15" bestFit="1" customWidth="1"/>
    <col min="969" max="969" width="12.140625" bestFit="1" customWidth="1"/>
    <col min="970" max="970" width="15" bestFit="1" customWidth="1"/>
    <col min="971" max="971" width="12.140625" bestFit="1" customWidth="1"/>
    <col min="972" max="972" width="15" bestFit="1" customWidth="1"/>
    <col min="973" max="973" width="12.140625" bestFit="1" customWidth="1"/>
    <col min="974" max="974" width="15" bestFit="1" customWidth="1"/>
    <col min="975" max="975" width="12.140625" bestFit="1" customWidth="1"/>
    <col min="976" max="976" width="15" bestFit="1" customWidth="1"/>
    <col min="977" max="977" width="12.140625" bestFit="1" customWidth="1"/>
    <col min="978" max="978" width="15" bestFit="1" customWidth="1"/>
    <col min="979" max="979" width="12.140625" bestFit="1" customWidth="1"/>
    <col min="980" max="980" width="15" bestFit="1" customWidth="1"/>
    <col min="981" max="981" width="12.140625" bestFit="1" customWidth="1"/>
    <col min="982" max="982" width="15" bestFit="1" customWidth="1"/>
    <col min="983" max="983" width="12.140625" bestFit="1" customWidth="1"/>
    <col min="984" max="984" width="15" bestFit="1" customWidth="1"/>
    <col min="985" max="985" width="12.140625" bestFit="1" customWidth="1"/>
    <col min="986" max="986" width="15" bestFit="1" customWidth="1"/>
    <col min="987" max="987" width="12.140625" bestFit="1" customWidth="1"/>
    <col min="988" max="988" width="15" bestFit="1" customWidth="1"/>
    <col min="989" max="989" width="12.140625" bestFit="1" customWidth="1"/>
    <col min="990" max="990" width="15" bestFit="1" customWidth="1"/>
    <col min="991" max="991" width="12.140625" bestFit="1" customWidth="1"/>
    <col min="992" max="992" width="15" bestFit="1" customWidth="1"/>
    <col min="993" max="993" width="12.140625" bestFit="1" customWidth="1"/>
    <col min="994" max="994" width="15" bestFit="1" customWidth="1"/>
    <col min="995" max="995" width="12.140625" bestFit="1" customWidth="1"/>
    <col min="996" max="996" width="15" bestFit="1" customWidth="1"/>
    <col min="997" max="997" width="12.140625" bestFit="1" customWidth="1"/>
    <col min="998" max="998" width="15" bestFit="1" customWidth="1"/>
    <col min="999" max="999" width="12.140625" bestFit="1" customWidth="1"/>
    <col min="1000" max="1000" width="15" bestFit="1" customWidth="1"/>
    <col min="1001" max="1001" width="12.140625" bestFit="1" customWidth="1"/>
    <col min="1002" max="1002" width="15" bestFit="1" customWidth="1"/>
    <col min="1003" max="1003" width="12.140625" bestFit="1" customWidth="1"/>
    <col min="1004" max="1004" width="15" bestFit="1" customWidth="1"/>
    <col min="1005" max="1005" width="12.140625" bestFit="1" customWidth="1"/>
    <col min="1006" max="1006" width="15" bestFit="1" customWidth="1"/>
    <col min="1007" max="1007" width="12.140625" bestFit="1" customWidth="1"/>
    <col min="1008" max="1008" width="15" bestFit="1" customWidth="1"/>
    <col min="1009" max="1009" width="12.140625" bestFit="1" customWidth="1"/>
    <col min="1010" max="1010" width="15" bestFit="1" customWidth="1"/>
    <col min="1011" max="1011" width="12.140625" bestFit="1" customWidth="1"/>
    <col min="1012" max="1012" width="15" bestFit="1" customWidth="1"/>
    <col min="1013" max="1013" width="12.140625" bestFit="1" customWidth="1"/>
    <col min="1014" max="1014" width="15" bestFit="1" customWidth="1"/>
    <col min="1015" max="1015" width="12.140625" bestFit="1" customWidth="1"/>
    <col min="1016" max="1016" width="15" bestFit="1" customWidth="1"/>
    <col min="1017" max="1017" width="12.140625" bestFit="1" customWidth="1"/>
    <col min="1018" max="1018" width="15" bestFit="1" customWidth="1"/>
    <col min="1019" max="1019" width="12.140625" bestFit="1" customWidth="1"/>
    <col min="1020" max="1020" width="15" bestFit="1" customWidth="1"/>
    <col min="1021" max="1021" width="12.140625" bestFit="1" customWidth="1"/>
    <col min="1022" max="1022" width="15" bestFit="1" customWidth="1"/>
    <col min="1023" max="1023" width="12.140625" bestFit="1" customWidth="1"/>
    <col min="1024" max="1024" width="15" bestFit="1" customWidth="1"/>
    <col min="1025" max="1025" width="12.140625" bestFit="1" customWidth="1"/>
    <col min="1026" max="1026" width="15" bestFit="1" customWidth="1"/>
    <col min="1027" max="1027" width="12.140625" bestFit="1" customWidth="1"/>
    <col min="1028" max="1028" width="15" bestFit="1" customWidth="1"/>
    <col min="1029" max="1029" width="12.140625" bestFit="1" customWidth="1"/>
    <col min="1030" max="1030" width="15" bestFit="1" customWidth="1"/>
    <col min="1031" max="1031" width="12.140625" bestFit="1" customWidth="1"/>
    <col min="1032" max="1032" width="15" bestFit="1" customWidth="1"/>
    <col min="1033" max="1033" width="12.140625" bestFit="1" customWidth="1"/>
    <col min="1034" max="1034" width="15" bestFit="1" customWidth="1"/>
    <col min="1035" max="1035" width="12.140625" bestFit="1" customWidth="1"/>
    <col min="1036" max="1036" width="15" bestFit="1" customWidth="1"/>
    <col min="1037" max="1037" width="12.140625" bestFit="1" customWidth="1"/>
    <col min="1038" max="1038" width="15" bestFit="1" customWidth="1"/>
    <col min="1039" max="1039" width="12.140625" bestFit="1" customWidth="1"/>
    <col min="1040" max="1040" width="15" bestFit="1" customWidth="1"/>
    <col min="1041" max="1041" width="12.140625" bestFit="1" customWidth="1"/>
    <col min="1042" max="1042" width="15" bestFit="1" customWidth="1"/>
    <col min="1043" max="1043" width="12.140625" bestFit="1" customWidth="1"/>
    <col min="1044" max="1044" width="15" bestFit="1" customWidth="1"/>
    <col min="1045" max="1045" width="12.140625" bestFit="1" customWidth="1"/>
    <col min="1046" max="1046" width="15" bestFit="1" customWidth="1"/>
    <col min="1047" max="1047" width="12.140625" bestFit="1" customWidth="1"/>
    <col min="1048" max="1048" width="15" bestFit="1" customWidth="1"/>
    <col min="1049" max="1049" width="12.140625" bestFit="1" customWidth="1"/>
    <col min="1050" max="1050" width="15" bestFit="1" customWidth="1"/>
    <col min="1051" max="1051" width="12.140625" bestFit="1" customWidth="1"/>
    <col min="1052" max="1052" width="15" bestFit="1" customWidth="1"/>
    <col min="1053" max="1053" width="12.140625" bestFit="1" customWidth="1"/>
    <col min="1054" max="1054" width="15" bestFit="1" customWidth="1"/>
    <col min="1055" max="1055" width="12.140625" bestFit="1" customWidth="1"/>
    <col min="1056" max="1056" width="15" bestFit="1" customWidth="1"/>
    <col min="1057" max="1057" width="12.140625" bestFit="1" customWidth="1"/>
    <col min="1058" max="1058" width="15" bestFit="1" customWidth="1"/>
    <col min="1059" max="1059" width="12.140625" bestFit="1" customWidth="1"/>
    <col min="1060" max="1060" width="15" bestFit="1" customWidth="1"/>
    <col min="1061" max="1061" width="12.140625" bestFit="1" customWidth="1"/>
    <col min="1062" max="1062" width="15" bestFit="1" customWidth="1"/>
    <col min="1063" max="1063" width="12.140625" bestFit="1" customWidth="1"/>
    <col min="1064" max="1064" width="15" bestFit="1" customWidth="1"/>
    <col min="1065" max="1065" width="12.140625" bestFit="1" customWidth="1"/>
    <col min="1066" max="1066" width="15" bestFit="1" customWidth="1"/>
    <col min="1067" max="1067" width="12.140625" bestFit="1" customWidth="1"/>
    <col min="1068" max="1068" width="15" bestFit="1" customWidth="1"/>
    <col min="1069" max="1069" width="12.140625" bestFit="1" customWidth="1"/>
    <col min="1070" max="1070" width="15" bestFit="1" customWidth="1"/>
    <col min="1071" max="1071" width="12.140625" bestFit="1" customWidth="1"/>
    <col min="1072" max="1072" width="15" bestFit="1" customWidth="1"/>
    <col min="1073" max="1073" width="12.140625" bestFit="1" customWidth="1"/>
    <col min="1074" max="1074" width="15" bestFit="1" customWidth="1"/>
    <col min="1075" max="1075" width="12.140625" bestFit="1" customWidth="1"/>
    <col min="1076" max="1076" width="15" bestFit="1" customWidth="1"/>
    <col min="1077" max="1077" width="12.140625" bestFit="1" customWidth="1"/>
    <col min="1078" max="1078" width="15" bestFit="1" customWidth="1"/>
    <col min="1079" max="1079" width="12.140625" bestFit="1" customWidth="1"/>
    <col min="1080" max="1080" width="15" bestFit="1" customWidth="1"/>
    <col min="1081" max="1081" width="12.140625" bestFit="1" customWidth="1"/>
    <col min="1082" max="1082" width="15" bestFit="1" customWidth="1"/>
    <col min="1083" max="1083" width="12.140625" bestFit="1" customWidth="1"/>
    <col min="1084" max="1084" width="15" bestFit="1" customWidth="1"/>
    <col min="1085" max="1085" width="12.140625" bestFit="1" customWidth="1"/>
    <col min="1086" max="1086" width="15" bestFit="1" customWidth="1"/>
    <col min="1087" max="1087" width="12.140625" bestFit="1" customWidth="1"/>
    <col min="1088" max="1088" width="15" bestFit="1" customWidth="1"/>
    <col min="1089" max="1089" width="12.140625" bestFit="1" customWidth="1"/>
    <col min="1090" max="1090" width="15" bestFit="1" customWidth="1"/>
    <col min="1091" max="1091" width="12.140625" bestFit="1" customWidth="1"/>
    <col min="1092" max="1092" width="15" bestFit="1" customWidth="1"/>
    <col min="1093" max="1093" width="12.140625" bestFit="1" customWidth="1"/>
    <col min="1094" max="1094" width="15" bestFit="1" customWidth="1"/>
    <col min="1095" max="1095" width="12.140625" bestFit="1" customWidth="1"/>
    <col min="1096" max="1096" width="15" bestFit="1" customWidth="1"/>
    <col min="1097" max="1097" width="12.140625" bestFit="1" customWidth="1"/>
    <col min="1098" max="1098" width="15" bestFit="1" customWidth="1"/>
    <col min="1099" max="1099" width="12.140625" bestFit="1" customWidth="1"/>
    <col min="1100" max="1100" width="15" bestFit="1" customWidth="1"/>
    <col min="1101" max="1101" width="12.140625" bestFit="1" customWidth="1"/>
    <col min="1102" max="1102" width="15" bestFit="1" customWidth="1"/>
    <col min="1103" max="1103" width="12.140625" bestFit="1" customWidth="1"/>
    <col min="1104" max="1104" width="15" bestFit="1" customWidth="1"/>
    <col min="1105" max="1105" width="12.140625" bestFit="1" customWidth="1"/>
    <col min="1106" max="1106" width="15" bestFit="1" customWidth="1"/>
    <col min="1107" max="1107" width="12.140625" bestFit="1" customWidth="1"/>
    <col min="1108" max="1108" width="15" bestFit="1" customWidth="1"/>
    <col min="1109" max="1109" width="12.140625" bestFit="1" customWidth="1"/>
    <col min="1110" max="1110" width="15" bestFit="1" customWidth="1"/>
    <col min="1111" max="1111" width="12.140625" bestFit="1" customWidth="1"/>
    <col min="1112" max="1112" width="15" bestFit="1" customWidth="1"/>
    <col min="1113" max="1113" width="12.140625" bestFit="1" customWidth="1"/>
    <col min="1114" max="1114" width="15" bestFit="1" customWidth="1"/>
    <col min="1115" max="1115" width="12.140625" bestFit="1" customWidth="1"/>
    <col min="1116" max="1116" width="15" bestFit="1" customWidth="1"/>
    <col min="1117" max="1117" width="12.140625" bestFit="1" customWidth="1"/>
    <col min="1118" max="1118" width="15" bestFit="1" customWidth="1"/>
    <col min="1119" max="1119" width="12.140625" bestFit="1" customWidth="1"/>
    <col min="1120" max="1120" width="15" bestFit="1" customWidth="1"/>
    <col min="1121" max="1121" width="12.140625" bestFit="1" customWidth="1"/>
    <col min="1122" max="1122" width="15" bestFit="1" customWidth="1"/>
    <col min="1123" max="1123" width="12.140625" bestFit="1" customWidth="1"/>
    <col min="1124" max="1124" width="15" bestFit="1" customWidth="1"/>
    <col min="1125" max="1125" width="12.140625" bestFit="1" customWidth="1"/>
    <col min="1126" max="1126" width="15" bestFit="1" customWidth="1"/>
    <col min="1127" max="1127" width="12.140625" bestFit="1" customWidth="1"/>
    <col min="1128" max="1128" width="15" bestFit="1" customWidth="1"/>
    <col min="1129" max="1129" width="12.140625" bestFit="1" customWidth="1"/>
    <col min="1130" max="1130" width="15" bestFit="1" customWidth="1"/>
    <col min="1131" max="1131" width="12.140625" bestFit="1" customWidth="1"/>
    <col min="1132" max="1132" width="15" bestFit="1" customWidth="1"/>
    <col min="1133" max="1133" width="12.140625" bestFit="1" customWidth="1"/>
    <col min="1134" max="1134" width="15" bestFit="1" customWidth="1"/>
    <col min="1135" max="1135" width="12.140625" bestFit="1" customWidth="1"/>
    <col min="1136" max="1136" width="15" bestFit="1" customWidth="1"/>
    <col min="1137" max="1137" width="12.140625" bestFit="1" customWidth="1"/>
    <col min="1138" max="1138" width="15" bestFit="1" customWidth="1"/>
    <col min="1139" max="1139" width="12.140625" bestFit="1" customWidth="1"/>
    <col min="1140" max="1140" width="15" bestFit="1" customWidth="1"/>
    <col min="1141" max="1141" width="12.140625" bestFit="1" customWidth="1"/>
    <col min="1142" max="1142" width="15" bestFit="1" customWidth="1"/>
    <col min="1143" max="1143" width="12.140625" bestFit="1" customWidth="1"/>
    <col min="1144" max="1144" width="15" bestFit="1" customWidth="1"/>
    <col min="1145" max="1145" width="12.140625" bestFit="1" customWidth="1"/>
    <col min="1146" max="1146" width="15" bestFit="1" customWidth="1"/>
    <col min="1147" max="1147" width="12.140625" bestFit="1" customWidth="1"/>
    <col min="1148" max="1148" width="15" bestFit="1" customWidth="1"/>
    <col min="1149" max="1149" width="12.140625" bestFit="1" customWidth="1"/>
    <col min="1150" max="1150" width="15" bestFit="1" customWidth="1"/>
    <col min="1151" max="1151" width="12.140625" bestFit="1" customWidth="1"/>
    <col min="1152" max="1152" width="15" bestFit="1" customWidth="1"/>
    <col min="1153" max="1153" width="12.140625" bestFit="1" customWidth="1"/>
    <col min="1154" max="1154" width="15" bestFit="1" customWidth="1"/>
    <col min="1155" max="1155" width="12.140625" bestFit="1" customWidth="1"/>
    <col min="1156" max="1156" width="15" bestFit="1" customWidth="1"/>
    <col min="1157" max="1157" width="12.140625" bestFit="1" customWidth="1"/>
    <col min="1158" max="1158" width="15" bestFit="1" customWidth="1"/>
    <col min="1159" max="1159" width="12.140625" bestFit="1" customWidth="1"/>
    <col min="1160" max="1160" width="15" bestFit="1" customWidth="1"/>
    <col min="1161" max="1161" width="12.140625" bestFit="1" customWidth="1"/>
    <col min="1162" max="1162" width="15" bestFit="1" customWidth="1"/>
    <col min="1163" max="1163" width="12.140625" bestFit="1" customWidth="1"/>
    <col min="1164" max="1164" width="15" bestFit="1" customWidth="1"/>
    <col min="1165" max="1165" width="12.140625" bestFit="1" customWidth="1"/>
    <col min="1166" max="1166" width="15" bestFit="1" customWidth="1"/>
    <col min="1167" max="1167" width="12.140625" bestFit="1" customWidth="1"/>
    <col min="1168" max="1168" width="15" bestFit="1" customWidth="1"/>
    <col min="1169" max="1169" width="12.140625" bestFit="1" customWidth="1"/>
    <col min="1170" max="1170" width="15" bestFit="1" customWidth="1"/>
    <col min="1171" max="1171" width="12.140625" bestFit="1" customWidth="1"/>
    <col min="1172" max="1172" width="15" bestFit="1" customWidth="1"/>
    <col min="1173" max="1173" width="12.140625" bestFit="1" customWidth="1"/>
    <col min="1174" max="1174" width="15" bestFit="1" customWidth="1"/>
    <col min="1175" max="1175" width="12.140625" bestFit="1" customWidth="1"/>
    <col min="1176" max="1176" width="15" bestFit="1" customWidth="1"/>
    <col min="1177" max="1177" width="12.140625" bestFit="1" customWidth="1"/>
    <col min="1178" max="1178" width="15" bestFit="1" customWidth="1"/>
    <col min="1179" max="1179" width="12.140625" bestFit="1" customWidth="1"/>
    <col min="1180" max="1180" width="15" bestFit="1" customWidth="1"/>
    <col min="1181" max="1181" width="12.140625" bestFit="1" customWidth="1"/>
    <col min="1182" max="1182" width="15" bestFit="1" customWidth="1"/>
    <col min="1183" max="1183" width="12.140625" bestFit="1" customWidth="1"/>
    <col min="1184" max="1184" width="15" bestFit="1" customWidth="1"/>
    <col min="1185" max="1185" width="12.140625" bestFit="1" customWidth="1"/>
    <col min="1186" max="1186" width="15" bestFit="1" customWidth="1"/>
    <col min="1187" max="1187" width="12.140625" bestFit="1" customWidth="1"/>
    <col min="1188" max="1188" width="15" bestFit="1" customWidth="1"/>
    <col min="1189" max="1189" width="12.140625" bestFit="1" customWidth="1"/>
    <col min="1190" max="1190" width="15" bestFit="1" customWidth="1"/>
    <col min="1191" max="1191" width="12.140625" bestFit="1" customWidth="1"/>
    <col min="1192" max="1192" width="15" bestFit="1" customWidth="1"/>
    <col min="1193" max="1193" width="12.140625" bestFit="1" customWidth="1"/>
    <col min="1194" max="1194" width="15" bestFit="1" customWidth="1"/>
    <col min="1195" max="1195" width="12.140625" bestFit="1" customWidth="1"/>
    <col min="1196" max="1196" width="15" bestFit="1" customWidth="1"/>
    <col min="1197" max="1197" width="12.140625" bestFit="1" customWidth="1"/>
    <col min="1198" max="1198" width="15" bestFit="1" customWidth="1"/>
    <col min="1199" max="1199" width="12.140625" bestFit="1" customWidth="1"/>
    <col min="1200" max="1200" width="15" bestFit="1" customWidth="1"/>
    <col min="1201" max="1201" width="12.140625" bestFit="1" customWidth="1"/>
    <col min="1202" max="1202" width="15" bestFit="1" customWidth="1"/>
    <col min="1203" max="1203" width="12.140625" bestFit="1" customWidth="1"/>
    <col min="1204" max="1204" width="15" bestFit="1" customWidth="1"/>
    <col min="1205" max="1205" width="12.140625" bestFit="1" customWidth="1"/>
    <col min="1206" max="1206" width="15" bestFit="1" customWidth="1"/>
    <col min="1207" max="1207" width="12.140625" bestFit="1" customWidth="1"/>
    <col min="1208" max="1208" width="15" bestFit="1" customWidth="1"/>
    <col min="1209" max="1209" width="12.140625" bestFit="1" customWidth="1"/>
    <col min="1210" max="1210" width="15" bestFit="1" customWidth="1"/>
    <col min="1211" max="1211" width="12.140625" bestFit="1" customWidth="1"/>
    <col min="1212" max="1212" width="15" bestFit="1" customWidth="1"/>
    <col min="1213" max="1213" width="12.140625" bestFit="1" customWidth="1"/>
    <col min="1214" max="1214" width="15" bestFit="1" customWidth="1"/>
    <col min="1215" max="1215" width="12.140625" bestFit="1" customWidth="1"/>
    <col min="1216" max="1216" width="15" bestFit="1" customWidth="1"/>
    <col min="1217" max="1217" width="12.140625" bestFit="1" customWidth="1"/>
    <col min="1218" max="1218" width="15" bestFit="1" customWidth="1"/>
    <col min="1219" max="1219" width="12.140625" bestFit="1" customWidth="1"/>
    <col min="1220" max="1220" width="15" bestFit="1" customWidth="1"/>
    <col min="1221" max="1221" width="12.140625" bestFit="1" customWidth="1"/>
    <col min="1222" max="1222" width="15" bestFit="1" customWidth="1"/>
    <col min="1223" max="1223" width="12.140625" bestFit="1" customWidth="1"/>
    <col min="1224" max="1224" width="15" bestFit="1" customWidth="1"/>
    <col min="1225" max="1225" width="12.140625" bestFit="1" customWidth="1"/>
    <col min="1226" max="1226" width="15" bestFit="1" customWidth="1"/>
    <col min="1227" max="1227" width="12.140625" bestFit="1" customWidth="1"/>
    <col min="1228" max="1228" width="15" bestFit="1" customWidth="1"/>
    <col min="1229" max="1229" width="12.140625" bestFit="1" customWidth="1"/>
    <col min="1230" max="1230" width="15" bestFit="1" customWidth="1"/>
    <col min="1231" max="1231" width="12.140625" bestFit="1" customWidth="1"/>
    <col min="1232" max="1232" width="15" bestFit="1" customWidth="1"/>
    <col min="1233" max="1233" width="12.140625" bestFit="1" customWidth="1"/>
    <col min="1234" max="1234" width="15" bestFit="1" customWidth="1"/>
    <col min="1235" max="1235" width="12.140625" bestFit="1" customWidth="1"/>
    <col min="1236" max="1236" width="15" bestFit="1" customWidth="1"/>
    <col min="1237" max="1237" width="12.140625" bestFit="1" customWidth="1"/>
    <col min="1238" max="1238" width="15" bestFit="1" customWidth="1"/>
    <col min="1239" max="1239" width="12.140625" bestFit="1" customWidth="1"/>
    <col min="1240" max="1240" width="15" bestFit="1" customWidth="1"/>
    <col min="1241" max="1241" width="12.140625" bestFit="1" customWidth="1"/>
    <col min="1242" max="1242" width="15" bestFit="1" customWidth="1"/>
    <col min="1243" max="1243" width="12.140625" bestFit="1" customWidth="1"/>
    <col min="1244" max="1244" width="15" bestFit="1" customWidth="1"/>
    <col min="1245" max="1245" width="12.140625" bestFit="1" customWidth="1"/>
    <col min="1246" max="1246" width="15" bestFit="1" customWidth="1"/>
    <col min="1247" max="1247" width="12.140625" bestFit="1" customWidth="1"/>
    <col min="1248" max="1248" width="15" bestFit="1" customWidth="1"/>
    <col min="1249" max="1249" width="12.140625" bestFit="1" customWidth="1"/>
    <col min="1250" max="1250" width="15" bestFit="1" customWidth="1"/>
    <col min="1251" max="1251" width="12.140625" bestFit="1" customWidth="1"/>
    <col min="1252" max="1252" width="15" bestFit="1" customWidth="1"/>
    <col min="1253" max="1253" width="12.140625" bestFit="1" customWidth="1"/>
    <col min="1254" max="1254" width="15" bestFit="1" customWidth="1"/>
    <col min="1255" max="1255" width="12.140625" bestFit="1" customWidth="1"/>
    <col min="1256" max="1256" width="15" bestFit="1" customWidth="1"/>
    <col min="1257" max="1257" width="12.140625" bestFit="1" customWidth="1"/>
    <col min="1258" max="1258" width="15" bestFit="1" customWidth="1"/>
    <col min="1259" max="1259" width="12.140625" bestFit="1" customWidth="1"/>
    <col min="1260" max="1260" width="15" bestFit="1" customWidth="1"/>
    <col min="1261" max="1261" width="12.140625" bestFit="1" customWidth="1"/>
    <col min="1262" max="1262" width="15" bestFit="1" customWidth="1"/>
    <col min="1263" max="1263" width="12.140625" bestFit="1" customWidth="1"/>
    <col min="1264" max="1264" width="15" bestFit="1" customWidth="1"/>
    <col min="1265" max="1265" width="12.140625" bestFit="1" customWidth="1"/>
    <col min="1266" max="1266" width="15" bestFit="1" customWidth="1"/>
    <col min="1267" max="1267" width="12.140625" bestFit="1" customWidth="1"/>
    <col min="1268" max="1268" width="15" bestFit="1" customWidth="1"/>
    <col min="1269" max="1269" width="12.140625" bestFit="1" customWidth="1"/>
    <col min="1270" max="1270" width="15" bestFit="1" customWidth="1"/>
    <col min="1271" max="1271" width="12.140625" bestFit="1" customWidth="1"/>
    <col min="1272" max="1272" width="15" bestFit="1" customWidth="1"/>
    <col min="1273" max="1273" width="12.140625" bestFit="1" customWidth="1"/>
    <col min="1274" max="1274" width="15" bestFit="1" customWidth="1"/>
    <col min="1275" max="1275" width="12.140625" bestFit="1" customWidth="1"/>
    <col min="1276" max="1276" width="15" bestFit="1" customWidth="1"/>
    <col min="1277" max="1277" width="12.140625" bestFit="1" customWidth="1"/>
    <col min="1278" max="1278" width="15" bestFit="1" customWidth="1"/>
    <col min="1279" max="1279" width="12.140625" bestFit="1" customWidth="1"/>
    <col min="1280" max="1280" width="15" bestFit="1" customWidth="1"/>
    <col min="1281" max="1281" width="12.140625" bestFit="1" customWidth="1"/>
    <col min="1282" max="1282" width="15" bestFit="1" customWidth="1"/>
    <col min="1283" max="1283" width="12.140625" bestFit="1" customWidth="1"/>
    <col min="1284" max="1284" width="15" bestFit="1" customWidth="1"/>
    <col min="1285" max="1285" width="12.140625" bestFit="1" customWidth="1"/>
    <col min="1286" max="1286" width="15" bestFit="1" customWidth="1"/>
    <col min="1287" max="1287" width="12.140625" bestFit="1" customWidth="1"/>
    <col min="1288" max="1288" width="15" bestFit="1" customWidth="1"/>
    <col min="1289" max="1289" width="12.140625" bestFit="1" customWidth="1"/>
    <col min="1290" max="1290" width="15" bestFit="1" customWidth="1"/>
    <col min="1291" max="1291" width="12.140625" bestFit="1" customWidth="1"/>
    <col min="1292" max="1292" width="15" bestFit="1" customWidth="1"/>
    <col min="1293" max="1293" width="12.140625" bestFit="1" customWidth="1"/>
    <col min="1294" max="1294" width="15" bestFit="1" customWidth="1"/>
    <col min="1295" max="1295" width="12.140625" bestFit="1" customWidth="1"/>
    <col min="1296" max="1296" width="15" bestFit="1" customWidth="1"/>
    <col min="1297" max="1297" width="12.140625" bestFit="1" customWidth="1"/>
    <col min="1298" max="1298" width="15" bestFit="1" customWidth="1"/>
    <col min="1299" max="1299" width="12.140625" bestFit="1" customWidth="1"/>
    <col min="1300" max="1300" width="15" bestFit="1" customWidth="1"/>
    <col min="1301" max="1301" width="12.140625" bestFit="1" customWidth="1"/>
    <col min="1302" max="1302" width="15" bestFit="1" customWidth="1"/>
    <col min="1303" max="1303" width="12.140625" bestFit="1" customWidth="1"/>
    <col min="1304" max="1304" width="15" bestFit="1" customWidth="1"/>
    <col min="1305" max="1305" width="12.140625" bestFit="1" customWidth="1"/>
    <col min="1306" max="1306" width="15" bestFit="1" customWidth="1"/>
    <col min="1307" max="1307" width="12.140625" bestFit="1" customWidth="1"/>
    <col min="1308" max="1308" width="15" bestFit="1" customWidth="1"/>
    <col min="1309" max="1309" width="12.140625" bestFit="1" customWidth="1"/>
    <col min="1310" max="1310" width="15" bestFit="1" customWidth="1"/>
    <col min="1311" max="1311" width="12.140625" bestFit="1" customWidth="1"/>
    <col min="1312" max="1312" width="15" bestFit="1" customWidth="1"/>
    <col min="1313" max="1313" width="12.140625" bestFit="1" customWidth="1"/>
    <col min="1314" max="1314" width="15" bestFit="1" customWidth="1"/>
    <col min="1315" max="1315" width="12.140625" bestFit="1" customWidth="1"/>
    <col min="1316" max="1316" width="15" bestFit="1" customWidth="1"/>
    <col min="1317" max="1317" width="12.140625" bestFit="1" customWidth="1"/>
    <col min="1318" max="1318" width="15" bestFit="1" customWidth="1"/>
    <col min="1319" max="1319" width="12.140625" bestFit="1" customWidth="1"/>
    <col min="1320" max="1320" width="15" bestFit="1" customWidth="1"/>
    <col min="1321" max="1321" width="12.140625" bestFit="1" customWidth="1"/>
    <col min="1322" max="1322" width="15" bestFit="1" customWidth="1"/>
    <col min="1323" max="1323" width="12.140625" bestFit="1" customWidth="1"/>
    <col min="1324" max="1324" width="15" bestFit="1" customWidth="1"/>
    <col min="1325" max="1325" width="12.140625" bestFit="1" customWidth="1"/>
    <col min="1326" max="1326" width="15" bestFit="1" customWidth="1"/>
    <col min="1327" max="1327" width="12.140625" bestFit="1" customWidth="1"/>
    <col min="1328" max="1328" width="15" bestFit="1" customWidth="1"/>
    <col min="1329" max="1329" width="12.140625" bestFit="1" customWidth="1"/>
    <col min="1330" max="1330" width="15" bestFit="1" customWidth="1"/>
    <col min="1331" max="1331" width="12.140625" bestFit="1" customWidth="1"/>
    <col min="1332" max="1332" width="15" bestFit="1" customWidth="1"/>
    <col min="1333" max="1333" width="12.140625" bestFit="1" customWidth="1"/>
    <col min="1334" max="1334" width="15" bestFit="1" customWidth="1"/>
    <col min="1335" max="1335" width="12.140625" bestFit="1" customWidth="1"/>
    <col min="1336" max="1336" width="15" bestFit="1" customWidth="1"/>
    <col min="1337" max="1337" width="12.140625" bestFit="1" customWidth="1"/>
    <col min="1338" max="1338" width="15" bestFit="1" customWidth="1"/>
    <col min="1339" max="1339" width="12.140625" bestFit="1" customWidth="1"/>
    <col min="1340" max="1340" width="15" bestFit="1" customWidth="1"/>
    <col min="1341" max="1341" width="12.140625" bestFit="1" customWidth="1"/>
    <col min="1342" max="1342" width="15" bestFit="1" customWidth="1"/>
    <col min="1343" max="1343" width="12.140625" bestFit="1" customWidth="1"/>
    <col min="1344" max="1344" width="15" bestFit="1" customWidth="1"/>
    <col min="1345" max="1345" width="12.140625" bestFit="1" customWidth="1"/>
    <col min="1346" max="1346" width="15" bestFit="1" customWidth="1"/>
    <col min="1347" max="1347" width="12.140625" bestFit="1" customWidth="1"/>
    <col min="1348" max="1348" width="15" bestFit="1" customWidth="1"/>
    <col min="1349" max="1349" width="12.140625" bestFit="1" customWidth="1"/>
    <col min="1350" max="1350" width="15" bestFit="1" customWidth="1"/>
    <col min="1351" max="1351" width="12.140625" bestFit="1" customWidth="1"/>
    <col min="1352" max="1352" width="15" bestFit="1" customWidth="1"/>
    <col min="1353" max="1353" width="12.140625" bestFit="1" customWidth="1"/>
    <col min="1354" max="1354" width="15" bestFit="1" customWidth="1"/>
    <col min="1355" max="1355" width="12.140625" bestFit="1" customWidth="1"/>
    <col min="1356" max="1356" width="15" bestFit="1" customWidth="1"/>
    <col min="1357" max="1357" width="12.140625" bestFit="1" customWidth="1"/>
    <col min="1358" max="1358" width="15" bestFit="1" customWidth="1"/>
    <col min="1359" max="1359" width="12.140625" bestFit="1" customWidth="1"/>
    <col min="1360" max="1360" width="15" bestFit="1" customWidth="1"/>
    <col min="1361" max="1361" width="12.140625" bestFit="1" customWidth="1"/>
    <col min="1362" max="1362" width="15" bestFit="1" customWidth="1"/>
    <col min="1363" max="1363" width="12.140625" bestFit="1" customWidth="1"/>
    <col min="1364" max="1364" width="15" bestFit="1" customWidth="1"/>
    <col min="1365" max="1365" width="12.140625" bestFit="1" customWidth="1"/>
    <col min="1366" max="1366" width="15" bestFit="1" customWidth="1"/>
    <col min="1367" max="1367" width="12.140625" bestFit="1" customWidth="1"/>
    <col min="1368" max="1368" width="15" bestFit="1" customWidth="1"/>
    <col min="1369" max="1369" width="12.140625" bestFit="1" customWidth="1"/>
    <col min="1370" max="1370" width="15" bestFit="1" customWidth="1"/>
    <col min="1371" max="1371" width="12.140625" bestFit="1" customWidth="1"/>
    <col min="1372" max="1372" width="15" bestFit="1" customWidth="1"/>
    <col min="1373" max="1373" width="12.140625" bestFit="1" customWidth="1"/>
    <col min="1374" max="1374" width="15" bestFit="1" customWidth="1"/>
    <col min="1375" max="1375" width="12.140625" bestFit="1" customWidth="1"/>
    <col min="1376" max="1376" width="15" bestFit="1" customWidth="1"/>
    <col min="1377" max="1377" width="12.140625" bestFit="1" customWidth="1"/>
    <col min="1378" max="1378" width="15" bestFit="1" customWidth="1"/>
    <col min="1379" max="1379" width="12.140625" bestFit="1" customWidth="1"/>
    <col min="1380" max="1380" width="15" bestFit="1" customWidth="1"/>
    <col min="1381" max="1381" width="12.140625" bestFit="1" customWidth="1"/>
    <col min="1382" max="1382" width="15" bestFit="1" customWidth="1"/>
    <col min="1383" max="1383" width="12.140625" bestFit="1" customWidth="1"/>
    <col min="1384" max="1384" width="15" bestFit="1" customWidth="1"/>
    <col min="1385" max="1385" width="12.140625" bestFit="1" customWidth="1"/>
    <col min="1386" max="1386" width="15" bestFit="1" customWidth="1"/>
    <col min="1387" max="1387" width="12.140625" bestFit="1" customWidth="1"/>
    <col min="1388" max="1388" width="15" bestFit="1" customWidth="1"/>
    <col min="1389" max="1389" width="12.140625" bestFit="1" customWidth="1"/>
    <col min="1390" max="1390" width="15" bestFit="1" customWidth="1"/>
    <col min="1391" max="1391" width="12.140625" bestFit="1" customWidth="1"/>
    <col min="1392" max="1392" width="15" bestFit="1" customWidth="1"/>
    <col min="1393" max="1393" width="12.140625" bestFit="1" customWidth="1"/>
    <col min="1394" max="1394" width="15" bestFit="1" customWidth="1"/>
    <col min="1395" max="1395" width="12.140625" bestFit="1" customWidth="1"/>
    <col min="1396" max="1396" width="15" bestFit="1" customWidth="1"/>
    <col min="1397" max="1397" width="12.140625" bestFit="1" customWidth="1"/>
    <col min="1398" max="1398" width="15" bestFit="1" customWidth="1"/>
    <col min="1399" max="1399" width="12.140625" bestFit="1" customWidth="1"/>
    <col min="1400" max="1400" width="15" bestFit="1" customWidth="1"/>
    <col min="1401" max="1401" width="12.140625" bestFit="1" customWidth="1"/>
    <col min="1402" max="1402" width="15" bestFit="1" customWidth="1"/>
    <col min="1403" max="1403" width="12.140625" bestFit="1" customWidth="1"/>
    <col min="1404" max="1404" width="15" bestFit="1" customWidth="1"/>
    <col min="1405" max="1405" width="12.140625" bestFit="1" customWidth="1"/>
    <col min="1406" max="1406" width="15" bestFit="1" customWidth="1"/>
    <col min="1407" max="1407" width="12.140625" bestFit="1" customWidth="1"/>
    <col min="1408" max="1408" width="15" bestFit="1" customWidth="1"/>
    <col min="1409" max="1409" width="12.140625" bestFit="1" customWidth="1"/>
    <col min="1410" max="1410" width="15" bestFit="1" customWidth="1"/>
    <col min="1411" max="1411" width="12.140625" bestFit="1" customWidth="1"/>
    <col min="1412" max="1412" width="15" bestFit="1" customWidth="1"/>
    <col min="1413" max="1413" width="12.140625" bestFit="1" customWidth="1"/>
    <col min="1414" max="1414" width="15" bestFit="1" customWidth="1"/>
    <col min="1415" max="1415" width="12.140625" bestFit="1" customWidth="1"/>
    <col min="1416" max="1416" width="15" bestFit="1" customWidth="1"/>
    <col min="1417" max="1417" width="12.140625" bestFit="1" customWidth="1"/>
    <col min="1418" max="1418" width="15" bestFit="1" customWidth="1"/>
    <col min="1419" max="1419" width="12.140625" bestFit="1" customWidth="1"/>
    <col min="1420" max="1420" width="15" bestFit="1" customWidth="1"/>
    <col min="1421" max="1421" width="12.140625" bestFit="1" customWidth="1"/>
    <col min="1422" max="1422" width="15" bestFit="1" customWidth="1"/>
    <col min="1423" max="1423" width="12.140625" bestFit="1" customWidth="1"/>
    <col min="1424" max="1424" width="15" bestFit="1" customWidth="1"/>
    <col min="1425" max="1425" width="12.140625" bestFit="1" customWidth="1"/>
    <col min="1426" max="1426" width="15" bestFit="1" customWidth="1"/>
    <col min="1427" max="1427" width="12.140625" bestFit="1" customWidth="1"/>
    <col min="1428" max="1428" width="15" bestFit="1" customWidth="1"/>
    <col min="1429" max="1429" width="12.140625" bestFit="1" customWidth="1"/>
    <col min="1430" max="1430" width="15" bestFit="1" customWidth="1"/>
    <col min="1431" max="1431" width="12.140625" bestFit="1" customWidth="1"/>
    <col min="1432" max="1432" width="15" bestFit="1" customWidth="1"/>
    <col min="1433" max="1433" width="12.140625" bestFit="1" customWidth="1"/>
    <col min="1434" max="1434" width="15" bestFit="1" customWidth="1"/>
    <col min="1435" max="1435" width="12.140625" bestFit="1" customWidth="1"/>
    <col min="1436" max="1436" width="15" bestFit="1" customWidth="1"/>
    <col min="1437" max="1437" width="12.140625" bestFit="1" customWidth="1"/>
    <col min="1438" max="1438" width="15" bestFit="1" customWidth="1"/>
    <col min="1439" max="1439" width="12.140625" bestFit="1" customWidth="1"/>
    <col min="1440" max="1440" width="15" bestFit="1" customWidth="1"/>
    <col min="1441" max="1441" width="12.140625" bestFit="1" customWidth="1"/>
    <col min="1442" max="1442" width="15" bestFit="1" customWidth="1"/>
    <col min="1443" max="1443" width="12.140625" bestFit="1" customWidth="1"/>
    <col min="1444" max="1444" width="15" bestFit="1" customWidth="1"/>
    <col min="1445" max="1445" width="12.140625" bestFit="1" customWidth="1"/>
    <col min="1446" max="1446" width="15" bestFit="1" customWidth="1"/>
    <col min="1447" max="1447" width="12.140625" bestFit="1" customWidth="1"/>
    <col min="1448" max="1448" width="15" bestFit="1" customWidth="1"/>
    <col min="1449" max="1449" width="12.140625" bestFit="1" customWidth="1"/>
    <col min="1450" max="1450" width="15" bestFit="1" customWidth="1"/>
    <col min="1451" max="1451" width="12.140625" bestFit="1" customWidth="1"/>
    <col min="1452" max="1452" width="15" bestFit="1" customWidth="1"/>
    <col min="1453" max="1453" width="12.140625" bestFit="1" customWidth="1"/>
    <col min="1454" max="1454" width="15" bestFit="1" customWidth="1"/>
    <col min="1455" max="1455" width="12.140625" bestFit="1" customWidth="1"/>
    <col min="1456" max="1456" width="15" bestFit="1" customWidth="1"/>
    <col min="1457" max="1457" width="12.140625" bestFit="1" customWidth="1"/>
    <col min="1458" max="1458" width="15" bestFit="1" customWidth="1"/>
    <col min="1459" max="1459" width="12.140625" bestFit="1" customWidth="1"/>
    <col min="1460" max="1460" width="15" bestFit="1" customWidth="1"/>
    <col min="1461" max="1461" width="12.140625" bestFit="1" customWidth="1"/>
    <col min="1462" max="1462" width="15" bestFit="1" customWidth="1"/>
    <col min="1463" max="1463" width="12.140625" bestFit="1" customWidth="1"/>
    <col min="1464" max="1464" width="15" bestFit="1" customWidth="1"/>
    <col min="1465" max="1465" width="12.140625" bestFit="1" customWidth="1"/>
    <col min="1466" max="1466" width="15" bestFit="1" customWidth="1"/>
    <col min="1467" max="1467" width="12.140625" bestFit="1" customWidth="1"/>
    <col min="1468" max="1468" width="15" bestFit="1" customWidth="1"/>
    <col min="1469" max="1469" width="12.140625" bestFit="1" customWidth="1"/>
    <col min="1470" max="1470" width="15" bestFit="1" customWidth="1"/>
    <col min="1471" max="1471" width="12.140625" bestFit="1" customWidth="1"/>
    <col min="1472" max="1472" width="15" bestFit="1" customWidth="1"/>
    <col min="1473" max="1473" width="12.140625" bestFit="1" customWidth="1"/>
    <col min="1474" max="1474" width="15" bestFit="1" customWidth="1"/>
    <col min="1475" max="1475" width="12.140625" bestFit="1" customWidth="1"/>
    <col min="1476" max="1476" width="15" bestFit="1" customWidth="1"/>
    <col min="1477" max="1477" width="12.140625" bestFit="1" customWidth="1"/>
    <col min="1478" max="1478" width="15" bestFit="1" customWidth="1"/>
    <col min="1479" max="1479" width="12.140625" bestFit="1" customWidth="1"/>
    <col min="1480" max="1480" width="15" bestFit="1" customWidth="1"/>
    <col min="1481" max="1481" width="12.140625" bestFit="1" customWidth="1"/>
    <col min="1482" max="1482" width="15" bestFit="1" customWidth="1"/>
    <col min="1483" max="1483" width="12.140625" bestFit="1" customWidth="1"/>
    <col min="1484" max="1484" width="15" bestFit="1" customWidth="1"/>
    <col min="1485" max="1485" width="12.140625" bestFit="1" customWidth="1"/>
    <col min="1486" max="1486" width="15" bestFit="1" customWidth="1"/>
    <col min="1487" max="1487" width="12.140625" bestFit="1" customWidth="1"/>
    <col min="1488" max="1488" width="15" bestFit="1" customWidth="1"/>
    <col min="1489" max="1489" width="12.140625" bestFit="1" customWidth="1"/>
    <col min="1490" max="1490" width="15" bestFit="1" customWidth="1"/>
    <col min="1491" max="1491" width="12.140625" bestFit="1" customWidth="1"/>
    <col min="1492" max="1492" width="15" bestFit="1" customWidth="1"/>
    <col min="1493" max="1493" width="12.140625" bestFit="1" customWidth="1"/>
    <col min="1494" max="1494" width="15" bestFit="1" customWidth="1"/>
    <col min="1495" max="1495" width="12.140625" bestFit="1" customWidth="1"/>
    <col min="1496" max="1496" width="15" bestFit="1" customWidth="1"/>
    <col min="1497" max="1497" width="12.140625" bestFit="1" customWidth="1"/>
    <col min="1498" max="1498" width="15" bestFit="1" customWidth="1"/>
    <col min="1499" max="1499" width="12.140625" bestFit="1" customWidth="1"/>
    <col min="1500" max="1500" width="15" bestFit="1" customWidth="1"/>
    <col min="1501" max="1501" width="12.140625" bestFit="1" customWidth="1"/>
    <col min="1502" max="1502" width="15" bestFit="1" customWidth="1"/>
    <col min="1503" max="1503" width="12.140625" bestFit="1" customWidth="1"/>
    <col min="1504" max="1504" width="15" bestFit="1" customWidth="1"/>
    <col min="1505" max="1505" width="12.140625" bestFit="1" customWidth="1"/>
    <col min="1506" max="1506" width="15" bestFit="1" customWidth="1"/>
    <col min="1507" max="1507" width="12.140625" bestFit="1" customWidth="1"/>
    <col min="1508" max="1508" width="15" bestFit="1" customWidth="1"/>
    <col min="1509" max="1509" width="12.140625" bestFit="1" customWidth="1"/>
    <col min="1510" max="1510" width="15" bestFit="1" customWidth="1"/>
    <col min="1511" max="1511" width="12.140625" bestFit="1" customWidth="1"/>
    <col min="1512" max="1512" width="15" bestFit="1" customWidth="1"/>
    <col min="1513" max="1513" width="12.140625" bestFit="1" customWidth="1"/>
    <col min="1514" max="1514" width="15" bestFit="1" customWidth="1"/>
    <col min="1515" max="1515" width="12.140625" bestFit="1" customWidth="1"/>
    <col min="1516" max="1516" width="15" bestFit="1" customWidth="1"/>
    <col min="1517" max="1517" width="12.140625" bestFit="1" customWidth="1"/>
    <col min="1518" max="1518" width="15" bestFit="1" customWidth="1"/>
    <col min="1519" max="1519" width="12.140625" bestFit="1" customWidth="1"/>
    <col min="1520" max="1520" width="15" bestFit="1" customWidth="1"/>
    <col min="1521" max="1521" width="12.140625" bestFit="1" customWidth="1"/>
    <col min="1522" max="1522" width="15" bestFit="1" customWidth="1"/>
    <col min="1523" max="1523" width="12.140625" bestFit="1" customWidth="1"/>
    <col min="1524" max="1524" width="15" bestFit="1" customWidth="1"/>
    <col min="1525" max="1525" width="12.140625" bestFit="1" customWidth="1"/>
    <col min="1526" max="1526" width="15" bestFit="1" customWidth="1"/>
    <col min="1527" max="1527" width="12.140625" bestFit="1" customWidth="1"/>
    <col min="1528" max="1528" width="15" bestFit="1" customWidth="1"/>
    <col min="1529" max="1529" width="12.140625" bestFit="1" customWidth="1"/>
    <col min="1530" max="1530" width="15" bestFit="1" customWidth="1"/>
    <col min="1531" max="1531" width="12.140625" bestFit="1" customWidth="1"/>
    <col min="1532" max="1532" width="15" bestFit="1" customWidth="1"/>
    <col min="1533" max="1533" width="12.140625" bestFit="1" customWidth="1"/>
    <col min="1534" max="1534" width="15" bestFit="1" customWidth="1"/>
    <col min="1535" max="1535" width="12.140625" bestFit="1" customWidth="1"/>
    <col min="1536" max="1536" width="15" bestFit="1" customWidth="1"/>
    <col min="1537" max="1537" width="12.140625" bestFit="1" customWidth="1"/>
    <col min="1538" max="1538" width="15" bestFit="1" customWidth="1"/>
    <col min="1539" max="1539" width="12.140625" bestFit="1" customWidth="1"/>
    <col min="1540" max="1540" width="15" bestFit="1" customWidth="1"/>
    <col min="1541" max="1541" width="12.140625" bestFit="1" customWidth="1"/>
    <col min="1542" max="1542" width="15" bestFit="1" customWidth="1"/>
    <col min="1543" max="1543" width="12.140625" bestFit="1" customWidth="1"/>
    <col min="1544" max="1544" width="15" bestFit="1" customWidth="1"/>
    <col min="1545" max="1545" width="12.140625" bestFit="1" customWidth="1"/>
    <col min="1546" max="1546" width="15" bestFit="1" customWidth="1"/>
    <col min="1547" max="1547" width="12.140625" bestFit="1" customWidth="1"/>
    <col min="1548" max="1548" width="15" bestFit="1" customWidth="1"/>
    <col min="1549" max="1549" width="12.140625" bestFit="1" customWidth="1"/>
    <col min="1550" max="1550" width="15" bestFit="1" customWidth="1"/>
    <col min="1551" max="1551" width="12.140625" bestFit="1" customWidth="1"/>
    <col min="1552" max="1552" width="15" bestFit="1" customWidth="1"/>
    <col min="1553" max="1553" width="12.140625" bestFit="1" customWidth="1"/>
    <col min="1554" max="1554" width="15" bestFit="1" customWidth="1"/>
    <col min="1555" max="1555" width="12.140625" bestFit="1" customWidth="1"/>
    <col min="1556" max="1556" width="15" bestFit="1" customWidth="1"/>
    <col min="1557" max="1557" width="12.140625" bestFit="1" customWidth="1"/>
    <col min="1558" max="1558" width="15" bestFit="1" customWidth="1"/>
    <col min="1559" max="1559" width="12.140625" bestFit="1" customWidth="1"/>
    <col min="1560" max="1560" width="15" bestFit="1" customWidth="1"/>
    <col min="1561" max="1561" width="12.140625" bestFit="1" customWidth="1"/>
    <col min="1562" max="1562" width="15" bestFit="1" customWidth="1"/>
    <col min="1563" max="1563" width="12.140625" bestFit="1" customWidth="1"/>
    <col min="1564" max="1564" width="15" bestFit="1" customWidth="1"/>
    <col min="1565" max="1565" width="12.140625" bestFit="1" customWidth="1"/>
    <col min="1566" max="1566" width="15" bestFit="1" customWidth="1"/>
    <col min="1567" max="1567" width="12.140625" bestFit="1" customWidth="1"/>
    <col min="1568" max="1568" width="15" bestFit="1" customWidth="1"/>
    <col min="1569" max="1569" width="12.140625" bestFit="1" customWidth="1"/>
    <col min="1570" max="1570" width="15" bestFit="1" customWidth="1"/>
    <col min="1571" max="1571" width="12.140625" bestFit="1" customWidth="1"/>
    <col min="1572" max="1572" width="15" bestFit="1" customWidth="1"/>
    <col min="1573" max="1573" width="12.140625" bestFit="1" customWidth="1"/>
    <col min="1574" max="1574" width="15" bestFit="1" customWidth="1"/>
    <col min="1575" max="1575" width="12.140625" bestFit="1" customWidth="1"/>
    <col min="1576" max="1576" width="15" bestFit="1" customWidth="1"/>
    <col min="1577" max="1577" width="12.140625" bestFit="1" customWidth="1"/>
    <col min="1578" max="1578" width="15" bestFit="1" customWidth="1"/>
    <col min="1579" max="1579" width="12.140625" bestFit="1" customWidth="1"/>
    <col min="1580" max="1580" width="15" bestFit="1" customWidth="1"/>
    <col min="1581" max="1581" width="12.140625" bestFit="1" customWidth="1"/>
    <col min="1582" max="1582" width="15" bestFit="1" customWidth="1"/>
    <col min="1583" max="1583" width="12.140625" bestFit="1" customWidth="1"/>
    <col min="1584" max="1584" width="15" bestFit="1" customWidth="1"/>
    <col min="1585" max="1585" width="12.140625" bestFit="1" customWidth="1"/>
    <col min="1586" max="1586" width="15" bestFit="1" customWidth="1"/>
    <col min="1587" max="1587" width="12.140625" bestFit="1" customWidth="1"/>
    <col min="1588" max="1588" width="15" bestFit="1" customWidth="1"/>
    <col min="1589" max="1589" width="12.140625" bestFit="1" customWidth="1"/>
    <col min="1590" max="1590" width="15" bestFit="1" customWidth="1"/>
    <col min="1591" max="1591" width="12.140625" bestFit="1" customWidth="1"/>
    <col min="1592" max="1592" width="15" bestFit="1" customWidth="1"/>
    <col min="1593" max="1593" width="12.140625" bestFit="1" customWidth="1"/>
    <col min="1594" max="1594" width="15" bestFit="1" customWidth="1"/>
    <col min="1595" max="1595" width="12.140625" bestFit="1" customWidth="1"/>
    <col min="1596" max="1596" width="15" bestFit="1" customWidth="1"/>
    <col min="1597" max="1597" width="12.140625" bestFit="1" customWidth="1"/>
    <col min="1598" max="1598" width="15" bestFit="1" customWidth="1"/>
    <col min="1599" max="1599" width="12.140625" bestFit="1" customWidth="1"/>
    <col min="1600" max="1600" width="15" bestFit="1" customWidth="1"/>
    <col min="1601" max="1601" width="12.140625" bestFit="1" customWidth="1"/>
    <col min="1602" max="1602" width="15" bestFit="1" customWidth="1"/>
    <col min="1603" max="1603" width="12.140625" bestFit="1" customWidth="1"/>
    <col min="1604" max="1604" width="15" bestFit="1" customWidth="1"/>
    <col min="1605" max="1605" width="12.140625" bestFit="1" customWidth="1"/>
    <col min="1606" max="1606" width="15" bestFit="1" customWidth="1"/>
    <col min="1607" max="1607" width="12.140625" bestFit="1" customWidth="1"/>
    <col min="1608" max="1608" width="15" bestFit="1" customWidth="1"/>
    <col min="1609" max="1609" width="12.140625" bestFit="1" customWidth="1"/>
    <col min="1610" max="1610" width="15" bestFit="1" customWidth="1"/>
    <col min="1611" max="1611" width="12.140625" bestFit="1" customWidth="1"/>
    <col min="1612" max="1612" width="15" bestFit="1" customWidth="1"/>
    <col min="1613" max="1613" width="12.140625" bestFit="1" customWidth="1"/>
    <col min="1614" max="1614" width="15" bestFit="1" customWidth="1"/>
    <col min="1615" max="1615" width="12.140625" bestFit="1" customWidth="1"/>
    <col min="1616" max="1616" width="15" bestFit="1" customWidth="1"/>
    <col min="1617" max="1617" width="12.140625" bestFit="1" customWidth="1"/>
    <col min="1618" max="1618" width="15" bestFit="1" customWidth="1"/>
    <col min="1619" max="1619" width="12.140625" bestFit="1" customWidth="1"/>
    <col min="1620" max="1620" width="15" bestFit="1" customWidth="1"/>
    <col min="1621" max="1621" width="12.140625" bestFit="1" customWidth="1"/>
    <col min="1622" max="1622" width="15" bestFit="1" customWidth="1"/>
    <col min="1623" max="1623" width="12.140625" bestFit="1" customWidth="1"/>
    <col min="1624" max="1624" width="15" bestFit="1" customWidth="1"/>
    <col min="1625" max="1625" width="12.140625" bestFit="1" customWidth="1"/>
    <col min="1626" max="1626" width="15" bestFit="1" customWidth="1"/>
    <col min="1627" max="1627" width="12.140625" bestFit="1" customWidth="1"/>
    <col min="1628" max="1628" width="15" bestFit="1" customWidth="1"/>
    <col min="1629" max="1629" width="12.140625" bestFit="1" customWidth="1"/>
    <col min="1630" max="1630" width="15" bestFit="1" customWidth="1"/>
    <col min="1631" max="1631" width="12.140625" bestFit="1" customWidth="1"/>
    <col min="1632" max="1632" width="15" bestFit="1" customWidth="1"/>
    <col min="1633" max="1633" width="12.140625" bestFit="1" customWidth="1"/>
    <col min="1634" max="1634" width="15" bestFit="1" customWidth="1"/>
    <col min="1635" max="1635" width="12.140625" bestFit="1" customWidth="1"/>
    <col min="1636" max="1636" width="15" bestFit="1" customWidth="1"/>
    <col min="1637" max="1637" width="12.140625" bestFit="1" customWidth="1"/>
    <col min="1638" max="1638" width="15" bestFit="1" customWidth="1"/>
    <col min="1639" max="1639" width="12.140625" bestFit="1" customWidth="1"/>
    <col min="1640" max="1640" width="15" bestFit="1" customWidth="1"/>
    <col min="1641" max="1641" width="12.140625" bestFit="1" customWidth="1"/>
    <col min="1642" max="1642" width="15" bestFit="1" customWidth="1"/>
    <col min="1643" max="1643" width="12.140625" bestFit="1" customWidth="1"/>
    <col min="1644" max="1644" width="15" bestFit="1" customWidth="1"/>
    <col min="1645" max="1645" width="12.140625" bestFit="1" customWidth="1"/>
    <col min="1646" max="1646" width="15" bestFit="1" customWidth="1"/>
    <col min="1647" max="1647" width="12.140625" bestFit="1" customWidth="1"/>
    <col min="1648" max="1648" width="15" bestFit="1" customWidth="1"/>
    <col min="1649" max="1649" width="12.140625" bestFit="1" customWidth="1"/>
    <col min="1650" max="1650" width="15" bestFit="1" customWidth="1"/>
    <col min="1651" max="1651" width="12.140625" bestFit="1" customWidth="1"/>
    <col min="1652" max="1652" width="15" bestFit="1" customWidth="1"/>
    <col min="1653" max="1653" width="12.140625" bestFit="1" customWidth="1"/>
    <col min="1654" max="1654" width="15" bestFit="1" customWidth="1"/>
    <col min="1655" max="1655" width="12.140625" bestFit="1" customWidth="1"/>
    <col min="1656" max="1656" width="15" bestFit="1" customWidth="1"/>
    <col min="1657" max="1657" width="12.140625" bestFit="1" customWidth="1"/>
    <col min="1658" max="1658" width="15" bestFit="1" customWidth="1"/>
    <col min="1659" max="1659" width="12.140625" bestFit="1" customWidth="1"/>
    <col min="1660" max="1660" width="15" bestFit="1" customWidth="1"/>
    <col min="1661" max="1661" width="12.140625" bestFit="1" customWidth="1"/>
    <col min="1662" max="1662" width="15" bestFit="1" customWidth="1"/>
    <col min="1663" max="1663" width="12.140625" bestFit="1" customWidth="1"/>
    <col min="1664" max="1664" width="15" bestFit="1" customWidth="1"/>
    <col min="1665" max="1665" width="12.140625" bestFit="1" customWidth="1"/>
    <col min="1666" max="1666" width="15" bestFit="1" customWidth="1"/>
    <col min="1667" max="1667" width="12.140625" bestFit="1" customWidth="1"/>
    <col min="1668" max="1668" width="15" bestFit="1" customWidth="1"/>
    <col min="1669" max="1669" width="12.140625" bestFit="1" customWidth="1"/>
    <col min="1670" max="1670" width="15" bestFit="1" customWidth="1"/>
    <col min="1671" max="1671" width="12.140625" bestFit="1" customWidth="1"/>
    <col min="1672" max="1672" width="15" bestFit="1" customWidth="1"/>
    <col min="1673" max="1673" width="12.140625" bestFit="1" customWidth="1"/>
    <col min="1674" max="1674" width="15" bestFit="1" customWidth="1"/>
    <col min="1675" max="1675" width="12.140625" bestFit="1" customWidth="1"/>
    <col min="1676" max="1676" width="15" bestFit="1" customWidth="1"/>
    <col min="1677" max="1677" width="12.140625" bestFit="1" customWidth="1"/>
    <col min="1678" max="1678" width="15" bestFit="1" customWidth="1"/>
    <col min="1679" max="1679" width="12.140625" bestFit="1" customWidth="1"/>
    <col min="1680" max="1680" width="15" bestFit="1" customWidth="1"/>
    <col min="1681" max="1681" width="12.140625" bestFit="1" customWidth="1"/>
    <col min="1682" max="1682" width="15" bestFit="1" customWidth="1"/>
    <col min="1683" max="1683" width="12.140625" bestFit="1" customWidth="1"/>
    <col min="1684" max="1684" width="15" bestFit="1" customWidth="1"/>
    <col min="1685" max="1685" width="12.140625" bestFit="1" customWidth="1"/>
    <col min="1686" max="1686" width="15" bestFit="1" customWidth="1"/>
    <col min="1687" max="1687" width="12.140625" bestFit="1" customWidth="1"/>
    <col min="1688" max="1688" width="15" bestFit="1" customWidth="1"/>
    <col min="1689" max="1689" width="12.140625" bestFit="1" customWidth="1"/>
    <col min="1690" max="1690" width="15" bestFit="1" customWidth="1"/>
    <col min="1691" max="1691" width="12.140625" bestFit="1" customWidth="1"/>
    <col min="1692" max="1692" width="15" bestFit="1" customWidth="1"/>
    <col min="1693" max="1693" width="12.140625" bestFit="1" customWidth="1"/>
    <col min="1694" max="1694" width="15" bestFit="1" customWidth="1"/>
    <col min="1695" max="1695" width="12.140625" bestFit="1" customWidth="1"/>
    <col min="1696" max="1696" width="15" bestFit="1" customWidth="1"/>
    <col min="1697" max="1697" width="12.140625" bestFit="1" customWidth="1"/>
    <col min="1698" max="1698" width="15" bestFit="1" customWidth="1"/>
    <col min="1699" max="1699" width="12.140625" bestFit="1" customWidth="1"/>
    <col min="1700" max="1700" width="15" bestFit="1" customWidth="1"/>
    <col min="1701" max="1701" width="12.140625" bestFit="1" customWidth="1"/>
    <col min="1702" max="1702" width="15" bestFit="1" customWidth="1"/>
    <col min="1703" max="1703" width="12.140625" bestFit="1" customWidth="1"/>
    <col min="1704" max="1704" width="15" bestFit="1" customWidth="1"/>
    <col min="1705" max="1705" width="12.140625" bestFit="1" customWidth="1"/>
    <col min="1706" max="1706" width="15" bestFit="1" customWidth="1"/>
    <col min="1707" max="1707" width="12.140625" bestFit="1" customWidth="1"/>
    <col min="1708" max="1708" width="15" bestFit="1" customWidth="1"/>
    <col min="1709" max="1709" width="12.140625" bestFit="1" customWidth="1"/>
    <col min="1710" max="1710" width="15" bestFit="1" customWidth="1"/>
    <col min="1711" max="1711" width="12.140625" bestFit="1" customWidth="1"/>
    <col min="1712" max="1712" width="15" bestFit="1" customWidth="1"/>
    <col min="1713" max="1713" width="12.140625" bestFit="1" customWidth="1"/>
    <col min="1714" max="1714" width="15" bestFit="1" customWidth="1"/>
    <col min="1715" max="1715" width="12.140625" bestFit="1" customWidth="1"/>
    <col min="1716" max="1716" width="15" bestFit="1" customWidth="1"/>
    <col min="1717" max="1717" width="12.140625" bestFit="1" customWidth="1"/>
    <col min="1718" max="1718" width="15" bestFit="1" customWidth="1"/>
    <col min="1719" max="1719" width="12.140625" bestFit="1" customWidth="1"/>
    <col min="1720" max="1720" width="15" bestFit="1" customWidth="1"/>
    <col min="1721" max="1721" width="12.140625" bestFit="1" customWidth="1"/>
    <col min="1722" max="1722" width="15" bestFit="1" customWidth="1"/>
    <col min="1723" max="1723" width="12.140625" bestFit="1" customWidth="1"/>
    <col min="1724" max="1724" width="15" bestFit="1" customWidth="1"/>
    <col min="1725" max="1725" width="12.140625" bestFit="1" customWidth="1"/>
    <col min="1726" max="1726" width="15" bestFit="1" customWidth="1"/>
    <col min="1727" max="1727" width="12.140625" bestFit="1" customWidth="1"/>
    <col min="1728" max="1728" width="15" bestFit="1" customWidth="1"/>
    <col min="1729" max="1729" width="12.140625" bestFit="1" customWidth="1"/>
    <col min="1730" max="1730" width="15" bestFit="1" customWidth="1"/>
    <col min="1731" max="1731" width="12.140625" bestFit="1" customWidth="1"/>
    <col min="1732" max="1732" width="15" bestFit="1" customWidth="1"/>
    <col min="1733" max="1733" width="12.140625" bestFit="1" customWidth="1"/>
    <col min="1734" max="1734" width="15" bestFit="1" customWidth="1"/>
    <col min="1735" max="1735" width="12.140625" bestFit="1" customWidth="1"/>
    <col min="1736" max="1736" width="15" bestFit="1" customWidth="1"/>
    <col min="1737" max="1737" width="12.140625" bestFit="1" customWidth="1"/>
    <col min="1738" max="1738" width="15" bestFit="1" customWidth="1"/>
    <col min="1739" max="1739" width="12.140625" bestFit="1" customWidth="1"/>
    <col min="1740" max="1740" width="15" bestFit="1" customWidth="1"/>
    <col min="1741" max="1741" width="12.140625" bestFit="1" customWidth="1"/>
    <col min="1742" max="1742" width="15" bestFit="1" customWidth="1"/>
    <col min="1743" max="1743" width="12.140625" bestFit="1" customWidth="1"/>
    <col min="1744" max="1744" width="15" bestFit="1" customWidth="1"/>
    <col min="1745" max="1745" width="12.140625" bestFit="1" customWidth="1"/>
    <col min="1746" max="1746" width="15" bestFit="1" customWidth="1"/>
    <col min="1747" max="1747" width="12.140625" bestFit="1" customWidth="1"/>
    <col min="1748" max="1748" width="15" bestFit="1" customWidth="1"/>
    <col min="1749" max="1749" width="12.140625" bestFit="1" customWidth="1"/>
    <col min="1750" max="1750" width="15" bestFit="1" customWidth="1"/>
    <col min="1751" max="1751" width="12.140625" bestFit="1" customWidth="1"/>
    <col min="1752" max="1752" width="15" bestFit="1" customWidth="1"/>
    <col min="1753" max="1753" width="12.140625" bestFit="1" customWidth="1"/>
    <col min="1754" max="1754" width="15" bestFit="1" customWidth="1"/>
    <col min="1755" max="1755" width="12.140625" bestFit="1" customWidth="1"/>
    <col min="1756" max="1756" width="15" bestFit="1" customWidth="1"/>
    <col min="1757" max="1757" width="12.140625" bestFit="1" customWidth="1"/>
    <col min="1758" max="1758" width="15" bestFit="1" customWidth="1"/>
    <col min="1759" max="1759" width="12.140625" bestFit="1" customWidth="1"/>
    <col min="1760" max="1760" width="15" bestFit="1" customWidth="1"/>
    <col min="1761" max="1761" width="12.140625" bestFit="1" customWidth="1"/>
    <col min="1762" max="1762" width="15" bestFit="1" customWidth="1"/>
    <col min="1763" max="1763" width="12.140625" bestFit="1" customWidth="1"/>
    <col min="1764" max="1764" width="15" bestFit="1" customWidth="1"/>
    <col min="1765" max="1765" width="12.140625" bestFit="1" customWidth="1"/>
    <col min="1766" max="1766" width="15" bestFit="1" customWidth="1"/>
    <col min="1767" max="1767" width="12.140625" bestFit="1" customWidth="1"/>
    <col min="1768" max="1768" width="15" bestFit="1" customWidth="1"/>
    <col min="1769" max="1769" width="12.140625" bestFit="1" customWidth="1"/>
    <col min="1770" max="1770" width="15" bestFit="1" customWidth="1"/>
    <col min="1771" max="1771" width="12.140625" bestFit="1" customWidth="1"/>
    <col min="1772" max="1772" width="15" bestFit="1" customWidth="1"/>
    <col min="1773" max="1773" width="12.140625" bestFit="1" customWidth="1"/>
    <col min="1774" max="1774" width="15" bestFit="1" customWidth="1"/>
    <col min="1775" max="1775" width="12.140625" bestFit="1" customWidth="1"/>
    <col min="1776" max="1776" width="15" bestFit="1" customWidth="1"/>
    <col min="1777" max="1777" width="12.140625" bestFit="1" customWidth="1"/>
    <col min="1778" max="1778" width="15" bestFit="1" customWidth="1"/>
    <col min="1779" max="1779" width="12.140625" bestFit="1" customWidth="1"/>
    <col min="1780" max="1780" width="15" bestFit="1" customWidth="1"/>
    <col min="1781" max="1781" width="12.140625" bestFit="1" customWidth="1"/>
    <col min="1782" max="1782" width="15" bestFit="1" customWidth="1"/>
    <col min="1783" max="1783" width="12.140625" bestFit="1" customWidth="1"/>
    <col min="1784" max="1784" width="15" bestFit="1" customWidth="1"/>
    <col min="1785" max="1785" width="12.140625" bestFit="1" customWidth="1"/>
    <col min="1786" max="1786" width="15" bestFit="1" customWidth="1"/>
    <col min="1787" max="1787" width="12.140625" bestFit="1" customWidth="1"/>
    <col min="1788" max="1788" width="15" bestFit="1" customWidth="1"/>
    <col min="1789" max="1789" width="12.140625" bestFit="1" customWidth="1"/>
    <col min="1790" max="1790" width="15" bestFit="1" customWidth="1"/>
    <col min="1791" max="1791" width="12.140625" bestFit="1" customWidth="1"/>
    <col min="1792" max="1792" width="15" bestFit="1" customWidth="1"/>
    <col min="1793" max="1793" width="12.140625" bestFit="1" customWidth="1"/>
    <col min="1794" max="1794" width="15" bestFit="1" customWidth="1"/>
    <col min="1795" max="1795" width="12.140625" bestFit="1" customWidth="1"/>
    <col min="1796" max="1796" width="15" bestFit="1" customWidth="1"/>
    <col min="1797" max="1797" width="12.140625" bestFit="1" customWidth="1"/>
    <col min="1798" max="1798" width="15" bestFit="1" customWidth="1"/>
    <col min="1799" max="1799" width="12.140625" bestFit="1" customWidth="1"/>
    <col min="1800" max="1800" width="15" bestFit="1" customWidth="1"/>
    <col min="1801" max="1801" width="12.140625" bestFit="1" customWidth="1"/>
    <col min="1802" max="1802" width="15" bestFit="1" customWidth="1"/>
    <col min="1803" max="1803" width="12.140625" bestFit="1" customWidth="1"/>
    <col min="1804" max="1804" width="15" bestFit="1" customWidth="1"/>
    <col min="1805" max="1805" width="12.140625" bestFit="1" customWidth="1"/>
    <col min="1806" max="1806" width="15" bestFit="1" customWidth="1"/>
    <col min="1807" max="1807" width="12.140625" bestFit="1" customWidth="1"/>
    <col min="1808" max="1808" width="15" bestFit="1" customWidth="1"/>
    <col min="1809" max="1809" width="12.140625" bestFit="1" customWidth="1"/>
    <col min="1810" max="1810" width="15" bestFit="1" customWidth="1"/>
    <col min="1811" max="1811" width="12.140625" bestFit="1" customWidth="1"/>
    <col min="1812" max="1812" width="15" bestFit="1" customWidth="1"/>
    <col min="1813" max="1813" width="12.140625" bestFit="1" customWidth="1"/>
    <col min="1814" max="1814" width="15" bestFit="1" customWidth="1"/>
    <col min="1815" max="1815" width="12.140625" bestFit="1" customWidth="1"/>
    <col min="1816" max="1816" width="15" bestFit="1" customWidth="1"/>
    <col min="1817" max="1817" width="12.140625" bestFit="1" customWidth="1"/>
    <col min="1818" max="1818" width="15" bestFit="1" customWidth="1"/>
    <col min="1819" max="1819" width="12.140625" bestFit="1" customWidth="1"/>
    <col min="1820" max="1820" width="15" bestFit="1" customWidth="1"/>
    <col min="1821" max="1821" width="12.140625" bestFit="1" customWidth="1"/>
    <col min="1822" max="1822" width="15" bestFit="1" customWidth="1"/>
    <col min="1823" max="1823" width="12.140625" bestFit="1" customWidth="1"/>
    <col min="1824" max="1824" width="15" bestFit="1" customWidth="1"/>
    <col min="1825" max="1825" width="12.140625" bestFit="1" customWidth="1"/>
    <col min="1826" max="1826" width="15" bestFit="1" customWidth="1"/>
    <col min="1827" max="1827" width="12.140625" bestFit="1" customWidth="1"/>
    <col min="1828" max="1828" width="15" bestFit="1" customWidth="1"/>
    <col min="1829" max="1829" width="12.140625" bestFit="1" customWidth="1"/>
    <col min="1830" max="1830" width="15" bestFit="1" customWidth="1"/>
    <col min="1831" max="1831" width="12.140625" bestFit="1" customWidth="1"/>
    <col min="1832" max="1832" width="15" bestFit="1" customWidth="1"/>
    <col min="1833" max="1833" width="12.140625" bestFit="1" customWidth="1"/>
    <col min="1834" max="1834" width="15" bestFit="1" customWidth="1"/>
    <col min="1835" max="1835" width="12.140625" bestFit="1" customWidth="1"/>
    <col min="1836" max="1836" width="15" bestFit="1" customWidth="1"/>
    <col min="1837" max="1837" width="12.140625" bestFit="1" customWidth="1"/>
    <col min="1838" max="1838" width="15" bestFit="1" customWidth="1"/>
    <col min="1839" max="1839" width="12.140625" bestFit="1" customWidth="1"/>
    <col min="1840" max="1840" width="15" bestFit="1" customWidth="1"/>
    <col min="1841" max="1841" width="12.140625" bestFit="1" customWidth="1"/>
    <col min="1842" max="1842" width="15" bestFit="1" customWidth="1"/>
    <col min="1843" max="1843" width="12.140625" bestFit="1" customWidth="1"/>
    <col min="1844" max="1844" width="15" bestFit="1" customWidth="1"/>
    <col min="1845" max="1845" width="12.140625" bestFit="1" customWidth="1"/>
    <col min="1846" max="1846" width="15" bestFit="1" customWidth="1"/>
    <col min="1847" max="1847" width="12.140625" bestFit="1" customWidth="1"/>
    <col min="1848" max="1848" width="15" bestFit="1" customWidth="1"/>
    <col min="1849" max="1849" width="12.140625" bestFit="1" customWidth="1"/>
    <col min="1850" max="1850" width="15" bestFit="1" customWidth="1"/>
    <col min="1851" max="1851" width="12.140625" bestFit="1" customWidth="1"/>
    <col min="1852" max="1852" width="15" bestFit="1" customWidth="1"/>
    <col min="1853" max="1853" width="12.140625" bestFit="1" customWidth="1"/>
    <col min="1854" max="1854" width="15" bestFit="1" customWidth="1"/>
    <col min="1855" max="1855" width="12.140625" bestFit="1" customWidth="1"/>
    <col min="1856" max="1856" width="15" bestFit="1" customWidth="1"/>
    <col min="1857" max="1857" width="12.140625" bestFit="1" customWidth="1"/>
    <col min="1858" max="1858" width="15" bestFit="1" customWidth="1"/>
    <col min="1859" max="1859" width="12.140625" bestFit="1" customWidth="1"/>
    <col min="1860" max="1860" width="15" bestFit="1" customWidth="1"/>
    <col min="1861" max="1861" width="12.140625" bestFit="1" customWidth="1"/>
    <col min="1862" max="1862" width="15" bestFit="1" customWidth="1"/>
    <col min="1863" max="1863" width="12.140625" bestFit="1" customWidth="1"/>
    <col min="1864" max="1864" width="15" bestFit="1" customWidth="1"/>
    <col min="1865" max="1865" width="12.140625" bestFit="1" customWidth="1"/>
    <col min="1866" max="1866" width="15" bestFit="1" customWidth="1"/>
    <col min="1867" max="1867" width="12.140625" bestFit="1" customWidth="1"/>
    <col min="1868" max="1868" width="15" bestFit="1" customWidth="1"/>
    <col min="1869" max="1869" width="12.140625" bestFit="1" customWidth="1"/>
    <col min="1870" max="1870" width="15" bestFit="1" customWidth="1"/>
    <col min="1871" max="1871" width="12.140625" bestFit="1" customWidth="1"/>
    <col min="1872" max="1872" width="15" bestFit="1" customWidth="1"/>
    <col min="1873" max="1873" width="12.140625" bestFit="1" customWidth="1"/>
    <col min="1874" max="1874" width="15" bestFit="1" customWidth="1"/>
    <col min="1875" max="1875" width="12.140625" bestFit="1" customWidth="1"/>
    <col min="1876" max="1876" width="15" bestFit="1" customWidth="1"/>
    <col min="1877" max="1877" width="12.140625" bestFit="1" customWidth="1"/>
    <col min="1878" max="1878" width="15" bestFit="1" customWidth="1"/>
    <col min="1879" max="1879" width="12.140625" bestFit="1" customWidth="1"/>
    <col min="1880" max="1880" width="15" bestFit="1" customWidth="1"/>
    <col min="1881" max="1881" width="12.140625" bestFit="1" customWidth="1"/>
    <col min="1882" max="1882" width="15" bestFit="1" customWidth="1"/>
    <col min="1883" max="1883" width="12.140625" bestFit="1" customWidth="1"/>
    <col min="1884" max="1884" width="15" bestFit="1" customWidth="1"/>
    <col min="1885" max="1885" width="12.140625" bestFit="1" customWidth="1"/>
    <col min="1886" max="1886" width="15" bestFit="1" customWidth="1"/>
    <col min="1887" max="1887" width="12.140625" bestFit="1" customWidth="1"/>
    <col min="1888" max="1888" width="15" bestFit="1" customWidth="1"/>
    <col min="1889" max="1889" width="12.140625" bestFit="1" customWidth="1"/>
    <col min="1890" max="1890" width="15" bestFit="1" customWidth="1"/>
    <col min="1891" max="1891" width="12.140625" bestFit="1" customWidth="1"/>
    <col min="1892" max="1892" width="15" bestFit="1" customWidth="1"/>
    <col min="1893" max="1893" width="12.140625" bestFit="1" customWidth="1"/>
    <col min="1894" max="1894" width="15" bestFit="1" customWidth="1"/>
    <col min="1895" max="1895" width="12.140625" bestFit="1" customWidth="1"/>
    <col min="1896" max="1896" width="15" bestFit="1" customWidth="1"/>
    <col min="1897" max="1897" width="12.140625" bestFit="1" customWidth="1"/>
    <col min="1898" max="1898" width="15" bestFit="1" customWidth="1"/>
    <col min="1899" max="1899" width="12.140625" bestFit="1" customWidth="1"/>
    <col min="1900" max="1900" width="15" bestFit="1" customWidth="1"/>
    <col min="1901" max="1901" width="12.140625" bestFit="1" customWidth="1"/>
    <col min="1902" max="1902" width="15" bestFit="1" customWidth="1"/>
    <col min="1903" max="1903" width="12.140625" bestFit="1" customWidth="1"/>
    <col min="1904" max="1904" width="15" bestFit="1" customWidth="1"/>
    <col min="1905" max="1905" width="12.140625" bestFit="1" customWidth="1"/>
    <col min="1906" max="1906" width="15" bestFit="1" customWidth="1"/>
    <col min="1907" max="1907" width="12.140625" bestFit="1" customWidth="1"/>
    <col min="1908" max="1908" width="15" bestFit="1" customWidth="1"/>
    <col min="1909" max="1909" width="12.140625" bestFit="1" customWidth="1"/>
    <col min="1910" max="1910" width="15" bestFit="1" customWidth="1"/>
    <col min="1911" max="1911" width="12.140625" bestFit="1" customWidth="1"/>
    <col min="1912" max="1912" width="15" bestFit="1" customWidth="1"/>
    <col min="1913" max="1913" width="12.140625" bestFit="1" customWidth="1"/>
    <col min="1914" max="1914" width="15" bestFit="1" customWidth="1"/>
    <col min="1915" max="1915" width="12.140625" bestFit="1" customWidth="1"/>
    <col min="1916" max="1916" width="15" bestFit="1" customWidth="1"/>
    <col min="1917" max="1917" width="12.140625" bestFit="1" customWidth="1"/>
    <col min="1918" max="1918" width="15" bestFit="1" customWidth="1"/>
    <col min="1919" max="1919" width="12.140625" bestFit="1" customWidth="1"/>
    <col min="1920" max="1920" width="15" bestFit="1" customWidth="1"/>
    <col min="1921" max="1921" width="12.140625" bestFit="1" customWidth="1"/>
    <col min="1922" max="1922" width="15" bestFit="1" customWidth="1"/>
    <col min="1923" max="1923" width="12.140625" bestFit="1" customWidth="1"/>
    <col min="1924" max="1924" width="15" bestFit="1" customWidth="1"/>
    <col min="1925" max="1925" width="12.140625" bestFit="1" customWidth="1"/>
    <col min="1926" max="1926" width="15" bestFit="1" customWidth="1"/>
    <col min="1927" max="1927" width="12.140625" bestFit="1" customWidth="1"/>
    <col min="1928" max="1928" width="15" bestFit="1" customWidth="1"/>
    <col min="1929" max="1929" width="12.140625" bestFit="1" customWidth="1"/>
    <col min="1930" max="1930" width="15" bestFit="1" customWidth="1"/>
    <col min="1931" max="1931" width="12.140625" bestFit="1" customWidth="1"/>
    <col min="1932" max="1932" width="15" bestFit="1" customWidth="1"/>
    <col min="1933" max="1933" width="12.140625" bestFit="1" customWidth="1"/>
    <col min="1934" max="1934" width="15" bestFit="1" customWidth="1"/>
    <col min="1935" max="1935" width="12.140625" bestFit="1" customWidth="1"/>
    <col min="1936" max="1936" width="15" bestFit="1" customWidth="1"/>
    <col min="1937" max="1937" width="12.140625" bestFit="1" customWidth="1"/>
    <col min="1938" max="1938" width="15" bestFit="1" customWidth="1"/>
    <col min="1939" max="1939" width="12.140625" bestFit="1" customWidth="1"/>
    <col min="1940" max="1940" width="15" bestFit="1" customWidth="1"/>
    <col min="1941" max="1941" width="12.140625" bestFit="1" customWidth="1"/>
    <col min="1942" max="1942" width="15" bestFit="1" customWidth="1"/>
    <col min="1943" max="1943" width="12.140625" bestFit="1" customWidth="1"/>
    <col min="1944" max="1944" width="15" bestFit="1" customWidth="1"/>
    <col min="1945" max="1945" width="12.140625" bestFit="1" customWidth="1"/>
    <col min="1946" max="1946" width="15" bestFit="1" customWidth="1"/>
    <col min="1947" max="1947" width="12.140625" bestFit="1" customWidth="1"/>
    <col min="1948" max="1948" width="15" bestFit="1" customWidth="1"/>
    <col min="1949" max="1949" width="12.140625" bestFit="1" customWidth="1"/>
    <col min="1950" max="1950" width="15" bestFit="1" customWidth="1"/>
    <col min="1951" max="1951" width="12.140625" bestFit="1" customWidth="1"/>
    <col min="1952" max="1952" width="15" bestFit="1" customWidth="1"/>
    <col min="1953" max="1953" width="12.140625" bestFit="1" customWidth="1"/>
    <col min="1954" max="1954" width="15" bestFit="1" customWidth="1"/>
    <col min="1955" max="1955" width="12.140625" bestFit="1" customWidth="1"/>
    <col min="1956" max="1956" width="15" bestFit="1" customWidth="1"/>
    <col min="1957" max="1957" width="12.140625" bestFit="1" customWidth="1"/>
    <col min="1958" max="1958" width="15" bestFit="1" customWidth="1"/>
    <col min="1959" max="1959" width="12.140625" bestFit="1" customWidth="1"/>
    <col min="1960" max="1960" width="15" bestFit="1" customWidth="1"/>
    <col min="1961" max="1961" width="12.140625" bestFit="1" customWidth="1"/>
    <col min="1962" max="1962" width="15" bestFit="1" customWidth="1"/>
    <col min="1963" max="1963" width="12.140625" bestFit="1" customWidth="1"/>
    <col min="1964" max="1964" width="15" bestFit="1" customWidth="1"/>
    <col min="1965" max="1965" width="12.140625" bestFit="1" customWidth="1"/>
    <col min="1966" max="1966" width="15" bestFit="1" customWidth="1"/>
    <col min="1967" max="1967" width="12.140625" bestFit="1" customWidth="1"/>
    <col min="1968" max="1968" width="15" bestFit="1" customWidth="1"/>
    <col min="1969" max="1969" width="12.140625" bestFit="1" customWidth="1"/>
    <col min="1970" max="1970" width="15" bestFit="1" customWidth="1"/>
    <col min="1971" max="1971" width="12.140625" bestFit="1" customWidth="1"/>
    <col min="1972" max="1972" width="15" bestFit="1" customWidth="1"/>
    <col min="1973" max="1973" width="12.140625" bestFit="1" customWidth="1"/>
    <col min="1974" max="1974" width="15" bestFit="1" customWidth="1"/>
    <col min="1975" max="1975" width="12.140625" bestFit="1" customWidth="1"/>
    <col min="1976" max="1976" width="15" bestFit="1" customWidth="1"/>
    <col min="1977" max="1977" width="12.140625" bestFit="1" customWidth="1"/>
    <col min="1978" max="1978" width="15" bestFit="1" customWidth="1"/>
    <col min="1979" max="1979" width="12.140625" bestFit="1" customWidth="1"/>
    <col min="1980" max="1980" width="15" bestFit="1" customWidth="1"/>
    <col min="1981" max="1981" width="12.140625" bestFit="1" customWidth="1"/>
    <col min="1982" max="1982" width="15" bestFit="1" customWidth="1"/>
    <col min="1983" max="1983" width="12.140625" bestFit="1" customWidth="1"/>
    <col min="1984" max="1984" width="15" bestFit="1" customWidth="1"/>
    <col min="1985" max="1985" width="12.140625" bestFit="1" customWidth="1"/>
    <col min="1986" max="1986" width="15" bestFit="1" customWidth="1"/>
    <col min="1987" max="1987" width="12.140625" bestFit="1" customWidth="1"/>
    <col min="1988" max="1988" width="15" bestFit="1" customWidth="1"/>
    <col min="1989" max="1989" width="12.140625" bestFit="1" customWidth="1"/>
    <col min="1990" max="1990" width="15" bestFit="1" customWidth="1"/>
    <col min="1991" max="1991" width="12.140625" bestFit="1" customWidth="1"/>
    <col min="1992" max="1992" width="15" bestFit="1" customWidth="1"/>
    <col min="1993" max="1993" width="12.140625" bestFit="1" customWidth="1"/>
    <col min="1994" max="1994" width="15" bestFit="1" customWidth="1"/>
    <col min="1995" max="1995" width="12.140625" bestFit="1" customWidth="1"/>
    <col min="1996" max="1996" width="15" bestFit="1" customWidth="1"/>
    <col min="1997" max="1997" width="12.140625" bestFit="1" customWidth="1"/>
    <col min="1998" max="1998" width="15" bestFit="1" customWidth="1"/>
    <col min="1999" max="1999" width="12.140625" bestFit="1" customWidth="1"/>
    <col min="2000" max="2000" width="15" bestFit="1" customWidth="1"/>
    <col min="2001" max="2001" width="12.140625" bestFit="1" customWidth="1"/>
    <col min="2002" max="2002" width="15" bestFit="1" customWidth="1"/>
    <col min="2003" max="2003" width="12.140625" bestFit="1" customWidth="1"/>
    <col min="2004" max="2004" width="15" bestFit="1" customWidth="1"/>
    <col min="2005" max="2005" width="12.140625" bestFit="1" customWidth="1"/>
    <col min="2006" max="2006" width="15" bestFit="1" customWidth="1"/>
    <col min="2007" max="2007" width="12.140625" bestFit="1" customWidth="1"/>
    <col min="2008" max="2008" width="15" bestFit="1" customWidth="1"/>
    <col min="2009" max="2009" width="12.140625" bestFit="1" customWidth="1"/>
    <col min="2010" max="2010" width="15" bestFit="1" customWidth="1"/>
    <col min="2011" max="2011" width="12.140625" bestFit="1" customWidth="1"/>
    <col min="2012" max="2012" width="15" bestFit="1" customWidth="1"/>
    <col min="2013" max="2013" width="12.140625" bestFit="1" customWidth="1"/>
    <col min="2014" max="2014" width="15" bestFit="1" customWidth="1"/>
    <col min="2015" max="2015" width="12.140625" bestFit="1" customWidth="1"/>
    <col min="2016" max="2016" width="15" bestFit="1" customWidth="1"/>
    <col min="2017" max="2017" width="12.140625" bestFit="1" customWidth="1"/>
    <col min="2018" max="2018" width="15" bestFit="1" customWidth="1"/>
    <col min="2019" max="2019" width="12.140625" bestFit="1" customWidth="1"/>
    <col min="2020" max="2020" width="15" bestFit="1" customWidth="1"/>
    <col min="2021" max="2021" width="12.140625" bestFit="1" customWidth="1"/>
    <col min="2022" max="2022" width="15" bestFit="1" customWidth="1"/>
    <col min="2023" max="2023" width="12.140625" bestFit="1" customWidth="1"/>
    <col min="2024" max="2024" width="15" bestFit="1" customWidth="1"/>
    <col min="2025" max="2025" width="12.140625" bestFit="1" customWidth="1"/>
    <col min="2026" max="2026" width="15" bestFit="1" customWidth="1"/>
    <col min="2027" max="2027" width="12.140625" bestFit="1" customWidth="1"/>
    <col min="2028" max="2028" width="15" bestFit="1" customWidth="1"/>
    <col min="2029" max="2029" width="12.140625" bestFit="1" customWidth="1"/>
    <col min="2030" max="2030" width="15" bestFit="1" customWidth="1"/>
    <col min="2031" max="2031" width="12.140625" bestFit="1" customWidth="1"/>
    <col min="2032" max="2032" width="15" bestFit="1" customWidth="1"/>
    <col min="2033" max="2033" width="12.140625" bestFit="1" customWidth="1"/>
    <col min="2034" max="2034" width="15" bestFit="1" customWidth="1"/>
    <col min="2035" max="2035" width="12.140625" bestFit="1" customWidth="1"/>
    <col min="2036" max="2036" width="15" bestFit="1" customWidth="1"/>
    <col min="2037" max="2037" width="12.140625" bestFit="1" customWidth="1"/>
    <col min="2038" max="2038" width="15" bestFit="1" customWidth="1"/>
    <col min="2039" max="2039" width="12.140625" bestFit="1" customWidth="1"/>
    <col min="2040" max="2040" width="15" bestFit="1" customWidth="1"/>
    <col min="2041" max="2041" width="12.140625" bestFit="1" customWidth="1"/>
    <col min="2042" max="2042" width="15" bestFit="1" customWidth="1"/>
    <col min="2043" max="2043" width="12.140625" bestFit="1" customWidth="1"/>
    <col min="2044" max="2044" width="15" bestFit="1" customWidth="1"/>
    <col min="2045" max="2045" width="12.140625" bestFit="1" customWidth="1"/>
    <col min="2046" max="2046" width="15" bestFit="1" customWidth="1"/>
    <col min="2047" max="2047" width="12.140625" bestFit="1" customWidth="1"/>
    <col min="2048" max="2048" width="15" bestFit="1" customWidth="1"/>
    <col min="2049" max="2049" width="12.140625" bestFit="1" customWidth="1"/>
    <col min="2050" max="2050" width="15" bestFit="1" customWidth="1"/>
    <col min="2051" max="2051" width="12.140625" bestFit="1" customWidth="1"/>
    <col min="2052" max="2052" width="15" bestFit="1" customWidth="1"/>
    <col min="2053" max="2053" width="12.140625" bestFit="1" customWidth="1"/>
    <col min="2054" max="2054" width="15" bestFit="1" customWidth="1"/>
    <col min="2055" max="2055" width="12.140625" bestFit="1" customWidth="1"/>
    <col min="2056" max="2056" width="15" bestFit="1" customWidth="1"/>
    <col min="2057" max="2057" width="12.140625" bestFit="1" customWidth="1"/>
    <col min="2058" max="2058" width="15" bestFit="1" customWidth="1"/>
    <col min="2059" max="2059" width="12.140625" bestFit="1" customWidth="1"/>
    <col min="2060" max="2060" width="15" bestFit="1" customWidth="1"/>
    <col min="2061" max="2061" width="12.140625" bestFit="1" customWidth="1"/>
    <col min="2062" max="2062" width="15" bestFit="1" customWidth="1"/>
    <col min="2063" max="2063" width="12.140625" bestFit="1" customWidth="1"/>
    <col min="2064" max="2064" width="15" bestFit="1" customWidth="1"/>
    <col min="2065" max="2065" width="12.140625" bestFit="1" customWidth="1"/>
    <col min="2066" max="2066" width="15" bestFit="1" customWidth="1"/>
    <col min="2067" max="2067" width="12.140625" bestFit="1" customWidth="1"/>
    <col min="2068" max="2068" width="15" bestFit="1" customWidth="1"/>
    <col min="2069" max="2069" width="12.140625" bestFit="1" customWidth="1"/>
    <col min="2070" max="2070" width="15" bestFit="1" customWidth="1"/>
    <col min="2071" max="2071" width="12.140625" bestFit="1" customWidth="1"/>
    <col min="2072" max="2072" width="15" bestFit="1" customWidth="1"/>
    <col min="2073" max="2073" width="12.140625" bestFit="1" customWidth="1"/>
    <col min="2074" max="2074" width="15" bestFit="1" customWidth="1"/>
    <col min="2075" max="2075" width="12.140625" bestFit="1" customWidth="1"/>
    <col min="2076" max="2076" width="15" bestFit="1" customWidth="1"/>
    <col min="2077" max="2077" width="12.140625" bestFit="1" customWidth="1"/>
    <col min="2078" max="2078" width="15" bestFit="1" customWidth="1"/>
    <col min="2079" max="2079" width="12.140625" bestFit="1" customWidth="1"/>
    <col min="2080" max="2080" width="15" bestFit="1" customWidth="1"/>
    <col min="2081" max="2081" width="12.140625" bestFit="1" customWidth="1"/>
    <col min="2082" max="2082" width="15" bestFit="1" customWidth="1"/>
    <col min="2083" max="2083" width="12.140625" bestFit="1" customWidth="1"/>
    <col min="2084" max="2084" width="15" bestFit="1" customWidth="1"/>
    <col min="2085" max="2085" width="12.140625" bestFit="1" customWidth="1"/>
    <col min="2086" max="2086" width="15" bestFit="1" customWidth="1"/>
    <col min="2087" max="2087" width="12.140625" bestFit="1" customWidth="1"/>
    <col min="2088" max="2088" width="15" bestFit="1" customWidth="1"/>
    <col min="2089" max="2089" width="12.140625" bestFit="1" customWidth="1"/>
    <col min="2090" max="2090" width="15" bestFit="1" customWidth="1"/>
    <col min="2091" max="2091" width="12.140625" bestFit="1" customWidth="1"/>
    <col min="2092" max="2092" width="15" bestFit="1" customWidth="1"/>
    <col min="2093" max="2093" width="12.140625" bestFit="1" customWidth="1"/>
    <col min="2094" max="2094" width="15" bestFit="1" customWidth="1"/>
    <col min="2095" max="2095" width="12.140625" bestFit="1" customWidth="1"/>
    <col min="2096" max="2096" width="15" bestFit="1" customWidth="1"/>
    <col min="2097" max="2097" width="12.140625" bestFit="1" customWidth="1"/>
    <col min="2098" max="2098" width="15" bestFit="1" customWidth="1"/>
    <col min="2099" max="2099" width="12.140625" bestFit="1" customWidth="1"/>
    <col min="2100" max="2100" width="15" bestFit="1" customWidth="1"/>
    <col min="2101" max="2101" width="12.140625" bestFit="1" customWidth="1"/>
    <col min="2102" max="2102" width="15" bestFit="1" customWidth="1"/>
    <col min="2103" max="2103" width="12.140625" bestFit="1" customWidth="1"/>
    <col min="2104" max="2104" width="15" bestFit="1" customWidth="1"/>
    <col min="2105" max="2105" width="12.140625" bestFit="1" customWidth="1"/>
    <col min="2106" max="2106" width="15" bestFit="1" customWidth="1"/>
    <col min="2107" max="2107" width="12.140625" bestFit="1" customWidth="1"/>
    <col min="2108" max="2108" width="15" bestFit="1" customWidth="1"/>
    <col min="2109" max="2109" width="12.140625" bestFit="1" customWidth="1"/>
    <col min="2110" max="2110" width="15" bestFit="1" customWidth="1"/>
    <col min="2111" max="2111" width="12.140625" bestFit="1" customWidth="1"/>
    <col min="2112" max="2112" width="15" bestFit="1" customWidth="1"/>
    <col min="2113" max="2113" width="12.140625" bestFit="1" customWidth="1"/>
    <col min="2114" max="2114" width="15" bestFit="1" customWidth="1"/>
    <col min="2115" max="2115" width="12.140625" bestFit="1" customWidth="1"/>
    <col min="2116" max="2116" width="15" bestFit="1" customWidth="1"/>
    <col min="2117" max="2117" width="12.140625" bestFit="1" customWidth="1"/>
    <col min="2118" max="2118" width="15" bestFit="1" customWidth="1"/>
    <col min="2119" max="2119" width="12.140625" bestFit="1" customWidth="1"/>
    <col min="2120" max="2120" width="15" bestFit="1" customWidth="1"/>
    <col min="2121" max="2121" width="12.140625" bestFit="1" customWidth="1"/>
    <col min="2122" max="2122" width="15" bestFit="1" customWidth="1"/>
    <col min="2123" max="2123" width="12.140625" bestFit="1" customWidth="1"/>
    <col min="2124" max="2124" width="15" bestFit="1" customWidth="1"/>
    <col min="2125" max="2125" width="12.140625" bestFit="1" customWidth="1"/>
    <col min="2126" max="2126" width="15" bestFit="1" customWidth="1"/>
    <col min="2127" max="2127" width="12.140625" bestFit="1" customWidth="1"/>
    <col min="2128" max="2128" width="15" bestFit="1" customWidth="1"/>
    <col min="2129" max="2129" width="12.140625" bestFit="1" customWidth="1"/>
    <col min="2130" max="2130" width="15" bestFit="1" customWidth="1"/>
    <col min="2131" max="2131" width="12.140625" bestFit="1" customWidth="1"/>
    <col min="2132" max="2132" width="15" bestFit="1" customWidth="1"/>
    <col min="2133" max="2133" width="12.140625" bestFit="1" customWidth="1"/>
    <col min="2134" max="2134" width="15" bestFit="1" customWidth="1"/>
    <col min="2135" max="2135" width="12.140625" bestFit="1" customWidth="1"/>
    <col min="2136" max="2136" width="15" bestFit="1" customWidth="1"/>
    <col min="2137" max="2137" width="12.140625" bestFit="1" customWidth="1"/>
    <col min="2138" max="2138" width="15" bestFit="1" customWidth="1"/>
    <col min="2139" max="2139" width="12.140625" bestFit="1" customWidth="1"/>
    <col min="2140" max="2140" width="15" bestFit="1" customWidth="1"/>
    <col min="2141" max="2141" width="12.140625" bestFit="1" customWidth="1"/>
    <col min="2142" max="2142" width="15" bestFit="1" customWidth="1"/>
    <col min="2143" max="2143" width="12.140625" bestFit="1" customWidth="1"/>
    <col min="2144" max="2144" width="15" bestFit="1" customWidth="1"/>
    <col min="2145" max="2145" width="12.140625" bestFit="1" customWidth="1"/>
    <col min="2146" max="2146" width="15" bestFit="1" customWidth="1"/>
    <col min="2147" max="2147" width="12.140625" bestFit="1" customWidth="1"/>
    <col min="2148" max="2148" width="15" bestFit="1" customWidth="1"/>
    <col min="2149" max="2149" width="12.140625" bestFit="1" customWidth="1"/>
    <col min="2150" max="2150" width="15" bestFit="1" customWidth="1"/>
    <col min="2151" max="2151" width="12.140625" bestFit="1" customWidth="1"/>
    <col min="2152" max="2152" width="15" bestFit="1" customWidth="1"/>
    <col min="2153" max="2153" width="12.140625" bestFit="1" customWidth="1"/>
    <col min="2154" max="2154" width="15" bestFit="1" customWidth="1"/>
    <col min="2155" max="2155" width="12.140625" bestFit="1" customWidth="1"/>
    <col min="2156" max="2156" width="15" bestFit="1" customWidth="1"/>
    <col min="2157" max="2157" width="12.140625" bestFit="1" customWidth="1"/>
    <col min="2158" max="2158" width="15" bestFit="1" customWidth="1"/>
    <col min="2159" max="2159" width="12.140625" bestFit="1" customWidth="1"/>
    <col min="2160" max="2160" width="15" bestFit="1" customWidth="1"/>
    <col min="2161" max="2161" width="12.140625" bestFit="1" customWidth="1"/>
    <col min="2162" max="2162" width="15" bestFit="1" customWidth="1"/>
    <col min="2163" max="2163" width="12.140625" bestFit="1" customWidth="1"/>
    <col min="2164" max="2164" width="15" bestFit="1" customWidth="1"/>
    <col min="2165" max="2165" width="12.140625" bestFit="1" customWidth="1"/>
    <col min="2166" max="2166" width="15" bestFit="1" customWidth="1"/>
    <col min="2167" max="2167" width="12.140625" bestFit="1" customWidth="1"/>
    <col min="2168" max="2168" width="15" bestFit="1" customWidth="1"/>
    <col min="2169" max="2169" width="12.140625" bestFit="1" customWidth="1"/>
    <col min="2170" max="2170" width="15" bestFit="1" customWidth="1"/>
    <col min="2171" max="2171" width="12.140625" bestFit="1" customWidth="1"/>
    <col min="2172" max="2172" width="15" bestFit="1" customWidth="1"/>
    <col min="2173" max="2173" width="12.140625" bestFit="1" customWidth="1"/>
    <col min="2174" max="2174" width="15" bestFit="1" customWidth="1"/>
    <col min="2175" max="2175" width="12.140625" bestFit="1" customWidth="1"/>
    <col min="2176" max="2176" width="15" bestFit="1" customWidth="1"/>
    <col min="2177" max="2177" width="12.140625" bestFit="1" customWidth="1"/>
    <col min="2178" max="2178" width="15" bestFit="1" customWidth="1"/>
    <col min="2179" max="2179" width="12.140625" bestFit="1" customWidth="1"/>
    <col min="2180" max="2180" width="15" bestFit="1" customWidth="1"/>
    <col min="2181" max="2181" width="12.140625" bestFit="1" customWidth="1"/>
    <col min="2182" max="2182" width="15" bestFit="1" customWidth="1"/>
    <col min="2183" max="2183" width="12.140625" bestFit="1" customWidth="1"/>
    <col min="2184" max="2184" width="15" bestFit="1" customWidth="1"/>
    <col min="2185" max="2185" width="12.140625" bestFit="1" customWidth="1"/>
    <col min="2186" max="2186" width="15" bestFit="1" customWidth="1"/>
    <col min="2187" max="2187" width="12.140625" bestFit="1" customWidth="1"/>
    <col min="2188" max="2188" width="15" bestFit="1" customWidth="1"/>
    <col min="2189" max="2189" width="12.140625" bestFit="1" customWidth="1"/>
    <col min="2190" max="2190" width="15" bestFit="1" customWidth="1"/>
    <col min="2191" max="2191" width="12.140625" bestFit="1" customWidth="1"/>
    <col min="2192" max="2192" width="15" bestFit="1" customWidth="1"/>
    <col min="2193" max="2193" width="12.140625" bestFit="1" customWidth="1"/>
    <col min="2194" max="2194" width="15" bestFit="1" customWidth="1"/>
    <col min="2195" max="2195" width="12.140625" bestFit="1" customWidth="1"/>
    <col min="2196" max="2196" width="15" bestFit="1" customWidth="1"/>
    <col min="2197" max="2197" width="12.140625" bestFit="1" customWidth="1"/>
    <col min="2198" max="2198" width="15" bestFit="1" customWidth="1"/>
    <col min="2199" max="2199" width="12.140625" bestFit="1" customWidth="1"/>
    <col min="2200" max="2200" width="15" bestFit="1" customWidth="1"/>
    <col min="2201" max="2201" width="12.140625" bestFit="1" customWidth="1"/>
    <col min="2202" max="2202" width="15" bestFit="1" customWidth="1"/>
    <col min="2203" max="2203" width="12.140625" bestFit="1" customWidth="1"/>
    <col min="2204" max="2204" width="15" bestFit="1" customWidth="1"/>
    <col min="2205" max="2205" width="12.140625" bestFit="1" customWidth="1"/>
    <col min="2206" max="2206" width="15" bestFit="1" customWidth="1"/>
    <col min="2207" max="2207" width="12.140625" bestFit="1" customWidth="1"/>
    <col min="2208" max="2208" width="15" bestFit="1" customWidth="1"/>
    <col min="2209" max="2209" width="12.140625" bestFit="1" customWidth="1"/>
    <col min="2210" max="2210" width="15" bestFit="1" customWidth="1"/>
    <col min="2211" max="2211" width="12.140625" bestFit="1" customWidth="1"/>
    <col min="2212" max="2212" width="15" bestFit="1" customWidth="1"/>
    <col min="2213" max="2213" width="12.140625" bestFit="1" customWidth="1"/>
    <col min="2214" max="2214" width="15" bestFit="1" customWidth="1"/>
    <col min="2215" max="2215" width="12.140625" bestFit="1" customWidth="1"/>
    <col min="2216" max="2216" width="15" bestFit="1" customWidth="1"/>
    <col min="2217" max="2217" width="12.140625" bestFit="1" customWidth="1"/>
    <col min="2218" max="2218" width="15" bestFit="1" customWidth="1"/>
    <col min="2219" max="2219" width="12.140625" bestFit="1" customWidth="1"/>
    <col min="2220" max="2220" width="15" bestFit="1" customWidth="1"/>
    <col min="2221" max="2221" width="12.140625" bestFit="1" customWidth="1"/>
    <col min="2222" max="2222" width="15" bestFit="1" customWidth="1"/>
    <col min="2223" max="2223" width="12.140625" bestFit="1" customWidth="1"/>
    <col min="2224" max="2224" width="15" bestFit="1" customWidth="1"/>
    <col min="2225" max="2225" width="12.140625" bestFit="1" customWidth="1"/>
    <col min="2226" max="2226" width="15" bestFit="1" customWidth="1"/>
    <col min="2227" max="2227" width="12.140625" bestFit="1" customWidth="1"/>
    <col min="2228" max="2228" width="15" bestFit="1" customWidth="1"/>
    <col min="2229" max="2229" width="12.140625" bestFit="1" customWidth="1"/>
    <col min="2230" max="2230" width="15" bestFit="1" customWidth="1"/>
    <col min="2231" max="2231" width="12.140625" bestFit="1" customWidth="1"/>
    <col min="2232" max="2232" width="15" bestFit="1" customWidth="1"/>
    <col min="2233" max="2233" width="12.140625" bestFit="1" customWidth="1"/>
    <col min="2234" max="2234" width="15" bestFit="1" customWidth="1"/>
    <col min="2235" max="2235" width="12.140625" bestFit="1" customWidth="1"/>
    <col min="2236" max="2236" width="15" bestFit="1" customWidth="1"/>
    <col min="2237" max="2237" width="12.140625" bestFit="1" customWidth="1"/>
    <col min="2238" max="2238" width="15" bestFit="1" customWidth="1"/>
    <col min="2239" max="2239" width="12.140625" bestFit="1" customWidth="1"/>
    <col min="2240" max="2240" width="15" bestFit="1" customWidth="1"/>
    <col min="2241" max="2241" width="12.140625" bestFit="1" customWidth="1"/>
    <col min="2242" max="2242" width="15" bestFit="1" customWidth="1"/>
    <col min="2243" max="2243" width="12.140625" bestFit="1" customWidth="1"/>
    <col min="2244" max="2244" width="15" bestFit="1" customWidth="1"/>
    <col min="2245" max="2245" width="12.140625" bestFit="1" customWidth="1"/>
    <col min="2246" max="2246" width="15" bestFit="1" customWidth="1"/>
    <col min="2247" max="2247" width="12.140625" bestFit="1" customWidth="1"/>
    <col min="2248" max="2248" width="15" bestFit="1" customWidth="1"/>
    <col min="2249" max="2249" width="12.140625" bestFit="1" customWidth="1"/>
    <col min="2250" max="2250" width="15" bestFit="1" customWidth="1"/>
    <col min="2251" max="2251" width="12.140625" bestFit="1" customWidth="1"/>
    <col min="2252" max="2252" width="15" bestFit="1" customWidth="1"/>
    <col min="2253" max="2253" width="12.140625" bestFit="1" customWidth="1"/>
    <col min="2254" max="2254" width="15" bestFit="1" customWidth="1"/>
    <col min="2255" max="2255" width="12.140625" bestFit="1" customWidth="1"/>
    <col min="2256" max="2256" width="15" bestFit="1" customWidth="1"/>
    <col min="2257" max="2257" width="12.140625" bestFit="1" customWidth="1"/>
    <col min="2258" max="2258" width="15" bestFit="1" customWidth="1"/>
    <col min="2259" max="2259" width="12.140625" bestFit="1" customWidth="1"/>
    <col min="2260" max="2260" width="15" bestFit="1" customWidth="1"/>
    <col min="2261" max="2261" width="12.140625" bestFit="1" customWidth="1"/>
    <col min="2262" max="2262" width="15" bestFit="1" customWidth="1"/>
    <col min="2263" max="2263" width="12.140625" bestFit="1" customWidth="1"/>
    <col min="2264" max="2264" width="15" bestFit="1" customWidth="1"/>
    <col min="2265" max="2265" width="12.140625" bestFit="1" customWidth="1"/>
    <col min="2266" max="2266" width="15" bestFit="1" customWidth="1"/>
    <col min="2267" max="2267" width="12.140625" bestFit="1" customWidth="1"/>
    <col min="2268" max="2268" width="15" bestFit="1" customWidth="1"/>
    <col min="2269" max="2269" width="12.140625" bestFit="1" customWidth="1"/>
    <col min="2270" max="2270" width="15" bestFit="1" customWidth="1"/>
    <col min="2271" max="2271" width="12.140625" bestFit="1" customWidth="1"/>
    <col min="2272" max="2272" width="15" bestFit="1" customWidth="1"/>
    <col min="2273" max="2273" width="12.140625" bestFit="1" customWidth="1"/>
    <col min="2274" max="2274" width="15" bestFit="1" customWidth="1"/>
    <col min="2275" max="2275" width="12.140625" bestFit="1" customWidth="1"/>
    <col min="2276" max="2276" width="15" bestFit="1" customWidth="1"/>
    <col min="2277" max="2277" width="12.140625" bestFit="1" customWidth="1"/>
    <col min="2278" max="2278" width="15" bestFit="1" customWidth="1"/>
    <col min="2279" max="2279" width="12.140625" bestFit="1" customWidth="1"/>
    <col min="2280" max="2280" width="15" bestFit="1" customWidth="1"/>
    <col min="2281" max="2281" width="12.140625" bestFit="1" customWidth="1"/>
    <col min="2282" max="2282" width="15" bestFit="1" customWidth="1"/>
    <col min="2283" max="2283" width="12.140625" bestFit="1" customWidth="1"/>
    <col min="2284" max="2284" width="15" bestFit="1" customWidth="1"/>
    <col min="2285" max="2285" width="12.140625" bestFit="1" customWidth="1"/>
    <col min="2286" max="2286" width="15" bestFit="1" customWidth="1"/>
    <col min="2287" max="2287" width="12.140625" bestFit="1" customWidth="1"/>
    <col min="2288" max="2288" width="15" bestFit="1" customWidth="1"/>
    <col min="2289" max="2289" width="12.140625" bestFit="1" customWidth="1"/>
    <col min="2290" max="2290" width="15" bestFit="1" customWidth="1"/>
    <col min="2291" max="2291" width="12.140625" bestFit="1" customWidth="1"/>
    <col min="2292" max="2292" width="15" bestFit="1" customWidth="1"/>
    <col min="2293" max="2293" width="12.140625" bestFit="1" customWidth="1"/>
    <col min="2294" max="2294" width="15" bestFit="1" customWidth="1"/>
    <col min="2295" max="2295" width="12.140625" bestFit="1" customWidth="1"/>
    <col min="2296" max="2296" width="15" bestFit="1" customWidth="1"/>
    <col min="2297" max="2297" width="12.140625" bestFit="1" customWidth="1"/>
    <col min="2298" max="2298" width="15" bestFit="1" customWidth="1"/>
    <col min="2299" max="2299" width="12.140625" bestFit="1" customWidth="1"/>
    <col min="2300" max="2300" width="15" bestFit="1" customWidth="1"/>
    <col min="2301" max="2301" width="12.140625" bestFit="1" customWidth="1"/>
    <col min="2302" max="2302" width="15" bestFit="1" customWidth="1"/>
    <col min="2303" max="2303" width="12.140625" bestFit="1" customWidth="1"/>
    <col min="2304" max="2304" width="15" bestFit="1" customWidth="1"/>
    <col min="2305" max="2305" width="12.140625" bestFit="1" customWidth="1"/>
    <col min="2306" max="2306" width="15" bestFit="1" customWidth="1"/>
    <col min="2307" max="2307" width="12.140625" bestFit="1" customWidth="1"/>
    <col min="2308" max="2308" width="15" bestFit="1" customWidth="1"/>
    <col min="2309" max="2309" width="12.140625" bestFit="1" customWidth="1"/>
    <col min="2310" max="2310" width="15" bestFit="1" customWidth="1"/>
    <col min="2311" max="2311" width="12.140625" bestFit="1" customWidth="1"/>
    <col min="2312" max="2312" width="15" bestFit="1" customWidth="1"/>
    <col min="2313" max="2313" width="12.140625" bestFit="1" customWidth="1"/>
    <col min="2314" max="2314" width="15" bestFit="1" customWidth="1"/>
    <col min="2315" max="2315" width="12.140625" bestFit="1" customWidth="1"/>
    <col min="2316" max="2316" width="15" bestFit="1" customWidth="1"/>
    <col min="2317" max="2317" width="12.140625" bestFit="1" customWidth="1"/>
    <col min="2318" max="2318" width="15" bestFit="1" customWidth="1"/>
    <col min="2319" max="2319" width="12.140625" bestFit="1" customWidth="1"/>
    <col min="2320" max="2320" width="15" bestFit="1" customWidth="1"/>
    <col min="2321" max="2321" width="12.140625" bestFit="1" customWidth="1"/>
    <col min="2322" max="2322" width="15" bestFit="1" customWidth="1"/>
    <col min="2323" max="2323" width="12.140625" bestFit="1" customWidth="1"/>
    <col min="2324" max="2324" width="15" bestFit="1" customWidth="1"/>
    <col min="2325" max="2325" width="12.140625" bestFit="1" customWidth="1"/>
    <col min="2326" max="2326" width="15" bestFit="1" customWidth="1"/>
    <col min="2327" max="2327" width="12.140625" bestFit="1" customWidth="1"/>
    <col min="2328" max="2328" width="15" bestFit="1" customWidth="1"/>
    <col min="2329" max="2329" width="12.140625" bestFit="1" customWidth="1"/>
    <col min="2330" max="2330" width="15" bestFit="1" customWidth="1"/>
    <col min="2331" max="2331" width="12.140625" bestFit="1" customWidth="1"/>
    <col min="2332" max="2332" width="15" bestFit="1" customWidth="1"/>
    <col min="2333" max="2333" width="12.140625" bestFit="1" customWidth="1"/>
    <col min="2334" max="2334" width="15" bestFit="1" customWidth="1"/>
    <col min="2335" max="2335" width="12.140625" bestFit="1" customWidth="1"/>
    <col min="2336" max="2336" width="15" bestFit="1" customWidth="1"/>
    <col min="2337" max="2337" width="12.140625" bestFit="1" customWidth="1"/>
    <col min="2338" max="2338" width="15" bestFit="1" customWidth="1"/>
    <col min="2339" max="2339" width="12.140625" bestFit="1" customWidth="1"/>
    <col min="2340" max="2340" width="15" bestFit="1" customWidth="1"/>
    <col min="2341" max="2341" width="12.140625" bestFit="1" customWidth="1"/>
    <col min="2342" max="2342" width="15" bestFit="1" customWidth="1"/>
    <col min="2343" max="2343" width="12.140625" bestFit="1" customWidth="1"/>
    <col min="2344" max="2344" width="15" bestFit="1" customWidth="1"/>
    <col min="2345" max="2345" width="12.140625" bestFit="1" customWidth="1"/>
    <col min="2346" max="2346" width="15" bestFit="1" customWidth="1"/>
    <col min="2347" max="2347" width="12.140625" bestFit="1" customWidth="1"/>
    <col min="2348" max="2348" width="15" bestFit="1" customWidth="1"/>
    <col min="2349" max="2349" width="12.140625" bestFit="1" customWidth="1"/>
    <col min="2350" max="2350" width="15" bestFit="1" customWidth="1"/>
    <col min="2351" max="2351" width="12.140625" bestFit="1" customWidth="1"/>
    <col min="2352" max="2352" width="15" bestFit="1" customWidth="1"/>
    <col min="2353" max="2353" width="12.140625" bestFit="1" customWidth="1"/>
    <col min="2354" max="2354" width="15" bestFit="1" customWidth="1"/>
    <col min="2355" max="2355" width="12.140625" bestFit="1" customWidth="1"/>
    <col min="2356" max="2356" width="15" bestFit="1" customWidth="1"/>
    <col min="2357" max="2357" width="12.140625" bestFit="1" customWidth="1"/>
    <col min="2358" max="2358" width="15" bestFit="1" customWidth="1"/>
    <col min="2359" max="2359" width="12.140625" bestFit="1" customWidth="1"/>
    <col min="2360" max="2360" width="15" bestFit="1" customWidth="1"/>
    <col min="2361" max="2361" width="12.140625" bestFit="1" customWidth="1"/>
    <col min="2362" max="2362" width="15" bestFit="1" customWidth="1"/>
    <col min="2363" max="2363" width="12.140625" bestFit="1" customWidth="1"/>
    <col min="2364" max="2364" width="15" bestFit="1" customWidth="1"/>
    <col min="2365" max="2365" width="12.140625" bestFit="1" customWidth="1"/>
    <col min="2366" max="2366" width="15" bestFit="1" customWidth="1"/>
    <col min="2367" max="2367" width="12.140625" bestFit="1" customWidth="1"/>
    <col min="2368" max="2368" width="15" bestFit="1" customWidth="1"/>
    <col min="2369" max="2369" width="12.140625" bestFit="1" customWidth="1"/>
    <col min="2370" max="2370" width="15" bestFit="1" customWidth="1"/>
    <col min="2371" max="2371" width="12.140625" bestFit="1" customWidth="1"/>
    <col min="2372" max="2372" width="15" bestFit="1" customWidth="1"/>
    <col min="2373" max="2373" width="12.140625" bestFit="1" customWidth="1"/>
    <col min="2374" max="2374" width="15" bestFit="1" customWidth="1"/>
    <col min="2375" max="2375" width="12.140625" bestFit="1" customWidth="1"/>
    <col min="2376" max="2376" width="15" bestFit="1" customWidth="1"/>
    <col min="2377" max="2377" width="12.140625" bestFit="1" customWidth="1"/>
    <col min="2378" max="2378" width="15" bestFit="1" customWidth="1"/>
    <col min="2379" max="2379" width="12.140625" bestFit="1" customWidth="1"/>
    <col min="2380" max="2380" width="15" bestFit="1" customWidth="1"/>
    <col min="2381" max="2381" width="12.140625" bestFit="1" customWidth="1"/>
    <col min="2382" max="2382" width="15" bestFit="1" customWidth="1"/>
    <col min="2383" max="2383" width="12.140625" bestFit="1" customWidth="1"/>
    <col min="2384" max="2384" width="15" bestFit="1" customWidth="1"/>
    <col min="2385" max="2385" width="12.140625" bestFit="1" customWidth="1"/>
    <col min="2386" max="2386" width="15" bestFit="1" customWidth="1"/>
    <col min="2387" max="2387" width="12.140625" bestFit="1" customWidth="1"/>
    <col min="2388" max="2388" width="15" bestFit="1" customWidth="1"/>
    <col min="2389" max="2389" width="12.140625" bestFit="1" customWidth="1"/>
    <col min="2390" max="2390" width="15" bestFit="1" customWidth="1"/>
    <col min="2391" max="2391" width="12.140625" bestFit="1" customWidth="1"/>
    <col min="2392" max="2392" width="15" bestFit="1" customWidth="1"/>
    <col min="2393" max="2393" width="12.140625" bestFit="1" customWidth="1"/>
    <col min="2394" max="2394" width="15" bestFit="1" customWidth="1"/>
    <col min="2395" max="2395" width="12.140625" bestFit="1" customWidth="1"/>
    <col min="2396" max="2396" width="15" bestFit="1" customWidth="1"/>
    <col min="2397" max="2397" width="12.140625" bestFit="1" customWidth="1"/>
    <col min="2398" max="2398" width="15" bestFit="1" customWidth="1"/>
    <col min="2399" max="2399" width="12.140625" bestFit="1" customWidth="1"/>
    <col min="2400" max="2400" width="15" bestFit="1" customWidth="1"/>
    <col min="2401" max="2401" width="12.140625" bestFit="1" customWidth="1"/>
    <col min="2402" max="2402" width="15" bestFit="1" customWidth="1"/>
    <col min="2403" max="2403" width="12.140625" bestFit="1" customWidth="1"/>
    <col min="2404" max="2404" width="15" bestFit="1" customWidth="1"/>
    <col min="2405" max="2405" width="12.140625" bestFit="1" customWidth="1"/>
    <col min="2406" max="2406" width="15" bestFit="1" customWidth="1"/>
    <col min="2407" max="2407" width="12.140625" bestFit="1" customWidth="1"/>
    <col min="2408" max="2408" width="15" bestFit="1" customWidth="1"/>
    <col min="2409" max="2409" width="12.140625" bestFit="1" customWidth="1"/>
    <col min="2410" max="2410" width="15" bestFit="1" customWidth="1"/>
    <col min="2411" max="2411" width="12.140625" bestFit="1" customWidth="1"/>
    <col min="2412" max="2412" width="15" bestFit="1" customWidth="1"/>
    <col min="2413" max="2413" width="12.140625" bestFit="1" customWidth="1"/>
    <col min="2414" max="2414" width="15" bestFit="1" customWidth="1"/>
    <col min="2415" max="2415" width="12.140625" bestFit="1" customWidth="1"/>
    <col min="2416" max="2416" width="15" bestFit="1" customWidth="1"/>
    <col min="2417" max="2417" width="12.140625" bestFit="1" customWidth="1"/>
    <col min="2418" max="2418" width="15" bestFit="1" customWidth="1"/>
    <col min="2419" max="2419" width="12.140625" bestFit="1" customWidth="1"/>
    <col min="2420" max="2420" width="15" bestFit="1" customWidth="1"/>
    <col min="2421" max="2421" width="12.140625" bestFit="1" customWidth="1"/>
    <col min="2422" max="2422" width="15" bestFit="1" customWidth="1"/>
    <col min="2423" max="2423" width="12.140625" bestFit="1" customWidth="1"/>
    <col min="2424" max="2424" width="15" bestFit="1" customWidth="1"/>
    <col min="2425" max="2425" width="12.140625" bestFit="1" customWidth="1"/>
    <col min="2426" max="2426" width="15" bestFit="1" customWidth="1"/>
    <col min="2427" max="2427" width="12.140625" bestFit="1" customWidth="1"/>
    <col min="2428" max="2428" width="15" bestFit="1" customWidth="1"/>
    <col min="2429" max="2429" width="12.140625" bestFit="1" customWidth="1"/>
    <col min="2430" max="2430" width="15" bestFit="1" customWidth="1"/>
    <col min="2431" max="2431" width="12.140625" bestFit="1" customWidth="1"/>
    <col min="2432" max="2432" width="15" bestFit="1" customWidth="1"/>
    <col min="2433" max="2433" width="12.140625" bestFit="1" customWidth="1"/>
    <col min="2434" max="2434" width="15" bestFit="1" customWidth="1"/>
    <col min="2435" max="2435" width="12.140625" bestFit="1" customWidth="1"/>
    <col min="2436" max="2436" width="15" bestFit="1" customWidth="1"/>
    <col min="2437" max="2437" width="12.140625" bestFit="1" customWidth="1"/>
    <col min="2438" max="2438" width="15" bestFit="1" customWidth="1"/>
    <col min="2439" max="2439" width="12.140625" bestFit="1" customWidth="1"/>
    <col min="2440" max="2440" width="15" bestFit="1" customWidth="1"/>
    <col min="2441" max="2441" width="12.140625" bestFit="1" customWidth="1"/>
    <col min="2442" max="2442" width="15" bestFit="1" customWidth="1"/>
    <col min="2443" max="2443" width="12.140625" bestFit="1" customWidth="1"/>
    <col min="2444" max="2444" width="15" bestFit="1" customWidth="1"/>
    <col min="2445" max="2445" width="12.140625" bestFit="1" customWidth="1"/>
    <col min="2446" max="2446" width="15" bestFit="1" customWidth="1"/>
    <col min="2447" max="2447" width="12.140625" bestFit="1" customWidth="1"/>
    <col min="2448" max="2448" width="15" bestFit="1" customWidth="1"/>
    <col min="2449" max="2449" width="12.140625" bestFit="1" customWidth="1"/>
    <col min="2450" max="2450" width="15" bestFit="1" customWidth="1"/>
    <col min="2451" max="2451" width="12.140625" bestFit="1" customWidth="1"/>
    <col min="2452" max="2452" width="15" bestFit="1" customWidth="1"/>
    <col min="2453" max="2453" width="12.140625" bestFit="1" customWidth="1"/>
    <col min="2454" max="2454" width="15" bestFit="1" customWidth="1"/>
    <col min="2455" max="2455" width="12.140625" bestFit="1" customWidth="1"/>
    <col min="2456" max="2456" width="15" bestFit="1" customWidth="1"/>
    <col min="2457" max="2457" width="12.140625" bestFit="1" customWidth="1"/>
    <col min="2458" max="2458" width="15" bestFit="1" customWidth="1"/>
    <col min="2459" max="2459" width="12.140625" bestFit="1" customWidth="1"/>
    <col min="2460" max="2460" width="15" bestFit="1" customWidth="1"/>
    <col min="2461" max="2461" width="12.140625" bestFit="1" customWidth="1"/>
    <col min="2462" max="2462" width="15" bestFit="1" customWidth="1"/>
    <col min="2463" max="2463" width="12.140625" bestFit="1" customWidth="1"/>
    <col min="2464" max="2464" width="15" bestFit="1" customWidth="1"/>
    <col min="2465" max="2465" width="12.140625" bestFit="1" customWidth="1"/>
    <col min="2466" max="2466" width="15" bestFit="1" customWidth="1"/>
    <col min="2467" max="2467" width="12.140625" bestFit="1" customWidth="1"/>
    <col min="2468" max="2468" width="15" bestFit="1" customWidth="1"/>
    <col min="2469" max="2469" width="12.140625" bestFit="1" customWidth="1"/>
    <col min="2470" max="2470" width="15" bestFit="1" customWidth="1"/>
    <col min="2471" max="2471" width="12.140625" bestFit="1" customWidth="1"/>
    <col min="2472" max="2472" width="15" bestFit="1" customWidth="1"/>
    <col min="2473" max="2473" width="12.140625" bestFit="1" customWidth="1"/>
    <col min="2474" max="2474" width="15" bestFit="1" customWidth="1"/>
    <col min="2475" max="2475" width="12.140625" bestFit="1" customWidth="1"/>
    <col min="2476" max="2476" width="15" bestFit="1" customWidth="1"/>
    <col min="2477" max="2477" width="12.140625" bestFit="1" customWidth="1"/>
    <col min="2478" max="2478" width="15" bestFit="1" customWidth="1"/>
    <col min="2479" max="2479" width="12.140625" bestFit="1" customWidth="1"/>
    <col min="2480" max="2480" width="15" bestFit="1" customWidth="1"/>
    <col min="2481" max="2481" width="12.140625" bestFit="1" customWidth="1"/>
    <col min="2482" max="2482" width="15" bestFit="1" customWidth="1"/>
    <col min="2483" max="2483" width="12.140625" bestFit="1" customWidth="1"/>
    <col min="2484" max="2484" width="15" bestFit="1" customWidth="1"/>
    <col min="2485" max="2485" width="12.140625" bestFit="1" customWidth="1"/>
    <col min="2486" max="2486" width="15" bestFit="1" customWidth="1"/>
    <col min="2487" max="2487" width="12.140625" bestFit="1" customWidth="1"/>
    <col min="2488" max="2488" width="15" bestFit="1" customWidth="1"/>
    <col min="2489" max="2489" width="12.140625" bestFit="1" customWidth="1"/>
    <col min="2490" max="2490" width="15" bestFit="1" customWidth="1"/>
    <col min="2491" max="2491" width="12.140625" bestFit="1" customWidth="1"/>
    <col min="2492" max="2492" width="15" bestFit="1" customWidth="1"/>
    <col min="2493" max="2493" width="12.140625" bestFit="1" customWidth="1"/>
    <col min="2494" max="2494" width="15" bestFit="1" customWidth="1"/>
    <col min="2495" max="2495" width="12.140625" bestFit="1" customWidth="1"/>
    <col min="2496" max="2496" width="15" bestFit="1" customWidth="1"/>
    <col min="2497" max="2497" width="12.140625" bestFit="1" customWidth="1"/>
    <col min="2498" max="2498" width="15" bestFit="1" customWidth="1"/>
    <col min="2499" max="2499" width="12.140625" bestFit="1" customWidth="1"/>
    <col min="2500" max="2500" width="15" bestFit="1" customWidth="1"/>
    <col min="2501" max="2501" width="12.140625" bestFit="1" customWidth="1"/>
    <col min="2502" max="2502" width="15" bestFit="1" customWidth="1"/>
    <col min="2503" max="2503" width="12.140625" bestFit="1" customWidth="1"/>
    <col min="2504" max="2504" width="15" bestFit="1" customWidth="1"/>
    <col min="2505" max="2505" width="12.140625" bestFit="1" customWidth="1"/>
    <col min="2506" max="2506" width="15" bestFit="1" customWidth="1"/>
    <col min="2507" max="2507" width="12.140625" bestFit="1" customWidth="1"/>
    <col min="2508" max="2508" width="15" bestFit="1" customWidth="1"/>
    <col min="2509" max="2509" width="12.140625" bestFit="1" customWidth="1"/>
    <col min="2510" max="2510" width="15" bestFit="1" customWidth="1"/>
    <col min="2511" max="2511" width="12.140625" bestFit="1" customWidth="1"/>
    <col min="2512" max="2512" width="15" bestFit="1" customWidth="1"/>
    <col min="2513" max="2513" width="12.140625" bestFit="1" customWidth="1"/>
    <col min="2514" max="2514" width="15" bestFit="1" customWidth="1"/>
    <col min="2515" max="2515" width="12.140625" bestFit="1" customWidth="1"/>
    <col min="2516" max="2516" width="15" bestFit="1" customWidth="1"/>
    <col min="2517" max="2517" width="12.140625" bestFit="1" customWidth="1"/>
    <col min="2518" max="2518" width="15" bestFit="1" customWidth="1"/>
    <col min="2519" max="2519" width="12.140625" bestFit="1" customWidth="1"/>
    <col min="2520" max="2520" width="15" bestFit="1" customWidth="1"/>
    <col min="2521" max="2521" width="12.140625" bestFit="1" customWidth="1"/>
    <col min="2522" max="2522" width="15" bestFit="1" customWidth="1"/>
    <col min="2523" max="2523" width="12.140625" bestFit="1" customWidth="1"/>
    <col min="2524" max="2524" width="15" bestFit="1" customWidth="1"/>
    <col min="2525" max="2525" width="12.140625" bestFit="1" customWidth="1"/>
    <col min="2526" max="2526" width="15" bestFit="1" customWidth="1"/>
    <col min="2527" max="2527" width="12.140625" bestFit="1" customWidth="1"/>
    <col min="2528" max="2528" width="15" bestFit="1" customWidth="1"/>
    <col min="2529" max="2529" width="12.140625" bestFit="1" customWidth="1"/>
    <col min="2530" max="2530" width="15" bestFit="1" customWidth="1"/>
    <col min="2531" max="2531" width="12.140625" bestFit="1" customWidth="1"/>
    <col min="2532" max="2532" width="15" bestFit="1" customWidth="1"/>
    <col min="2533" max="2533" width="12.140625" bestFit="1" customWidth="1"/>
    <col min="2534" max="2534" width="15" bestFit="1" customWidth="1"/>
    <col min="2535" max="2535" width="12.140625" bestFit="1" customWidth="1"/>
    <col min="2536" max="2536" width="15" bestFit="1" customWidth="1"/>
    <col min="2537" max="2537" width="12.140625" bestFit="1" customWidth="1"/>
    <col min="2538" max="2538" width="15" bestFit="1" customWidth="1"/>
    <col min="2539" max="2539" width="12.140625" bestFit="1" customWidth="1"/>
    <col min="2540" max="2540" width="15" bestFit="1" customWidth="1"/>
    <col min="2541" max="2541" width="12.140625" bestFit="1" customWidth="1"/>
    <col min="2542" max="2542" width="15" bestFit="1" customWidth="1"/>
    <col min="2543" max="2543" width="12.140625" bestFit="1" customWidth="1"/>
    <col min="2544" max="2544" width="15" bestFit="1" customWidth="1"/>
    <col min="2545" max="2545" width="12.140625" bestFit="1" customWidth="1"/>
    <col min="2546" max="2546" width="15" bestFit="1" customWidth="1"/>
    <col min="2547" max="2547" width="12.140625" bestFit="1" customWidth="1"/>
    <col min="2548" max="2548" width="15" bestFit="1" customWidth="1"/>
    <col min="2549" max="2549" width="12.140625" bestFit="1" customWidth="1"/>
    <col min="2550" max="2550" width="15" bestFit="1" customWidth="1"/>
    <col min="2551" max="2551" width="12.140625" bestFit="1" customWidth="1"/>
    <col min="2552" max="2552" width="15" bestFit="1" customWidth="1"/>
    <col min="2553" max="2553" width="12.140625" bestFit="1" customWidth="1"/>
    <col min="2554" max="2554" width="15" bestFit="1" customWidth="1"/>
    <col min="2555" max="2555" width="12.140625" bestFit="1" customWidth="1"/>
    <col min="2556" max="2556" width="15" bestFit="1" customWidth="1"/>
    <col min="2557" max="2557" width="12.140625" bestFit="1" customWidth="1"/>
    <col min="2558" max="2558" width="15" bestFit="1" customWidth="1"/>
    <col min="2559" max="2559" width="12.140625" bestFit="1" customWidth="1"/>
    <col min="2560" max="2560" width="15" bestFit="1" customWidth="1"/>
    <col min="2561" max="2561" width="12.140625" bestFit="1" customWidth="1"/>
    <col min="2562" max="2562" width="15" bestFit="1" customWidth="1"/>
    <col min="2563" max="2563" width="12.140625" bestFit="1" customWidth="1"/>
    <col min="2564" max="2564" width="15" bestFit="1" customWidth="1"/>
    <col min="2565" max="2565" width="12.140625" bestFit="1" customWidth="1"/>
    <col min="2566" max="2566" width="15" bestFit="1" customWidth="1"/>
    <col min="2567" max="2567" width="12.140625" bestFit="1" customWidth="1"/>
    <col min="2568" max="2568" width="15" bestFit="1" customWidth="1"/>
    <col min="2569" max="2569" width="12.140625" bestFit="1" customWidth="1"/>
    <col min="2570" max="2570" width="15" bestFit="1" customWidth="1"/>
    <col min="2571" max="2571" width="12.140625" bestFit="1" customWidth="1"/>
    <col min="2572" max="2572" width="15" bestFit="1" customWidth="1"/>
    <col min="2573" max="2573" width="12.140625" bestFit="1" customWidth="1"/>
    <col min="2574" max="2574" width="15" bestFit="1" customWidth="1"/>
    <col min="2575" max="2575" width="12.140625" bestFit="1" customWidth="1"/>
    <col min="2576" max="2576" width="15" bestFit="1" customWidth="1"/>
    <col min="2577" max="2577" width="12.140625" bestFit="1" customWidth="1"/>
    <col min="2578" max="2578" width="15" bestFit="1" customWidth="1"/>
    <col min="2579" max="2579" width="12.140625" bestFit="1" customWidth="1"/>
    <col min="2580" max="2580" width="15" bestFit="1" customWidth="1"/>
    <col min="2581" max="2581" width="12.140625" bestFit="1" customWidth="1"/>
    <col min="2582" max="2582" width="15" bestFit="1" customWidth="1"/>
    <col min="2583" max="2583" width="12.140625" bestFit="1" customWidth="1"/>
    <col min="2584" max="2584" width="15" bestFit="1" customWidth="1"/>
    <col min="2585" max="2585" width="12.140625" bestFit="1" customWidth="1"/>
    <col min="2586" max="2586" width="15" bestFit="1" customWidth="1"/>
    <col min="2587" max="2587" width="12.140625" bestFit="1" customWidth="1"/>
    <col min="2588" max="2588" width="15" bestFit="1" customWidth="1"/>
    <col min="2589" max="2589" width="12.140625" bestFit="1" customWidth="1"/>
    <col min="2590" max="2590" width="15" bestFit="1" customWidth="1"/>
    <col min="2591" max="2591" width="12.140625" bestFit="1" customWidth="1"/>
    <col min="2592" max="2592" width="15" bestFit="1" customWidth="1"/>
    <col min="2593" max="2593" width="12.140625" bestFit="1" customWidth="1"/>
    <col min="2594" max="2594" width="15" bestFit="1" customWidth="1"/>
    <col min="2595" max="2595" width="12.140625" bestFit="1" customWidth="1"/>
    <col min="2596" max="2596" width="15" bestFit="1" customWidth="1"/>
    <col min="2597" max="2597" width="12.140625" bestFit="1" customWidth="1"/>
    <col min="2598" max="2598" width="15" bestFit="1" customWidth="1"/>
    <col min="2599" max="2599" width="12.140625" bestFit="1" customWidth="1"/>
    <col min="2600" max="2600" width="15" bestFit="1" customWidth="1"/>
    <col min="2601" max="2601" width="12.140625" bestFit="1" customWidth="1"/>
    <col min="2602" max="2602" width="15" bestFit="1" customWidth="1"/>
    <col min="2603" max="2603" width="12.140625" bestFit="1" customWidth="1"/>
    <col min="2604" max="2604" width="15" bestFit="1" customWidth="1"/>
    <col min="2605" max="2605" width="12.140625" bestFit="1" customWidth="1"/>
    <col min="2606" max="2606" width="15" bestFit="1" customWidth="1"/>
    <col min="2607" max="2607" width="12.140625" bestFit="1" customWidth="1"/>
    <col min="2608" max="2608" width="15" bestFit="1" customWidth="1"/>
    <col min="2609" max="2609" width="12.140625" bestFit="1" customWidth="1"/>
    <col min="2610" max="2610" width="15" bestFit="1" customWidth="1"/>
    <col min="2611" max="2611" width="12.140625" bestFit="1" customWidth="1"/>
    <col min="2612" max="2612" width="15" bestFit="1" customWidth="1"/>
    <col min="2613" max="2613" width="12.140625" bestFit="1" customWidth="1"/>
    <col min="2614" max="2614" width="15" bestFit="1" customWidth="1"/>
    <col min="2615" max="2615" width="12.140625" bestFit="1" customWidth="1"/>
    <col min="2616" max="2616" width="15" bestFit="1" customWidth="1"/>
    <col min="2617" max="2617" width="12.140625" bestFit="1" customWidth="1"/>
    <col min="2618" max="2618" width="15" bestFit="1" customWidth="1"/>
    <col min="2619" max="2619" width="12.140625" bestFit="1" customWidth="1"/>
    <col min="2620" max="2620" width="15" bestFit="1" customWidth="1"/>
    <col min="2621" max="2621" width="12.140625" bestFit="1" customWidth="1"/>
    <col min="2622" max="2622" width="15" bestFit="1" customWidth="1"/>
    <col min="2623" max="2623" width="12.140625" bestFit="1" customWidth="1"/>
    <col min="2624" max="2624" width="15" bestFit="1" customWidth="1"/>
    <col min="2625" max="2625" width="12.140625" bestFit="1" customWidth="1"/>
    <col min="2626" max="2626" width="15" bestFit="1" customWidth="1"/>
    <col min="2627" max="2627" width="12.140625" bestFit="1" customWidth="1"/>
    <col min="2628" max="2628" width="15" bestFit="1" customWidth="1"/>
    <col min="2629" max="2629" width="12.140625" bestFit="1" customWidth="1"/>
    <col min="2630" max="2630" width="15" bestFit="1" customWidth="1"/>
    <col min="2631" max="2631" width="12.140625" bestFit="1" customWidth="1"/>
    <col min="2632" max="2632" width="15" bestFit="1" customWidth="1"/>
    <col min="2633" max="2633" width="12.140625" bestFit="1" customWidth="1"/>
    <col min="2634" max="2634" width="15" bestFit="1" customWidth="1"/>
    <col min="2635" max="2635" width="12.140625" bestFit="1" customWidth="1"/>
    <col min="2636" max="2636" width="15" bestFit="1" customWidth="1"/>
    <col min="2637" max="2637" width="12.140625" bestFit="1" customWidth="1"/>
    <col min="2638" max="2638" width="15" bestFit="1" customWidth="1"/>
    <col min="2639" max="2639" width="12.140625" bestFit="1" customWidth="1"/>
    <col min="2640" max="2640" width="15" bestFit="1" customWidth="1"/>
    <col min="2641" max="2641" width="12.140625" bestFit="1" customWidth="1"/>
    <col min="2642" max="2642" width="15" bestFit="1" customWidth="1"/>
    <col min="2643" max="2643" width="12.140625" bestFit="1" customWidth="1"/>
    <col min="2644" max="2644" width="15" bestFit="1" customWidth="1"/>
    <col min="2645" max="2645" width="12.140625" bestFit="1" customWidth="1"/>
    <col min="2646" max="2646" width="15" bestFit="1" customWidth="1"/>
    <col min="2647" max="2647" width="12.140625" bestFit="1" customWidth="1"/>
    <col min="2648" max="2648" width="15" bestFit="1" customWidth="1"/>
    <col min="2649" max="2649" width="12.140625" bestFit="1" customWidth="1"/>
    <col min="2650" max="2650" width="15" bestFit="1" customWidth="1"/>
    <col min="2651" max="2651" width="12.140625" bestFit="1" customWidth="1"/>
    <col min="2652" max="2652" width="15" bestFit="1" customWidth="1"/>
    <col min="2653" max="2653" width="12.140625" bestFit="1" customWidth="1"/>
    <col min="2654" max="2654" width="15" bestFit="1" customWidth="1"/>
    <col min="2655" max="2655" width="12.140625" bestFit="1" customWidth="1"/>
    <col min="2656" max="2656" width="15" bestFit="1" customWidth="1"/>
    <col min="2657" max="2657" width="12.140625" bestFit="1" customWidth="1"/>
    <col min="2658" max="2658" width="15" bestFit="1" customWidth="1"/>
    <col min="2659" max="2659" width="12.140625" bestFit="1" customWidth="1"/>
    <col min="2660" max="2660" width="15" bestFit="1" customWidth="1"/>
    <col min="2661" max="2661" width="12.140625" bestFit="1" customWidth="1"/>
    <col min="2662" max="2662" width="15" bestFit="1" customWidth="1"/>
    <col min="2663" max="2663" width="12.140625" bestFit="1" customWidth="1"/>
    <col min="2664" max="2664" width="15" bestFit="1" customWidth="1"/>
    <col min="2665" max="2665" width="12.140625" bestFit="1" customWidth="1"/>
    <col min="2666" max="2666" width="15" bestFit="1" customWidth="1"/>
    <col min="2667" max="2667" width="12.140625" bestFit="1" customWidth="1"/>
    <col min="2668" max="2668" width="15" bestFit="1" customWidth="1"/>
    <col min="2669" max="2669" width="12.140625" bestFit="1" customWidth="1"/>
    <col min="2670" max="2670" width="15" bestFit="1" customWidth="1"/>
    <col min="2671" max="2671" width="12.140625" bestFit="1" customWidth="1"/>
    <col min="2672" max="2672" width="15" bestFit="1" customWidth="1"/>
    <col min="2673" max="2673" width="12.140625" bestFit="1" customWidth="1"/>
    <col min="2674" max="2674" width="15" bestFit="1" customWidth="1"/>
    <col min="2675" max="2675" width="12.140625" bestFit="1" customWidth="1"/>
    <col min="2676" max="2676" width="15" bestFit="1" customWidth="1"/>
    <col min="2677" max="2677" width="12.140625" bestFit="1" customWidth="1"/>
    <col min="2678" max="2678" width="15" bestFit="1" customWidth="1"/>
    <col min="2679" max="2679" width="12.140625" bestFit="1" customWidth="1"/>
    <col min="2680" max="2680" width="15" bestFit="1" customWidth="1"/>
    <col min="2681" max="2681" width="12.140625" bestFit="1" customWidth="1"/>
    <col min="2682" max="2682" width="15" bestFit="1" customWidth="1"/>
    <col min="2683" max="2683" width="12.140625" bestFit="1" customWidth="1"/>
    <col min="2684" max="2684" width="15" bestFit="1" customWidth="1"/>
    <col min="2685" max="2685" width="12.140625" bestFit="1" customWidth="1"/>
    <col min="2686" max="2686" width="15" bestFit="1" customWidth="1"/>
    <col min="2687" max="2687" width="12.140625" bestFit="1" customWidth="1"/>
    <col min="2688" max="2688" width="15" bestFit="1" customWidth="1"/>
    <col min="2689" max="2689" width="12.140625" bestFit="1" customWidth="1"/>
    <col min="2690" max="2690" width="15" bestFit="1" customWidth="1"/>
    <col min="2691" max="2691" width="12.140625" bestFit="1" customWidth="1"/>
    <col min="2692" max="2692" width="15" bestFit="1" customWidth="1"/>
    <col min="2693" max="2693" width="12.140625" bestFit="1" customWidth="1"/>
    <col min="2694" max="2694" width="15" bestFit="1" customWidth="1"/>
    <col min="2695" max="2695" width="12.140625" bestFit="1" customWidth="1"/>
    <col min="2696" max="2696" width="15" bestFit="1" customWidth="1"/>
    <col min="2697" max="2697" width="12.140625" bestFit="1" customWidth="1"/>
    <col min="2698" max="2698" width="15" bestFit="1" customWidth="1"/>
    <col min="2699" max="2699" width="12.140625" bestFit="1" customWidth="1"/>
    <col min="2700" max="2700" width="15" bestFit="1" customWidth="1"/>
    <col min="2701" max="2701" width="12.140625" bestFit="1" customWidth="1"/>
    <col min="2702" max="2702" width="15" bestFit="1" customWidth="1"/>
    <col min="2703" max="2703" width="12.140625" bestFit="1" customWidth="1"/>
    <col min="2704" max="2704" width="15" bestFit="1" customWidth="1"/>
    <col min="2705" max="2705" width="12.140625" bestFit="1" customWidth="1"/>
    <col min="2706" max="2706" width="15" bestFit="1" customWidth="1"/>
    <col min="2707" max="2707" width="12.140625" bestFit="1" customWidth="1"/>
    <col min="2708" max="2708" width="15" bestFit="1" customWidth="1"/>
    <col min="2709" max="2709" width="12.140625" bestFit="1" customWidth="1"/>
    <col min="2710" max="2710" width="15" bestFit="1" customWidth="1"/>
    <col min="2711" max="2711" width="12.140625" bestFit="1" customWidth="1"/>
    <col min="2712" max="2712" width="15" bestFit="1" customWidth="1"/>
    <col min="2713" max="2713" width="12.140625" bestFit="1" customWidth="1"/>
    <col min="2714" max="2714" width="15" bestFit="1" customWidth="1"/>
    <col min="2715" max="2715" width="12.140625" bestFit="1" customWidth="1"/>
    <col min="2716" max="2716" width="15" bestFit="1" customWidth="1"/>
    <col min="2717" max="2717" width="12.140625" bestFit="1" customWidth="1"/>
    <col min="2718" max="2718" width="15" bestFit="1" customWidth="1"/>
    <col min="2719" max="2719" width="12.140625" bestFit="1" customWidth="1"/>
    <col min="2720" max="2720" width="15" bestFit="1" customWidth="1"/>
    <col min="2721" max="2721" width="12.140625" bestFit="1" customWidth="1"/>
    <col min="2722" max="2722" width="15" bestFit="1" customWidth="1"/>
    <col min="2723" max="2723" width="12.140625" bestFit="1" customWidth="1"/>
    <col min="2724" max="2724" width="15" bestFit="1" customWidth="1"/>
    <col min="2725" max="2725" width="12.140625" bestFit="1" customWidth="1"/>
    <col min="2726" max="2726" width="15" bestFit="1" customWidth="1"/>
    <col min="2727" max="2727" width="12.140625" bestFit="1" customWidth="1"/>
    <col min="2728" max="2728" width="15" bestFit="1" customWidth="1"/>
    <col min="2729" max="2729" width="12.140625" bestFit="1" customWidth="1"/>
    <col min="2730" max="2730" width="15" bestFit="1" customWidth="1"/>
    <col min="2731" max="2731" width="12.140625" bestFit="1" customWidth="1"/>
    <col min="2732" max="2732" width="15" bestFit="1" customWidth="1"/>
    <col min="2733" max="2733" width="12.140625" bestFit="1" customWidth="1"/>
    <col min="2734" max="2734" width="15" bestFit="1" customWidth="1"/>
    <col min="2735" max="2735" width="12.140625" bestFit="1" customWidth="1"/>
    <col min="2736" max="2736" width="15" bestFit="1" customWidth="1"/>
    <col min="2737" max="2737" width="12.140625" bestFit="1" customWidth="1"/>
    <col min="2738" max="2738" width="15" bestFit="1" customWidth="1"/>
    <col min="2739" max="2739" width="12.140625" bestFit="1" customWidth="1"/>
    <col min="2740" max="2740" width="15" bestFit="1" customWidth="1"/>
    <col min="2741" max="2741" width="12.140625" bestFit="1" customWidth="1"/>
    <col min="2742" max="2742" width="15" bestFit="1" customWidth="1"/>
    <col min="2743" max="2743" width="12.140625" bestFit="1" customWidth="1"/>
    <col min="2744" max="2744" width="15" bestFit="1" customWidth="1"/>
    <col min="2745" max="2745" width="12.140625" bestFit="1" customWidth="1"/>
    <col min="2746" max="2746" width="15" bestFit="1" customWidth="1"/>
    <col min="2747" max="2747" width="12.140625" bestFit="1" customWidth="1"/>
    <col min="2748" max="2748" width="15" bestFit="1" customWidth="1"/>
    <col min="2749" max="2749" width="12.140625" bestFit="1" customWidth="1"/>
    <col min="2750" max="2750" width="15" bestFit="1" customWidth="1"/>
    <col min="2751" max="2751" width="12.140625" bestFit="1" customWidth="1"/>
    <col min="2752" max="2752" width="15" bestFit="1" customWidth="1"/>
    <col min="2753" max="2753" width="12.140625" bestFit="1" customWidth="1"/>
    <col min="2754" max="2754" width="15" bestFit="1" customWidth="1"/>
    <col min="2755" max="2755" width="12.140625" bestFit="1" customWidth="1"/>
    <col min="2756" max="2756" width="15" bestFit="1" customWidth="1"/>
    <col min="2757" max="2757" width="12.140625" bestFit="1" customWidth="1"/>
    <col min="2758" max="2758" width="15" bestFit="1" customWidth="1"/>
    <col min="2759" max="2759" width="12.140625" bestFit="1" customWidth="1"/>
    <col min="2760" max="2760" width="15" bestFit="1" customWidth="1"/>
    <col min="2761" max="2761" width="12.140625" bestFit="1" customWidth="1"/>
    <col min="2762" max="2762" width="15" bestFit="1" customWidth="1"/>
    <col min="2763" max="2763" width="12.140625" bestFit="1" customWidth="1"/>
    <col min="2764" max="2764" width="15" bestFit="1" customWidth="1"/>
    <col min="2765" max="2765" width="12.140625" bestFit="1" customWidth="1"/>
    <col min="2766" max="2766" width="15" bestFit="1" customWidth="1"/>
    <col min="2767" max="2767" width="12.140625" bestFit="1" customWidth="1"/>
    <col min="2768" max="2768" width="15" bestFit="1" customWidth="1"/>
    <col min="2769" max="2769" width="12.140625" bestFit="1" customWidth="1"/>
    <col min="2770" max="2770" width="15" bestFit="1" customWidth="1"/>
    <col min="2771" max="2771" width="12.140625" bestFit="1" customWidth="1"/>
    <col min="2772" max="2772" width="15" bestFit="1" customWidth="1"/>
    <col min="2773" max="2773" width="12.140625" bestFit="1" customWidth="1"/>
    <col min="2774" max="2774" width="15" bestFit="1" customWidth="1"/>
    <col min="2775" max="2775" width="12.140625" bestFit="1" customWidth="1"/>
    <col min="2776" max="2776" width="15" bestFit="1" customWidth="1"/>
    <col min="2777" max="2777" width="12.140625" bestFit="1" customWidth="1"/>
    <col min="2778" max="2778" width="15" bestFit="1" customWidth="1"/>
    <col min="2779" max="2779" width="12.140625" bestFit="1" customWidth="1"/>
    <col min="2780" max="2780" width="15" bestFit="1" customWidth="1"/>
    <col min="2781" max="2781" width="12.140625" bestFit="1" customWidth="1"/>
    <col min="2782" max="2782" width="15" bestFit="1" customWidth="1"/>
    <col min="2783" max="2783" width="12.140625" bestFit="1" customWidth="1"/>
    <col min="2784" max="2784" width="15" bestFit="1" customWidth="1"/>
    <col min="2785" max="2785" width="12.140625" bestFit="1" customWidth="1"/>
    <col min="2786" max="2786" width="15" bestFit="1" customWidth="1"/>
    <col min="2787" max="2787" width="12.140625" bestFit="1" customWidth="1"/>
    <col min="2788" max="2788" width="15" bestFit="1" customWidth="1"/>
    <col min="2789" max="2789" width="12.140625" bestFit="1" customWidth="1"/>
    <col min="2790" max="2790" width="15" bestFit="1" customWidth="1"/>
    <col min="2791" max="2791" width="12.140625" bestFit="1" customWidth="1"/>
    <col min="2792" max="2792" width="15" bestFit="1" customWidth="1"/>
    <col min="2793" max="2793" width="12.140625" bestFit="1" customWidth="1"/>
    <col min="2794" max="2794" width="15" bestFit="1" customWidth="1"/>
    <col min="2795" max="2795" width="12.140625" bestFit="1" customWidth="1"/>
    <col min="2796" max="2796" width="15" bestFit="1" customWidth="1"/>
    <col min="2797" max="2797" width="12.140625" bestFit="1" customWidth="1"/>
    <col min="2798" max="2798" width="15" bestFit="1" customWidth="1"/>
    <col min="2799" max="2799" width="12.140625" bestFit="1" customWidth="1"/>
    <col min="2800" max="2800" width="15" bestFit="1" customWidth="1"/>
    <col min="2801" max="2801" width="12.140625" bestFit="1" customWidth="1"/>
    <col min="2802" max="2802" width="15" bestFit="1" customWidth="1"/>
    <col min="2803" max="2803" width="12.140625" bestFit="1" customWidth="1"/>
    <col min="2804" max="2804" width="15" bestFit="1" customWidth="1"/>
    <col min="2805" max="2805" width="12.140625" bestFit="1" customWidth="1"/>
    <col min="2806" max="2806" width="15" bestFit="1" customWidth="1"/>
    <col min="2807" max="2807" width="12.140625" bestFit="1" customWidth="1"/>
    <col min="2808" max="2808" width="15" bestFit="1" customWidth="1"/>
    <col min="2809" max="2809" width="12.140625" bestFit="1" customWidth="1"/>
    <col min="2810" max="2810" width="15" bestFit="1" customWidth="1"/>
    <col min="2811" max="2811" width="12.140625" bestFit="1" customWidth="1"/>
    <col min="2812" max="2812" width="15" bestFit="1" customWidth="1"/>
    <col min="2813" max="2813" width="12.140625" bestFit="1" customWidth="1"/>
    <col min="2814" max="2814" width="15" bestFit="1" customWidth="1"/>
    <col min="2815" max="2815" width="12.140625" bestFit="1" customWidth="1"/>
    <col min="2816" max="2816" width="15" bestFit="1" customWidth="1"/>
    <col min="2817" max="2817" width="12.140625" bestFit="1" customWidth="1"/>
    <col min="2818" max="2818" width="15" bestFit="1" customWidth="1"/>
    <col min="2819" max="2819" width="12.140625" bestFit="1" customWidth="1"/>
    <col min="2820" max="2820" width="15" bestFit="1" customWidth="1"/>
    <col min="2821" max="2821" width="12.140625" bestFit="1" customWidth="1"/>
    <col min="2822" max="2822" width="15" bestFit="1" customWidth="1"/>
    <col min="2823" max="2823" width="12.140625" bestFit="1" customWidth="1"/>
    <col min="2824" max="2824" width="15" bestFit="1" customWidth="1"/>
    <col min="2825" max="2825" width="12.140625" bestFit="1" customWidth="1"/>
    <col min="2826" max="2826" width="15" bestFit="1" customWidth="1"/>
    <col min="2827" max="2827" width="12.140625" bestFit="1" customWidth="1"/>
    <col min="2828" max="2828" width="15" bestFit="1" customWidth="1"/>
    <col min="2829" max="2829" width="12.140625" bestFit="1" customWidth="1"/>
    <col min="2830" max="2830" width="15" bestFit="1" customWidth="1"/>
    <col min="2831" max="2831" width="12.140625" bestFit="1" customWidth="1"/>
    <col min="2832" max="2832" width="15" bestFit="1" customWidth="1"/>
    <col min="2833" max="2833" width="12.140625" bestFit="1" customWidth="1"/>
    <col min="2834" max="2834" width="15" bestFit="1" customWidth="1"/>
    <col min="2835" max="2835" width="12.140625" bestFit="1" customWidth="1"/>
    <col min="2836" max="2836" width="15" bestFit="1" customWidth="1"/>
    <col min="2837" max="2837" width="12.140625" bestFit="1" customWidth="1"/>
    <col min="2838" max="2838" width="15" bestFit="1" customWidth="1"/>
    <col min="2839" max="2839" width="12.140625" bestFit="1" customWidth="1"/>
    <col min="2840" max="2840" width="15" bestFit="1" customWidth="1"/>
    <col min="2841" max="2841" width="12.140625" bestFit="1" customWidth="1"/>
    <col min="2842" max="2842" width="15" bestFit="1" customWidth="1"/>
    <col min="2843" max="2843" width="12.140625" bestFit="1" customWidth="1"/>
    <col min="2844" max="2844" width="15" bestFit="1" customWidth="1"/>
    <col min="2845" max="2845" width="12.140625" bestFit="1" customWidth="1"/>
    <col min="2846" max="2846" width="15" bestFit="1" customWidth="1"/>
    <col min="2847" max="2847" width="12.140625" bestFit="1" customWidth="1"/>
    <col min="2848" max="2848" width="15" bestFit="1" customWidth="1"/>
    <col min="2849" max="2849" width="12.140625" bestFit="1" customWidth="1"/>
    <col min="2850" max="2850" width="15" bestFit="1" customWidth="1"/>
    <col min="2851" max="2851" width="12.140625" bestFit="1" customWidth="1"/>
    <col min="2852" max="2852" width="15" bestFit="1" customWidth="1"/>
    <col min="2853" max="2853" width="12.140625" bestFit="1" customWidth="1"/>
    <col min="2854" max="2854" width="15" bestFit="1" customWidth="1"/>
    <col min="2855" max="2855" width="12.140625" bestFit="1" customWidth="1"/>
    <col min="2856" max="2856" width="15" bestFit="1" customWidth="1"/>
    <col min="2857" max="2857" width="12.140625" bestFit="1" customWidth="1"/>
    <col min="2858" max="2858" width="15" bestFit="1" customWidth="1"/>
    <col min="2859" max="2859" width="12.140625" bestFit="1" customWidth="1"/>
    <col min="2860" max="2860" width="15" bestFit="1" customWidth="1"/>
    <col min="2861" max="2861" width="12.140625" bestFit="1" customWidth="1"/>
    <col min="2862" max="2862" width="15" bestFit="1" customWidth="1"/>
    <col min="2863" max="2863" width="12.140625" bestFit="1" customWidth="1"/>
    <col min="2864" max="2864" width="15" bestFit="1" customWidth="1"/>
    <col min="2865" max="2865" width="12.140625" bestFit="1" customWidth="1"/>
    <col min="2866" max="2866" width="15" bestFit="1" customWidth="1"/>
    <col min="2867" max="2867" width="12.140625" bestFit="1" customWidth="1"/>
    <col min="2868" max="2868" width="15" bestFit="1" customWidth="1"/>
    <col min="2869" max="2869" width="12.140625" bestFit="1" customWidth="1"/>
    <col min="2870" max="2870" width="15" bestFit="1" customWidth="1"/>
    <col min="2871" max="2871" width="12.140625" bestFit="1" customWidth="1"/>
    <col min="2872" max="2872" width="15" bestFit="1" customWidth="1"/>
    <col min="2873" max="2873" width="12.140625" bestFit="1" customWidth="1"/>
    <col min="2874" max="2874" width="15" bestFit="1" customWidth="1"/>
    <col min="2875" max="2875" width="12.140625" bestFit="1" customWidth="1"/>
    <col min="2876" max="2876" width="15" bestFit="1" customWidth="1"/>
    <col min="2877" max="2877" width="12.140625" bestFit="1" customWidth="1"/>
    <col min="2878" max="2878" width="15" bestFit="1" customWidth="1"/>
    <col min="2879" max="2879" width="12.140625" bestFit="1" customWidth="1"/>
    <col min="2880" max="2880" width="15" bestFit="1" customWidth="1"/>
    <col min="2881" max="2881" width="12.140625" bestFit="1" customWidth="1"/>
    <col min="2882" max="2882" width="15" bestFit="1" customWidth="1"/>
    <col min="2883" max="2883" width="12.140625" bestFit="1" customWidth="1"/>
    <col min="2884" max="2884" width="15" bestFit="1" customWidth="1"/>
    <col min="2885" max="2885" width="12.140625" bestFit="1" customWidth="1"/>
    <col min="2886" max="2886" width="15" bestFit="1" customWidth="1"/>
    <col min="2887" max="2887" width="12.140625" bestFit="1" customWidth="1"/>
    <col min="2888" max="2888" width="15" bestFit="1" customWidth="1"/>
    <col min="2889" max="2889" width="12.140625" bestFit="1" customWidth="1"/>
    <col min="2890" max="2890" width="15" bestFit="1" customWidth="1"/>
    <col min="2891" max="2891" width="12.140625" bestFit="1" customWidth="1"/>
    <col min="2892" max="2892" width="15" bestFit="1" customWidth="1"/>
    <col min="2893" max="2893" width="12.140625" bestFit="1" customWidth="1"/>
    <col min="2894" max="2894" width="15" bestFit="1" customWidth="1"/>
    <col min="2895" max="2895" width="12.140625" bestFit="1" customWidth="1"/>
    <col min="2896" max="2896" width="15" bestFit="1" customWidth="1"/>
    <col min="2897" max="2897" width="12.140625" bestFit="1" customWidth="1"/>
    <col min="2898" max="2898" width="15" bestFit="1" customWidth="1"/>
    <col min="2899" max="2899" width="12.140625" bestFit="1" customWidth="1"/>
    <col min="2900" max="2900" width="15" bestFit="1" customWidth="1"/>
    <col min="2901" max="2901" width="12.140625" bestFit="1" customWidth="1"/>
    <col min="2902" max="2902" width="15" bestFit="1" customWidth="1"/>
    <col min="2903" max="2903" width="12.140625" bestFit="1" customWidth="1"/>
    <col min="2904" max="2904" width="15" bestFit="1" customWidth="1"/>
    <col min="2905" max="2905" width="12.140625" bestFit="1" customWidth="1"/>
    <col min="2906" max="2906" width="15" bestFit="1" customWidth="1"/>
    <col min="2907" max="2907" width="12.140625" bestFit="1" customWidth="1"/>
    <col min="2908" max="2908" width="15" bestFit="1" customWidth="1"/>
    <col min="2909" max="2909" width="12.140625" bestFit="1" customWidth="1"/>
    <col min="2910" max="2910" width="15" bestFit="1" customWidth="1"/>
    <col min="2911" max="2911" width="12.140625" bestFit="1" customWidth="1"/>
    <col min="2912" max="2912" width="15" bestFit="1" customWidth="1"/>
    <col min="2913" max="2913" width="12.140625" bestFit="1" customWidth="1"/>
    <col min="2914" max="2914" width="15" bestFit="1" customWidth="1"/>
    <col min="2915" max="2915" width="12.140625" bestFit="1" customWidth="1"/>
    <col min="2916" max="2916" width="15" bestFit="1" customWidth="1"/>
    <col min="2917" max="2917" width="12.140625" bestFit="1" customWidth="1"/>
    <col min="2918" max="2918" width="15" bestFit="1" customWidth="1"/>
    <col min="2919" max="2919" width="12.140625" bestFit="1" customWidth="1"/>
    <col min="2920" max="2920" width="15" bestFit="1" customWidth="1"/>
    <col min="2921" max="2921" width="12.140625" bestFit="1" customWidth="1"/>
    <col min="2922" max="2922" width="15" bestFit="1" customWidth="1"/>
    <col min="2923" max="2923" width="12.140625" bestFit="1" customWidth="1"/>
    <col min="2924" max="2924" width="15" bestFit="1" customWidth="1"/>
    <col min="2925" max="2925" width="12.140625" bestFit="1" customWidth="1"/>
    <col min="2926" max="2926" width="15" bestFit="1" customWidth="1"/>
    <col min="2927" max="2927" width="12.140625" bestFit="1" customWidth="1"/>
    <col min="2928" max="2928" width="15" bestFit="1" customWidth="1"/>
    <col min="2929" max="2929" width="12.140625" bestFit="1" customWidth="1"/>
    <col min="2930" max="2930" width="15" bestFit="1" customWidth="1"/>
    <col min="2931" max="2931" width="12.140625" bestFit="1" customWidth="1"/>
    <col min="2932" max="2932" width="15" bestFit="1" customWidth="1"/>
    <col min="2933" max="2933" width="12.140625" bestFit="1" customWidth="1"/>
    <col min="2934" max="2934" width="15" bestFit="1" customWidth="1"/>
    <col min="2935" max="2935" width="12.140625" bestFit="1" customWidth="1"/>
    <col min="2936" max="2936" width="15" bestFit="1" customWidth="1"/>
    <col min="2937" max="2937" width="12.140625" bestFit="1" customWidth="1"/>
    <col min="2938" max="2938" width="15" bestFit="1" customWidth="1"/>
    <col min="2939" max="2939" width="12.140625" bestFit="1" customWidth="1"/>
    <col min="2940" max="2940" width="15" bestFit="1" customWidth="1"/>
    <col min="2941" max="2941" width="12.140625" bestFit="1" customWidth="1"/>
    <col min="2942" max="2942" width="15" bestFit="1" customWidth="1"/>
    <col min="2943" max="2943" width="12.140625" bestFit="1" customWidth="1"/>
    <col min="2944" max="2944" width="15" bestFit="1" customWidth="1"/>
    <col min="2945" max="2945" width="12.140625" bestFit="1" customWidth="1"/>
    <col min="2946" max="2946" width="15" bestFit="1" customWidth="1"/>
    <col min="2947" max="2947" width="12.140625" bestFit="1" customWidth="1"/>
    <col min="2948" max="2948" width="15" bestFit="1" customWidth="1"/>
    <col min="2949" max="2949" width="12.140625" bestFit="1" customWidth="1"/>
    <col min="2950" max="2950" width="15" bestFit="1" customWidth="1"/>
    <col min="2951" max="2951" width="12.140625" bestFit="1" customWidth="1"/>
    <col min="2952" max="2952" width="15" bestFit="1" customWidth="1"/>
    <col min="2953" max="2953" width="12.140625" bestFit="1" customWidth="1"/>
    <col min="2954" max="2954" width="15" bestFit="1" customWidth="1"/>
    <col min="2955" max="2955" width="12.140625" bestFit="1" customWidth="1"/>
    <col min="2956" max="2956" width="15" bestFit="1" customWidth="1"/>
    <col min="2957" max="2957" width="12.140625" bestFit="1" customWidth="1"/>
    <col min="2958" max="2958" width="15" bestFit="1" customWidth="1"/>
    <col min="2959" max="2959" width="12.140625" bestFit="1" customWidth="1"/>
    <col min="2960" max="2960" width="15" bestFit="1" customWidth="1"/>
    <col min="2961" max="2961" width="12.140625" bestFit="1" customWidth="1"/>
    <col min="2962" max="2962" width="15" bestFit="1" customWidth="1"/>
    <col min="2963" max="2963" width="12.140625" bestFit="1" customWidth="1"/>
    <col min="2964" max="2964" width="15" bestFit="1" customWidth="1"/>
    <col min="2965" max="2965" width="12.140625" bestFit="1" customWidth="1"/>
    <col min="2966" max="2966" width="15" bestFit="1" customWidth="1"/>
    <col min="2967" max="2967" width="12.140625" bestFit="1" customWidth="1"/>
    <col min="2968" max="2968" width="15" bestFit="1" customWidth="1"/>
    <col min="2969" max="2969" width="12.140625" bestFit="1" customWidth="1"/>
    <col min="2970" max="2970" width="15" bestFit="1" customWidth="1"/>
    <col min="2971" max="2971" width="12.140625" bestFit="1" customWidth="1"/>
    <col min="2972" max="2972" width="15" bestFit="1" customWidth="1"/>
    <col min="2973" max="2973" width="12.140625" bestFit="1" customWidth="1"/>
    <col min="2974" max="2974" width="15" bestFit="1" customWidth="1"/>
    <col min="2975" max="2975" width="12.140625" bestFit="1" customWidth="1"/>
    <col min="2976" max="2976" width="15" bestFit="1" customWidth="1"/>
    <col min="2977" max="2977" width="12.140625" bestFit="1" customWidth="1"/>
    <col min="2978" max="2978" width="15" bestFit="1" customWidth="1"/>
    <col min="2979" max="2979" width="12.140625" bestFit="1" customWidth="1"/>
    <col min="2980" max="2980" width="15" bestFit="1" customWidth="1"/>
    <col min="2981" max="2981" width="12.140625" bestFit="1" customWidth="1"/>
    <col min="2982" max="2982" width="15" bestFit="1" customWidth="1"/>
    <col min="2983" max="2983" width="12.140625" bestFit="1" customWidth="1"/>
    <col min="2984" max="2984" width="15" bestFit="1" customWidth="1"/>
    <col min="2985" max="2985" width="12.140625" bestFit="1" customWidth="1"/>
    <col min="2986" max="2986" width="15" bestFit="1" customWidth="1"/>
    <col min="2987" max="2987" width="12.140625" bestFit="1" customWidth="1"/>
    <col min="2988" max="2988" width="15" bestFit="1" customWidth="1"/>
    <col min="2989" max="2989" width="12.140625" bestFit="1" customWidth="1"/>
    <col min="2990" max="2990" width="15" bestFit="1" customWidth="1"/>
    <col min="2991" max="2991" width="12.140625" bestFit="1" customWidth="1"/>
    <col min="2992" max="2992" width="15" bestFit="1" customWidth="1"/>
    <col min="2993" max="2993" width="12.140625" bestFit="1" customWidth="1"/>
    <col min="2994" max="2994" width="15" bestFit="1" customWidth="1"/>
    <col min="2995" max="2995" width="12.140625" bestFit="1" customWidth="1"/>
    <col min="2996" max="2996" width="15" bestFit="1" customWidth="1"/>
    <col min="2997" max="2997" width="12.140625" bestFit="1" customWidth="1"/>
    <col min="2998" max="2998" width="15" bestFit="1" customWidth="1"/>
    <col min="2999" max="2999" width="12.140625" bestFit="1" customWidth="1"/>
    <col min="3000" max="3000" width="15" bestFit="1" customWidth="1"/>
    <col min="3001" max="3001" width="12.140625" bestFit="1" customWidth="1"/>
    <col min="3002" max="3002" width="15" bestFit="1" customWidth="1"/>
    <col min="3003" max="3003" width="12.140625" bestFit="1" customWidth="1"/>
    <col min="3004" max="3004" width="15" bestFit="1" customWidth="1"/>
    <col min="3005" max="3005" width="12.140625" bestFit="1" customWidth="1"/>
    <col min="3006" max="3006" width="15" bestFit="1" customWidth="1"/>
    <col min="3007" max="3007" width="12.140625" bestFit="1" customWidth="1"/>
    <col min="3008" max="3008" width="15" bestFit="1" customWidth="1"/>
    <col min="3009" max="3009" width="12.140625" bestFit="1" customWidth="1"/>
    <col min="3010" max="3010" width="15" bestFit="1" customWidth="1"/>
    <col min="3011" max="3011" width="12.140625" bestFit="1" customWidth="1"/>
    <col min="3012" max="3012" width="15" bestFit="1" customWidth="1"/>
    <col min="3013" max="3013" width="12.140625" bestFit="1" customWidth="1"/>
    <col min="3014" max="3014" width="15" bestFit="1" customWidth="1"/>
    <col min="3015" max="3015" width="12.140625" bestFit="1" customWidth="1"/>
    <col min="3016" max="3016" width="15" bestFit="1" customWidth="1"/>
    <col min="3017" max="3017" width="12.140625" bestFit="1" customWidth="1"/>
    <col min="3018" max="3018" width="15" bestFit="1" customWidth="1"/>
    <col min="3019" max="3019" width="12.140625" bestFit="1" customWidth="1"/>
    <col min="3020" max="3020" width="15" bestFit="1" customWidth="1"/>
    <col min="3021" max="3021" width="12.140625" bestFit="1" customWidth="1"/>
    <col min="3022" max="3022" width="15" bestFit="1" customWidth="1"/>
    <col min="3023" max="3023" width="12.140625" bestFit="1" customWidth="1"/>
    <col min="3024" max="3024" width="15" bestFit="1" customWidth="1"/>
    <col min="3025" max="3025" width="12.140625" bestFit="1" customWidth="1"/>
    <col min="3026" max="3026" width="15" bestFit="1" customWidth="1"/>
    <col min="3027" max="3027" width="12.140625" bestFit="1" customWidth="1"/>
    <col min="3028" max="3028" width="15" bestFit="1" customWidth="1"/>
    <col min="3029" max="3029" width="12.140625" bestFit="1" customWidth="1"/>
    <col min="3030" max="3030" width="15" bestFit="1" customWidth="1"/>
    <col min="3031" max="3031" width="12.140625" bestFit="1" customWidth="1"/>
    <col min="3032" max="3032" width="15" bestFit="1" customWidth="1"/>
    <col min="3033" max="3033" width="12.140625" bestFit="1" customWidth="1"/>
    <col min="3034" max="3034" width="15" bestFit="1" customWidth="1"/>
    <col min="3035" max="3035" width="12.140625" bestFit="1" customWidth="1"/>
    <col min="3036" max="3036" width="15" bestFit="1" customWidth="1"/>
    <col min="3037" max="3037" width="12.140625" bestFit="1" customWidth="1"/>
    <col min="3038" max="3038" width="15" bestFit="1" customWidth="1"/>
    <col min="3039" max="3039" width="12.140625" bestFit="1" customWidth="1"/>
    <col min="3040" max="3040" width="15" bestFit="1" customWidth="1"/>
    <col min="3041" max="3041" width="12.140625" bestFit="1" customWidth="1"/>
    <col min="3042" max="3042" width="15" bestFit="1" customWidth="1"/>
    <col min="3043" max="3043" width="12.140625" bestFit="1" customWidth="1"/>
    <col min="3044" max="3044" width="15" bestFit="1" customWidth="1"/>
    <col min="3045" max="3045" width="12.140625" bestFit="1" customWidth="1"/>
    <col min="3046" max="3046" width="15" bestFit="1" customWidth="1"/>
    <col min="3047" max="3047" width="12.140625" bestFit="1" customWidth="1"/>
    <col min="3048" max="3048" width="15" bestFit="1" customWidth="1"/>
    <col min="3049" max="3049" width="12.140625" bestFit="1" customWidth="1"/>
    <col min="3050" max="3050" width="15" bestFit="1" customWidth="1"/>
    <col min="3051" max="3051" width="12.140625" bestFit="1" customWidth="1"/>
    <col min="3052" max="3052" width="15" bestFit="1" customWidth="1"/>
    <col min="3053" max="3053" width="12.140625" bestFit="1" customWidth="1"/>
    <col min="3054" max="3054" width="15" bestFit="1" customWidth="1"/>
    <col min="3055" max="3055" width="12.140625" bestFit="1" customWidth="1"/>
    <col min="3056" max="3056" width="15" bestFit="1" customWidth="1"/>
    <col min="3057" max="3057" width="12.140625" bestFit="1" customWidth="1"/>
    <col min="3058" max="3058" width="15" bestFit="1" customWidth="1"/>
    <col min="3059" max="3059" width="12.140625" bestFit="1" customWidth="1"/>
    <col min="3060" max="3060" width="15" bestFit="1" customWidth="1"/>
    <col min="3061" max="3061" width="12.140625" bestFit="1" customWidth="1"/>
    <col min="3062" max="3062" width="15" bestFit="1" customWidth="1"/>
    <col min="3063" max="3063" width="12.140625" bestFit="1" customWidth="1"/>
    <col min="3064" max="3064" width="15" bestFit="1" customWidth="1"/>
    <col min="3065" max="3065" width="12.140625" bestFit="1" customWidth="1"/>
    <col min="3066" max="3066" width="15" bestFit="1" customWidth="1"/>
    <col min="3067" max="3067" width="12.140625" bestFit="1" customWidth="1"/>
    <col min="3068" max="3068" width="15" bestFit="1" customWidth="1"/>
    <col min="3069" max="3069" width="12.140625" bestFit="1" customWidth="1"/>
    <col min="3070" max="3070" width="15" bestFit="1" customWidth="1"/>
    <col min="3071" max="3071" width="12.140625" bestFit="1" customWidth="1"/>
    <col min="3072" max="3072" width="15" bestFit="1" customWidth="1"/>
    <col min="3073" max="3073" width="12.140625" bestFit="1" customWidth="1"/>
    <col min="3074" max="3074" width="15" bestFit="1" customWidth="1"/>
    <col min="3075" max="3075" width="12.140625" bestFit="1" customWidth="1"/>
    <col min="3076" max="3076" width="15" bestFit="1" customWidth="1"/>
    <col min="3077" max="3077" width="12.140625" bestFit="1" customWidth="1"/>
    <col min="3078" max="3078" width="15" bestFit="1" customWidth="1"/>
    <col min="3079" max="3079" width="12.140625" bestFit="1" customWidth="1"/>
    <col min="3080" max="3080" width="15" bestFit="1" customWidth="1"/>
    <col min="3081" max="3081" width="12.140625" bestFit="1" customWidth="1"/>
    <col min="3082" max="3082" width="15" bestFit="1" customWidth="1"/>
    <col min="3083" max="3083" width="12.140625" bestFit="1" customWidth="1"/>
    <col min="3084" max="3084" width="15" bestFit="1" customWidth="1"/>
    <col min="3085" max="3085" width="12.140625" bestFit="1" customWidth="1"/>
    <col min="3086" max="3086" width="15" bestFit="1" customWidth="1"/>
    <col min="3087" max="3087" width="12.140625" bestFit="1" customWidth="1"/>
    <col min="3088" max="3088" width="15" bestFit="1" customWidth="1"/>
    <col min="3089" max="3089" width="12.140625" bestFit="1" customWidth="1"/>
    <col min="3090" max="3090" width="15" bestFit="1" customWidth="1"/>
    <col min="3091" max="3091" width="12.140625" bestFit="1" customWidth="1"/>
    <col min="3092" max="3092" width="15" bestFit="1" customWidth="1"/>
    <col min="3093" max="3093" width="12.140625" bestFit="1" customWidth="1"/>
    <col min="3094" max="3094" width="15" bestFit="1" customWidth="1"/>
    <col min="3095" max="3095" width="12.140625" bestFit="1" customWidth="1"/>
    <col min="3096" max="3096" width="15" bestFit="1" customWidth="1"/>
    <col min="3097" max="3097" width="12.140625" bestFit="1" customWidth="1"/>
    <col min="3098" max="3098" width="15" bestFit="1" customWidth="1"/>
    <col min="3099" max="3099" width="12.140625" bestFit="1" customWidth="1"/>
    <col min="3100" max="3100" width="15" bestFit="1" customWidth="1"/>
    <col min="3101" max="3101" width="12.140625" bestFit="1" customWidth="1"/>
    <col min="3102" max="3102" width="15" bestFit="1" customWidth="1"/>
    <col min="3103" max="3103" width="12.140625" bestFit="1" customWidth="1"/>
    <col min="3104" max="3104" width="15" bestFit="1" customWidth="1"/>
    <col min="3105" max="3105" width="12.140625" bestFit="1" customWidth="1"/>
    <col min="3106" max="3106" width="15" bestFit="1" customWidth="1"/>
    <col min="3107" max="3107" width="12.140625" bestFit="1" customWidth="1"/>
    <col min="3108" max="3108" width="15" bestFit="1" customWidth="1"/>
    <col min="3109" max="3109" width="12.140625" bestFit="1" customWidth="1"/>
    <col min="3110" max="3110" width="15" bestFit="1" customWidth="1"/>
    <col min="3111" max="3111" width="12.140625" bestFit="1" customWidth="1"/>
    <col min="3112" max="3112" width="15" bestFit="1" customWidth="1"/>
    <col min="3113" max="3113" width="12.140625" bestFit="1" customWidth="1"/>
    <col min="3114" max="3114" width="15" bestFit="1" customWidth="1"/>
    <col min="3115" max="3115" width="12.140625" bestFit="1" customWidth="1"/>
    <col min="3116" max="3116" width="15" bestFit="1" customWidth="1"/>
    <col min="3117" max="3117" width="12.140625" bestFit="1" customWidth="1"/>
    <col min="3118" max="3118" width="15" bestFit="1" customWidth="1"/>
    <col min="3119" max="3119" width="12.140625" bestFit="1" customWidth="1"/>
    <col min="3120" max="3120" width="15" bestFit="1" customWidth="1"/>
    <col min="3121" max="3121" width="12.140625" bestFit="1" customWidth="1"/>
    <col min="3122" max="3122" width="15" bestFit="1" customWidth="1"/>
    <col min="3123" max="3123" width="12.140625" bestFit="1" customWidth="1"/>
    <col min="3124" max="3124" width="15" bestFit="1" customWidth="1"/>
    <col min="3125" max="3125" width="12.140625" bestFit="1" customWidth="1"/>
    <col min="3126" max="3126" width="15" bestFit="1" customWidth="1"/>
    <col min="3127" max="3127" width="12.140625" bestFit="1" customWidth="1"/>
    <col min="3128" max="3128" width="15" bestFit="1" customWidth="1"/>
    <col min="3129" max="3129" width="12.140625" bestFit="1" customWidth="1"/>
    <col min="3130" max="3130" width="15" bestFit="1" customWidth="1"/>
    <col min="3131" max="3131" width="12.140625" bestFit="1" customWidth="1"/>
    <col min="3132" max="3132" width="15" bestFit="1" customWidth="1"/>
    <col min="3133" max="3133" width="12.140625" bestFit="1" customWidth="1"/>
    <col min="3134" max="3134" width="15" bestFit="1" customWidth="1"/>
    <col min="3135" max="3135" width="12.140625" bestFit="1" customWidth="1"/>
    <col min="3136" max="3136" width="15" bestFit="1" customWidth="1"/>
    <col min="3137" max="3137" width="12.140625" bestFit="1" customWidth="1"/>
    <col min="3138" max="3138" width="15" bestFit="1" customWidth="1"/>
    <col min="3139" max="3139" width="12.140625" bestFit="1" customWidth="1"/>
    <col min="3140" max="3140" width="15" bestFit="1" customWidth="1"/>
    <col min="3141" max="3141" width="12.140625" bestFit="1" customWidth="1"/>
    <col min="3142" max="3142" width="15" bestFit="1" customWidth="1"/>
    <col min="3143" max="3143" width="12.140625" bestFit="1" customWidth="1"/>
    <col min="3144" max="3144" width="15" bestFit="1" customWidth="1"/>
    <col min="3145" max="3145" width="12.140625" bestFit="1" customWidth="1"/>
    <col min="3146" max="3146" width="15" bestFit="1" customWidth="1"/>
    <col min="3147" max="3147" width="12.140625" bestFit="1" customWidth="1"/>
    <col min="3148" max="3148" width="15" bestFit="1" customWidth="1"/>
    <col min="3149" max="3149" width="12.140625" bestFit="1" customWidth="1"/>
    <col min="3150" max="3150" width="15" bestFit="1" customWidth="1"/>
    <col min="3151" max="3151" width="12.140625" bestFit="1" customWidth="1"/>
    <col min="3152" max="3152" width="15" bestFit="1" customWidth="1"/>
    <col min="3153" max="3153" width="12.140625" bestFit="1" customWidth="1"/>
    <col min="3154" max="3154" width="15" bestFit="1" customWidth="1"/>
    <col min="3155" max="3155" width="12.140625" bestFit="1" customWidth="1"/>
    <col min="3156" max="3156" width="15" bestFit="1" customWidth="1"/>
    <col min="3157" max="3157" width="12.140625" bestFit="1" customWidth="1"/>
    <col min="3158" max="3158" width="15" bestFit="1" customWidth="1"/>
    <col min="3159" max="3159" width="12.140625" bestFit="1" customWidth="1"/>
    <col min="3160" max="3160" width="15" bestFit="1" customWidth="1"/>
    <col min="3161" max="3161" width="12.140625" bestFit="1" customWidth="1"/>
    <col min="3162" max="3162" width="15" bestFit="1" customWidth="1"/>
    <col min="3163" max="3163" width="12.140625" bestFit="1" customWidth="1"/>
    <col min="3164" max="3164" width="15" bestFit="1" customWidth="1"/>
    <col min="3165" max="3165" width="12.140625" bestFit="1" customWidth="1"/>
    <col min="3166" max="3166" width="15" bestFit="1" customWidth="1"/>
    <col min="3167" max="3167" width="12.140625" bestFit="1" customWidth="1"/>
    <col min="3168" max="3168" width="15" bestFit="1" customWidth="1"/>
    <col min="3169" max="3169" width="12.140625" bestFit="1" customWidth="1"/>
    <col min="3170" max="3170" width="15" bestFit="1" customWidth="1"/>
    <col min="3171" max="3171" width="12.140625" bestFit="1" customWidth="1"/>
    <col min="3172" max="3172" width="15" bestFit="1" customWidth="1"/>
    <col min="3173" max="3173" width="12.140625" bestFit="1" customWidth="1"/>
    <col min="3174" max="3174" width="15" bestFit="1" customWidth="1"/>
    <col min="3175" max="3175" width="12.140625" bestFit="1" customWidth="1"/>
    <col min="3176" max="3176" width="15" bestFit="1" customWidth="1"/>
    <col min="3177" max="3177" width="12.140625" bestFit="1" customWidth="1"/>
    <col min="3178" max="3178" width="15" bestFit="1" customWidth="1"/>
    <col min="3179" max="3179" width="12.140625" bestFit="1" customWidth="1"/>
    <col min="3180" max="3180" width="15" bestFit="1" customWidth="1"/>
    <col min="3181" max="3181" width="12.140625" bestFit="1" customWidth="1"/>
    <col min="3182" max="3182" width="15" bestFit="1" customWidth="1"/>
    <col min="3183" max="3183" width="12.140625" bestFit="1" customWidth="1"/>
    <col min="3184" max="3184" width="15" bestFit="1" customWidth="1"/>
    <col min="3185" max="3185" width="12.140625" bestFit="1" customWidth="1"/>
    <col min="3186" max="3186" width="15" bestFit="1" customWidth="1"/>
    <col min="3187" max="3187" width="12.140625" bestFit="1" customWidth="1"/>
    <col min="3188" max="3188" width="15" bestFit="1" customWidth="1"/>
    <col min="3189" max="3189" width="12.140625" bestFit="1" customWidth="1"/>
    <col min="3190" max="3190" width="15" bestFit="1" customWidth="1"/>
    <col min="3191" max="3191" width="12.140625" bestFit="1" customWidth="1"/>
    <col min="3192" max="3192" width="15" bestFit="1" customWidth="1"/>
    <col min="3193" max="3193" width="12.140625" bestFit="1" customWidth="1"/>
    <col min="3194" max="3194" width="15" bestFit="1" customWidth="1"/>
    <col min="3195" max="3195" width="12.140625" bestFit="1" customWidth="1"/>
    <col min="3196" max="3196" width="15" bestFit="1" customWidth="1"/>
    <col min="3197" max="3197" width="12.140625" bestFit="1" customWidth="1"/>
    <col min="3198" max="3198" width="15" bestFit="1" customWidth="1"/>
    <col min="3199" max="3199" width="12.140625" bestFit="1" customWidth="1"/>
    <col min="3200" max="3200" width="15" bestFit="1" customWidth="1"/>
    <col min="3201" max="3201" width="12.140625" bestFit="1" customWidth="1"/>
    <col min="3202" max="3202" width="15" bestFit="1" customWidth="1"/>
    <col min="3203" max="3203" width="12.140625" bestFit="1" customWidth="1"/>
    <col min="3204" max="3204" width="15" bestFit="1" customWidth="1"/>
    <col min="3205" max="3205" width="12.140625" bestFit="1" customWidth="1"/>
    <col min="3206" max="3206" width="15" bestFit="1" customWidth="1"/>
    <col min="3207" max="3207" width="12.140625" bestFit="1" customWidth="1"/>
    <col min="3208" max="3208" width="15" bestFit="1" customWidth="1"/>
    <col min="3209" max="3209" width="12.140625" bestFit="1" customWidth="1"/>
    <col min="3210" max="3210" width="15" bestFit="1" customWidth="1"/>
    <col min="3211" max="3211" width="12.140625" bestFit="1" customWidth="1"/>
    <col min="3212" max="3212" width="15" bestFit="1" customWidth="1"/>
    <col min="3213" max="3213" width="12.140625" bestFit="1" customWidth="1"/>
    <col min="3214" max="3214" width="15" bestFit="1" customWidth="1"/>
    <col min="3215" max="3215" width="12.140625" bestFit="1" customWidth="1"/>
    <col min="3216" max="3216" width="15" bestFit="1" customWidth="1"/>
    <col min="3217" max="3217" width="12.140625" bestFit="1" customWidth="1"/>
    <col min="3218" max="3218" width="15" bestFit="1" customWidth="1"/>
    <col min="3219" max="3219" width="12.140625" bestFit="1" customWidth="1"/>
    <col min="3220" max="3220" width="15" bestFit="1" customWidth="1"/>
    <col min="3221" max="3221" width="12.140625" bestFit="1" customWidth="1"/>
    <col min="3222" max="3222" width="15" bestFit="1" customWidth="1"/>
    <col min="3223" max="3223" width="12.140625" bestFit="1" customWidth="1"/>
    <col min="3224" max="3224" width="15" bestFit="1" customWidth="1"/>
    <col min="3225" max="3225" width="12.140625" bestFit="1" customWidth="1"/>
    <col min="3226" max="3226" width="15" bestFit="1" customWidth="1"/>
    <col min="3227" max="3227" width="12.140625" bestFit="1" customWidth="1"/>
    <col min="3228" max="3228" width="15" bestFit="1" customWidth="1"/>
    <col min="3229" max="3229" width="12.140625" bestFit="1" customWidth="1"/>
    <col min="3230" max="3230" width="15" bestFit="1" customWidth="1"/>
    <col min="3231" max="3231" width="12.140625" bestFit="1" customWidth="1"/>
    <col min="3232" max="3232" width="15" bestFit="1" customWidth="1"/>
    <col min="3233" max="3233" width="12.140625" bestFit="1" customWidth="1"/>
    <col min="3234" max="3234" width="15" bestFit="1" customWidth="1"/>
    <col min="3235" max="3235" width="12.140625" bestFit="1" customWidth="1"/>
    <col min="3236" max="3236" width="15" bestFit="1" customWidth="1"/>
    <col min="3237" max="3237" width="12.140625" bestFit="1" customWidth="1"/>
    <col min="3238" max="3238" width="15" bestFit="1" customWidth="1"/>
    <col min="3239" max="3239" width="12.140625" bestFit="1" customWidth="1"/>
    <col min="3240" max="3240" width="15" bestFit="1" customWidth="1"/>
    <col min="3241" max="3241" width="12.140625" bestFit="1" customWidth="1"/>
    <col min="3242" max="3242" width="15" bestFit="1" customWidth="1"/>
    <col min="3243" max="3243" width="12.140625" bestFit="1" customWidth="1"/>
    <col min="3244" max="3244" width="15" bestFit="1" customWidth="1"/>
    <col min="3245" max="3245" width="12.140625" bestFit="1" customWidth="1"/>
    <col min="3246" max="3246" width="15" bestFit="1" customWidth="1"/>
    <col min="3247" max="3247" width="12.140625" bestFit="1" customWidth="1"/>
    <col min="3248" max="3248" width="15" bestFit="1" customWidth="1"/>
    <col min="3249" max="3249" width="12.140625" bestFit="1" customWidth="1"/>
    <col min="3250" max="3250" width="15" bestFit="1" customWidth="1"/>
    <col min="3251" max="3251" width="12.140625" bestFit="1" customWidth="1"/>
    <col min="3252" max="3252" width="15" bestFit="1" customWidth="1"/>
    <col min="3253" max="3253" width="12.140625" bestFit="1" customWidth="1"/>
    <col min="3254" max="3254" width="15" bestFit="1" customWidth="1"/>
    <col min="3255" max="3255" width="12.140625" bestFit="1" customWidth="1"/>
    <col min="3256" max="3256" width="15" bestFit="1" customWidth="1"/>
    <col min="3257" max="3257" width="12.140625" bestFit="1" customWidth="1"/>
    <col min="3258" max="3258" width="15" bestFit="1" customWidth="1"/>
    <col min="3259" max="3259" width="12.140625" bestFit="1" customWidth="1"/>
    <col min="3260" max="3260" width="15" bestFit="1" customWidth="1"/>
    <col min="3261" max="3261" width="12.140625" bestFit="1" customWidth="1"/>
    <col min="3262" max="3262" width="15" bestFit="1" customWidth="1"/>
    <col min="3263" max="3263" width="12.140625" bestFit="1" customWidth="1"/>
    <col min="3264" max="3264" width="15" bestFit="1" customWidth="1"/>
    <col min="3265" max="3265" width="12.140625" bestFit="1" customWidth="1"/>
    <col min="3266" max="3266" width="15" bestFit="1" customWidth="1"/>
    <col min="3267" max="3267" width="12.140625" bestFit="1" customWidth="1"/>
    <col min="3268" max="3268" width="15" bestFit="1" customWidth="1"/>
    <col min="3269" max="3269" width="12.140625" bestFit="1" customWidth="1"/>
    <col min="3270" max="3270" width="15" bestFit="1" customWidth="1"/>
    <col min="3271" max="3271" width="12.140625" bestFit="1" customWidth="1"/>
    <col min="3272" max="3272" width="15" bestFit="1" customWidth="1"/>
    <col min="3273" max="3273" width="12.140625" bestFit="1" customWidth="1"/>
    <col min="3274" max="3274" width="15" bestFit="1" customWidth="1"/>
    <col min="3275" max="3275" width="12.140625" bestFit="1" customWidth="1"/>
    <col min="3276" max="3276" width="15" bestFit="1" customWidth="1"/>
    <col min="3277" max="3277" width="12.140625" bestFit="1" customWidth="1"/>
    <col min="3278" max="3278" width="15" bestFit="1" customWidth="1"/>
    <col min="3279" max="3279" width="12.140625" bestFit="1" customWidth="1"/>
    <col min="3280" max="3280" width="15" bestFit="1" customWidth="1"/>
    <col min="3281" max="3281" width="12.140625" bestFit="1" customWidth="1"/>
    <col min="3282" max="3282" width="15" bestFit="1" customWidth="1"/>
    <col min="3283" max="3283" width="12.140625" bestFit="1" customWidth="1"/>
    <col min="3284" max="3284" width="15" bestFit="1" customWidth="1"/>
    <col min="3285" max="3285" width="12.140625" bestFit="1" customWidth="1"/>
    <col min="3286" max="3286" width="15" bestFit="1" customWidth="1"/>
    <col min="3287" max="3287" width="12.140625" bestFit="1" customWidth="1"/>
    <col min="3288" max="3288" width="15" bestFit="1" customWidth="1"/>
    <col min="3289" max="3289" width="12.140625" bestFit="1" customWidth="1"/>
    <col min="3290" max="3290" width="15" bestFit="1" customWidth="1"/>
    <col min="3291" max="3291" width="12.140625" bestFit="1" customWidth="1"/>
    <col min="3292" max="3292" width="15" bestFit="1" customWidth="1"/>
    <col min="3293" max="3293" width="12.140625" bestFit="1" customWidth="1"/>
    <col min="3294" max="3294" width="15" bestFit="1" customWidth="1"/>
    <col min="3295" max="3295" width="12.140625" bestFit="1" customWidth="1"/>
    <col min="3296" max="3296" width="15" bestFit="1" customWidth="1"/>
    <col min="3297" max="3297" width="12.140625" bestFit="1" customWidth="1"/>
    <col min="3298" max="3298" width="15" bestFit="1" customWidth="1"/>
    <col min="3299" max="3299" width="12.140625" bestFit="1" customWidth="1"/>
    <col min="3300" max="3300" width="15" bestFit="1" customWidth="1"/>
    <col min="3301" max="3301" width="12.140625" bestFit="1" customWidth="1"/>
    <col min="3302" max="3302" width="15" bestFit="1" customWidth="1"/>
    <col min="3303" max="3303" width="12.140625" bestFit="1" customWidth="1"/>
    <col min="3304" max="3304" width="15" bestFit="1" customWidth="1"/>
    <col min="3305" max="3305" width="12.140625" bestFit="1" customWidth="1"/>
    <col min="3306" max="3306" width="15" bestFit="1" customWidth="1"/>
    <col min="3307" max="3307" width="12.140625" bestFit="1" customWidth="1"/>
    <col min="3308" max="3308" width="15" bestFit="1" customWidth="1"/>
    <col min="3309" max="3309" width="12.140625" bestFit="1" customWidth="1"/>
    <col min="3310" max="3310" width="15" bestFit="1" customWidth="1"/>
    <col min="3311" max="3311" width="12.140625" bestFit="1" customWidth="1"/>
    <col min="3312" max="3312" width="15" bestFit="1" customWidth="1"/>
    <col min="3313" max="3313" width="12.140625" bestFit="1" customWidth="1"/>
    <col min="3314" max="3314" width="15" bestFit="1" customWidth="1"/>
    <col min="3315" max="3315" width="12.140625" bestFit="1" customWidth="1"/>
    <col min="3316" max="3316" width="15" bestFit="1" customWidth="1"/>
    <col min="3317" max="3317" width="12.140625" bestFit="1" customWidth="1"/>
    <col min="3318" max="3318" width="15" bestFit="1" customWidth="1"/>
    <col min="3319" max="3319" width="12.140625" bestFit="1" customWidth="1"/>
    <col min="3320" max="3320" width="15" bestFit="1" customWidth="1"/>
    <col min="3321" max="3321" width="12.140625" bestFit="1" customWidth="1"/>
    <col min="3322" max="3322" width="15" bestFit="1" customWidth="1"/>
    <col min="3323" max="3323" width="12.140625" bestFit="1" customWidth="1"/>
    <col min="3324" max="3324" width="15" bestFit="1" customWidth="1"/>
    <col min="3325" max="3325" width="12.140625" bestFit="1" customWidth="1"/>
    <col min="3326" max="3326" width="15" bestFit="1" customWidth="1"/>
    <col min="3327" max="3327" width="12.140625" bestFit="1" customWidth="1"/>
    <col min="3328" max="3328" width="15" bestFit="1" customWidth="1"/>
    <col min="3329" max="3329" width="12.140625" bestFit="1" customWidth="1"/>
    <col min="3330" max="3330" width="15" bestFit="1" customWidth="1"/>
    <col min="3331" max="3331" width="12.140625" bestFit="1" customWidth="1"/>
    <col min="3332" max="3332" width="15" bestFit="1" customWidth="1"/>
    <col min="3333" max="3333" width="12.140625" bestFit="1" customWidth="1"/>
    <col min="3334" max="3334" width="15" bestFit="1" customWidth="1"/>
    <col min="3335" max="3335" width="12.140625" bestFit="1" customWidth="1"/>
    <col min="3336" max="3336" width="15" bestFit="1" customWidth="1"/>
    <col min="3337" max="3337" width="12.140625" bestFit="1" customWidth="1"/>
    <col min="3338" max="3338" width="15" bestFit="1" customWidth="1"/>
    <col min="3339" max="3339" width="12.140625" bestFit="1" customWidth="1"/>
    <col min="3340" max="3340" width="15" bestFit="1" customWidth="1"/>
    <col min="3341" max="3341" width="12.140625" bestFit="1" customWidth="1"/>
    <col min="3342" max="3342" width="15" bestFit="1" customWidth="1"/>
    <col min="3343" max="3343" width="12.140625" bestFit="1" customWidth="1"/>
    <col min="3344" max="3344" width="15" bestFit="1" customWidth="1"/>
    <col min="3345" max="3345" width="12.140625" bestFit="1" customWidth="1"/>
    <col min="3346" max="3346" width="15" bestFit="1" customWidth="1"/>
    <col min="3347" max="3347" width="12.140625" bestFit="1" customWidth="1"/>
    <col min="3348" max="3348" width="15" bestFit="1" customWidth="1"/>
    <col min="3349" max="3349" width="12.140625" bestFit="1" customWidth="1"/>
    <col min="3350" max="3350" width="15" bestFit="1" customWidth="1"/>
    <col min="3351" max="3351" width="12.140625" bestFit="1" customWidth="1"/>
    <col min="3352" max="3352" width="15" bestFit="1" customWidth="1"/>
    <col min="3353" max="3353" width="12.140625" bestFit="1" customWidth="1"/>
    <col min="3354" max="3354" width="15" bestFit="1" customWidth="1"/>
    <col min="3355" max="3355" width="12.140625" bestFit="1" customWidth="1"/>
    <col min="3356" max="3356" width="15" bestFit="1" customWidth="1"/>
    <col min="3357" max="3357" width="12.140625" bestFit="1" customWidth="1"/>
    <col min="3358" max="3358" width="15" bestFit="1" customWidth="1"/>
    <col min="3359" max="3359" width="12.140625" bestFit="1" customWidth="1"/>
    <col min="3360" max="3360" width="15" bestFit="1" customWidth="1"/>
    <col min="3361" max="3361" width="12.140625" bestFit="1" customWidth="1"/>
    <col min="3362" max="3362" width="15" bestFit="1" customWidth="1"/>
    <col min="3363" max="3363" width="12.140625" bestFit="1" customWidth="1"/>
    <col min="3364" max="3364" width="15" bestFit="1" customWidth="1"/>
    <col min="3365" max="3365" width="12.140625" bestFit="1" customWidth="1"/>
    <col min="3366" max="3366" width="15" bestFit="1" customWidth="1"/>
    <col min="3367" max="3367" width="12.140625" bestFit="1" customWidth="1"/>
    <col min="3368" max="3368" width="15" bestFit="1" customWidth="1"/>
    <col min="3369" max="3369" width="12.140625" bestFit="1" customWidth="1"/>
    <col min="3370" max="3370" width="15" bestFit="1" customWidth="1"/>
    <col min="3371" max="3371" width="12.140625" bestFit="1" customWidth="1"/>
    <col min="3372" max="3372" width="15" bestFit="1" customWidth="1"/>
    <col min="3373" max="3373" width="12.140625" bestFit="1" customWidth="1"/>
    <col min="3374" max="3374" width="15" bestFit="1" customWidth="1"/>
    <col min="3375" max="3375" width="12.140625" bestFit="1" customWidth="1"/>
    <col min="3376" max="3376" width="15" bestFit="1" customWidth="1"/>
    <col min="3377" max="3377" width="12.140625" bestFit="1" customWidth="1"/>
    <col min="3378" max="3378" width="15" bestFit="1" customWidth="1"/>
    <col min="3379" max="3379" width="12.140625" bestFit="1" customWidth="1"/>
    <col min="3380" max="3380" width="15" bestFit="1" customWidth="1"/>
    <col min="3381" max="3381" width="12.140625" bestFit="1" customWidth="1"/>
    <col min="3382" max="3382" width="15" bestFit="1" customWidth="1"/>
    <col min="3383" max="3383" width="12.140625" bestFit="1" customWidth="1"/>
    <col min="3384" max="3384" width="15" bestFit="1" customWidth="1"/>
    <col min="3385" max="3385" width="12.140625" bestFit="1" customWidth="1"/>
    <col min="3386" max="3386" width="15" bestFit="1" customWidth="1"/>
    <col min="3387" max="3387" width="12.140625" bestFit="1" customWidth="1"/>
    <col min="3388" max="3388" width="15" bestFit="1" customWidth="1"/>
    <col min="3389" max="3389" width="12.140625" bestFit="1" customWidth="1"/>
    <col min="3390" max="3390" width="15" bestFit="1" customWidth="1"/>
    <col min="3391" max="3391" width="12.140625" bestFit="1" customWidth="1"/>
    <col min="3392" max="3392" width="15" bestFit="1" customWidth="1"/>
    <col min="3393" max="3393" width="12.140625" bestFit="1" customWidth="1"/>
    <col min="3394" max="3394" width="15" bestFit="1" customWidth="1"/>
    <col min="3395" max="3395" width="12.140625" bestFit="1" customWidth="1"/>
    <col min="3396" max="3396" width="15" bestFit="1" customWidth="1"/>
    <col min="3397" max="3397" width="12.140625" bestFit="1" customWidth="1"/>
    <col min="3398" max="3398" width="15" bestFit="1" customWidth="1"/>
    <col min="3399" max="3399" width="12.140625" bestFit="1" customWidth="1"/>
    <col min="3400" max="3400" width="15" bestFit="1" customWidth="1"/>
    <col min="3401" max="3401" width="12.140625" bestFit="1" customWidth="1"/>
    <col min="3402" max="3402" width="15" bestFit="1" customWidth="1"/>
    <col min="3403" max="3403" width="12.140625" bestFit="1" customWidth="1"/>
    <col min="3404" max="3404" width="15" bestFit="1" customWidth="1"/>
    <col min="3405" max="3405" width="12.140625" bestFit="1" customWidth="1"/>
    <col min="3406" max="3406" width="15" bestFit="1" customWidth="1"/>
    <col min="3407" max="3407" width="12.140625" bestFit="1" customWidth="1"/>
    <col min="3408" max="3408" width="15" bestFit="1" customWidth="1"/>
    <col min="3409" max="3409" width="12.140625" bestFit="1" customWidth="1"/>
    <col min="3410" max="3410" width="15" bestFit="1" customWidth="1"/>
    <col min="3411" max="3411" width="12.140625" bestFit="1" customWidth="1"/>
    <col min="3412" max="3412" width="15" bestFit="1" customWidth="1"/>
    <col min="3413" max="3413" width="12.140625" bestFit="1" customWidth="1"/>
    <col min="3414" max="3414" width="15" bestFit="1" customWidth="1"/>
    <col min="3415" max="3415" width="12.140625" bestFit="1" customWidth="1"/>
    <col min="3416" max="3416" width="15" bestFit="1" customWidth="1"/>
    <col min="3417" max="3417" width="12.140625" bestFit="1" customWidth="1"/>
    <col min="3418" max="3418" width="15" bestFit="1" customWidth="1"/>
    <col min="3419" max="3419" width="12.140625" bestFit="1" customWidth="1"/>
    <col min="3420" max="3420" width="15" bestFit="1" customWidth="1"/>
    <col min="3421" max="3421" width="12.140625" bestFit="1" customWidth="1"/>
    <col min="3422" max="3422" width="15" bestFit="1" customWidth="1"/>
    <col min="3423" max="3423" width="12.140625" bestFit="1" customWidth="1"/>
    <col min="3424" max="3424" width="15" bestFit="1" customWidth="1"/>
    <col min="3425" max="3425" width="12.140625" bestFit="1" customWidth="1"/>
    <col min="3426" max="3426" width="15" bestFit="1" customWidth="1"/>
    <col min="3427" max="3427" width="12.140625" bestFit="1" customWidth="1"/>
    <col min="3428" max="3428" width="15" bestFit="1" customWidth="1"/>
    <col min="3429" max="3429" width="12.140625" bestFit="1" customWidth="1"/>
    <col min="3430" max="3430" width="15" bestFit="1" customWidth="1"/>
    <col min="3431" max="3431" width="12.140625" bestFit="1" customWidth="1"/>
    <col min="3432" max="3432" width="15" bestFit="1" customWidth="1"/>
    <col min="3433" max="3433" width="12.140625" bestFit="1" customWidth="1"/>
    <col min="3434" max="3434" width="15" bestFit="1" customWidth="1"/>
    <col min="3435" max="3435" width="12.140625" bestFit="1" customWidth="1"/>
    <col min="3436" max="3436" width="15" bestFit="1" customWidth="1"/>
    <col min="3437" max="3437" width="12.140625" bestFit="1" customWidth="1"/>
    <col min="3438" max="3438" width="15" bestFit="1" customWidth="1"/>
    <col min="3439" max="3439" width="12.140625" bestFit="1" customWidth="1"/>
    <col min="3440" max="3440" width="15" bestFit="1" customWidth="1"/>
    <col min="3441" max="3441" width="12.140625" bestFit="1" customWidth="1"/>
    <col min="3442" max="3442" width="15" bestFit="1" customWidth="1"/>
    <col min="3443" max="3443" width="12.140625" bestFit="1" customWidth="1"/>
    <col min="3444" max="3444" width="15" bestFit="1" customWidth="1"/>
    <col min="3445" max="3445" width="12.140625" bestFit="1" customWidth="1"/>
    <col min="3446" max="3446" width="15" bestFit="1" customWidth="1"/>
    <col min="3447" max="3447" width="12.140625" bestFit="1" customWidth="1"/>
    <col min="3448" max="3448" width="15" bestFit="1" customWidth="1"/>
    <col min="3449" max="3449" width="12.140625" bestFit="1" customWidth="1"/>
    <col min="3450" max="3450" width="15" bestFit="1" customWidth="1"/>
    <col min="3451" max="3451" width="12.140625" bestFit="1" customWidth="1"/>
    <col min="3452" max="3452" width="15" bestFit="1" customWidth="1"/>
    <col min="3453" max="3453" width="12.140625" bestFit="1" customWidth="1"/>
    <col min="3454" max="3454" width="15" bestFit="1" customWidth="1"/>
    <col min="3455" max="3455" width="12.140625" bestFit="1" customWidth="1"/>
    <col min="3456" max="3456" width="15" bestFit="1" customWidth="1"/>
    <col min="3457" max="3457" width="12.140625" bestFit="1" customWidth="1"/>
    <col min="3458" max="3458" width="15" bestFit="1" customWidth="1"/>
    <col min="3459" max="3459" width="12.140625" bestFit="1" customWidth="1"/>
    <col min="3460" max="3460" width="15" bestFit="1" customWidth="1"/>
    <col min="3461" max="3461" width="12.140625" bestFit="1" customWidth="1"/>
    <col min="3462" max="3462" width="15" bestFit="1" customWidth="1"/>
    <col min="3463" max="3463" width="12.140625" bestFit="1" customWidth="1"/>
    <col min="3464" max="3464" width="15" bestFit="1" customWidth="1"/>
    <col min="3465" max="3465" width="12.140625" bestFit="1" customWidth="1"/>
    <col min="3466" max="3466" width="15" bestFit="1" customWidth="1"/>
    <col min="3467" max="3467" width="12.140625" bestFit="1" customWidth="1"/>
    <col min="3468" max="3468" width="15" bestFit="1" customWidth="1"/>
    <col min="3469" max="3469" width="12.140625" bestFit="1" customWidth="1"/>
    <col min="3470" max="3470" width="15" bestFit="1" customWidth="1"/>
    <col min="3471" max="3471" width="12.140625" bestFit="1" customWidth="1"/>
    <col min="3472" max="3472" width="15" bestFit="1" customWidth="1"/>
    <col min="3473" max="3473" width="12.140625" bestFit="1" customWidth="1"/>
    <col min="3474" max="3474" width="15" bestFit="1" customWidth="1"/>
    <col min="3475" max="3475" width="12.140625" bestFit="1" customWidth="1"/>
    <col min="3476" max="3476" width="15" bestFit="1" customWidth="1"/>
    <col min="3477" max="3477" width="12.140625" bestFit="1" customWidth="1"/>
    <col min="3478" max="3478" width="15" bestFit="1" customWidth="1"/>
    <col min="3479" max="3479" width="12.140625" bestFit="1" customWidth="1"/>
    <col min="3480" max="3480" width="15" bestFit="1" customWidth="1"/>
    <col min="3481" max="3481" width="12.140625" bestFit="1" customWidth="1"/>
    <col min="3482" max="3482" width="15" bestFit="1" customWidth="1"/>
    <col min="3483" max="3483" width="12.140625" bestFit="1" customWidth="1"/>
    <col min="3484" max="3484" width="15" bestFit="1" customWidth="1"/>
    <col min="3485" max="3485" width="12.140625" bestFit="1" customWidth="1"/>
    <col min="3486" max="3486" width="15" bestFit="1" customWidth="1"/>
    <col min="3487" max="3487" width="12.140625" bestFit="1" customWidth="1"/>
    <col min="3488" max="3488" width="15" bestFit="1" customWidth="1"/>
    <col min="3489" max="3489" width="12.140625" bestFit="1" customWidth="1"/>
    <col min="3490" max="3490" width="15" bestFit="1" customWidth="1"/>
    <col min="3491" max="3491" width="12.140625" bestFit="1" customWidth="1"/>
    <col min="3492" max="3492" width="15" bestFit="1" customWidth="1"/>
    <col min="3493" max="3493" width="12.140625" bestFit="1" customWidth="1"/>
    <col min="3494" max="3494" width="15" bestFit="1" customWidth="1"/>
    <col min="3495" max="3495" width="12.140625" bestFit="1" customWidth="1"/>
    <col min="3496" max="3496" width="15" bestFit="1" customWidth="1"/>
    <col min="3497" max="3497" width="12.140625" bestFit="1" customWidth="1"/>
    <col min="3498" max="3498" width="15" bestFit="1" customWidth="1"/>
    <col min="3499" max="3499" width="12.140625" bestFit="1" customWidth="1"/>
    <col min="3500" max="3500" width="15" bestFit="1" customWidth="1"/>
    <col min="3501" max="3501" width="12.140625" bestFit="1" customWidth="1"/>
    <col min="3502" max="3502" width="15" bestFit="1" customWidth="1"/>
    <col min="3503" max="3503" width="12.140625" bestFit="1" customWidth="1"/>
    <col min="3504" max="3504" width="15" bestFit="1" customWidth="1"/>
    <col min="3505" max="3505" width="12.140625" bestFit="1" customWidth="1"/>
    <col min="3506" max="3506" width="15" bestFit="1" customWidth="1"/>
    <col min="3507" max="3507" width="12.140625" bestFit="1" customWidth="1"/>
    <col min="3508" max="3508" width="15" bestFit="1" customWidth="1"/>
    <col min="3509" max="3509" width="12.140625" bestFit="1" customWidth="1"/>
    <col min="3510" max="3510" width="15" bestFit="1" customWidth="1"/>
    <col min="3511" max="3511" width="12.140625" bestFit="1" customWidth="1"/>
    <col min="3512" max="3512" width="15" bestFit="1" customWidth="1"/>
    <col min="3513" max="3513" width="12.140625" bestFit="1" customWidth="1"/>
    <col min="3514" max="3514" width="15" bestFit="1" customWidth="1"/>
    <col min="3515" max="3515" width="12.140625" bestFit="1" customWidth="1"/>
    <col min="3516" max="3516" width="15" bestFit="1" customWidth="1"/>
    <col min="3517" max="3517" width="12.140625" bestFit="1" customWidth="1"/>
    <col min="3518" max="3518" width="15" bestFit="1" customWidth="1"/>
    <col min="3519" max="3519" width="12.140625" bestFit="1" customWidth="1"/>
    <col min="3520" max="3520" width="15" bestFit="1" customWidth="1"/>
    <col min="3521" max="3521" width="12.140625" bestFit="1" customWidth="1"/>
    <col min="3522" max="3522" width="15" bestFit="1" customWidth="1"/>
    <col min="3523" max="3523" width="12.140625" bestFit="1" customWidth="1"/>
    <col min="3524" max="3524" width="15" bestFit="1" customWidth="1"/>
    <col min="3525" max="3525" width="12.140625" bestFit="1" customWidth="1"/>
    <col min="3526" max="3526" width="15" bestFit="1" customWidth="1"/>
    <col min="3527" max="3527" width="12.140625" bestFit="1" customWidth="1"/>
    <col min="3528" max="3528" width="15" bestFit="1" customWidth="1"/>
    <col min="3529" max="3529" width="12.140625" bestFit="1" customWidth="1"/>
    <col min="3530" max="3530" width="15" bestFit="1" customWidth="1"/>
    <col min="3531" max="3531" width="12.140625" bestFit="1" customWidth="1"/>
    <col min="3532" max="3532" width="15" bestFit="1" customWidth="1"/>
    <col min="3533" max="3533" width="12.140625" bestFit="1" customWidth="1"/>
    <col min="3534" max="3534" width="15" bestFit="1" customWidth="1"/>
    <col min="3535" max="3535" width="12.140625" bestFit="1" customWidth="1"/>
    <col min="3536" max="3536" width="15" bestFit="1" customWidth="1"/>
    <col min="3537" max="3537" width="12.140625" bestFit="1" customWidth="1"/>
    <col min="3538" max="3538" width="15" bestFit="1" customWidth="1"/>
    <col min="3539" max="3539" width="12.140625" bestFit="1" customWidth="1"/>
    <col min="3540" max="3540" width="15" bestFit="1" customWidth="1"/>
    <col min="3541" max="3541" width="12.140625" bestFit="1" customWidth="1"/>
    <col min="3542" max="3542" width="15" bestFit="1" customWidth="1"/>
    <col min="3543" max="3543" width="12.140625" bestFit="1" customWidth="1"/>
    <col min="3544" max="3544" width="15" bestFit="1" customWidth="1"/>
    <col min="3545" max="3545" width="12.140625" bestFit="1" customWidth="1"/>
    <col min="3546" max="3546" width="15" bestFit="1" customWidth="1"/>
    <col min="3547" max="3547" width="12.140625" bestFit="1" customWidth="1"/>
    <col min="3548" max="3548" width="15" bestFit="1" customWidth="1"/>
    <col min="3549" max="3549" width="12.140625" bestFit="1" customWidth="1"/>
    <col min="3550" max="3550" width="15" bestFit="1" customWidth="1"/>
    <col min="3551" max="3551" width="12.140625" bestFit="1" customWidth="1"/>
    <col min="3552" max="3552" width="15" bestFit="1" customWidth="1"/>
    <col min="3553" max="3553" width="12.140625" bestFit="1" customWidth="1"/>
    <col min="3554" max="3554" width="15" bestFit="1" customWidth="1"/>
    <col min="3555" max="3555" width="12.140625" bestFit="1" customWidth="1"/>
    <col min="3556" max="3556" width="15" bestFit="1" customWidth="1"/>
    <col min="3557" max="3557" width="12.140625" bestFit="1" customWidth="1"/>
    <col min="3558" max="3558" width="15" bestFit="1" customWidth="1"/>
    <col min="3559" max="3559" width="12.140625" bestFit="1" customWidth="1"/>
    <col min="3560" max="3560" width="15" bestFit="1" customWidth="1"/>
    <col min="3561" max="3561" width="12.140625" bestFit="1" customWidth="1"/>
    <col min="3562" max="3562" width="15" bestFit="1" customWidth="1"/>
    <col min="3563" max="3563" width="12.140625" bestFit="1" customWidth="1"/>
    <col min="3564" max="3564" width="15" bestFit="1" customWidth="1"/>
    <col min="3565" max="3565" width="12.140625" bestFit="1" customWidth="1"/>
    <col min="3566" max="3566" width="15" bestFit="1" customWidth="1"/>
    <col min="3567" max="3567" width="12.140625" bestFit="1" customWidth="1"/>
    <col min="3568" max="3568" width="15" bestFit="1" customWidth="1"/>
    <col min="3569" max="3569" width="12.140625" bestFit="1" customWidth="1"/>
    <col min="3570" max="3570" width="15" bestFit="1" customWidth="1"/>
    <col min="3571" max="3571" width="12.140625" bestFit="1" customWidth="1"/>
    <col min="3572" max="3572" width="15" bestFit="1" customWidth="1"/>
    <col min="3573" max="3573" width="12.140625" bestFit="1" customWidth="1"/>
    <col min="3574" max="3574" width="15" bestFit="1" customWidth="1"/>
    <col min="3575" max="3575" width="12.140625" bestFit="1" customWidth="1"/>
    <col min="3576" max="3576" width="15" bestFit="1" customWidth="1"/>
    <col min="3577" max="3577" width="12.140625" bestFit="1" customWidth="1"/>
    <col min="3578" max="3578" width="15" bestFit="1" customWidth="1"/>
    <col min="3579" max="3579" width="12.140625" bestFit="1" customWidth="1"/>
    <col min="3580" max="3580" width="15" bestFit="1" customWidth="1"/>
    <col min="3581" max="3581" width="12.140625" bestFit="1" customWidth="1"/>
    <col min="3582" max="3582" width="15" bestFit="1" customWidth="1"/>
    <col min="3583" max="3583" width="12.140625" bestFit="1" customWidth="1"/>
    <col min="3584" max="3584" width="15" bestFit="1" customWidth="1"/>
    <col min="3585" max="3585" width="12.140625" bestFit="1" customWidth="1"/>
    <col min="3586" max="3586" width="15" bestFit="1" customWidth="1"/>
    <col min="3587" max="3587" width="12.140625" bestFit="1" customWidth="1"/>
    <col min="3588" max="3588" width="15" bestFit="1" customWidth="1"/>
    <col min="3589" max="3589" width="12.140625" bestFit="1" customWidth="1"/>
    <col min="3590" max="3590" width="15" bestFit="1" customWidth="1"/>
    <col min="3591" max="3591" width="12.140625" bestFit="1" customWidth="1"/>
    <col min="3592" max="3592" width="15" bestFit="1" customWidth="1"/>
    <col min="3593" max="3593" width="12.140625" bestFit="1" customWidth="1"/>
    <col min="3594" max="3594" width="15" bestFit="1" customWidth="1"/>
    <col min="3595" max="3595" width="12.140625" bestFit="1" customWidth="1"/>
    <col min="3596" max="3596" width="15" bestFit="1" customWidth="1"/>
    <col min="3597" max="3597" width="12.140625" bestFit="1" customWidth="1"/>
    <col min="3598" max="3598" width="15" bestFit="1" customWidth="1"/>
    <col min="3599" max="3599" width="12.140625" bestFit="1" customWidth="1"/>
    <col min="3600" max="3600" width="15" bestFit="1" customWidth="1"/>
    <col min="3601" max="3601" width="12.140625" bestFit="1" customWidth="1"/>
    <col min="3602" max="3602" width="15" bestFit="1" customWidth="1"/>
    <col min="3603" max="3603" width="12.140625" bestFit="1" customWidth="1"/>
    <col min="3604" max="3604" width="15" bestFit="1" customWidth="1"/>
    <col min="3605" max="3605" width="12.140625" bestFit="1" customWidth="1"/>
    <col min="3606" max="3606" width="15" bestFit="1" customWidth="1"/>
    <col min="3607" max="3607" width="12.140625" bestFit="1" customWidth="1"/>
    <col min="3608" max="3608" width="15" bestFit="1" customWidth="1"/>
    <col min="3609" max="3609" width="12.140625" bestFit="1" customWidth="1"/>
    <col min="3610" max="3610" width="15" bestFit="1" customWidth="1"/>
    <col min="3611" max="3611" width="12.140625" bestFit="1" customWidth="1"/>
    <col min="3612" max="3612" width="15" bestFit="1" customWidth="1"/>
    <col min="3613" max="3613" width="12.140625" bestFit="1" customWidth="1"/>
    <col min="3614" max="3614" width="15" bestFit="1" customWidth="1"/>
    <col min="3615" max="3615" width="12.140625" bestFit="1" customWidth="1"/>
    <col min="3616" max="3616" width="15" bestFit="1" customWidth="1"/>
    <col min="3617" max="3617" width="12.140625" bestFit="1" customWidth="1"/>
    <col min="3618" max="3618" width="15" bestFit="1" customWidth="1"/>
    <col min="3619" max="3619" width="12.140625" bestFit="1" customWidth="1"/>
    <col min="3620" max="3620" width="15" bestFit="1" customWidth="1"/>
    <col min="3621" max="3621" width="12.140625" bestFit="1" customWidth="1"/>
    <col min="3622" max="3622" width="15" bestFit="1" customWidth="1"/>
    <col min="3623" max="3623" width="12.140625" bestFit="1" customWidth="1"/>
    <col min="3624" max="3624" width="15" bestFit="1" customWidth="1"/>
    <col min="3625" max="3625" width="12.140625" bestFit="1" customWidth="1"/>
    <col min="3626" max="3626" width="15" bestFit="1" customWidth="1"/>
    <col min="3627" max="3627" width="12.140625" bestFit="1" customWidth="1"/>
    <col min="3628" max="3628" width="15" bestFit="1" customWidth="1"/>
    <col min="3629" max="3629" width="12.140625" bestFit="1" customWidth="1"/>
    <col min="3630" max="3630" width="15" bestFit="1" customWidth="1"/>
    <col min="3631" max="3631" width="12.140625" bestFit="1" customWidth="1"/>
    <col min="3632" max="3632" width="15" bestFit="1" customWidth="1"/>
    <col min="3633" max="3633" width="12.140625" bestFit="1" customWidth="1"/>
    <col min="3634" max="3634" width="15" bestFit="1" customWidth="1"/>
    <col min="3635" max="3635" width="12.140625" bestFit="1" customWidth="1"/>
    <col min="3636" max="3636" width="15" bestFit="1" customWidth="1"/>
    <col min="3637" max="3637" width="12.140625" bestFit="1" customWidth="1"/>
    <col min="3638" max="3638" width="15" bestFit="1" customWidth="1"/>
    <col min="3639" max="3639" width="12.140625" bestFit="1" customWidth="1"/>
    <col min="3640" max="3640" width="15" bestFit="1" customWidth="1"/>
    <col min="3641" max="3641" width="12.140625" bestFit="1" customWidth="1"/>
    <col min="3642" max="3642" width="15" bestFit="1" customWidth="1"/>
    <col min="3643" max="3643" width="12.140625" bestFit="1" customWidth="1"/>
    <col min="3644" max="3644" width="15" bestFit="1" customWidth="1"/>
    <col min="3645" max="3645" width="12.140625" bestFit="1" customWidth="1"/>
    <col min="3646" max="3646" width="15" bestFit="1" customWidth="1"/>
    <col min="3647" max="3647" width="12.140625" bestFit="1" customWidth="1"/>
    <col min="3648" max="3648" width="15" bestFit="1" customWidth="1"/>
    <col min="3649" max="3649" width="12.140625" bestFit="1" customWidth="1"/>
    <col min="3650" max="3650" width="15" bestFit="1" customWidth="1"/>
    <col min="3651" max="3651" width="12.140625" bestFit="1" customWidth="1"/>
    <col min="3652" max="3652" width="15" bestFit="1" customWidth="1"/>
    <col min="3653" max="3653" width="12.140625" bestFit="1" customWidth="1"/>
    <col min="3654" max="3654" width="15" bestFit="1" customWidth="1"/>
    <col min="3655" max="3655" width="12.140625" bestFit="1" customWidth="1"/>
    <col min="3656" max="3656" width="15" bestFit="1" customWidth="1"/>
    <col min="3657" max="3657" width="12.140625" bestFit="1" customWidth="1"/>
    <col min="3658" max="3658" width="15" bestFit="1" customWidth="1"/>
    <col min="3659" max="3659" width="12.140625" bestFit="1" customWidth="1"/>
    <col min="3660" max="3660" width="15" bestFit="1" customWidth="1"/>
    <col min="3661" max="3661" width="12.140625" bestFit="1" customWidth="1"/>
    <col min="3662" max="3662" width="15" bestFit="1" customWidth="1"/>
    <col min="3663" max="3663" width="12.140625" bestFit="1" customWidth="1"/>
    <col min="3664" max="3664" width="15" bestFit="1" customWidth="1"/>
    <col min="3665" max="3665" width="12.140625" bestFit="1" customWidth="1"/>
    <col min="3666" max="3666" width="15" bestFit="1" customWidth="1"/>
    <col min="3667" max="3667" width="12.140625" bestFit="1" customWidth="1"/>
    <col min="3668" max="3668" width="15" bestFit="1" customWidth="1"/>
    <col min="3669" max="3669" width="12.140625" bestFit="1" customWidth="1"/>
    <col min="3670" max="3670" width="15" bestFit="1" customWidth="1"/>
    <col min="3671" max="3671" width="12.140625" bestFit="1" customWidth="1"/>
    <col min="3672" max="3672" width="15" bestFit="1" customWidth="1"/>
    <col min="3673" max="3673" width="12.140625" bestFit="1" customWidth="1"/>
    <col min="3674" max="3674" width="15" bestFit="1" customWidth="1"/>
    <col min="3675" max="3675" width="12.140625" bestFit="1" customWidth="1"/>
    <col min="3676" max="3676" width="15" bestFit="1" customWidth="1"/>
    <col min="3677" max="3677" width="12.140625" bestFit="1" customWidth="1"/>
    <col min="3678" max="3678" width="15" bestFit="1" customWidth="1"/>
    <col min="3679" max="3679" width="12.140625" bestFit="1" customWidth="1"/>
    <col min="3680" max="3680" width="15" bestFit="1" customWidth="1"/>
    <col min="3681" max="3681" width="12.140625" bestFit="1" customWidth="1"/>
    <col min="3682" max="3682" width="15" bestFit="1" customWidth="1"/>
    <col min="3683" max="3683" width="12.140625" bestFit="1" customWidth="1"/>
    <col min="3684" max="3684" width="15" bestFit="1" customWidth="1"/>
    <col min="3685" max="3685" width="12.140625" bestFit="1" customWidth="1"/>
    <col min="3686" max="3686" width="15" bestFit="1" customWidth="1"/>
    <col min="3687" max="3687" width="12.140625" bestFit="1" customWidth="1"/>
    <col min="3688" max="3688" width="15" bestFit="1" customWidth="1"/>
    <col min="3689" max="3689" width="12.140625" bestFit="1" customWidth="1"/>
    <col min="3690" max="3690" width="15" bestFit="1" customWidth="1"/>
    <col min="3691" max="3691" width="12.140625" bestFit="1" customWidth="1"/>
    <col min="3692" max="3692" width="15" bestFit="1" customWidth="1"/>
    <col min="3693" max="3693" width="12.140625" bestFit="1" customWidth="1"/>
    <col min="3694" max="3694" width="15" bestFit="1" customWidth="1"/>
    <col min="3695" max="3695" width="12.140625" bestFit="1" customWidth="1"/>
    <col min="3696" max="3696" width="15" bestFit="1" customWidth="1"/>
    <col min="3697" max="3697" width="12.140625" bestFit="1" customWidth="1"/>
    <col min="3698" max="3698" width="15" bestFit="1" customWidth="1"/>
    <col min="3699" max="3699" width="12.140625" bestFit="1" customWidth="1"/>
    <col min="3700" max="3700" width="15" bestFit="1" customWidth="1"/>
    <col min="3701" max="3701" width="12.140625" bestFit="1" customWidth="1"/>
    <col min="3702" max="3702" width="15" bestFit="1" customWidth="1"/>
    <col min="3703" max="3703" width="12.140625" bestFit="1" customWidth="1"/>
    <col min="3704" max="3704" width="15" bestFit="1" customWidth="1"/>
    <col min="3705" max="3705" width="12.140625" bestFit="1" customWidth="1"/>
    <col min="3706" max="3706" width="15" bestFit="1" customWidth="1"/>
    <col min="3707" max="3707" width="12.140625" bestFit="1" customWidth="1"/>
    <col min="3708" max="3708" width="15" bestFit="1" customWidth="1"/>
    <col min="3709" max="3709" width="12.140625" bestFit="1" customWidth="1"/>
    <col min="3710" max="3710" width="15" bestFit="1" customWidth="1"/>
    <col min="3711" max="3711" width="12.140625" bestFit="1" customWidth="1"/>
    <col min="3712" max="3712" width="15" bestFit="1" customWidth="1"/>
    <col min="3713" max="3713" width="12.140625" bestFit="1" customWidth="1"/>
    <col min="3714" max="3714" width="15" bestFit="1" customWidth="1"/>
    <col min="3715" max="3715" width="12.140625" bestFit="1" customWidth="1"/>
    <col min="3716" max="3716" width="15" bestFit="1" customWidth="1"/>
    <col min="3717" max="3717" width="12.140625" bestFit="1" customWidth="1"/>
    <col min="3718" max="3718" width="15" bestFit="1" customWidth="1"/>
    <col min="3719" max="3719" width="12.140625" bestFit="1" customWidth="1"/>
    <col min="3720" max="3720" width="15" bestFit="1" customWidth="1"/>
    <col min="3721" max="3721" width="12.140625" bestFit="1" customWidth="1"/>
    <col min="3722" max="3722" width="15" bestFit="1" customWidth="1"/>
    <col min="3723" max="3723" width="12.140625" bestFit="1" customWidth="1"/>
    <col min="3724" max="3724" width="15" bestFit="1" customWidth="1"/>
    <col min="3725" max="3725" width="12.140625" bestFit="1" customWidth="1"/>
    <col min="3726" max="3726" width="15" bestFit="1" customWidth="1"/>
    <col min="3727" max="3727" width="12.140625" bestFit="1" customWidth="1"/>
    <col min="3728" max="3728" width="15" bestFit="1" customWidth="1"/>
    <col min="3729" max="3729" width="12.140625" bestFit="1" customWidth="1"/>
    <col min="3730" max="3730" width="15" bestFit="1" customWidth="1"/>
    <col min="3731" max="3731" width="12.140625" bestFit="1" customWidth="1"/>
    <col min="3732" max="3732" width="15" bestFit="1" customWidth="1"/>
    <col min="3733" max="3733" width="12.140625" bestFit="1" customWidth="1"/>
    <col min="3734" max="3734" width="15" bestFit="1" customWidth="1"/>
    <col min="3735" max="3735" width="12.140625" bestFit="1" customWidth="1"/>
    <col min="3736" max="3736" width="15" bestFit="1" customWidth="1"/>
    <col min="3737" max="3737" width="12.140625" bestFit="1" customWidth="1"/>
    <col min="3738" max="3738" width="15" bestFit="1" customWidth="1"/>
    <col min="3739" max="3739" width="12.140625" bestFit="1" customWidth="1"/>
    <col min="3740" max="3740" width="15" bestFit="1" customWidth="1"/>
    <col min="3741" max="3741" width="12.140625" bestFit="1" customWidth="1"/>
    <col min="3742" max="3742" width="15" bestFit="1" customWidth="1"/>
    <col min="3743" max="3743" width="12.140625" bestFit="1" customWidth="1"/>
    <col min="3744" max="3744" width="15" bestFit="1" customWidth="1"/>
    <col min="3745" max="3745" width="12.140625" bestFit="1" customWidth="1"/>
    <col min="3746" max="3746" width="15" bestFit="1" customWidth="1"/>
    <col min="3747" max="3747" width="12.140625" bestFit="1" customWidth="1"/>
    <col min="3748" max="3748" width="15" bestFit="1" customWidth="1"/>
    <col min="3749" max="3749" width="12.140625" bestFit="1" customWidth="1"/>
    <col min="3750" max="3750" width="15" bestFit="1" customWidth="1"/>
    <col min="3751" max="3751" width="12.140625" bestFit="1" customWidth="1"/>
    <col min="3752" max="3752" width="15" bestFit="1" customWidth="1"/>
    <col min="3753" max="3753" width="12.140625" bestFit="1" customWidth="1"/>
    <col min="3754" max="3754" width="15" bestFit="1" customWidth="1"/>
    <col min="3755" max="3755" width="12.140625" bestFit="1" customWidth="1"/>
    <col min="3756" max="3756" width="15" bestFit="1" customWidth="1"/>
    <col min="3757" max="3757" width="12.140625" bestFit="1" customWidth="1"/>
    <col min="3758" max="3758" width="15" bestFit="1" customWidth="1"/>
    <col min="3759" max="3759" width="12.140625" bestFit="1" customWidth="1"/>
    <col min="3760" max="3760" width="15" bestFit="1" customWidth="1"/>
    <col min="3761" max="3761" width="12.140625" bestFit="1" customWidth="1"/>
    <col min="3762" max="3762" width="15" bestFit="1" customWidth="1"/>
    <col min="3763" max="3763" width="12.140625" bestFit="1" customWidth="1"/>
    <col min="3764" max="3764" width="15" bestFit="1" customWidth="1"/>
    <col min="3765" max="3765" width="12.140625" bestFit="1" customWidth="1"/>
    <col min="3766" max="3766" width="15" bestFit="1" customWidth="1"/>
    <col min="3767" max="3767" width="12.140625" bestFit="1" customWidth="1"/>
    <col min="3768" max="3768" width="15" bestFit="1" customWidth="1"/>
    <col min="3769" max="3769" width="12.140625" bestFit="1" customWidth="1"/>
    <col min="3770" max="3770" width="15" bestFit="1" customWidth="1"/>
    <col min="3771" max="3771" width="12.140625" bestFit="1" customWidth="1"/>
    <col min="3772" max="3772" width="15" bestFit="1" customWidth="1"/>
    <col min="3773" max="3773" width="12.140625" bestFit="1" customWidth="1"/>
    <col min="3774" max="3774" width="15" bestFit="1" customWidth="1"/>
    <col min="3775" max="3775" width="12.140625" bestFit="1" customWidth="1"/>
    <col min="3776" max="3776" width="15" bestFit="1" customWidth="1"/>
    <col min="3777" max="3777" width="12.140625" bestFit="1" customWidth="1"/>
    <col min="3778" max="3778" width="15" bestFit="1" customWidth="1"/>
    <col min="3779" max="3779" width="12.140625" bestFit="1" customWidth="1"/>
    <col min="3780" max="3780" width="15" bestFit="1" customWidth="1"/>
    <col min="3781" max="3781" width="12.140625" bestFit="1" customWidth="1"/>
    <col min="3782" max="3782" width="15" bestFit="1" customWidth="1"/>
    <col min="3783" max="3783" width="12.140625" bestFit="1" customWidth="1"/>
    <col min="3784" max="3784" width="15" bestFit="1" customWidth="1"/>
    <col min="3785" max="3785" width="12.140625" bestFit="1" customWidth="1"/>
    <col min="3786" max="3786" width="15" bestFit="1" customWidth="1"/>
    <col min="3787" max="3787" width="12.140625" bestFit="1" customWidth="1"/>
    <col min="3788" max="3788" width="15" bestFit="1" customWidth="1"/>
    <col min="3789" max="3789" width="12.140625" bestFit="1" customWidth="1"/>
    <col min="3790" max="3790" width="15" bestFit="1" customWidth="1"/>
    <col min="3791" max="3791" width="12.140625" bestFit="1" customWidth="1"/>
    <col min="3792" max="3792" width="15" bestFit="1" customWidth="1"/>
    <col min="3793" max="3793" width="12.140625" bestFit="1" customWidth="1"/>
    <col min="3794" max="3794" width="15" bestFit="1" customWidth="1"/>
    <col min="3795" max="3795" width="12.140625" bestFit="1" customWidth="1"/>
    <col min="3796" max="3796" width="15" bestFit="1" customWidth="1"/>
    <col min="3797" max="3797" width="12.140625" bestFit="1" customWidth="1"/>
    <col min="3798" max="3798" width="15" bestFit="1" customWidth="1"/>
    <col min="3799" max="3799" width="12.140625" bestFit="1" customWidth="1"/>
    <col min="3800" max="3800" width="15" bestFit="1" customWidth="1"/>
    <col min="3801" max="3801" width="12.140625" bestFit="1" customWidth="1"/>
    <col min="3802" max="3802" width="15" bestFit="1" customWidth="1"/>
    <col min="3803" max="3803" width="12.140625" bestFit="1" customWidth="1"/>
    <col min="3804" max="3804" width="15" bestFit="1" customWidth="1"/>
    <col min="3805" max="3805" width="12.140625" bestFit="1" customWidth="1"/>
    <col min="3806" max="3806" width="15" bestFit="1" customWidth="1"/>
    <col min="3807" max="3807" width="12.140625" bestFit="1" customWidth="1"/>
    <col min="3808" max="3808" width="15" bestFit="1" customWidth="1"/>
    <col min="3809" max="3809" width="12.140625" bestFit="1" customWidth="1"/>
    <col min="3810" max="3810" width="15" bestFit="1" customWidth="1"/>
    <col min="3811" max="3811" width="12.140625" bestFit="1" customWidth="1"/>
    <col min="3812" max="3812" width="15" bestFit="1" customWidth="1"/>
    <col min="3813" max="3813" width="12.140625" bestFit="1" customWidth="1"/>
    <col min="3814" max="3814" width="15" bestFit="1" customWidth="1"/>
    <col min="3815" max="3815" width="12.140625" bestFit="1" customWidth="1"/>
    <col min="3816" max="3816" width="15" bestFit="1" customWidth="1"/>
    <col min="3817" max="3817" width="12.140625" bestFit="1" customWidth="1"/>
    <col min="3818" max="3818" width="15" bestFit="1" customWidth="1"/>
    <col min="3819" max="3819" width="12.140625" bestFit="1" customWidth="1"/>
    <col min="3820" max="3820" width="15" bestFit="1" customWidth="1"/>
    <col min="3821" max="3821" width="12.140625" bestFit="1" customWidth="1"/>
    <col min="3822" max="3822" width="15" bestFit="1" customWidth="1"/>
    <col min="3823" max="3823" width="12.140625" bestFit="1" customWidth="1"/>
    <col min="3824" max="3824" width="15" bestFit="1" customWidth="1"/>
    <col min="3825" max="3825" width="12.140625" bestFit="1" customWidth="1"/>
    <col min="3826" max="3826" width="15" bestFit="1" customWidth="1"/>
    <col min="3827" max="3827" width="12.140625" bestFit="1" customWidth="1"/>
    <col min="3828" max="3828" width="15" bestFit="1" customWidth="1"/>
    <col min="3829" max="3829" width="12.140625" bestFit="1" customWidth="1"/>
    <col min="3830" max="3830" width="15" bestFit="1" customWidth="1"/>
    <col min="3831" max="3831" width="12.140625" bestFit="1" customWidth="1"/>
    <col min="3832" max="3832" width="15" bestFit="1" customWidth="1"/>
    <col min="3833" max="3833" width="12.140625" bestFit="1" customWidth="1"/>
    <col min="3834" max="3834" width="15" bestFit="1" customWidth="1"/>
    <col min="3835" max="3835" width="12.140625" bestFit="1" customWidth="1"/>
    <col min="3836" max="3836" width="15" bestFit="1" customWidth="1"/>
    <col min="3837" max="3837" width="12.140625" bestFit="1" customWidth="1"/>
    <col min="3838" max="3838" width="15" bestFit="1" customWidth="1"/>
    <col min="3839" max="3839" width="12.140625" bestFit="1" customWidth="1"/>
    <col min="3840" max="3840" width="15" bestFit="1" customWidth="1"/>
    <col min="3841" max="3841" width="12.140625" bestFit="1" customWidth="1"/>
    <col min="3842" max="3842" width="15" bestFit="1" customWidth="1"/>
    <col min="3843" max="3843" width="12.140625" bestFit="1" customWidth="1"/>
    <col min="3844" max="3844" width="15" bestFit="1" customWidth="1"/>
    <col min="3845" max="3845" width="12.140625" bestFit="1" customWidth="1"/>
    <col min="3846" max="3846" width="15" bestFit="1" customWidth="1"/>
    <col min="3847" max="3847" width="12.140625" bestFit="1" customWidth="1"/>
    <col min="3848" max="3848" width="15" bestFit="1" customWidth="1"/>
    <col min="3849" max="3849" width="12.140625" bestFit="1" customWidth="1"/>
    <col min="3850" max="3850" width="15" bestFit="1" customWidth="1"/>
    <col min="3851" max="3851" width="12.140625" bestFit="1" customWidth="1"/>
    <col min="3852" max="3852" width="15" bestFit="1" customWidth="1"/>
    <col min="3853" max="3853" width="12.140625" bestFit="1" customWidth="1"/>
    <col min="3854" max="3854" width="15" bestFit="1" customWidth="1"/>
    <col min="3855" max="3855" width="12.140625" bestFit="1" customWidth="1"/>
    <col min="3856" max="3856" width="15" bestFit="1" customWidth="1"/>
    <col min="3857" max="3857" width="12.140625" bestFit="1" customWidth="1"/>
    <col min="3858" max="3858" width="15" bestFit="1" customWidth="1"/>
    <col min="3859" max="3859" width="12.140625" bestFit="1" customWidth="1"/>
    <col min="3860" max="3860" width="15" bestFit="1" customWidth="1"/>
    <col min="3861" max="3861" width="12.140625" bestFit="1" customWidth="1"/>
    <col min="3862" max="3862" width="15" bestFit="1" customWidth="1"/>
    <col min="3863" max="3863" width="12.140625" bestFit="1" customWidth="1"/>
    <col min="3864" max="3864" width="15" bestFit="1" customWidth="1"/>
    <col min="3865" max="3865" width="12.140625" bestFit="1" customWidth="1"/>
    <col min="3866" max="3866" width="15" bestFit="1" customWidth="1"/>
    <col min="3867" max="3867" width="12.140625" bestFit="1" customWidth="1"/>
    <col min="3868" max="3868" width="15" bestFit="1" customWidth="1"/>
    <col min="3869" max="3869" width="12.140625" bestFit="1" customWidth="1"/>
    <col min="3870" max="3870" width="15" bestFit="1" customWidth="1"/>
    <col min="3871" max="3871" width="12.140625" bestFit="1" customWidth="1"/>
    <col min="3872" max="3872" width="15" bestFit="1" customWidth="1"/>
    <col min="3873" max="3873" width="12.140625" bestFit="1" customWidth="1"/>
    <col min="3874" max="3874" width="15" bestFit="1" customWidth="1"/>
    <col min="3875" max="3875" width="12.140625" bestFit="1" customWidth="1"/>
    <col min="3876" max="3876" width="15" bestFit="1" customWidth="1"/>
    <col min="3877" max="3877" width="12.140625" bestFit="1" customWidth="1"/>
    <col min="3878" max="3878" width="15" bestFit="1" customWidth="1"/>
    <col min="3879" max="3879" width="12.140625" bestFit="1" customWidth="1"/>
    <col min="3880" max="3880" width="15" bestFit="1" customWidth="1"/>
    <col min="3881" max="3881" width="12.140625" bestFit="1" customWidth="1"/>
    <col min="3882" max="3882" width="15" bestFit="1" customWidth="1"/>
    <col min="3883" max="3883" width="12.140625" bestFit="1" customWidth="1"/>
    <col min="3884" max="3884" width="15" bestFit="1" customWidth="1"/>
    <col min="3885" max="3885" width="12.140625" bestFit="1" customWidth="1"/>
    <col min="3886" max="3886" width="15" bestFit="1" customWidth="1"/>
    <col min="3887" max="3887" width="12.140625" bestFit="1" customWidth="1"/>
    <col min="3888" max="3888" width="15" bestFit="1" customWidth="1"/>
    <col min="3889" max="3889" width="12.140625" bestFit="1" customWidth="1"/>
    <col min="3890" max="3890" width="15" bestFit="1" customWidth="1"/>
    <col min="3891" max="3891" width="12.140625" bestFit="1" customWidth="1"/>
    <col min="3892" max="3892" width="15" bestFit="1" customWidth="1"/>
    <col min="3893" max="3893" width="12.140625" bestFit="1" customWidth="1"/>
    <col min="3894" max="3894" width="15" bestFit="1" customWidth="1"/>
    <col min="3895" max="3895" width="12.140625" bestFit="1" customWidth="1"/>
    <col min="3896" max="3896" width="15" bestFit="1" customWidth="1"/>
    <col min="3897" max="3897" width="12.140625" bestFit="1" customWidth="1"/>
    <col min="3898" max="3898" width="15" bestFit="1" customWidth="1"/>
    <col min="3899" max="3899" width="12.140625" bestFit="1" customWidth="1"/>
    <col min="3900" max="3900" width="15" bestFit="1" customWidth="1"/>
    <col min="3901" max="3901" width="12.140625" bestFit="1" customWidth="1"/>
    <col min="3902" max="3902" width="15" bestFit="1" customWidth="1"/>
    <col min="3903" max="3903" width="12.140625" bestFit="1" customWidth="1"/>
    <col min="3904" max="3904" width="15" bestFit="1" customWidth="1"/>
    <col min="3905" max="3905" width="12.140625" bestFit="1" customWidth="1"/>
    <col min="3906" max="3906" width="15" bestFit="1" customWidth="1"/>
    <col min="3907" max="3907" width="12.140625" bestFit="1" customWidth="1"/>
    <col min="3908" max="3908" width="15" bestFit="1" customWidth="1"/>
    <col min="3909" max="3909" width="12.140625" bestFit="1" customWidth="1"/>
    <col min="3910" max="3910" width="15" bestFit="1" customWidth="1"/>
    <col min="3911" max="3911" width="12.140625" bestFit="1" customWidth="1"/>
    <col min="3912" max="3912" width="15" bestFit="1" customWidth="1"/>
    <col min="3913" max="3913" width="12.140625" bestFit="1" customWidth="1"/>
    <col min="3914" max="3914" width="15" bestFit="1" customWidth="1"/>
    <col min="3915" max="3915" width="12.140625" bestFit="1" customWidth="1"/>
    <col min="3916" max="3916" width="15" bestFit="1" customWidth="1"/>
    <col min="3917" max="3917" width="12.140625" bestFit="1" customWidth="1"/>
    <col min="3918" max="3918" width="15" bestFit="1" customWidth="1"/>
    <col min="3919" max="3919" width="12.140625" bestFit="1" customWidth="1"/>
    <col min="3920" max="3920" width="15" bestFit="1" customWidth="1"/>
    <col min="3921" max="3921" width="12.140625" bestFit="1" customWidth="1"/>
    <col min="3922" max="3922" width="15" bestFit="1" customWidth="1"/>
    <col min="3923" max="3923" width="12.140625" bestFit="1" customWidth="1"/>
    <col min="3924" max="3924" width="15" bestFit="1" customWidth="1"/>
    <col min="3925" max="3925" width="12.140625" bestFit="1" customWidth="1"/>
    <col min="3926" max="3926" width="15" bestFit="1" customWidth="1"/>
    <col min="3927" max="3927" width="12.140625" bestFit="1" customWidth="1"/>
    <col min="3928" max="3928" width="15" bestFit="1" customWidth="1"/>
    <col min="3929" max="3929" width="12.140625" bestFit="1" customWidth="1"/>
    <col min="3930" max="3930" width="15" bestFit="1" customWidth="1"/>
    <col min="3931" max="3931" width="12.140625" bestFit="1" customWidth="1"/>
    <col min="3932" max="3932" width="15" bestFit="1" customWidth="1"/>
    <col min="3933" max="3933" width="12.140625" bestFit="1" customWidth="1"/>
    <col min="3934" max="3934" width="15" bestFit="1" customWidth="1"/>
    <col min="3935" max="3935" width="12.140625" bestFit="1" customWidth="1"/>
    <col min="3936" max="3936" width="15" bestFit="1" customWidth="1"/>
    <col min="3937" max="3937" width="12.140625" bestFit="1" customWidth="1"/>
    <col min="3938" max="3938" width="15" bestFit="1" customWidth="1"/>
    <col min="3939" max="3939" width="12.140625" bestFit="1" customWidth="1"/>
    <col min="3940" max="3940" width="15" bestFit="1" customWidth="1"/>
    <col min="3941" max="3941" width="12.140625" bestFit="1" customWidth="1"/>
    <col min="3942" max="3942" width="15" bestFit="1" customWidth="1"/>
    <col min="3943" max="3943" width="12.140625" bestFit="1" customWidth="1"/>
    <col min="3944" max="3944" width="15" bestFit="1" customWidth="1"/>
    <col min="3945" max="3945" width="12.140625" bestFit="1" customWidth="1"/>
    <col min="3946" max="3946" width="15" bestFit="1" customWidth="1"/>
    <col min="3947" max="3947" width="12.140625" bestFit="1" customWidth="1"/>
    <col min="3948" max="3948" width="15" bestFit="1" customWidth="1"/>
    <col min="3949" max="3949" width="12.140625" bestFit="1" customWidth="1"/>
    <col min="3950" max="3950" width="15" bestFit="1" customWidth="1"/>
    <col min="3951" max="3951" width="12.140625" bestFit="1" customWidth="1"/>
    <col min="3952" max="3952" width="15" bestFit="1" customWidth="1"/>
    <col min="3953" max="3953" width="12.140625" bestFit="1" customWidth="1"/>
    <col min="3954" max="3954" width="15" bestFit="1" customWidth="1"/>
    <col min="3955" max="3955" width="12.140625" bestFit="1" customWidth="1"/>
    <col min="3956" max="3956" width="15" bestFit="1" customWidth="1"/>
    <col min="3957" max="3957" width="12.140625" bestFit="1" customWidth="1"/>
    <col min="3958" max="3958" width="15" bestFit="1" customWidth="1"/>
    <col min="3959" max="3959" width="12.140625" bestFit="1" customWidth="1"/>
    <col min="3960" max="3960" width="15" bestFit="1" customWidth="1"/>
    <col min="3961" max="3961" width="12.140625" bestFit="1" customWidth="1"/>
    <col min="3962" max="3962" width="15" bestFit="1" customWidth="1"/>
    <col min="3963" max="3963" width="12.140625" bestFit="1" customWidth="1"/>
    <col min="3964" max="3964" width="15" bestFit="1" customWidth="1"/>
    <col min="3965" max="3965" width="12.140625" bestFit="1" customWidth="1"/>
    <col min="3966" max="3966" width="15" bestFit="1" customWidth="1"/>
    <col min="3967" max="3967" width="12.140625" bestFit="1" customWidth="1"/>
    <col min="3968" max="3968" width="15" bestFit="1" customWidth="1"/>
    <col min="3969" max="3969" width="12.140625" bestFit="1" customWidth="1"/>
    <col min="3970" max="3970" width="15" bestFit="1" customWidth="1"/>
    <col min="3971" max="3971" width="12.140625" bestFit="1" customWidth="1"/>
    <col min="3972" max="3972" width="15" bestFit="1" customWidth="1"/>
    <col min="3973" max="3973" width="12.140625" bestFit="1" customWidth="1"/>
    <col min="3974" max="3974" width="15" bestFit="1" customWidth="1"/>
    <col min="3975" max="3975" width="12.140625" bestFit="1" customWidth="1"/>
    <col min="3976" max="3976" width="15" bestFit="1" customWidth="1"/>
    <col min="3977" max="3977" width="12.140625" bestFit="1" customWidth="1"/>
    <col min="3978" max="3978" width="15" bestFit="1" customWidth="1"/>
    <col min="3979" max="3979" width="12.140625" bestFit="1" customWidth="1"/>
    <col min="3980" max="3980" width="15" bestFit="1" customWidth="1"/>
    <col min="3981" max="3981" width="12.140625" bestFit="1" customWidth="1"/>
    <col min="3982" max="3982" width="15" bestFit="1" customWidth="1"/>
    <col min="3983" max="3983" width="12.140625" bestFit="1" customWidth="1"/>
    <col min="3984" max="3984" width="15" bestFit="1" customWidth="1"/>
    <col min="3985" max="3985" width="12.140625" bestFit="1" customWidth="1"/>
    <col min="3986" max="3986" width="15" bestFit="1" customWidth="1"/>
    <col min="3987" max="3987" width="12.140625" bestFit="1" customWidth="1"/>
    <col min="3988" max="3988" width="15" bestFit="1" customWidth="1"/>
    <col min="3989" max="3989" width="12.140625" bestFit="1" customWidth="1"/>
    <col min="3990" max="3990" width="15" bestFit="1" customWidth="1"/>
    <col min="3991" max="3991" width="12.140625" bestFit="1" customWidth="1"/>
    <col min="3992" max="3992" width="15" bestFit="1" customWidth="1"/>
    <col min="3993" max="3993" width="12.140625" bestFit="1" customWidth="1"/>
    <col min="3994" max="3994" width="15" bestFit="1" customWidth="1"/>
    <col min="3995" max="3995" width="12.140625" bestFit="1" customWidth="1"/>
    <col min="3996" max="3996" width="15" bestFit="1" customWidth="1"/>
    <col min="3997" max="3997" width="12.140625" bestFit="1" customWidth="1"/>
    <col min="3998" max="3998" width="15" bestFit="1" customWidth="1"/>
    <col min="3999" max="3999" width="12.140625" bestFit="1" customWidth="1"/>
    <col min="4000" max="4000" width="15" bestFit="1" customWidth="1"/>
    <col min="4001" max="4001" width="12.140625" bestFit="1" customWidth="1"/>
    <col min="4002" max="4002" width="15" bestFit="1" customWidth="1"/>
    <col min="4003" max="4003" width="12.140625" bestFit="1" customWidth="1"/>
    <col min="4004" max="4004" width="15" bestFit="1" customWidth="1"/>
    <col min="4005" max="4005" width="12.140625" bestFit="1" customWidth="1"/>
    <col min="4006" max="4006" width="15" bestFit="1" customWidth="1"/>
    <col min="4007" max="4007" width="12.140625" bestFit="1" customWidth="1"/>
    <col min="4008" max="4008" width="15" bestFit="1" customWidth="1"/>
    <col min="4009" max="4009" width="12.140625" bestFit="1" customWidth="1"/>
    <col min="4010" max="4010" width="15" bestFit="1" customWidth="1"/>
    <col min="4011" max="4011" width="12.140625" bestFit="1" customWidth="1"/>
    <col min="4012" max="4012" width="15" bestFit="1" customWidth="1"/>
    <col min="4013" max="4013" width="12.140625" bestFit="1" customWidth="1"/>
    <col min="4014" max="4014" width="15" bestFit="1" customWidth="1"/>
    <col min="4015" max="4015" width="12.140625" bestFit="1" customWidth="1"/>
    <col min="4016" max="4016" width="15" bestFit="1" customWidth="1"/>
    <col min="4017" max="4017" width="12.140625" bestFit="1" customWidth="1"/>
    <col min="4018" max="4018" width="15" bestFit="1" customWidth="1"/>
    <col min="4019" max="4019" width="12.140625" bestFit="1" customWidth="1"/>
    <col min="4020" max="4020" width="15" bestFit="1" customWidth="1"/>
    <col min="4021" max="4021" width="12.140625" bestFit="1" customWidth="1"/>
    <col min="4022" max="4022" width="15" bestFit="1" customWidth="1"/>
    <col min="4023" max="4023" width="12.140625" bestFit="1" customWidth="1"/>
    <col min="4024" max="4024" width="15" bestFit="1" customWidth="1"/>
    <col min="4025" max="4025" width="12.140625" bestFit="1" customWidth="1"/>
    <col min="4026" max="4026" width="15" bestFit="1" customWidth="1"/>
    <col min="4027" max="4027" width="12.140625" bestFit="1" customWidth="1"/>
    <col min="4028" max="4028" width="15" bestFit="1" customWidth="1"/>
    <col min="4029" max="4029" width="12.140625" bestFit="1" customWidth="1"/>
    <col min="4030" max="4030" width="15" bestFit="1" customWidth="1"/>
    <col min="4031" max="4031" width="12.140625" bestFit="1" customWidth="1"/>
    <col min="4032" max="4032" width="15" bestFit="1" customWidth="1"/>
    <col min="4033" max="4033" width="12.140625" bestFit="1" customWidth="1"/>
    <col min="4034" max="4034" width="15" bestFit="1" customWidth="1"/>
    <col min="4035" max="4035" width="12.140625" bestFit="1" customWidth="1"/>
    <col min="4036" max="4036" width="15" bestFit="1" customWidth="1"/>
    <col min="4037" max="4037" width="12.140625" bestFit="1" customWidth="1"/>
    <col min="4038" max="4038" width="15" bestFit="1" customWidth="1"/>
    <col min="4039" max="4039" width="12.140625" bestFit="1" customWidth="1"/>
    <col min="4040" max="4040" width="15" bestFit="1" customWidth="1"/>
    <col min="4041" max="4041" width="12.140625" bestFit="1" customWidth="1"/>
    <col min="4042" max="4042" width="15" bestFit="1" customWidth="1"/>
    <col min="4043" max="4043" width="12.140625" bestFit="1" customWidth="1"/>
    <col min="4044" max="4044" width="15" bestFit="1" customWidth="1"/>
    <col min="4045" max="4045" width="12.140625" bestFit="1" customWidth="1"/>
    <col min="4046" max="4046" width="15" bestFit="1" customWidth="1"/>
    <col min="4047" max="4047" width="12.140625" bestFit="1" customWidth="1"/>
    <col min="4048" max="4048" width="15" bestFit="1" customWidth="1"/>
    <col min="4049" max="4049" width="12.140625" bestFit="1" customWidth="1"/>
    <col min="4050" max="4050" width="15" bestFit="1" customWidth="1"/>
    <col min="4051" max="4051" width="12.140625" bestFit="1" customWidth="1"/>
    <col min="4052" max="4052" width="15" bestFit="1" customWidth="1"/>
    <col min="4053" max="4053" width="12.140625" bestFit="1" customWidth="1"/>
    <col min="4054" max="4054" width="15" bestFit="1" customWidth="1"/>
    <col min="4055" max="4055" width="12.140625" bestFit="1" customWidth="1"/>
    <col min="4056" max="4056" width="15" bestFit="1" customWidth="1"/>
    <col min="4057" max="4057" width="12.140625" bestFit="1" customWidth="1"/>
    <col min="4058" max="4058" width="15" bestFit="1" customWidth="1"/>
    <col min="4059" max="4059" width="12.140625" bestFit="1" customWidth="1"/>
    <col min="4060" max="4060" width="15" bestFit="1" customWidth="1"/>
    <col min="4061" max="4061" width="12.140625" bestFit="1" customWidth="1"/>
    <col min="4062" max="4062" width="15" bestFit="1" customWidth="1"/>
    <col min="4063" max="4063" width="12.140625" bestFit="1" customWidth="1"/>
    <col min="4064" max="4064" width="15" bestFit="1" customWidth="1"/>
    <col min="4065" max="4065" width="12.140625" bestFit="1" customWidth="1"/>
    <col min="4066" max="4066" width="15" bestFit="1" customWidth="1"/>
    <col min="4067" max="4067" width="12.140625" bestFit="1" customWidth="1"/>
    <col min="4068" max="4068" width="15" bestFit="1" customWidth="1"/>
    <col min="4069" max="4069" width="12.140625" bestFit="1" customWidth="1"/>
    <col min="4070" max="4070" width="15" bestFit="1" customWidth="1"/>
    <col min="4071" max="4071" width="12.140625" bestFit="1" customWidth="1"/>
    <col min="4072" max="4072" width="15" bestFit="1" customWidth="1"/>
    <col min="4073" max="4073" width="12.140625" bestFit="1" customWidth="1"/>
    <col min="4074" max="4074" width="15" bestFit="1" customWidth="1"/>
    <col min="4075" max="4075" width="12.140625" bestFit="1" customWidth="1"/>
    <col min="4076" max="4076" width="15" bestFit="1" customWidth="1"/>
    <col min="4077" max="4077" width="12.140625" bestFit="1" customWidth="1"/>
    <col min="4078" max="4078" width="15" bestFit="1" customWidth="1"/>
    <col min="4079" max="4079" width="12.140625" bestFit="1" customWidth="1"/>
    <col min="4080" max="4080" width="15" bestFit="1" customWidth="1"/>
    <col min="4081" max="4081" width="12.140625" bestFit="1" customWidth="1"/>
    <col min="4082" max="4082" width="15" bestFit="1" customWidth="1"/>
    <col min="4083" max="4083" width="12.140625" bestFit="1" customWidth="1"/>
    <col min="4084" max="4084" width="15" bestFit="1" customWidth="1"/>
    <col min="4085" max="4085" width="12.140625" bestFit="1" customWidth="1"/>
    <col min="4086" max="4086" width="15" bestFit="1" customWidth="1"/>
    <col min="4087" max="4087" width="12.140625" bestFit="1" customWidth="1"/>
    <col min="4088" max="4088" width="15" bestFit="1" customWidth="1"/>
    <col min="4089" max="4089" width="12.140625" bestFit="1" customWidth="1"/>
    <col min="4090" max="4090" width="15" bestFit="1" customWidth="1"/>
    <col min="4091" max="4091" width="12.140625" bestFit="1" customWidth="1"/>
    <col min="4092" max="4092" width="15" bestFit="1" customWidth="1"/>
    <col min="4093" max="4093" width="12.140625" bestFit="1" customWidth="1"/>
    <col min="4094" max="4094" width="15" bestFit="1" customWidth="1"/>
    <col min="4095" max="4095" width="12.140625" bestFit="1" customWidth="1"/>
    <col min="4096" max="4096" width="15" bestFit="1" customWidth="1"/>
    <col min="4097" max="4097" width="12.140625" bestFit="1" customWidth="1"/>
    <col min="4098" max="4098" width="15" bestFit="1" customWidth="1"/>
    <col min="4099" max="4099" width="12.140625" bestFit="1" customWidth="1"/>
    <col min="4100" max="4100" width="15" bestFit="1" customWidth="1"/>
    <col min="4101" max="4101" width="12.140625" bestFit="1" customWidth="1"/>
    <col min="4102" max="4102" width="15" bestFit="1" customWidth="1"/>
    <col min="4103" max="4103" width="12.140625" bestFit="1" customWidth="1"/>
    <col min="4104" max="4104" width="15" bestFit="1" customWidth="1"/>
    <col min="4105" max="4105" width="12.140625" bestFit="1" customWidth="1"/>
    <col min="4106" max="4106" width="15" bestFit="1" customWidth="1"/>
    <col min="4107" max="4107" width="12.140625" bestFit="1" customWidth="1"/>
    <col min="4108" max="4108" width="15" bestFit="1" customWidth="1"/>
    <col min="4109" max="4109" width="12.140625" bestFit="1" customWidth="1"/>
    <col min="4110" max="4110" width="15" bestFit="1" customWidth="1"/>
    <col min="4111" max="4111" width="12.140625" bestFit="1" customWidth="1"/>
    <col min="4112" max="4112" width="15" bestFit="1" customWidth="1"/>
    <col min="4113" max="4113" width="12.140625" bestFit="1" customWidth="1"/>
    <col min="4114" max="4114" width="15" bestFit="1" customWidth="1"/>
    <col min="4115" max="4115" width="12.140625" bestFit="1" customWidth="1"/>
    <col min="4116" max="4116" width="15" bestFit="1" customWidth="1"/>
    <col min="4117" max="4117" width="12.140625" bestFit="1" customWidth="1"/>
    <col min="4118" max="4118" width="15" bestFit="1" customWidth="1"/>
    <col min="4119" max="4119" width="12.140625" bestFit="1" customWidth="1"/>
    <col min="4120" max="4120" width="15" bestFit="1" customWidth="1"/>
    <col min="4121" max="4121" width="12.140625" bestFit="1" customWidth="1"/>
    <col min="4122" max="4122" width="15" bestFit="1" customWidth="1"/>
    <col min="4123" max="4123" width="12.140625" bestFit="1" customWidth="1"/>
    <col min="4124" max="4124" width="15" bestFit="1" customWidth="1"/>
    <col min="4125" max="4125" width="12.140625" bestFit="1" customWidth="1"/>
    <col min="4126" max="4126" width="15" bestFit="1" customWidth="1"/>
    <col min="4127" max="4127" width="12.140625" bestFit="1" customWidth="1"/>
    <col min="4128" max="4128" width="15" bestFit="1" customWidth="1"/>
    <col min="4129" max="4129" width="12.140625" bestFit="1" customWidth="1"/>
    <col min="4130" max="4130" width="15" bestFit="1" customWidth="1"/>
    <col min="4131" max="4131" width="12.140625" bestFit="1" customWidth="1"/>
    <col min="4132" max="4132" width="15" bestFit="1" customWidth="1"/>
    <col min="4133" max="4133" width="12.140625" bestFit="1" customWidth="1"/>
    <col min="4134" max="4134" width="15" bestFit="1" customWidth="1"/>
    <col min="4135" max="4135" width="12.140625" bestFit="1" customWidth="1"/>
    <col min="4136" max="4136" width="15" bestFit="1" customWidth="1"/>
    <col min="4137" max="4137" width="12.140625" bestFit="1" customWidth="1"/>
    <col min="4138" max="4138" width="15" bestFit="1" customWidth="1"/>
    <col min="4139" max="4139" width="12.140625" bestFit="1" customWidth="1"/>
    <col min="4140" max="4140" width="15" bestFit="1" customWidth="1"/>
    <col min="4141" max="4141" width="12.140625" bestFit="1" customWidth="1"/>
    <col min="4142" max="4142" width="15" bestFit="1" customWidth="1"/>
    <col min="4143" max="4143" width="12.140625" bestFit="1" customWidth="1"/>
    <col min="4144" max="4144" width="15" bestFit="1" customWidth="1"/>
    <col min="4145" max="4145" width="12.140625" bestFit="1" customWidth="1"/>
    <col min="4146" max="4146" width="15" bestFit="1" customWidth="1"/>
    <col min="4147" max="4147" width="12.140625" bestFit="1" customWidth="1"/>
    <col min="4148" max="4148" width="15" bestFit="1" customWidth="1"/>
    <col min="4149" max="4149" width="12.140625" bestFit="1" customWidth="1"/>
    <col min="4150" max="4150" width="15" bestFit="1" customWidth="1"/>
    <col min="4151" max="4151" width="12.140625" bestFit="1" customWidth="1"/>
    <col min="4152" max="4152" width="15" bestFit="1" customWidth="1"/>
    <col min="4153" max="4153" width="12.140625" bestFit="1" customWidth="1"/>
    <col min="4154" max="4154" width="15" bestFit="1" customWidth="1"/>
    <col min="4155" max="4155" width="12.140625" bestFit="1" customWidth="1"/>
    <col min="4156" max="4156" width="15" bestFit="1" customWidth="1"/>
    <col min="4157" max="4157" width="12.140625" bestFit="1" customWidth="1"/>
    <col min="4158" max="4158" width="15" bestFit="1" customWidth="1"/>
    <col min="4159" max="4159" width="12.140625" bestFit="1" customWidth="1"/>
    <col min="4160" max="4160" width="15" bestFit="1" customWidth="1"/>
    <col min="4161" max="4161" width="12.140625" bestFit="1" customWidth="1"/>
    <col min="4162" max="4162" width="15" bestFit="1" customWidth="1"/>
    <col min="4163" max="4163" width="12.140625" bestFit="1" customWidth="1"/>
    <col min="4164" max="4164" width="15" bestFit="1" customWidth="1"/>
    <col min="4165" max="4165" width="12.140625" bestFit="1" customWidth="1"/>
    <col min="4166" max="4166" width="15" bestFit="1" customWidth="1"/>
    <col min="4167" max="4167" width="12.140625" bestFit="1" customWidth="1"/>
    <col min="4168" max="4168" width="15" bestFit="1" customWidth="1"/>
    <col min="4169" max="4169" width="12.140625" bestFit="1" customWidth="1"/>
    <col min="4170" max="4170" width="15" bestFit="1" customWidth="1"/>
    <col min="4171" max="4171" width="12.140625" bestFit="1" customWidth="1"/>
    <col min="4172" max="4172" width="15" bestFit="1" customWidth="1"/>
    <col min="4173" max="4173" width="12.140625" bestFit="1" customWidth="1"/>
    <col min="4174" max="4174" width="15" bestFit="1" customWidth="1"/>
    <col min="4175" max="4175" width="12.140625" bestFit="1" customWidth="1"/>
    <col min="4176" max="4176" width="15" bestFit="1" customWidth="1"/>
    <col min="4177" max="4177" width="12.140625" bestFit="1" customWidth="1"/>
    <col min="4178" max="4178" width="15" bestFit="1" customWidth="1"/>
    <col min="4179" max="4179" width="12.140625" bestFit="1" customWidth="1"/>
    <col min="4180" max="4180" width="15" bestFit="1" customWidth="1"/>
    <col min="4181" max="4181" width="12.140625" bestFit="1" customWidth="1"/>
    <col min="4182" max="4182" width="15" bestFit="1" customWidth="1"/>
    <col min="4183" max="4183" width="12.140625" bestFit="1" customWidth="1"/>
    <col min="4184" max="4184" width="15" bestFit="1" customWidth="1"/>
    <col min="4185" max="4185" width="12.140625" bestFit="1" customWidth="1"/>
    <col min="4186" max="4186" width="15" bestFit="1" customWidth="1"/>
    <col min="4187" max="4187" width="12.140625" bestFit="1" customWidth="1"/>
    <col min="4188" max="4188" width="15" bestFit="1" customWidth="1"/>
    <col min="4189" max="4189" width="12.140625" bestFit="1" customWidth="1"/>
    <col min="4190" max="4190" width="15" bestFit="1" customWidth="1"/>
    <col min="4191" max="4191" width="12.140625" bestFit="1" customWidth="1"/>
    <col min="4192" max="4192" width="15" bestFit="1" customWidth="1"/>
    <col min="4193" max="4193" width="12.140625" bestFit="1" customWidth="1"/>
    <col min="4194" max="4194" width="15" bestFit="1" customWidth="1"/>
    <col min="4195" max="4195" width="12.140625" bestFit="1" customWidth="1"/>
    <col min="4196" max="4196" width="15" bestFit="1" customWidth="1"/>
    <col min="4197" max="4197" width="12.140625" bestFit="1" customWidth="1"/>
    <col min="4198" max="4198" width="15" bestFit="1" customWidth="1"/>
    <col min="4199" max="4199" width="12.140625" bestFit="1" customWidth="1"/>
    <col min="4200" max="4200" width="15" bestFit="1" customWidth="1"/>
    <col min="4201" max="4201" width="12.140625" bestFit="1" customWidth="1"/>
    <col min="4202" max="4202" width="15" bestFit="1" customWidth="1"/>
    <col min="4203" max="4203" width="12.140625" bestFit="1" customWidth="1"/>
    <col min="4204" max="4204" width="15" bestFit="1" customWidth="1"/>
    <col min="4205" max="4205" width="12.140625" bestFit="1" customWidth="1"/>
    <col min="4206" max="4206" width="15" bestFit="1" customWidth="1"/>
    <col min="4207" max="4207" width="12.140625" bestFit="1" customWidth="1"/>
    <col min="4208" max="4208" width="15" bestFit="1" customWidth="1"/>
    <col min="4209" max="4209" width="12.140625" bestFit="1" customWidth="1"/>
    <col min="4210" max="4210" width="15" bestFit="1" customWidth="1"/>
    <col min="4211" max="4211" width="12.140625" bestFit="1" customWidth="1"/>
    <col min="4212" max="4212" width="15" bestFit="1" customWidth="1"/>
    <col min="4213" max="4213" width="12.140625" bestFit="1" customWidth="1"/>
    <col min="4214" max="4214" width="15" bestFit="1" customWidth="1"/>
    <col min="4215" max="4215" width="12.140625" bestFit="1" customWidth="1"/>
    <col min="4216" max="4216" width="15" bestFit="1" customWidth="1"/>
    <col min="4217" max="4217" width="12.140625" bestFit="1" customWidth="1"/>
    <col min="4218" max="4218" width="15" bestFit="1" customWidth="1"/>
    <col min="4219" max="4219" width="12.140625" bestFit="1" customWidth="1"/>
    <col min="4220" max="4220" width="15" bestFit="1" customWidth="1"/>
    <col min="4221" max="4221" width="12.140625" bestFit="1" customWidth="1"/>
    <col min="4222" max="4222" width="15" bestFit="1" customWidth="1"/>
    <col min="4223" max="4223" width="12.140625" bestFit="1" customWidth="1"/>
    <col min="4224" max="4224" width="15" bestFit="1" customWidth="1"/>
    <col min="4225" max="4225" width="12.140625" bestFit="1" customWidth="1"/>
    <col min="4226" max="4226" width="15" bestFit="1" customWidth="1"/>
    <col min="4227" max="4227" width="12.140625" bestFit="1" customWidth="1"/>
    <col min="4228" max="4228" width="15" bestFit="1" customWidth="1"/>
    <col min="4229" max="4229" width="12.140625" bestFit="1" customWidth="1"/>
    <col min="4230" max="4230" width="15" bestFit="1" customWidth="1"/>
    <col min="4231" max="4231" width="12.140625" bestFit="1" customWidth="1"/>
    <col min="4232" max="4232" width="15" bestFit="1" customWidth="1"/>
    <col min="4233" max="4233" width="12.140625" bestFit="1" customWidth="1"/>
    <col min="4234" max="4234" width="15" bestFit="1" customWidth="1"/>
    <col min="4235" max="4235" width="12.140625" bestFit="1" customWidth="1"/>
    <col min="4236" max="4236" width="15" bestFit="1" customWidth="1"/>
    <col min="4237" max="4237" width="12.140625" bestFit="1" customWidth="1"/>
    <col min="4238" max="4238" width="15" bestFit="1" customWidth="1"/>
    <col min="4239" max="4239" width="12.140625" bestFit="1" customWidth="1"/>
    <col min="4240" max="4240" width="15" bestFit="1" customWidth="1"/>
    <col min="4241" max="4241" width="12.140625" bestFit="1" customWidth="1"/>
    <col min="4242" max="4242" width="15" bestFit="1" customWidth="1"/>
    <col min="4243" max="4243" width="12.140625" bestFit="1" customWidth="1"/>
    <col min="4244" max="4244" width="15" bestFit="1" customWidth="1"/>
    <col min="4245" max="4245" width="12.140625" bestFit="1" customWidth="1"/>
    <col min="4246" max="4246" width="15" bestFit="1" customWidth="1"/>
    <col min="4247" max="4247" width="12.140625" bestFit="1" customWidth="1"/>
    <col min="4248" max="4248" width="15" bestFit="1" customWidth="1"/>
    <col min="4249" max="4249" width="12.140625" bestFit="1" customWidth="1"/>
    <col min="4250" max="4250" width="15" bestFit="1" customWidth="1"/>
    <col min="4251" max="4251" width="12.140625" bestFit="1" customWidth="1"/>
    <col min="4252" max="4252" width="15" bestFit="1" customWidth="1"/>
    <col min="4253" max="4253" width="12.140625" bestFit="1" customWidth="1"/>
    <col min="4254" max="4254" width="15" bestFit="1" customWidth="1"/>
    <col min="4255" max="4255" width="12.140625" bestFit="1" customWidth="1"/>
    <col min="4256" max="4256" width="15" bestFit="1" customWidth="1"/>
    <col min="4257" max="4257" width="12.140625" bestFit="1" customWidth="1"/>
    <col min="4258" max="4258" width="15" bestFit="1" customWidth="1"/>
    <col min="4259" max="4259" width="12.140625" bestFit="1" customWidth="1"/>
    <col min="4260" max="4260" width="15" bestFit="1" customWidth="1"/>
    <col min="4261" max="4261" width="12.140625" bestFit="1" customWidth="1"/>
    <col min="4262" max="4262" width="15" bestFit="1" customWidth="1"/>
    <col min="4263" max="4263" width="12.140625" bestFit="1" customWidth="1"/>
    <col min="4264" max="4264" width="15" bestFit="1" customWidth="1"/>
    <col min="4265" max="4265" width="12.140625" bestFit="1" customWidth="1"/>
    <col min="4266" max="4266" width="15" bestFit="1" customWidth="1"/>
    <col min="4267" max="4267" width="12.140625" bestFit="1" customWidth="1"/>
    <col min="4268" max="4268" width="15" bestFit="1" customWidth="1"/>
    <col min="4269" max="4269" width="12.140625" bestFit="1" customWidth="1"/>
    <col min="4270" max="4270" width="15" bestFit="1" customWidth="1"/>
    <col min="4271" max="4271" width="12.140625" bestFit="1" customWidth="1"/>
    <col min="4272" max="4272" width="15" bestFit="1" customWidth="1"/>
    <col min="4273" max="4273" width="12.140625" bestFit="1" customWidth="1"/>
    <col min="4274" max="4274" width="15" bestFit="1" customWidth="1"/>
    <col min="4275" max="4275" width="12.140625" bestFit="1" customWidth="1"/>
    <col min="4276" max="4276" width="15" bestFit="1" customWidth="1"/>
    <col min="4277" max="4277" width="12.140625" bestFit="1" customWidth="1"/>
    <col min="4278" max="4278" width="15" bestFit="1" customWidth="1"/>
    <col min="4279" max="4279" width="12.140625" bestFit="1" customWidth="1"/>
    <col min="4280" max="4280" width="15" bestFit="1" customWidth="1"/>
    <col min="4281" max="4281" width="12.140625" bestFit="1" customWidth="1"/>
    <col min="4282" max="4282" width="15" bestFit="1" customWidth="1"/>
    <col min="4283" max="4283" width="12.140625" bestFit="1" customWidth="1"/>
    <col min="4284" max="4284" width="15" bestFit="1" customWidth="1"/>
    <col min="4285" max="4285" width="12.140625" bestFit="1" customWidth="1"/>
    <col min="4286" max="4286" width="15" bestFit="1" customWidth="1"/>
    <col min="4287" max="4287" width="12.140625" bestFit="1" customWidth="1"/>
    <col min="4288" max="4288" width="15" bestFit="1" customWidth="1"/>
    <col min="4289" max="4289" width="12.140625" bestFit="1" customWidth="1"/>
    <col min="4290" max="4290" width="15" bestFit="1" customWidth="1"/>
    <col min="4291" max="4291" width="12.140625" bestFit="1" customWidth="1"/>
    <col min="4292" max="4292" width="15" bestFit="1" customWidth="1"/>
    <col min="4293" max="4293" width="12.140625" bestFit="1" customWidth="1"/>
    <col min="4294" max="4294" width="15" bestFit="1" customWidth="1"/>
    <col min="4295" max="4295" width="12.140625" bestFit="1" customWidth="1"/>
    <col min="4296" max="4296" width="15" bestFit="1" customWidth="1"/>
    <col min="4297" max="4297" width="12.140625" bestFit="1" customWidth="1"/>
    <col min="4298" max="4298" width="15" bestFit="1" customWidth="1"/>
    <col min="4299" max="4299" width="12.140625" bestFit="1" customWidth="1"/>
    <col min="4300" max="4300" width="15" bestFit="1" customWidth="1"/>
    <col min="4301" max="4301" width="12.140625" bestFit="1" customWidth="1"/>
    <col min="4302" max="4302" width="15" bestFit="1" customWidth="1"/>
    <col min="4303" max="4303" width="12.140625" bestFit="1" customWidth="1"/>
    <col min="4304" max="4304" width="15" bestFit="1" customWidth="1"/>
    <col min="4305" max="4305" width="12.140625" bestFit="1" customWidth="1"/>
    <col min="4306" max="4306" width="15" bestFit="1" customWidth="1"/>
    <col min="4307" max="4307" width="12.140625" bestFit="1" customWidth="1"/>
    <col min="4308" max="4308" width="15" bestFit="1" customWidth="1"/>
    <col min="4309" max="4309" width="12.140625" bestFit="1" customWidth="1"/>
    <col min="4310" max="4310" width="15" bestFit="1" customWidth="1"/>
    <col min="4311" max="4311" width="12.140625" bestFit="1" customWidth="1"/>
    <col min="4312" max="4312" width="15" bestFit="1" customWidth="1"/>
    <col min="4313" max="4313" width="12.140625" bestFit="1" customWidth="1"/>
    <col min="4314" max="4314" width="15" bestFit="1" customWidth="1"/>
    <col min="4315" max="4315" width="12.140625" bestFit="1" customWidth="1"/>
    <col min="4316" max="4316" width="15" bestFit="1" customWidth="1"/>
    <col min="4317" max="4317" width="12.140625" bestFit="1" customWidth="1"/>
    <col min="4318" max="4318" width="15" bestFit="1" customWidth="1"/>
    <col min="4319" max="4319" width="12.140625" bestFit="1" customWidth="1"/>
    <col min="4320" max="4320" width="15" bestFit="1" customWidth="1"/>
    <col min="4321" max="4321" width="12.140625" bestFit="1" customWidth="1"/>
    <col min="4322" max="4322" width="15" bestFit="1" customWidth="1"/>
    <col min="4323" max="4323" width="12.140625" bestFit="1" customWidth="1"/>
    <col min="4324" max="4324" width="15" bestFit="1" customWidth="1"/>
    <col min="4325" max="4325" width="12.140625" bestFit="1" customWidth="1"/>
    <col min="4326" max="4326" width="15" bestFit="1" customWidth="1"/>
    <col min="4327" max="4327" width="12.140625" bestFit="1" customWidth="1"/>
    <col min="4328" max="4328" width="15" bestFit="1" customWidth="1"/>
    <col min="4329" max="4329" width="12.140625" bestFit="1" customWidth="1"/>
    <col min="4330" max="4330" width="15" bestFit="1" customWidth="1"/>
    <col min="4331" max="4331" width="12.140625" bestFit="1" customWidth="1"/>
    <col min="4332" max="4332" width="15" bestFit="1" customWidth="1"/>
    <col min="4333" max="4333" width="12.140625" bestFit="1" customWidth="1"/>
    <col min="4334" max="4334" width="15" bestFit="1" customWidth="1"/>
    <col min="4335" max="4335" width="12.140625" bestFit="1" customWidth="1"/>
    <col min="4336" max="4336" width="15" bestFit="1" customWidth="1"/>
    <col min="4337" max="4337" width="12.140625" bestFit="1" customWidth="1"/>
    <col min="4338" max="4338" width="15" bestFit="1" customWidth="1"/>
    <col min="4339" max="4339" width="12.140625" bestFit="1" customWidth="1"/>
    <col min="4340" max="4340" width="15" bestFit="1" customWidth="1"/>
    <col min="4341" max="4341" width="12.140625" bestFit="1" customWidth="1"/>
    <col min="4342" max="4342" width="15" bestFit="1" customWidth="1"/>
    <col min="4343" max="4343" width="12.140625" bestFit="1" customWidth="1"/>
    <col min="4344" max="4344" width="15" bestFit="1" customWidth="1"/>
    <col min="4345" max="4345" width="12.140625" bestFit="1" customWidth="1"/>
    <col min="4346" max="4346" width="15" bestFit="1" customWidth="1"/>
    <col min="4347" max="4347" width="12.140625" bestFit="1" customWidth="1"/>
    <col min="4348" max="4348" width="15" bestFit="1" customWidth="1"/>
    <col min="4349" max="4349" width="12.140625" bestFit="1" customWidth="1"/>
    <col min="4350" max="4350" width="15" bestFit="1" customWidth="1"/>
    <col min="4351" max="4351" width="12.140625" bestFit="1" customWidth="1"/>
    <col min="4352" max="4352" width="15" bestFit="1" customWidth="1"/>
    <col min="4353" max="4353" width="12.140625" bestFit="1" customWidth="1"/>
    <col min="4354" max="4354" width="15" bestFit="1" customWidth="1"/>
    <col min="4355" max="4355" width="12.140625" bestFit="1" customWidth="1"/>
    <col min="4356" max="4356" width="15" bestFit="1" customWidth="1"/>
    <col min="4357" max="4357" width="12.140625" bestFit="1" customWidth="1"/>
    <col min="4358" max="4358" width="15" bestFit="1" customWidth="1"/>
    <col min="4359" max="4359" width="12.140625" bestFit="1" customWidth="1"/>
    <col min="4360" max="4360" width="15" bestFit="1" customWidth="1"/>
    <col min="4361" max="4361" width="12.140625" bestFit="1" customWidth="1"/>
    <col min="4362" max="4362" width="15" bestFit="1" customWidth="1"/>
    <col min="4363" max="4363" width="12.140625" bestFit="1" customWidth="1"/>
    <col min="4364" max="4364" width="15" bestFit="1" customWidth="1"/>
    <col min="4365" max="4365" width="12.140625" bestFit="1" customWidth="1"/>
    <col min="4366" max="4366" width="15" bestFit="1" customWidth="1"/>
    <col min="4367" max="4367" width="12.140625" bestFit="1" customWidth="1"/>
    <col min="4368" max="4368" width="15" bestFit="1" customWidth="1"/>
    <col min="4369" max="4369" width="12.140625" bestFit="1" customWidth="1"/>
    <col min="4370" max="4370" width="15" bestFit="1" customWidth="1"/>
    <col min="4371" max="4371" width="12.140625" bestFit="1" customWidth="1"/>
    <col min="4372" max="4372" width="15" bestFit="1" customWidth="1"/>
    <col min="4373" max="4373" width="12.140625" bestFit="1" customWidth="1"/>
    <col min="4374" max="4374" width="15" bestFit="1" customWidth="1"/>
    <col min="4375" max="4375" width="12.140625" bestFit="1" customWidth="1"/>
    <col min="4376" max="4376" width="15" bestFit="1" customWidth="1"/>
    <col min="4377" max="4377" width="12.140625" bestFit="1" customWidth="1"/>
    <col min="4378" max="4378" width="15" bestFit="1" customWidth="1"/>
    <col min="4379" max="4379" width="12.140625" bestFit="1" customWidth="1"/>
    <col min="4380" max="4380" width="15" bestFit="1" customWidth="1"/>
    <col min="4381" max="4381" width="12.140625" bestFit="1" customWidth="1"/>
    <col min="4382" max="4382" width="15" bestFit="1" customWidth="1"/>
    <col min="4383" max="4383" width="12.140625" bestFit="1" customWidth="1"/>
    <col min="4384" max="4384" width="15" bestFit="1" customWidth="1"/>
    <col min="4385" max="4385" width="12.140625" bestFit="1" customWidth="1"/>
    <col min="4386" max="4386" width="15" bestFit="1" customWidth="1"/>
    <col min="4387" max="4387" width="12.140625" bestFit="1" customWidth="1"/>
    <col min="4388" max="4388" width="15" bestFit="1" customWidth="1"/>
    <col min="4389" max="4389" width="12.140625" bestFit="1" customWidth="1"/>
    <col min="4390" max="4390" width="15" bestFit="1" customWidth="1"/>
    <col min="4391" max="4391" width="12.140625" bestFit="1" customWidth="1"/>
    <col min="4392" max="4392" width="15" bestFit="1" customWidth="1"/>
    <col min="4393" max="4393" width="12.140625" bestFit="1" customWidth="1"/>
    <col min="4394" max="4394" width="15" bestFit="1" customWidth="1"/>
    <col min="4395" max="4395" width="12.140625" bestFit="1" customWidth="1"/>
    <col min="4396" max="4396" width="15" bestFit="1" customWidth="1"/>
    <col min="4397" max="4397" width="12.140625" bestFit="1" customWidth="1"/>
    <col min="4398" max="4398" width="15" bestFit="1" customWidth="1"/>
    <col min="4399" max="4399" width="12.140625" bestFit="1" customWidth="1"/>
    <col min="4400" max="4400" width="15" bestFit="1" customWidth="1"/>
    <col min="4401" max="4401" width="12.140625" bestFit="1" customWidth="1"/>
    <col min="4402" max="4402" width="15" bestFit="1" customWidth="1"/>
    <col min="4403" max="4403" width="12.140625" bestFit="1" customWidth="1"/>
    <col min="4404" max="4404" width="15" bestFit="1" customWidth="1"/>
    <col min="4405" max="4405" width="12.140625" bestFit="1" customWidth="1"/>
    <col min="4406" max="4406" width="15" bestFit="1" customWidth="1"/>
    <col min="4407" max="4407" width="12.140625" bestFit="1" customWidth="1"/>
    <col min="4408" max="4408" width="15" bestFit="1" customWidth="1"/>
    <col min="4409" max="4409" width="12.140625" bestFit="1" customWidth="1"/>
    <col min="4410" max="4410" width="15" bestFit="1" customWidth="1"/>
    <col min="4411" max="4411" width="12.140625" bestFit="1" customWidth="1"/>
    <col min="4412" max="4412" width="15" bestFit="1" customWidth="1"/>
    <col min="4413" max="4413" width="12.140625" bestFit="1" customWidth="1"/>
    <col min="4414" max="4414" width="15" bestFit="1" customWidth="1"/>
    <col min="4415" max="4415" width="12.140625" bestFit="1" customWidth="1"/>
    <col min="4416" max="4416" width="15" bestFit="1" customWidth="1"/>
    <col min="4417" max="4417" width="12.140625" bestFit="1" customWidth="1"/>
    <col min="4418" max="4418" width="15" bestFit="1" customWidth="1"/>
    <col min="4419" max="4419" width="12.140625" bestFit="1" customWidth="1"/>
    <col min="4420" max="4420" width="15" bestFit="1" customWidth="1"/>
    <col min="4421" max="4421" width="12.140625" bestFit="1" customWidth="1"/>
    <col min="4422" max="4422" width="15" bestFit="1" customWidth="1"/>
    <col min="4423" max="4423" width="12.140625" bestFit="1" customWidth="1"/>
    <col min="4424" max="4424" width="15" bestFit="1" customWidth="1"/>
    <col min="4425" max="4425" width="12.140625" bestFit="1" customWidth="1"/>
    <col min="4426" max="4426" width="15" bestFit="1" customWidth="1"/>
    <col min="4427" max="4427" width="12.140625" bestFit="1" customWidth="1"/>
    <col min="4428" max="4428" width="15" bestFit="1" customWidth="1"/>
    <col min="4429" max="4429" width="12.140625" bestFit="1" customWidth="1"/>
    <col min="4430" max="4430" width="15" bestFit="1" customWidth="1"/>
    <col min="4431" max="4431" width="12.140625" bestFit="1" customWidth="1"/>
    <col min="4432" max="4432" width="15" bestFit="1" customWidth="1"/>
    <col min="4433" max="4433" width="12.140625" bestFit="1" customWidth="1"/>
    <col min="4434" max="4434" width="15" bestFit="1" customWidth="1"/>
    <col min="4435" max="4435" width="12.140625" bestFit="1" customWidth="1"/>
    <col min="4436" max="4436" width="15" bestFit="1" customWidth="1"/>
    <col min="4437" max="4437" width="12.140625" bestFit="1" customWidth="1"/>
    <col min="4438" max="4438" width="15" bestFit="1" customWidth="1"/>
    <col min="4439" max="4439" width="12.140625" bestFit="1" customWidth="1"/>
    <col min="4440" max="4440" width="15" bestFit="1" customWidth="1"/>
    <col min="4441" max="4441" width="12.140625" bestFit="1" customWidth="1"/>
    <col min="4442" max="4442" width="15" bestFit="1" customWidth="1"/>
    <col min="4443" max="4443" width="12.140625" bestFit="1" customWidth="1"/>
    <col min="4444" max="4444" width="15" bestFit="1" customWidth="1"/>
    <col min="4445" max="4445" width="12.140625" bestFit="1" customWidth="1"/>
    <col min="4446" max="4446" width="15" bestFit="1" customWidth="1"/>
    <col min="4447" max="4447" width="12.140625" bestFit="1" customWidth="1"/>
    <col min="4448" max="4448" width="15" bestFit="1" customWidth="1"/>
    <col min="4449" max="4449" width="12.140625" bestFit="1" customWidth="1"/>
    <col min="4450" max="4450" width="15" bestFit="1" customWidth="1"/>
    <col min="4451" max="4451" width="12.140625" bestFit="1" customWidth="1"/>
    <col min="4452" max="4452" width="15" bestFit="1" customWidth="1"/>
    <col min="4453" max="4453" width="12.140625" bestFit="1" customWidth="1"/>
    <col min="4454" max="4454" width="15" bestFit="1" customWidth="1"/>
    <col min="4455" max="4455" width="12.140625" bestFit="1" customWidth="1"/>
    <col min="4456" max="4456" width="15" bestFit="1" customWidth="1"/>
    <col min="4457" max="4457" width="12.140625" bestFit="1" customWidth="1"/>
    <col min="4458" max="4458" width="15" bestFit="1" customWidth="1"/>
    <col min="4459" max="4459" width="12.140625" bestFit="1" customWidth="1"/>
    <col min="4460" max="4460" width="15" bestFit="1" customWidth="1"/>
    <col min="4461" max="4461" width="12.140625" bestFit="1" customWidth="1"/>
    <col min="4462" max="4462" width="15" bestFit="1" customWidth="1"/>
    <col min="4463" max="4463" width="12.140625" bestFit="1" customWidth="1"/>
    <col min="4464" max="4464" width="15" bestFit="1" customWidth="1"/>
    <col min="4465" max="4465" width="12.140625" bestFit="1" customWidth="1"/>
    <col min="4466" max="4466" width="15" bestFit="1" customWidth="1"/>
    <col min="4467" max="4467" width="12.140625" bestFit="1" customWidth="1"/>
    <col min="4468" max="4468" width="15" bestFit="1" customWidth="1"/>
    <col min="4469" max="4469" width="12.140625" bestFit="1" customWidth="1"/>
    <col min="4470" max="4470" width="15" bestFit="1" customWidth="1"/>
    <col min="4471" max="4471" width="12.140625" bestFit="1" customWidth="1"/>
    <col min="4472" max="4472" width="15" bestFit="1" customWidth="1"/>
    <col min="4473" max="4473" width="12.140625" bestFit="1" customWidth="1"/>
    <col min="4474" max="4474" width="15" bestFit="1" customWidth="1"/>
    <col min="4475" max="4475" width="12.140625" bestFit="1" customWidth="1"/>
    <col min="4476" max="4476" width="15" bestFit="1" customWidth="1"/>
    <col min="4477" max="4477" width="12.140625" bestFit="1" customWidth="1"/>
    <col min="4478" max="4478" width="15" bestFit="1" customWidth="1"/>
    <col min="4479" max="4479" width="12.140625" bestFit="1" customWidth="1"/>
    <col min="4480" max="4480" width="15" bestFit="1" customWidth="1"/>
    <col min="4481" max="4481" width="12.140625" bestFit="1" customWidth="1"/>
    <col min="4482" max="4482" width="15" bestFit="1" customWidth="1"/>
    <col min="4483" max="4483" width="12.140625" bestFit="1" customWidth="1"/>
    <col min="4484" max="4484" width="15" bestFit="1" customWidth="1"/>
    <col min="4485" max="4485" width="12.140625" bestFit="1" customWidth="1"/>
    <col min="4486" max="4486" width="15" bestFit="1" customWidth="1"/>
    <col min="4487" max="4487" width="12.140625" bestFit="1" customWidth="1"/>
    <col min="4488" max="4488" width="15" bestFit="1" customWidth="1"/>
    <col min="4489" max="4489" width="12.140625" bestFit="1" customWidth="1"/>
    <col min="4490" max="4490" width="15" bestFit="1" customWidth="1"/>
    <col min="4491" max="4491" width="12.140625" bestFit="1" customWidth="1"/>
    <col min="4492" max="4492" width="15" bestFit="1" customWidth="1"/>
    <col min="4493" max="4493" width="12.140625" bestFit="1" customWidth="1"/>
    <col min="4494" max="4494" width="15" bestFit="1" customWidth="1"/>
    <col min="4495" max="4495" width="12.140625" bestFit="1" customWidth="1"/>
    <col min="4496" max="4496" width="15" bestFit="1" customWidth="1"/>
    <col min="4497" max="4497" width="12.140625" bestFit="1" customWidth="1"/>
    <col min="4498" max="4498" width="15" bestFit="1" customWidth="1"/>
    <col min="4499" max="4499" width="12.140625" bestFit="1" customWidth="1"/>
    <col min="4500" max="4500" width="15" bestFit="1" customWidth="1"/>
    <col min="4501" max="4501" width="12.140625" bestFit="1" customWidth="1"/>
    <col min="4502" max="4502" width="15" bestFit="1" customWidth="1"/>
    <col min="4503" max="4503" width="12.140625" bestFit="1" customWidth="1"/>
    <col min="4504" max="4504" width="15" bestFit="1" customWidth="1"/>
    <col min="4505" max="4505" width="12.140625" bestFit="1" customWidth="1"/>
    <col min="4506" max="4506" width="15" bestFit="1" customWidth="1"/>
    <col min="4507" max="4507" width="12.140625" bestFit="1" customWidth="1"/>
    <col min="4508" max="4508" width="15" bestFit="1" customWidth="1"/>
    <col min="4509" max="4509" width="12.140625" bestFit="1" customWidth="1"/>
    <col min="4510" max="4510" width="15" bestFit="1" customWidth="1"/>
    <col min="4511" max="4511" width="12.140625" bestFit="1" customWidth="1"/>
    <col min="4512" max="4512" width="15" bestFit="1" customWidth="1"/>
    <col min="4513" max="4513" width="12.140625" bestFit="1" customWidth="1"/>
    <col min="4514" max="4514" width="15" bestFit="1" customWidth="1"/>
    <col min="4515" max="4515" width="12.140625" bestFit="1" customWidth="1"/>
    <col min="4516" max="4516" width="15" bestFit="1" customWidth="1"/>
    <col min="4517" max="4517" width="12.140625" bestFit="1" customWidth="1"/>
    <col min="4518" max="4518" width="15" bestFit="1" customWidth="1"/>
    <col min="4519" max="4519" width="12.140625" bestFit="1" customWidth="1"/>
    <col min="4520" max="4520" width="15" bestFit="1" customWidth="1"/>
    <col min="4521" max="4521" width="12.140625" bestFit="1" customWidth="1"/>
    <col min="4522" max="4522" width="15" bestFit="1" customWidth="1"/>
    <col min="4523" max="4523" width="12.140625" bestFit="1" customWidth="1"/>
    <col min="4524" max="4524" width="15" bestFit="1" customWidth="1"/>
    <col min="4525" max="4525" width="12.140625" bestFit="1" customWidth="1"/>
    <col min="4526" max="4526" width="15" bestFit="1" customWidth="1"/>
    <col min="4527" max="4527" width="12.140625" bestFit="1" customWidth="1"/>
    <col min="4528" max="4528" width="15" bestFit="1" customWidth="1"/>
    <col min="4529" max="4529" width="12.140625" bestFit="1" customWidth="1"/>
    <col min="4530" max="4530" width="15" bestFit="1" customWidth="1"/>
    <col min="4531" max="4531" width="12.140625" bestFit="1" customWidth="1"/>
    <col min="4532" max="4532" width="15" bestFit="1" customWidth="1"/>
    <col min="4533" max="4533" width="12.140625" bestFit="1" customWidth="1"/>
    <col min="4534" max="4534" width="15" bestFit="1" customWidth="1"/>
    <col min="4535" max="4535" width="12.140625" bestFit="1" customWidth="1"/>
    <col min="4536" max="4536" width="15" bestFit="1" customWidth="1"/>
    <col min="4537" max="4537" width="12.140625" bestFit="1" customWidth="1"/>
    <col min="4538" max="4538" width="15" bestFit="1" customWidth="1"/>
    <col min="4539" max="4539" width="12.140625" bestFit="1" customWidth="1"/>
    <col min="4540" max="4540" width="15" bestFit="1" customWidth="1"/>
    <col min="4541" max="4541" width="12.140625" bestFit="1" customWidth="1"/>
    <col min="4542" max="4542" width="15" bestFit="1" customWidth="1"/>
    <col min="4543" max="4543" width="12.140625" bestFit="1" customWidth="1"/>
    <col min="4544" max="4544" width="15" bestFit="1" customWidth="1"/>
    <col min="4545" max="4545" width="12.140625" bestFit="1" customWidth="1"/>
    <col min="4546" max="4546" width="15" bestFit="1" customWidth="1"/>
    <col min="4547" max="4547" width="12.140625" bestFit="1" customWidth="1"/>
    <col min="4548" max="4548" width="15" bestFit="1" customWidth="1"/>
    <col min="4549" max="4549" width="12.140625" bestFit="1" customWidth="1"/>
    <col min="4550" max="4550" width="15" bestFit="1" customWidth="1"/>
    <col min="4551" max="4551" width="12.140625" bestFit="1" customWidth="1"/>
    <col min="4552" max="4552" width="15" bestFit="1" customWidth="1"/>
    <col min="4553" max="4553" width="12.140625" bestFit="1" customWidth="1"/>
    <col min="4554" max="4554" width="15" bestFit="1" customWidth="1"/>
    <col min="4555" max="4555" width="12.140625" bestFit="1" customWidth="1"/>
    <col min="4556" max="4556" width="15" bestFit="1" customWidth="1"/>
    <col min="4557" max="4557" width="12.140625" bestFit="1" customWidth="1"/>
    <col min="4558" max="4558" width="15" bestFit="1" customWidth="1"/>
    <col min="4559" max="4559" width="12.140625" bestFit="1" customWidth="1"/>
    <col min="4560" max="4560" width="15" bestFit="1" customWidth="1"/>
    <col min="4561" max="4561" width="12.140625" bestFit="1" customWidth="1"/>
    <col min="4562" max="4562" width="15" bestFit="1" customWidth="1"/>
    <col min="4563" max="4563" width="12.140625" bestFit="1" customWidth="1"/>
    <col min="4564" max="4564" width="15" bestFit="1" customWidth="1"/>
    <col min="4565" max="4565" width="12.140625" bestFit="1" customWidth="1"/>
    <col min="4566" max="4566" width="15" bestFit="1" customWidth="1"/>
    <col min="4567" max="4567" width="12.140625" bestFit="1" customWidth="1"/>
    <col min="4568" max="4568" width="15" bestFit="1" customWidth="1"/>
    <col min="4569" max="4569" width="12.140625" bestFit="1" customWidth="1"/>
    <col min="4570" max="4570" width="15" bestFit="1" customWidth="1"/>
    <col min="4571" max="4571" width="12.140625" bestFit="1" customWidth="1"/>
    <col min="4572" max="4572" width="15" bestFit="1" customWidth="1"/>
    <col min="4573" max="4573" width="12.140625" bestFit="1" customWidth="1"/>
    <col min="4574" max="4574" width="15" bestFit="1" customWidth="1"/>
    <col min="4575" max="4575" width="12.140625" bestFit="1" customWidth="1"/>
    <col min="4576" max="4576" width="15" bestFit="1" customWidth="1"/>
    <col min="4577" max="4577" width="12.140625" bestFit="1" customWidth="1"/>
    <col min="4578" max="4578" width="15" bestFit="1" customWidth="1"/>
    <col min="4579" max="4579" width="12.140625" bestFit="1" customWidth="1"/>
    <col min="4580" max="4580" width="15" bestFit="1" customWidth="1"/>
    <col min="4581" max="4581" width="12.140625" bestFit="1" customWidth="1"/>
    <col min="4582" max="4582" width="15" bestFit="1" customWidth="1"/>
    <col min="4583" max="4583" width="12.140625" bestFit="1" customWidth="1"/>
    <col min="4584" max="4584" width="15" bestFit="1" customWidth="1"/>
    <col min="4585" max="4585" width="12.140625" bestFit="1" customWidth="1"/>
    <col min="4586" max="4586" width="15" bestFit="1" customWidth="1"/>
    <col min="4587" max="4587" width="12.140625" bestFit="1" customWidth="1"/>
    <col min="4588" max="4588" width="15" bestFit="1" customWidth="1"/>
    <col min="4589" max="4589" width="12.140625" bestFit="1" customWidth="1"/>
    <col min="4590" max="4590" width="15" bestFit="1" customWidth="1"/>
    <col min="4591" max="4591" width="12.140625" bestFit="1" customWidth="1"/>
    <col min="4592" max="4592" width="15" bestFit="1" customWidth="1"/>
    <col min="4593" max="4593" width="12.140625" bestFit="1" customWidth="1"/>
    <col min="4594" max="4594" width="15" bestFit="1" customWidth="1"/>
    <col min="4595" max="4595" width="12.140625" bestFit="1" customWidth="1"/>
    <col min="4596" max="4596" width="15" bestFit="1" customWidth="1"/>
    <col min="4597" max="4597" width="12.140625" bestFit="1" customWidth="1"/>
    <col min="4598" max="4598" width="15" bestFit="1" customWidth="1"/>
    <col min="4599" max="4599" width="12.140625" bestFit="1" customWidth="1"/>
    <col min="4600" max="4600" width="15" bestFit="1" customWidth="1"/>
    <col min="4601" max="4601" width="12.140625" bestFit="1" customWidth="1"/>
    <col min="4602" max="4602" width="15" bestFit="1" customWidth="1"/>
    <col min="4603" max="4603" width="12.140625" bestFit="1" customWidth="1"/>
    <col min="4604" max="4604" width="15" bestFit="1" customWidth="1"/>
    <col min="4605" max="4605" width="12.140625" bestFit="1" customWidth="1"/>
    <col min="4606" max="4606" width="15" bestFit="1" customWidth="1"/>
    <col min="4607" max="4607" width="12.140625" bestFit="1" customWidth="1"/>
    <col min="4608" max="4608" width="15" bestFit="1" customWidth="1"/>
    <col min="4609" max="4609" width="12.140625" bestFit="1" customWidth="1"/>
    <col min="4610" max="4610" width="15" bestFit="1" customWidth="1"/>
    <col min="4611" max="4611" width="12.140625" bestFit="1" customWidth="1"/>
    <col min="4612" max="4612" width="15" bestFit="1" customWidth="1"/>
    <col min="4613" max="4613" width="12.140625" bestFit="1" customWidth="1"/>
    <col min="4614" max="4614" width="15" bestFit="1" customWidth="1"/>
    <col min="4615" max="4615" width="12.140625" bestFit="1" customWidth="1"/>
    <col min="4616" max="4616" width="15" bestFit="1" customWidth="1"/>
    <col min="4617" max="4617" width="12.140625" bestFit="1" customWidth="1"/>
    <col min="4618" max="4618" width="15" bestFit="1" customWidth="1"/>
    <col min="4619" max="4619" width="12.140625" bestFit="1" customWidth="1"/>
    <col min="4620" max="4620" width="15" bestFit="1" customWidth="1"/>
    <col min="4621" max="4621" width="12.140625" bestFit="1" customWidth="1"/>
    <col min="4622" max="4622" width="15" bestFit="1" customWidth="1"/>
    <col min="4623" max="4623" width="12.140625" bestFit="1" customWidth="1"/>
    <col min="4624" max="4624" width="15" bestFit="1" customWidth="1"/>
    <col min="4625" max="4625" width="12.140625" bestFit="1" customWidth="1"/>
    <col min="4626" max="4626" width="15" bestFit="1" customWidth="1"/>
    <col min="4627" max="4627" width="12.140625" bestFit="1" customWidth="1"/>
    <col min="4628" max="4628" width="15" bestFit="1" customWidth="1"/>
    <col min="4629" max="4629" width="12.140625" bestFit="1" customWidth="1"/>
    <col min="4630" max="4630" width="15" bestFit="1" customWidth="1"/>
    <col min="4631" max="4631" width="12.140625" bestFit="1" customWidth="1"/>
    <col min="4632" max="4632" width="15" bestFit="1" customWidth="1"/>
    <col min="4633" max="4633" width="12.140625" bestFit="1" customWidth="1"/>
    <col min="4634" max="4634" width="15" bestFit="1" customWidth="1"/>
    <col min="4635" max="4635" width="12.140625" bestFit="1" customWidth="1"/>
    <col min="4636" max="4636" width="15" bestFit="1" customWidth="1"/>
    <col min="4637" max="4637" width="12.140625" bestFit="1" customWidth="1"/>
    <col min="4638" max="4638" width="15" bestFit="1" customWidth="1"/>
    <col min="4639" max="4639" width="12.140625" bestFit="1" customWidth="1"/>
    <col min="4640" max="4640" width="15" bestFit="1" customWidth="1"/>
    <col min="4641" max="4641" width="12.140625" bestFit="1" customWidth="1"/>
    <col min="4642" max="4642" width="15" bestFit="1" customWidth="1"/>
    <col min="4643" max="4643" width="12.140625" bestFit="1" customWidth="1"/>
    <col min="4644" max="4644" width="15" bestFit="1" customWidth="1"/>
    <col min="4645" max="4645" width="12.140625" bestFit="1" customWidth="1"/>
    <col min="4646" max="4646" width="15" bestFit="1" customWidth="1"/>
    <col min="4647" max="4647" width="12.140625" bestFit="1" customWidth="1"/>
    <col min="4648" max="4648" width="15" bestFit="1" customWidth="1"/>
    <col min="4649" max="4649" width="12.140625" bestFit="1" customWidth="1"/>
    <col min="4650" max="4650" width="15" bestFit="1" customWidth="1"/>
    <col min="4651" max="4651" width="12.140625" bestFit="1" customWidth="1"/>
    <col min="4652" max="4652" width="15" bestFit="1" customWidth="1"/>
    <col min="4653" max="4653" width="12.140625" bestFit="1" customWidth="1"/>
    <col min="4654" max="4654" width="15" bestFit="1" customWidth="1"/>
    <col min="4655" max="4655" width="12.140625" bestFit="1" customWidth="1"/>
    <col min="4656" max="4656" width="15" bestFit="1" customWidth="1"/>
    <col min="4657" max="4657" width="12.140625" bestFit="1" customWidth="1"/>
    <col min="4658" max="4658" width="15" bestFit="1" customWidth="1"/>
    <col min="4659" max="4659" width="12.140625" bestFit="1" customWidth="1"/>
    <col min="4660" max="4660" width="15" bestFit="1" customWidth="1"/>
    <col min="4661" max="4661" width="12.140625" bestFit="1" customWidth="1"/>
    <col min="4662" max="4662" width="15" bestFit="1" customWidth="1"/>
    <col min="4663" max="4663" width="12.140625" bestFit="1" customWidth="1"/>
    <col min="4664" max="4664" width="15" bestFit="1" customWidth="1"/>
    <col min="4665" max="4665" width="12.140625" bestFit="1" customWidth="1"/>
    <col min="4666" max="4666" width="15" bestFit="1" customWidth="1"/>
    <col min="4667" max="4667" width="12.140625" bestFit="1" customWidth="1"/>
    <col min="4668" max="4668" width="15" bestFit="1" customWidth="1"/>
    <col min="4669" max="4669" width="12.140625" bestFit="1" customWidth="1"/>
    <col min="4670" max="4670" width="15" bestFit="1" customWidth="1"/>
    <col min="4671" max="4671" width="12.140625" bestFit="1" customWidth="1"/>
    <col min="4672" max="4672" width="15" bestFit="1" customWidth="1"/>
    <col min="4673" max="4673" width="12.140625" bestFit="1" customWidth="1"/>
    <col min="4674" max="4674" width="15" bestFit="1" customWidth="1"/>
    <col min="4675" max="4675" width="12.140625" bestFit="1" customWidth="1"/>
    <col min="4676" max="4676" width="15" bestFit="1" customWidth="1"/>
    <col min="4677" max="4677" width="12.140625" bestFit="1" customWidth="1"/>
    <col min="4678" max="4678" width="15" bestFit="1" customWidth="1"/>
    <col min="4679" max="4679" width="12.140625" bestFit="1" customWidth="1"/>
    <col min="4680" max="4680" width="15" bestFit="1" customWidth="1"/>
    <col min="4681" max="4681" width="12.140625" bestFit="1" customWidth="1"/>
    <col min="4682" max="4682" width="15" bestFit="1" customWidth="1"/>
    <col min="4683" max="4683" width="12.140625" bestFit="1" customWidth="1"/>
    <col min="4684" max="4684" width="15" bestFit="1" customWidth="1"/>
    <col min="4685" max="4685" width="12.140625" bestFit="1" customWidth="1"/>
    <col min="4686" max="4686" width="15" bestFit="1" customWidth="1"/>
    <col min="4687" max="4687" width="12.140625" bestFit="1" customWidth="1"/>
    <col min="4688" max="4688" width="15" bestFit="1" customWidth="1"/>
    <col min="4689" max="4689" width="12.140625" bestFit="1" customWidth="1"/>
    <col min="4690" max="4690" width="15" bestFit="1" customWidth="1"/>
    <col min="4691" max="4691" width="12.140625" bestFit="1" customWidth="1"/>
    <col min="4692" max="4692" width="15" bestFit="1" customWidth="1"/>
    <col min="4693" max="4693" width="12.140625" bestFit="1" customWidth="1"/>
    <col min="4694" max="4694" width="15" bestFit="1" customWidth="1"/>
    <col min="4695" max="4695" width="12.140625" bestFit="1" customWidth="1"/>
    <col min="4696" max="4696" width="15" bestFit="1" customWidth="1"/>
    <col min="4697" max="4697" width="12.140625" bestFit="1" customWidth="1"/>
    <col min="4698" max="4698" width="15" bestFit="1" customWidth="1"/>
    <col min="4699" max="4699" width="12.140625" bestFit="1" customWidth="1"/>
    <col min="4700" max="4700" width="15" bestFit="1" customWidth="1"/>
    <col min="4701" max="4701" width="12.140625" bestFit="1" customWidth="1"/>
    <col min="4702" max="4702" width="15" bestFit="1" customWidth="1"/>
    <col min="4703" max="4703" width="12.140625" bestFit="1" customWidth="1"/>
    <col min="4704" max="4704" width="15" bestFit="1" customWidth="1"/>
    <col min="4705" max="4705" width="12.140625" bestFit="1" customWidth="1"/>
    <col min="4706" max="4706" width="15" bestFit="1" customWidth="1"/>
    <col min="4707" max="4707" width="12.140625" bestFit="1" customWidth="1"/>
    <col min="4708" max="4708" width="15" bestFit="1" customWidth="1"/>
    <col min="4709" max="4709" width="12.140625" bestFit="1" customWidth="1"/>
    <col min="4710" max="4710" width="15" bestFit="1" customWidth="1"/>
    <col min="4711" max="4711" width="12.140625" bestFit="1" customWidth="1"/>
    <col min="4712" max="4712" width="15" bestFit="1" customWidth="1"/>
    <col min="4713" max="4713" width="12.140625" bestFit="1" customWidth="1"/>
    <col min="4714" max="4714" width="15" bestFit="1" customWidth="1"/>
    <col min="4715" max="4715" width="12.140625" bestFit="1" customWidth="1"/>
    <col min="4716" max="4716" width="15" bestFit="1" customWidth="1"/>
    <col min="4717" max="4717" width="12.140625" bestFit="1" customWidth="1"/>
    <col min="4718" max="4718" width="15" bestFit="1" customWidth="1"/>
    <col min="4719" max="4719" width="12.140625" bestFit="1" customWidth="1"/>
    <col min="4720" max="4720" width="15" bestFit="1" customWidth="1"/>
    <col min="4721" max="4721" width="12.140625" bestFit="1" customWidth="1"/>
    <col min="4722" max="4722" width="15" bestFit="1" customWidth="1"/>
    <col min="4723" max="4723" width="12.140625" bestFit="1" customWidth="1"/>
    <col min="4724" max="4724" width="15" bestFit="1" customWidth="1"/>
    <col min="4725" max="4725" width="12.140625" bestFit="1" customWidth="1"/>
    <col min="4726" max="4726" width="15" bestFit="1" customWidth="1"/>
    <col min="4727" max="4727" width="12.140625" bestFit="1" customWidth="1"/>
    <col min="4728" max="4728" width="15" bestFit="1" customWidth="1"/>
    <col min="4729" max="4729" width="12.140625" bestFit="1" customWidth="1"/>
    <col min="4730" max="4730" width="15" bestFit="1" customWidth="1"/>
    <col min="4731" max="4731" width="12.140625" bestFit="1" customWidth="1"/>
    <col min="4732" max="4732" width="15" bestFit="1" customWidth="1"/>
    <col min="4733" max="4733" width="12.140625" bestFit="1" customWidth="1"/>
    <col min="4734" max="4734" width="15" bestFit="1" customWidth="1"/>
    <col min="4735" max="4735" width="12.140625" bestFit="1" customWidth="1"/>
    <col min="4736" max="4736" width="15" bestFit="1" customWidth="1"/>
    <col min="4737" max="4737" width="12.140625" bestFit="1" customWidth="1"/>
    <col min="4738" max="4738" width="15" bestFit="1" customWidth="1"/>
    <col min="4739" max="4739" width="12.140625" bestFit="1" customWidth="1"/>
    <col min="4740" max="4740" width="15" bestFit="1" customWidth="1"/>
    <col min="4741" max="4741" width="12.140625" bestFit="1" customWidth="1"/>
    <col min="4742" max="4742" width="15" bestFit="1" customWidth="1"/>
    <col min="4743" max="4743" width="12.140625" bestFit="1" customWidth="1"/>
    <col min="4744" max="4744" width="15" bestFit="1" customWidth="1"/>
    <col min="4745" max="4745" width="12.140625" bestFit="1" customWidth="1"/>
    <col min="4746" max="4746" width="15" bestFit="1" customWidth="1"/>
    <col min="4747" max="4747" width="12.140625" bestFit="1" customWidth="1"/>
    <col min="4748" max="4748" width="15" bestFit="1" customWidth="1"/>
    <col min="4749" max="4749" width="12.140625" bestFit="1" customWidth="1"/>
    <col min="4750" max="4750" width="15" bestFit="1" customWidth="1"/>
    <col min="4751" max="4751" width="12.140625" bestFit="1" customWidth="1"/>
    <col min="4752" max="4752" width="15" bestFit="1" customWidth="1"/>
    <col min="4753" max="4753" width="12.140625" bestFit="1" customWidth="1"/>
    <col min="4754" max="4754" width="15" bestFit="1" customWidth="1"/>
    <col min="4755" max="4755" width="12.140625" bestFit="1" customWidth="1"/>
    <col min="4756" max="4756" width="15" bestFit="1" customWidth="1"/>
    <col min="4757" max="4757" width="12.140625" bestFit="1" customWidth="1"/>
    <col min="4758" max="4758" width="15" bestFit="1" customWidth="1"/>
    <col min="4759" max="4759" width="12.140625" bestFit="1" customWidth="1"/>
    <col min="4760" max="4760" width="15" bestFit="1" customWidth="1"/>
    <col min="4761" max="4761" width="12.140625" bestFit="1" customWidth="1"/>
    <col min="4762" max="4762" width="15" bestFit="1" customWidth="1"/>
    <col min="4763" max="4763" width="12.140625" bestFit="1" customWidth="1"/>
    <col min="4764" max="4764" width="15" bestFit="1" customWidth="1"/>
    <col min="4765" max="4765" width="12.140625" bestFit="1" customWidth="1"/>
    <col min="4766" max="4766" width="15" bestFit="1" customWidth="1"/>
    <col min="4767" max="4767" width="12.140625" bestFit="1" customWidth="1"/>
    <col min="4768" max="4768" width="15" bestFit="1" customWidth="1"/>
    <col min="4769" max="4769" width="12.140625" bestFit="1" customWidth="1"/>
    <col min="4770" max="4770" width="15" bestFit="1" customWidth="1"/>
    <col min="4771" max="4771" width="12.140625" bestFit="1" customWidth="1"/>
    <col min="4772" max="4772" width="15" bestFit="1" customWidth="1"/>
    <col min="4773" max="4773" width="12.140625" bestFit="1" customWidth="1"/>
    <col min="4774" max="4774" width="15" bestFit="1" customWidth="1"/>
    <col min="4775" max="4775" width="12.140625" bestFit="1" customWidth="1"/>
    <col min="4776" max="4776" width="15" bestFit="1" customWidth="1"/>
    <col min="4777" max="4777" width="12.140625" bestFit="1" customWidth="1"/>
    <col min="4778" max="4778" width="15" bestFit="1" customWidth="1"/>
    <col min="4779" max="4779" width="12.140625" bestFit="1" customWidth="1"/>
    <col min="4780" max="4780" width="15" bestFit="1" customWidth="1"/>
    <col min="4781" max="4781" width="12.140625" bestFit="1" customWidth="1"/>
    <col min="4782" max="4782" width="15" bestFit="1" customWidth="1"/>
    <col min="4783" max="4783" width="12.140625" bestFit="1" customWidth="1"/>
    <col min="4784" max="4784" width="15" bestFit="1" customWidth="1"/>
    <col min="4785" max="4785" width="12.140625" bestFit="1" customWidth="1"/>
    <col min="4786" max="4786" width="15" bestFit="1" customWidth="1"/>
    <col min="4787" max="4787" width="12.140625" bestFit="1" customWidth="1"/>
    <col min="4788" max="4788" width="15" bestFit="1" customWidth="1"/>
    <col min="4789" max="4789" width="12.140625" bestFit="1" customWidth="1"/>
    <col min="4790" max="4790" width="15" bestFit="1" customWidth="1"/>
    <col min="4791" max="4791" width="12.140625" bestFit="1" customWidth="1"/>
    <col min="4792" max="4792" width="15" bestFit="1" customWidth="1"/>
    <col min="4793" max="4793" width="12.140625" bestFit="1" customWidth="1"/>
    <col min="4794" max="4794" width="15" bestFit="1" customWidth="1"/>
    <col min="4795" max="4795" width="12.140625" bestFit="1" customWidth="1"/>
    <col min="4796" max="4796" width="15" bestFit="1" customWidth="1"/>
    <col min="4797" max="4797" width="12.140625" bestFit="1" customWidth="1"/>
    <col min="4798" max="4798" width="15" bestFit="1" customWidth="1"/>
    <col min="4799" max="4799" width="12.140625" bestFit="1" customWidth="1"/>
    <col min="4800" max="4800" width="15" bestFit="1" customWidth="1"/>
    <col min="4801" max="4801" width="12.140625" bestFit="1" customWidth="1"/>
    <col min="4802" max="4802" width="15" bestFit="1" customWidth="1"/>
    <col min="4803" max="4803" width="12.140625" bestFit="1" customWidth="1"/>
    <col min="4804" max="4804" width="15" bestFit="1" customWidth="1"/>
    <col min="4805" max="4805" width="12.140625" bestFit="1" customWidth="1"/>
    <col min="4806" max="4806" width="15" bestFit="1" customWidth="1"/>
    <col min="4807" max="4807" width="12.140625" bestFit="1" customWidth="1"/>
    <col min="4808" max="4808" width="15" bestFit="1" customWidth="1"/>
    <col min="4809" max="4809" width="12.140625" bestFit="1" customWidth="1"/>
    <col min="4810" max="4810" width="15" bestFit="1" customWidth="1"/>
    <col min="4811" max="4811" width="12.140625" bestFit="1" customWidth="1"/>
    <col min="4812" max="4812" width="15" bestFit="1" customWidth="1"/>
    <col min="4813" max="4813" width="12.140625" bestFit="1" customWidth="1"/>
    <col min="4814" max="4814" width="15" bestFit="1" customWidth="1"/>
    <col min="4815" max="4815" width="12.140625" bestFit="1" customWidth="1"/>
    <col min="4816" max="4816" width="15" bestFit="1" customWidth="1"/>
    <col min="4817" max="4817" width="12.140625" bestFit="1" customWidth="1"/>
    <col min="4818" max="4818" width="15" bestFit="1" customWidth="1"/>
    <col min="4819" max="4819" width="12.140625" bestFit="1" customWidth="1"/>
    <col min="4820" max="4820" width="15" bestFit="1" customWidth="1"/>
    <col min="4821" max="4821" width="12.140625" bestFit="1" customWidth="1"/>
    <col min="4822" max="4822" width="15" bestFit="1" customWidth="1"/>
    <col min="4823" max="4823" width="12.140625" bestFit="1" customWidth="1"/>
    <col min="4824" max="4824" width="15" bestFit="1" customWidth="1"/>
    <col min="4825" max="4825" width="12.140625" bestFit="1" customWidth="1"/>
    <col min="4826" max="4826" width="15" bestFit="1" customWidth="1"/>
    <col min="4827" max="4827" width="12.140625" bestFit="1" customWidth="1"/>
    <col min="4828" max="4828" width="15" bestFit="1" customWidth="1"/>
    <col min="4829" max="4829" width="12.140625" bestFit="1" customWidth="1"/>
    <col min="4830" max="4830" width="15" bestFit="1" customWidth="1"/>
    <col min="4831" max="4831" width="12.140625" bestFit="1" customWidth="1"/>
    <col min="4832" max="4832" width="15" bestFit="1" customWidth="1"/>
    <col min="4833" max="4833" width="12.140625" bestFit="1" customWidth="1"/>
    <col min="4834" max="4834" width="15" bestFit="1" customWidth="1"/>
    <col min="4835" max="4835" width="12.140625" bestFit="1" customWidth="1"/>
    <col min="4836" max="4836" width="15" bestFit="1" customWidth="1"/>
    <col min="4837" max="4837" width="12.140625" bestFit="1" customWidth="1"/>
    <col min="4838" max="4838" width="15" bestFit="1" customWidth="1"/>
    <col min="4839" max="4839" width="12.140625" bestFit="1" customWidth="1"/>
    <col min="4840" max="4840" width="15" bestFit="1" customWidth="1"/>
    <col min="4841" max="4841" width="12.140625" bestFit="1" customWidth="1"/>
    <col min="4842" max="4842" width="15" bestFit="1" customWidth="1"/>
    <col min="4843" max="4843" width="12.140625" bestFit="1" customWidth="1"/>
    <col min="4844" max="4844" width="15" bestFit="1" customWidth="1"/>
    <col min="4845" max="4845" width="12.140625" bestFit="1" customWidth="1"/>
    <col min="4846" max="4846" width="15" bestFit="1" customWidth="1"/>
    <col min="4847" max="4847" width="12.140625" bestFit="1" customWidth="1"/>
    <col min="4848" max="4848" width="15" bestFit="1" customWidth="1"/>
    <col min="4849" max="4849" width="12.140625" bestFit="1" customWidth="1"/>
    <col min="4850" max="4850" width="15" bestFit="1" customWidth="1"/>
    <col min="4851" max="4851" width="12.140625" bestFit="1" customWidth="1"/>
    <col min="4852" max="4852" width="15" bestFit="1" customWidth="1"/>
    <col min="4853" max="4853" width="12.140625" bestFit="1" customWidth="1"/>
    <col min="4854" max="4854" width="15" bestFit="1" customWidth="1"/>
    <col min="4855" max="4855" width="12.140625" bestFit="1" customWidth="1"/>
    <col min="4856" max="4856" width="15" bestFit="1" customWidth="1"/>
    <col min="4857" max="4857" width="12.140625" bestFit="1" customWidth="1"/>
    <col min="4858" max="4858" width="15" bestFit="1" customWidth="1"/>
    <col min="4859" max="4859" width="12.140625" bestFit="1" customWidth="1"/>
    <col min="4860" max="4860" width="15" bestFit="1" customWidth="1"/>
    <col min="4861" max="4861" width="12.140625" bestFit="1" customWidth="1"/>
    <col min="4862" max="4862" width="15" bestFit="1" customWidth="1"/>
    <col min="4863" max="4863" width="12.140625" bestFit="1" customWidth="1"/>
    <col min="4864" max="4864" width="15" bestFit="1" customWidth="1"/>
    <col min="4865" max="4865" width="12.140625" bestFit="1" customWidth="1"/>
    <col min="4866" max="4866" width="15" bestFit="1" customWidth="1"/>
    <col min="4867" max="4867" width="12.140625" bestFit="1" customWidth="1"/>
    <col min="4868" max="4868" width="15" bestFit="1" customWidth="1"/>
    <col min="4869" max="4869" width="12.140625" bestFit="1" customWidth="1"/>
    <col min="4870" max="4870" width="15" bestFit="1" customWidth="1"/>
    <col min="4871" max="4871" width="12.140625" bestFit="1" customWidth="1"/>
    <col min="4872" max="4872" width="15" bestFit="1" customWidth="1"/>
    <col min="4873" max="4873" width="12.140625" bestFit="1" customWidth="1"/>
    <col min="4874" max="4874" width="15" bestFit="1" customWidth="1"/>
    <col min="4875" max="4875" width="12.140625" bestFit="1" customWidth="1"/>
    <col min="4876" max="4876" width="15" bestFit="1" customWidth="1"/>
    <col min="4877" max="4877" width="12.140625" bestFit="1" customWidth="1"/>
    <col min="4878" max="4878" width="15" bestFit="1" customWidth="1"/>
    <col min="4879" max="4879" width="12.140625" bestFit="1" customWidth="1"/>
    <col min="4880" max="4880" width="15" bestFit="1" customWidth="1"/>
    <col min="4881" max="4881" width="12.140625" bestFit="1" customWidth="1"/>
    <col min="4882" max="4882" width="15" bestFit="1" customWidth="1"/>
    <col min="4883" max="4883" width="12.140625" bestFit="1" customWidth="1"/>
    <col min="4884" max="4884" width="15" bestFit="1" customWidth="1"/>
    <col min="4885" max="4885" width="12.140625" bestFit="1" customWidth="1"/>
    <col min="4886" max="4886" width="15" bestFit="1" customWidth="1"/>
    <col min="4887" max="4887" width="12.140625" bestFit="1" customWidth="1"/>
    <col min="4888" max="4888" width="15" bestFit="1" customWidth="1"/>
    <col min="4889" max="4889" width="12.140625" bestFit="1" customWidth="1"/>
    <col min="4890" max="4890" width="15" bestFit="1" customWidth="1"/>
    <col min="4891" max="4891" width="12.140625" bestFit="1" customWidth="1"/>
    <col min="4892" max="4892" width="15" bestFit="1" customWidth="1"/>
    <col min="4893" max="4893" width="12.140625" bestFit="1" customWidth="1"/>
    <col min="4894" max="4894" width="15" bestFit="1" customWidth="1"/>
    <col min="4895" max="4895" width="12.140625" bestFit="1" customWidth="1"/>
    <col min="4896" max="4896" width="15" bestFit="1" customWidth="1"/>
    <col min="4897" max="4897" width="12.140625" bestFit="1" customWidth="1"/>
    <col min="4898" max="4898" width="15" bestFit="1" customWidth="1"/>
    <col min="4899" max="4899" width="12.140625" bestFit="1" customWidth="1"/>
    <col min="4900" max="4900" width="15" bestFit="1" customWidth="1"/>
    <col min="4901" max="4901" width="12.140625" bestFit="1" customWidth="1"/>
    <col min="4902" max="4902" width="15" bestFit="1" customWidth="1"/>
    <col min="4903" max="4903" width="12.140625" bestFit="1" customWidth="1"/>
    <col min="4904" max="4904" width="15" bestFit="1" customWidth="1"/>
    <col min="4905" max="4905" width="12.140625" bestFit="1" customWidth="1"/>
    <col min="4906" max="4906" width="15" bestFit="1" customWidth="1"/>
    <col min="4907" max="4907" width="12.140625" bestFit="1" customWidth="1"/>
    <col min="4908" max="4908" width="15" bestFit="1" customWidth="1"/>
    <col min="4909" max="4909" width="12.140625" bestFit="1" customWidth="1"/>
    <col min="4910" max="4910" width="15" bestFit="1" customWidth="1"/>
    <col min="4911" max="4911" width="12.140625" bestFit="1" customWidth="1"/>
    <col min="4912" max="4912" width="15" bestFit="1" customWidth="1"/>
    <col min="4913" max="4913" width="12.140625" bestFit="1" customWidth="1"/>
    <col min="4914" max="4914" width="15" bestFit="1" customWidth="1"/>
    <col min="4915" max="4915" width="12.140625" bestFit="1" customWidth="1"/>
    <col min="4916" max="4916" width="15" bestFit="1" customWidth="1"/>
    <col min="4917" max="4917" width="12.140625" bestFit="1" customWidth="1"/>
    <col min="4918" max="4918" width="15" bestFit="1" customWidth="1"/>
    <col min="4919" max="4919" width="12.140625" bestFit="1" customWidth="1"/>
    <col min="4920" max="4920" width="15" bestFit="1" customWidth="1"/>
    <col min="4921" max="4921" width="12.140625" bestFit="1" customWidth="1"/>
    <col min="4922" max="4922" width="15" bestFit="1" customWidth="1"/>
    <col min="4923" max="4923" width="12.140625" bestFit="1" customWidth="1"/>
    <col min="4924" max="4924" width="15" bestFit="1" customWidth="1"/>
    <col min="4925" max="4925" width="12.140625" bestFit="1" customWidth="1"/>
    <col min="4926" max="4926" width="15" bestFit="1" customWidth="1"/>
    <col min="4927" max="4927" width="12.140625" bestFit="1" customWidth="1"/>
    <col min="4928" max="4928" width="15" bestFit="1" customWidth="1"/>
    <col min="4929" max="4929" width="12.140625" bestFit="1" customWidth="1"/>
    <col min="4930" max="4930" width="15" bestFit="1" customWidth="1"/>
    <col min="4931" max="4931" width="12.140625" bestFit="1" customWidth="1"/>
    <col min="4932" max="4932" width="15" bestFit="1" customWidth="1"/>
    <col min="4933" max="4933" width="12.140625" bestFit="1" customWidth="1"/>
    <col min="4934" max="4934" width="15" bestFit="1" customWidth="1"/>
    <col min="4935" max="4935" width="12.140625" bestFit="1" customWidth="1"/>
    <col min="4936" max="4936" width="15" bestFit="1" customWidth="1"/>
    <col min="4937" max="4937" width="12.140625" bestFit="1" customWidth="1"/>
    <col min="4938" max="4938" width="15" bestFit="1" customWidth="1"/>
    <col min="4939" max="4939" width="12.140625" bestFit="1" customWidth="1"/>
    <col min="4940" max="4940" width="15" bestFit="1" customWidth="1"/>
    <col min="4941" max="4941" width="12.140625" bestFit="1" customWidth="1"/>
    <col min="4942" max="4942" width="15" bestFit="1" customWidth="1"/>
    <col min="4943" max="4943" width="12.140625" bestFit="1" customWidth="1"/>
    <col min="4944" max="4944" width="15" bestFit="1" customWidth="1"/>
    <col min="4945" max="4945" width="12.140625" bestFit="1" customWidth="1"/>
    <col min="4946" max="4946" width="15" bestFit="1" customWidth="1"/>
    <col min="4947" max="4947" width="12.140625" bestFit="1" customWidth="1"/>
    <col min="4948" max="4948" width="15" bestFit="1" customWidth="1"/>
    <col min="4949" max="4949" width="12.140625" bestFit="1" customWidth="1"/>
    <col min="4950" max="4950" width="15" bestFit="1" customWidth="1"/>
    <col min="4951" max="4951" width="12.140625" bestFit="1" customWidth="1"/>
    <col min="4952" max="4952" width="15" bestFit="1" customWidth="1"/>
    <col min="4953" max="4953" width="12.140625" bestFit="1" customWidth="1"/>
    <col min="4954" max="4954" width="15" bestFit="1" customWidth="1"/>
    <col min="4955" max="4955" width="12.140625" bestFit="1" customWidth="1"/>
    <col min="4956" max="4956" width="15" bestFit="1" customWidth="1"/>
    <col min="4957" max="4957" width="12.140625" bestFit="1" customWidth="1"/>
    <col min="4958" max="4958" width="15" bestFit="1" customWidth="1"/>
    <col min="4959" max="4959" width="12.140625" bestFit="1" customWidth="1"/>
    <col min="4960" max="4960" width="15" bestFit="1" customWidth="1"/>
    <col min="4961" max="4961" width="12.140625" bestFit="1" customWidth="1"/>
    <col min="4962" max="4962" width="15" bestFit="1" customWidth="1"/>
    <col min="4963" max="4963" width="12.140625" bestFit="1" customWidth="1"/>
    <col min="4964" max="4964" width="15" bestFit="1" customWidth="1"/>
    <col min="4965" max="4965" width="12.140625" bestFit="1" customWidth="1"/>
    <col min="4966" max="4966" width="15" bestFit="1" customWidth="1"/>
    <col min="4967" max="4967" width="12.140625" bestFit="1" customWidth="1"/>
    <col min="4968" max="4968" width="15" bestFit="1" customWidth="1"/>
    <col min="4969" max="4969" width="12.140625" bestFit="1" customWidth="1"/>
    <col min="4970" max="4970" width="15" bestFit="1" customWidth="1"/>
    <col min="4971" max="4971" width="12.140625" bestFit="1" customWidth="1"/>
    <col min="4972" max="4972" width="15" bestFit="1" customWidth="1"/>
    <col min="4973" max="4973" width="12.140625" bestFit="1" customWidth="1"/>
    <col min="4974" max="4974" width="15" bestFit="1" customWidth="1"/>
    <col min="4975" max="4975" width="12.140625" bestFit="1" customWidth="1"/>
    <col min="4976" max="4976" width="15" bestFit="1" customWidth="1"/>
    <col min="4977" max="4977" width="12.140625" bestFit="1" customWidth="1"/>
    <col min="4978" max="4978" width="15" bestFit="1" customWidth="1"/>
    <col min="4979" max="4979" width="12.140625" bestFit="1" customWidth="1"/>
    <col min="4980" max="4980" width="15" bestFit="1" customWidth="1"/>
    <col min="4981" max="4981" width="12.140625" bestFit="1" customWidth="1"/>
    <col min="4982" max="4982" width="15" bestFit="1" customWidth="1"/>
    <col min="4983" max="4983" width="12.140625" bestFit="1" customWidth="1"/>
    <col min="4984" max="4984" width="15" bestFit="1" customWidth="1"/>
    <col min="4985" max="4985" width="12.140625" bestFit="1" customWidth="1"/>
    <col min="4986" max="4986" width="15" bestFit="1" customWidth="1"/>
    <col min="4987" max="4987" width="12.140625" bestFit="1" customWidth="1"/>
    <col min="4988" max="4988" width="15" bestFit="1" customWidth="1"/>
    <col min="4989" max="4989" width="12.140625" bestFit="1" customWidth="1"/>
    <col min="4990" max="4990" width="15" bestFit="1" customWidth="1"/>
    <col min="4991" max="4991" width="12.140625" bestFit="1" customWidth="1"/>
    <col min="4992" max="4992" width="15" bestFit="1" customWidth="1"/>
    <col min="4993" max="4993" width="12.140625" bestFit="1" customWidth="1"/>
    <col min="4994" max="4994" width="15" bestFit="1" customWidth="1"/>
    <col min="4995" max="4995" width="12.140625" bestFit="1" customWidth="1"/>
    <col min="4996" max="4996" width="15" bestFit="1" customWidth="1"/>
    <col min="4997" max="4997" width="12.140625" bestFit="1" customWidth="1"/>
    <col min="4998" max="4998" width="15" bestFit="1" customWidth="1"/>
    <col min="4999" max="4999" width="12.140625" bestFit="1" customWidth="1"/>
    <col min="5000" max="5000" width="15" bestFit="1" customWidth="1"/>
    <col min="5001" max="5001" width="12.140625" bestFit="1" customWidth="1"/>
    <col min="5002" max="5002" width="15" bestFit="1" customWidth="1"/>
    <col min="5003" max="5003" width="12.140625" bestFit="1" customWidth="1"/>
    <col min="5004" max="5004" width="15" bestFit="1" customWidth="1"/>
    <col min="5005" max="5005" width="12.140625" bestFit="1" customWidth="1"/>
    <col min="5006" max="5006" width="15" bestFit="1" customWidth="1"/>
    <col min="5007" max="5007" width="12.140625" bestFit="1" customWidth="1"/>
    <col min="5008" max="5008" width="15" bestFit="1" customWidth="1"/>
    <col min="5009" max="5009" width="12.140625" bestFit="1" customWidth="1"/>
    <col min="5010" max="5010" width="15" bestFit="1" customWidth="1"/>
    <col min="5011" max="5011" width="12.140625" bestFit="1" customWidth="1"/>
    <col min="5012" max="5012" width="15" bestFit="1" customWidth="1"/>
    <col min="5013" max="5013" width="12.140625" bestFit="1" customWidth="1"/>
    <col min="5014" max="5014" width="15" bestFit="1" customWidth="1"/>
    <col min="5015" max="5015" width="12.140625" bestFit="1" customWidth="1"/>
    <col min="5016" max="5016" width="15" bestFit="1" customWidth="1"/>
    <col min="5017" max="5017" width="12.140625" bestFit="1" customWidth="1"/>
    <col min="5018" max="5018" width="15" bestFit="1" customWidth="1"/>
    <col min="5019" max="5019" width="12.140625" bestFit="1" customWidth="1"/>
    <col min="5020" max="5020" width="15" bestFit="1" customWidth="1"/>
    <col min="5021" max="5021" width="12.140625" bestFit="1" customWidth="1"/>
    <col min="5022" max="5022" width="15" bestFit="1" customWidth="1"/>
    <col min="5023" max="5023" width="12.140625" bestFit="1" customWidth="1"/>
    <col min="5024" max="5024" width="15" bestFit="1" customWidth="1"/>
    <col min="5025" max="5025" width="12.140625" bestFit="1" customWidth="1"/>
    <col min="5026" max="5026" width="15" bestFit="1" customWidth="1"/>
    <col min="5027" max="5027" width="12.140625" bestFit="1" customWidth="1"/>
    <col min="5028" max="5028" width="15" bestFit="1" customWidth="1"/>
    <col min="5029" max="5029" width="12.140625" bestFit="1" customWidth="1"/>
    <col min="5030" max="5030" width="15" bestFit="1" customWidth="1"/>
    <col min="5031" max="5031" width="12.140625" bestFit="1" customWidth="1"/>
    <col min="5032" max="5032" width="15" bestFit="1" customWidth="1"/>
    <col min="5033" max="5033" width="12.140625" bestFit="1" customWidth="1"/>
    <col min="5034" max="5034" width="15" bestFit="1" customWidth="1"/>
    <col min="5035" max="5035" width="12.140625" bestFit="1" customWidth="1"/>
    <col min="5036" max="5036" width="15" bestFit="1" customWidth="1"/>
    <col min="5037" max="5037" width="12.140625" bestFit="1" customWidth="1"/>
    <col min="5038" max="5038" width="15" bestFit="1" customWidth="1"/>
    <col min="5039" max="5039" width="12.140625" bestFit="1" customWidth="1"/>
    <col min="5040" max="5040" width="15" bestFit="1" customWidth="1"/>
    <col min="5041" max="5041" width="12.140625" bestFit="1" customWidth="1"/>
    <col min="5042" max="5042" width="15" bestFit="1" customWidth="1"/>
    <col min="5043" max="5043" width="12.140625" bestFit="1" customWidth="1"/>
    <col min="5044" max="5044" width="15" bestFit="1" customWidth="1"/>
    <col min="5045" max="5045" width="12.140625" bestFit="1" customWidth="1"/>
    <col min="5046" max="5046" width="15" bestFit="1" customWidth="1"/>
    <col min="5047" max="5047" width="12.140625" bestFit="1" customWidth="1"/>
    <col min="5048" max="5048" width="15" bestFit="1" customWidth="1"/>
    <col min="5049" max="5049" width="12.140625" bestFit="1" customWidth="1"/>
    <col min="5050" max="5050" width="15" bestFit="1" customWidth="1"/>
    <col min="5051" max="5051" width="12.140625" bestFit="1" customWidth="1"/>
    <col min="5052" max="5052" width="15" bestFit="1" customWidth="1"/>
    <col min="5053" max="5053" width="12.140625" bestFit="1" customWidth="1"/>
    <col min="5054" max="5054" width="15" bestFit="1" customWidth="1"/>
    <col min="5055" max="5055" width="12.140625" bestFit="1" customWidth="1"/>
    <col min="5056" max="5056" width="15" bestFit="1" customWidth="1"/>
    <col min="5057" max="5057" width="12.140625" bestFit="1" customWidth="1"/>
    <col min="5058" max="5058" width="15" bestFit="1" customWidth="1"/>
    <col min="5059" max="5059" width="12.140625" bestFit="1" customWidth="1"/>
    <col min="5060" max="5060" width="15" bestFit="1" customWidth="1"/>
    <col min="5061" max="5061" width="12.140625" bestFit="1" customWidth="1"/>
    <col min="5062" max="5062" width="15" bestFit="1" customWidth="1"/>
    <col min="5063" max="5063" width="12.140625" bestFit="1" customWidth="1"/>
    <col min="5064" max="5064" width="15" bestFit="1" customWidth="1"/>
    <col min="5065" max="5065" width="12.140625" bestFit="1" customWidth="1"/>
    <col min="5066" max="5066" width="15" bestFit="1" customWidth="1"/>
    <col min="5067" max="5067" width="12.140625" bestFit="1" customWidth="1"/>
    <col min="5068" max="5068" width="15" bestFit="1" customWidth="1"/>
    <col min="5069" max="5069" width="12.140625" bestFit="1" customWidth="1"/>
    <col min="5070" max="5070" width="15" bestFit="1" customWidth="1"/>
    <col min="5071" max="5071" width="12.140625" bestFit="1" customWidth="1"/>
    <col min="5072" max="5072" width="15" bestFit="1" customWidth="1"/>
    <col min="5073" max="5073" width="12.140625" bestFit="1" customWidth="1"/>
    <col min="5074" max="5074" width="15" bestFit="1" customWidth="1"/>
    <col min="5075" max="5075" width="12.140625" bestFit="1" customWidth="1"/>
    <col min="5076" max="5076" width="15" bestFit="1" customWidth="1"/>
    <col min="5077" max="5077" width="12.140625" bestFit="1" customWidth="1"/>
    <col min="5078" max="5078" width="15" bestFit="1" customWidth="1"/>
    <col min="5079" max="5079" width="12.140625" bestFit="1" customWidth="1"/>
    <col min="5080" max="5080" width="15" bestFit="1" customWidth="1"/>
    <col min="5081" max="5081" width="12.140625" bestFit="1" customWidth="1"/>
    <col min="5082" max="5082" width="15" bestFit="1" customWidth="1"/>
    <col min="5083" max="5083" width="12.140625" bestFit="1" customWidth="1"/>
    <col min="5084" max="5084" width="15" bestFit="1" customWidth="1"/>
    <col min="5085" max="5085" width="12.140625" bestFit="1" customWidth="1"/>
    <col min="5086" max="5086" width="15" bestFit="1" customWidth="1"/>
    <col min="5087" max="5087" width="12.140625" bestFit="1" customWidth="1"/>
    <col min="5088" max="5088" width="15" bestFit="1" customWidth="1"/>
    <col min="5089" max="5089" width="12.140625" bestFit="1" customWidth="1"/>
    <col min="5090" max="5090" width="15" bestFit="1" customWidth="1"/>
    <col min="5091" max="5091" width="12.140625" bestFit="1" customWidth="1"/>
    <col min="5092" max="5092" width="15" bestFit="1" customWidth="1"/>
    <col min="5093" max="5093" width="12.140625" bestFit="1" customWidth="1"/>
    <col min="5094" max="5094" width="15" bestFit="1" customWidth="1"/>
    <col min="5095" max="5095" width="12.140625" bestFit="1" customWidth="1"/>
    <col min="5096" max="5096" width="15" bestFit="1" customWidth="1"/>
    <col min="5097" max="5097" width="12.140625" bestFit="1" customWidth="1"/>
    <col min="5098" max="5098" width="15" bestFit="1" customWidth="1"/>
    <col min="5099" max="5099" width="12.140625" bestFit="1" customWidth="1"/>
    <col min="5100" max="5100" width="15" bestFit="1" customWidth="1"/>
    <col min="5101" max="5101" width="12.140625" bestFit="1" customWidth="1"/>
    <col min="5102" max="5102" width="15" bestFit="1" customWidth="1"/>
    <col min="5103" max="5103" width="12.140625" bestFit="1" customWidth="1"/>
    <col min="5104" max="5104" width="15" bestFit="1" customWidth="1"/>
    <col min="5105" max="5105" width="12.140625" bestFit="1" customWidth="1"/>
    <col min="5106" max="5106" width="15" bestFit="1" customWidth="1"/>
    <col min="5107" max="5107" width="12.140625" bestFit="1" customWidth="1"/>
    <col min="5108" max="5108" width="15" bestFit="1" customWidth="1"/>
    <col min="5109" max="5109" width="12.140625" bestFit="1" customWidth="1"/>
    <col min="5110" max="5110" width="15" bestFit="1" customWidth="1"/>
    <col min="5111" max="5111" width="12.140625" bestFit="1" customWidth="1"/>
    <col min="5112" max="5112" width="15" bestFit="1" customWidth="1"/>
    <col min="5113" max="5113" width="12.140625" bestFit="1" customWidth="1"/>
    <col min="5114" max="5114" width="15" bestFit="1" customWidth="1"/>
    <col min="5115" max="5115" width="12.140625" bestFit="1" customWidth="1"/>
    <col min="5116" max="5116" width="15" bestFit="1" customWidth="1"/>
    <col min="5117" max="5117" width="12.140625" bestFit="1" customWidth="1"/>
    <col min="5118" max="5118" width="15" bestFit="1" customWidth="1"/>
    <col min="5119" max="5119" width="12.140625" bestFit="1" customWidth="1"/>
    <col min="5120" max="5120" width="15" bestFit="1" customWidth="1"/>
    <col min="5121" max="5121" width="12.140625" bestFit="1" customWidth="1"/>
    <col min="5122" max="5122" width="15" bestFit="1" customWidth="1"/>
    <col min="5123" max="5123" width="12.140625" bestFit="1" customWidth="1"/>
    <col min="5124" max="5124" width="15" bestFit="1" customWidth="1"/>
    <col min="5125" max="5125" width="12.140625" bestFit="1" customWidth="1"/>
    <col min="5126" max="5126" width="15" bestFit="1" customWidth="1"/>
    <col min="5127" max="5127" width="12.140625" bestFit="1" customWidth="1"/>
    <col min="5128" max="5128" width="15" bestFit="1" customWidth="1"/>
    <col min="5129" max="5129" width="12.140625" bestFit="1" customWidth="1"/>
    <col min="5130" max="5130" width="15" bestFit="1" customWidth="1"/>
    <col min="5131" max="5131" width="12.140625" bestFit="1" customWidth="1"/>
    <col min="5132" max="5132" width="15" bestFit="1" customWidth="1"/>
    <col min="5133" max="5133" width="12.140625" bestFit="1" customWidth="1"/>
    <col min="5134" max="5134" width="15" bestFit="1" customWidth="1"/>
    <col min="5135" max="5135" width="12.140625" bestFit="1" customWidth="1"/>
    <col min="5136" max="5136" width="15" bestFit="1" customWidth="1"/>
    <col min="5137" max="5137" width="12.140625" bestFit="1" customWidth="1"/>
    <col min="5138" max="5138" width="15" bestFit="1" customWidth="1"/>
    <col min="5139" max="5139" width="12.140625" bestFit="1" customWidth="1"/>
    <col min="5140" max="5140" width="15" bestFit="1" customWidth="1"/>
    <col min="5141" max="5141" width="12.140625" bestFit="1" customWidth="1"/>
    <col min="5142" max="5142" width="15" bestFit="1" customWidth="1"/>
    <col min="5143" max="5143" width="12.140625" bestFit="1" customWidth="1"/>
    <col min="5144" max="5144" width="15" bestFit="1" customWidth="1"/>
    <col min="5145" max="5145" width="12.140625" bestFit="1" customWidth="1"/>
    <col min="5146" max="5146" width="15" bestFit="1" customWidth="1"/>
    <col min="5147" max="5147" width="12.140625" bestFit="1" customWidth="1"/>
    <col min="5148" max="5148" width="15" bestFit="1" customWidth="1"/>
    <col min="5149" max="5149" width="12.140625" bestFit="1" customWidth="1"/>
    <col min="5150" max="5150" width="15" bestFit="1" customWidth="1"/>
    <col min="5151" max="5151" width="12.140625" bestFit="1" customWidth="1"/>
    <col min="5152" max="5152" width="15" bestFit="1" customWidth="1"/>
    <col min="5153" max="5153" width="12.140625" bestFit="1" customWidth="1"/>
    <col min="5154" max="5154" width="15" bestFit="1" customWidth="1"/>
    <col min="5155" max="5155" width="12.140625" bestFit="1" customWidth="1"/>
    <col min="5156" max="5156" width="15" bestFit="1" customWidth="1"/>
    <col min="5157" max="5157" width="12.140625" bestFit="1" customWidth="1"/>
    <col min="5158" max="5158" width="15" bestFit="1" customWidth="1"/>
    <col min="5159" max="5159" width="12.140625" bestFit="1" customWidth="1"/>
    <col min="5160" max="5160" width="15" bestFit="1" customWidth="1"/>
    <col min="5161" max="5161" width="12.140625" bestFit="1" customWidth="1"/>
    <col min="5162" max="5162" width="15" bestFit="1" customWidth="1"/>
    <col min="5163" max="5163" width="12.140625" bestFit="1" customWidth="1"/>
    <col min="5164" max="5164" width="15" bestFit="1" customWidth="1"/>
    <col min="5165" max="5165" width="12.140625" bestFit="1" customWidth="1"/>
    <col min="5166" max="5166" width="15" bestFit="1" customWidth="1"/>
    <col min="5167" max="5167" width="12.140625" bestFit="1" customWidth="1"/>
    <col min="5168" max="5168" width="15" bestFit="1" customWidth="1"/>
    <col min="5169" max="5169" width="12.140625" bestFit="1" customWidth="1"/>
    <col min="5170" max="5170" width="15" bestFit="1" customWidth="1"/>
    <col min="5171" max="5171" width="12.140625" bestFit="1" customWidth="1"/>
    <col min="5172" max="5172" width="15" bestFit="1" customWidth="1"/>
    <col min="5173" max="5173" width="12.140625" bestFit="1" customWidth="1"/>
    <col min="5174" max="5174" width="15" bestFit="1" customWidth="1"/>
    <col min="5175" max="5175" width="12.140625" bestFit="1" customWidth="1"/>
    <col min="5176" max="5176" width="15" bestFit="1" customWidth="1"/>
    <col min="5177" max="5177" width="12.140625" bestFit="1" customWidth="1"/>
    <col min="5178" max="5178" width="15" bestFit="1" customWidth="1"/>
    <col min="5179" max="5179" width="12.140625" bestFit="1" customWidth="1"/>
    <col min="5180" max="5180" width="15" bestFit="1" customWidth="1"/>
    <col min="5181" max="5181" width="12.140625" bestFit="1" customWidth="1"/>
    <col min="5182" max="5182" width="15" bestFit="1" customWidth="1"/>
    <col min="5183" max="5183" width="12.140625" bestFit="1" customWidth="1"/>
    <col min="5184" max="5184" width="15" bestFit="1" customWidth="1"/>
    <col min="5185" max="5185" width="12.140625" bestFit="1" customWidth="1"/>
    <col min="5186" max="5186" width="15" bestFit="1" customWidth="1"/>
    <col min="5187" max="5187" width="12.140625" bestFit="1" customWidth="1"/>
    <col min="5188" max="5188" width="15" bestFit="1" customWidth="1"/>
    <col min="5189" max="5189" width="12.140625" bestFit="1" customWidth="1"/>
    <col min="5190" max="5190" width="15" bestFit="1" customWidth="1"/>
    <col min="5191" max="5191" width="12.140625" bestFit="1" customWidth="1"/>
    <col min="5192" max="5192" width="15" bestFit="1" customWidth="1"/>
    <col min="5193" max="5193" width="12.140625" bestFit="1" customWidth="1"/>
    <col min="5194" max="5194" width="15" bestFit="1" customWidth="1"/>
    <col min="5195" max="5195" width="12.140625" bestFit="1" customWidth="1"/>
    <col min="5196" max="5196" width="15" bestFit="1" customWidth="1"/>
    <col min="5197" max="5197" width="12.140625" bestFit="1" customWidth="1"/>
    <col min="5198" max="5198" width="15" bestFit="1" customWidth="1"/>
    <col min="5199" max="5199" width="12.140625" bestFit="1" customWidth="1"/>
    <col min="5200" max="5200" width="15" bestFit="1" customWidth="1"/>
    <col min="5201" max="5201" width="12.140625" bestFit="1" customWidth="1"/>
    <col min="5202" max="5202" width="15" bestFit="1" customWidth="1"/>
    <col min="5203" max="5203" width="12.140625" bestFit="1" customWidth="1"/>
    <col min="5204" max="5204" width="15" bestFit="1" customWidth="1"/>
    <col min="5205" max="5205" width="12.140625" bestFit="1" customWidth="1"/>
    <col min="5206" max="5206" width="15" bestFit="1" customWidth="1"/>
    <col min="5207" max="5207" width="12.140625" bestFit="1" customWidth="1"/>
    <col min="5208" max="5208" width="15" bestFit="1" customWidth="1"/>
    <col min="5209" max="5209" width="12.140625" bestFit="1" customWidth="1"/>
    <col min="5210" max="5210" width="15" bestFit="1" customWidth="1"/>
    <col min="5211" max="5211" width="12.140625" bestFit="1" customWidth="1"/>
    <col min="5212" max="5212" width="15" bestFit="1" customWidth="1"/>
    <col min="5213" max="5213" width="12.140625" bestFit="1" customWidth="1"/>
    <col min="5214" max="5214" width="15" bestFit="1" customWidth="1"/>
    <col min="5215" max="5215" width="12.140625" bestFit="1" customWidth="1"/>
    <col min="5216" max="5216" width="15" bestFit="1" customWidth="1"/>
    <col min="5217" max="5217" width="12.140625" bestFit="1" customWidth="1"/>
    <col min="5218" max="5218" width="15" bestFit="1" customWidth="1"/>
    <col min="5219" max="5219" width="12.140625" bestFit="1" customWidth="1"/>
    <col min="5220" max="5220" width="15" bestFit="1" customWidth="1"/>
    <col min="5221" max="5221" width="12.140625" bestFit="1" customWidth="1"/>
    <col min="5222" max="5222" width="15" bestFit="1" customWidth="1"/>
    <col min="5223" max="5223" width="12.140625" bestFit="1" customWidth="1"/>
    <col min="5224" max="5224" width="15" bestFit="1" customWidth="1"/>
    <col min="5225" max="5225" width="12.140625" bestFit="1" customWidth="1"/>
    <col min="5226" max="5226" width="15" bestFit="1" customWidth="1"/>
    <col min="5227" max="5227" width="12.140625" bestFit="1" customWidth="1"/>
    <col min="5228" max="5228" width="15" bestFit="1" customWidth="1"/>
    <col min="5229" max="5229" width="12.140625" bestFit="1" customWidth="1"/>
    <col min="5230" max="5230" width="15" bestFit="1" customWidth="1"/>
    <col min="5231" max="5231" width="12.140625" bestFit="1" customWidth="1"/>
    <col min="5232" max="5232" width="15" bestFit="1" customWidth="1"/>
    <col min="5233" max="5233" width="12.140625" bestFit="1" customWidth="1"/>
    <col min="5234" max="5234" width="15" bestFit="1" customWidth="1"/>
    <col min="5235" max="5235" width="12.140625" bestFit="1" customWidth="1"/>
    <col min="5236" max="5236" width="15" bestFit="1" customWidth="1"/>
    <col min="5237" max="5237" width="12.140625" bestFit="1" customWidth="1"/>
    <col min="5238" max="5238" width="15" bestFit="1" customWidth="1"/>
    <col min="5239" max="5239" width="12.140625" bestFit="1" customWidth="1"/>
    <col min="5240" max="5240" width="15" bestFit="1" customWidth="1"/>
    <col min="5241" max="5241" width="12.140625" bestFit="1" customWidth="1"/>
    <col min="5242" max="5242" width="15" bestFit="1" customWidth="1"/>
    <col min="5243" max="5243" width="12.140625" bestFit="1" customWidth="1"/>
    <col min="5244" max="5244" width="15" bestFit="1" customWidth="1"/>
    <col min="5245" max="5245" width="12.140625" bestFit="1" customWidth="1"/>
    <col min="5246" max="5246" width="15" bestFit="1" customWidth="1"/>
    <col min="5247" max="5247" width="12.140625" bestFit="1" customWidth="1"/>
    <col min="5248" max="5248" width="15" bestFit="1" customWidth="1"/>
    <col min="5249" max="5249" width="12.140625" bestFit="1" customWidth="1"/>
    <col min="5250" max="5250" width="15" bestFit="1" customWidth="1"/>
    <col min="5251" max="5251" width="12.140625" bestFit="1" customWidth="1"/>
    <col min="5252" max="5252" width="15" bestFit="1" customWidth="1"/>
    <col min="5253" max="5253" width="12.140625" bestFit="1" customWidth="1"/>
    <col min="5254" max="5254" width="15" bestFit="1" customWidth="1"/>
    <col min="5255" max="5255" width="12.140625" bestFit="1" customWidth="1"/>
    <col min="5256" max="5256" width="15" bestFit="1" customWidth="1"/>
    <col min="5257" max="5257" width="12.140625" bestFit="1" customWidth="1"/>
    <col min="5258" max="5258" width="15" bestFit="1" customWidth="1"/>
    <col min="5259" max="5259" width="12.140625" bestFit="1" customWidth="1"/>
    <col min="5260" max="5260" width="15" bestFit="1" customWidth="1"/>
    <col min="5261" max="5261" width="12.140625" bestFit="1" customWidth="1"/>
    <col min="5262" max="5262" width="15" bestFit="1" customWidth="1"/>
    <col min="5263" max="5263" width="12.140625" bestFit="1" customWidth="1"/>
    <col min="5264" max="5264" width="15" bestFit="1" customWidth="1"/>
    <col min="5265" max="5265" width="12.140625" bestFit="1" customWidth="1"/>
    <col min="5266" max="5266" width="15" bestFit="1" customWidth="1"/>
    <col min="5267" max="5267" width="12.140625" bestFit="1" customWidth="1"/>
    <col min="5268" max="5268" width="15" bestFit="1" customWidth="1"/>
    <col min="5269" max="5269" width="12.140625" bestFit="1" customWidth="1"/>
    <col min="5270" max="5270" width="15" bestFit="1" customWidth="1"/>
    <col min="5271" max="5271" width="12.140625" bestFit="1" customWidth="1"/>
    <col min="5272" max="5272" width="15" bestFit="1" customWidth="1"/>
    <col min="5273" max="5273" width="12.140625" bestFit="1" customWidth="1"/>
    <col min="5274" max="5274" width="15" bestFit="1" customWidth="1"/>
    <col min="5275" max="5275" width="12.140625" bestFit="1" customWidth="1"/>
    <col min="5276" max="5276" width="15" bestFit="1" customWidth="1"/>
    <col min="5277" max="5277" width="12.140625" bestFit="1" customWidth="1"/>
    <col min="5278" max="5278" width="15" bestFit="1" customWidth="1"/>
    <col min="5279" max="5279" width="12.140625" bestFit="1" customWidth="1"/>
    <col min="5280" max="5280" width="15" bestFit="1" customWidth="1"/>
    <col min="5281" max="5281" width="12.140625" bestFit="1" customWidth="1"/>
    <col min="5282" max="5282" width="15" bestFit="1" customWidth="1"/>
    <col min="5283" max="5283" width="12.140625" bestFit="1" customWidth="1"/>
    <col min="5284" max="5284" width="15" bestFit="1" customWidth="1"/>
    <col min="5285" max="5285" width="12.140625" bestFit="1" customWidth="1"/>
    <col min="5286" max="5286" width="15" bestFit="1" customWidth="1"/>
    <col min="5287" max="5287" width="12.140625" bestFit="1" customWidth="1"/>
    <col min="5288" max="5288" width="15" bestFit="1" customWidth="1"/>
    <col min="5289" max="5289" width="12.140625" bestFit="1" customWidth="1"/>
    <col min="5290" max="5290" width="15" bestFit="1" customWidth="1"/>
    <col min="5291" max="5291" width="12.140625" bestFit="1" customWidth="1"/>
    <col min="5292" max="5292" width="15" bestFit="1" customWidth="1"/>
    <col min="5293" max="5293" width="12.140625" bestFit="1" customWidth="1"/>
    <col min="5294" max="5294" width="15" bestFit="1" customWidth="1"/>
    <col min="5295" max="5295" width="12.140625" bestFit="1" customWidth="1"/>
    <col min="5296" max="5296" width="15" bestFit="1" customWidth="1"/>
    <col min="5297" max="5297" width="12.140625" bestFit="1" customWidth="1"/>
    <col min="5298" max="5298" width="15" bestFit="1" customWidth="1"/>
    <col min="5299" max="5299" width="12.140625" bestFit="1" customWidth="1"/>
    <col min="5300" max="5300" width="15" bestFit="1" customWidth="1"/>
    <col min="5301" max="5301" width="12.140625" bestFit="1" customWidth="1"/>
    <col min="5302" max="5302" width="15" bestFit="1" customWidth="1"/>
    <col min="5303" max="5303" width="12.140625" bestFit="1" customWidth="1"/>
    <col min="5304" max="5304" width="15" bestFit="1" customWidth="1"/>
    <col min="5305" max="5305" width="12.140625" bestFit="1" customWidth="1"/>
    <col min="5306" max="5306" width="15" bestFit="1" customWidth="1"/>
    <col min="5307" max="5307" width="12.140625" bestFit="1" customWidth="1"/>
    <col min="5308" max="5308" width="15" bestFit="1" customWidth="1"/>
    <col min="5309" max="5309" width="12.140625" bestFit="1" customWidth="1"/>
    <col min="5310" max="5310" width="15" bestFit="1" customWidth="1"/>
    <col min="5311" max="5311" width="12.140625" bestFit="1" customWidth="1"/>
    <col min="5312" max="5312" width="15" bestFit="1" customWidth="1"/>
    <col min="5313" max="5313" width="12.140625" bestFit="1" customWidth="1"/>
    <col min="5314" max="5314" width="15" bestFit="1" customWidth="1"/>
    <col min="5315" max="5315" width="12.140625" bestFit="1" customWidth="1"/>
    <col min="5316" max="5316" width="15" bestFit="1" customWidth="1"/>
    <col min="5317" max="5317" width="12.140625" bestFit="1" customWidth="1"/>
    <col min="5318" max="5318" width="15" bestFit="1" customWidth="1"/>
    <col min="5319" max="5319" width="12.140625" bestFit="1" customWidth="1"/>
    <col min="5320" max="5320" width="15" bestFit="1" customWidth="1"/>
    <col min="5321" max="5321" width="12.140625" bestFit="1" customWidth="1"/>
    <col min="5322" max="5322" width="15" bestFit="1" customWidth="1"/>
    <col min="5323" max="5323" width="12.140625" bestFit="1" customWidth="1"/>
    <col min="5324" max="5324" width="15" bestFit="1" customWidth="1"/>
    <col min="5325" max="5325" width="12.140625" bestFit="1" customWidth="1"/>
    <col min="5326" max="5326" width="15" bestFit="1" customWidth="1"/>
    <col min="5327" max="5327" width="12.140625" bestFit="1" customWidth="1"/>
    <col min="5328" max="5328" width="15" bestFit="1" customWidth="1"/>
    <col min="5329" max="5329" width="12.140625" bestFit="1" customWidth="1"/>
    <col min="5330" max="5330" width="15" bestFit="1" customWidth="1"/>
    <col min="5331" max="5331" width="12.140625" bestFit="1" customWidth="1"/>
    <col min="5332" max="5332" width="15" bestFit="1" customWidth="1"/>
    <col min="5333" max="5333" width="12.140625" bestFit="1" customWidth="1"/>
    <col min="5334" max="5334" width="15" bestFit="1" customWidth="1"/>
    <col min="5335" max="5335" width="12.140625" bestFit="1" customWidth="1"/>
    <col min="5336" max="5336" width="15" bestFit="1" customWidth="1"/>
    <col min="5337" max="5337" width="12.140625" bestFit="1" customWidth="1"/>
    <col min="5338" max="5338" width="15" bestFit="1" customWidth="1"/>
    <col min="5339" max="5339" width="12.140625" bestFit="1" customWidth="1"/>
    <col min="5340" max="5340" width="15" bestFit="1" customWidth="1"/>
    <col min="5341" max="5341" width="12.140625" bestFit="1" customWidth="1"/>
    <col min="5342" max="5342" width="15" bestFit="1" customWidth="1"/>
    <col min="5343" max="5343" width="12.140625" bestFit="1" customWidth="1"/>
    <col min="5344" max="5344" width="15" bestFit="1" customWidth="1"/>
    <col min="5345" max="5345" width="12.140625" bestFit="1" customWidth="1"/>
    <col min="5346" max="5346" width="15" bestFit="1" customWidth="1"/>
    <col min="5347" max="5347" width="12.140625" bestFit="1" customWidth="1"/>
    <col min="5348" max="5348" width="15" bestFit="1" customWidth="1"/>
    <col min="5349" max="5349" width="12.140625" bestFit="1" customWidth="1"/>
    <col min="5350" max="5350" width="15" bestFit="1" customWidth="1"/>
    <col min="5351" max="5351" width="12.140625" bestFit="1" customWidth="1"/>
    <col min="5352" max="5352" width="15" bestFit="1" customWidth="1"/>
    <col min="5353" max="5353" width="12.140625" bestFit="1" customWidth="1"/>
    <col min="5354" max="5354" width="15" bestFit="1" customWidth="1"/>
    <col min="5355" max="5355" width="12.140625" bestFit="1" customWidth="1"/>
    <col min="5356" max="5356" width="15" bestFit="1" customWidth="1"/>
    <col min="5357" max="5357" width="12.140625" bestFit="1" customWidth="1"/>
    <col min="5358" max="5358" width="15" bestFit="1" customWidth="1"/>
    <col min="5359" max="5359" width="12.140625" bestFit="1" customWidth="1"/>
    <col min="5360" max="5360" width="15" bestFit="1" customWidth="1"/>
    <col min="5361" max="5361" width="12.140625" bestFit="1" customWidth="1"/>
    <col min="5362" max="5362" width="15" bestFit="1" customWidth="1"/>
    <col min="5363" max="5363" width="12.140625" bestFit="1" customWidth="1"/>
    <col min="5364" max="5364" width="15" bestFit="1" customWidth="1"/>
    <col min="5365" max="5365" width="12.140625" bestFit="1" customWidth="1"/>
    <col min="5366" max="5366" width="15" bestFit="1" customWidth="1"/>
    <col min="5367" max="5367" width="12.140625" bestFit="1" customWidth="1"/>
    <col min="5368" max="5368" width="15" bestFit="1" customWidth="1"/>
    <col min="5369" max="5369" width="12.140625" bestFit="1" customWidth="1"/>
    <col min="5370" max="5370" width="15" bestFit="1" customWidth="1"/>
    <col min="5371" max="5371" width="12.140625" bestFit="1" customWidth="1"/>
    <col min="5372" max="5372" width="15" bestFit="1" customWidth="1"/>
    <col min="5373" max="5373" width="12.140625" bestFit="1" customWidth="1"/>
    <col min="5374" max="5374" width="15" bestFit="1" customWidth="1"/>
    <col min="5375" max="5375" width="12.140625" bestFit="1" customWidth="1"/>
    <col min="5376" max="5376" width="15" bestFit="1" customWidth="1"/>
    <col min="5377" max="5377" width="12.140625" bestFit="1" customWidth="1"/>
    <col min="5378" max="5378" width="15" bestFit="1" customWidth="1"/>
    <col min="5379" max="5379" width="12.140625" bestFit="1" customWidth="1"/>
    <col min="5380" max="5380" width="15" bestFit="1" customWidth="1"/>
    <col min="5381" max="5381" width="12.140625" bestFit="1" customWidth="1"/>
    <col min="5382" max="5382" width="15" bestFit="1" customWidth="1"/>
    <col min="5383" max="5383" width="12.140625" bestFit="1" customWidth="1"/>
    <col min="5384" max="5384" width="15" bestFit="1" customWidth="1"/>
    <col min="5385" max="5385" width="12.140625" bestFit="1" customWidth="1"/>
    <col min="5386" max="5386" width="15" bestFit="1" customWidth="1"/>
    <col min="5387" max="5387" width="12.140625" bestFit="1" customWidth="1"/>
    <col min="5388" max="5388" width="15" bestFit="1" customWidth="1"/>
    <col min="5389" max="5389" width="12.140625" bestFit="1" customWidth="1"/>
    <col min="5390" max="5390" width="15" bestFit="1" customWidth="1"/>
    <col min="5391" max="5391" width="12.140625" bestFit="1" customWidth="1"/>
    <col min="5392" max="5392" width="15" bestFit="1" customWidth="1"/>
    <col min="5393" max="5393" width="12.140625" bestFit="1" customWidth="1"/>
    <col min="5394" max="5394" width="15" bestFit="1" customWidth="1"/>
    <col min="5395" max="5395" width="12.140625" bestFit="1" customWidth="1"/>
    <col min="5396" max="5396" width="15" bestFit="1" customWidth="1"/>
    <col min="5397" max="5397" width="12.140625" bestFit="1" customWidth="1"/>
    <col min="5398" max="5398" width="15" bestFit="1" customWidth="1"/>
    <col min="5399" max="5399" width="12.140625" bestFit="1" customWidth="1"/>
    <col min="5400" max="5400" width="15" bestFit="1" customWidth="1"/>
    <col min="5401" max="5401" width="12.140625" bestFit="1" customWidth="1"/>
    <col min="5402" max="5402" width="15" bestFit="1" customWidth="1"/>
    <col min="5403" max="5403" width="12.140625" bestFit="1" customWidth="1"/>
    <col min="5404" max="5404" width="15" bestFit="1" customWidth="1"/>
    <col min="5405" max="5405" width="12.140625" bestFit="1" customWidth="1"/>
    <col min="5406" max="5406" width="15" bestFit="1" customWidth="1"/>
    <col min="5407" max="5407" width="12.140625" bestFit="1" customWidth="1"/>
    <col min="5408" max="5408" width="15" bestFit="1" customWidth="1"/>
    <col min="5409" max="5409" width="12.140625" bestFit="1" customWidth="1"/>
    <col min="5410" max="5410" width="15" bestFit="1" customWidth="1"/>
    <col min="5411" max="5411" width="12.140625" bestFit="1" customWidth="1"/>
    <col min="5412" max="5412" width="15" bestFit="1" customWidth="1"/>
    <col min="5413" max="5413" width="12.140625" bestFit="1" customWidth="1"/>
    <col min="5414" max="5414" width="15" bestFit="1" customWidth="1"/>
    <col min="5415" max="5415" width="12.140625" bestFit="1" customWidth="1"/>
    <col min="5416" max="5416" width="15" bestFit="1" customWidth="1"/>
    <col min="5417" max="5417" width="12.140625" bestFit="1" customWidth="1"/>
    <col min="5418" max="5418" width="15" bestFit="1" customWidth="1"/>
    <col min="5419" max="5419" width="12.140625" bestFit="1" customWidth="1"/>
    <col min="5420" max="5420" width="15" bestFit="1" customWidth="1"/>
    <col min="5421" max="5421" width="12.140625" bestFit="1" customWidth="1"/>
    <col min="5422" max="5422" width="15" bestFit="1" customWidth="1"/>
    <col min="5423" max="5423" width="12.140625" bestFit="1" customWidth="1"/>
    <col min="5424" max="5424" width="15" bestFit="1" customWidth="1"/>
    <col min="5425" max="5425" width="12.140625" bestFit="1" customWidth="1"/>
    <col min="5426" max="5426" width="15" bestFit="1" customWidth="1"/>
    <col min="5427" max="5427" width="12.140625" bestFit="1" customWidth="1"/>
    <col min="5428" max="5428" width="15" bestFit="1" customWidth="1"/>
    <col min="5429" max="5429" width="12.140625" bestFit="1" customWidth="1"/>
    <col min="5430" max="5430" width="15" bestFit="1" customWidth="1"/>
    <col min="5431" max="5431" width="12.140625" bestFit="1" customWidth="1"/>
    <col min="5432" max="5432" width="15" bestFit="1" customWidth="1"/>
    <col min="5433" max="5433" width="12.140625" bestFit="1" customWidth="1"/>
    <col min="5434" max="5434" width="15" bestFit="1" customWidth="1"/>
    <col min="5435" max="5435" width="12.140625" bestFit="1" customWidth="1"/>
    <col min="5436" max="5436" width="15" bestFit="1" customWidth="1"/>
    <col min="5437" max="5437" width="12.140625" bestFit="1" customWidth="1"/>
    <col min="5438" max="5438" width="15" bestFit="1" customWidth="1"/>
    <col min="5439" max="5439" width="12.140625" bestFit="1" customWidth="1"/>
    <col min="5440" max="5440" width="15" bestFit="1" customWidth="1"/>
    <col min="5441" max="5441" width="12.140625" bestFit="1" customWidth="1"/>
    <col min="5442" max="5442" width="15" bestFit="1" customWidth="1"/>
    <col min="5443" max="5443" width="12.140625" bestFit="1" customWidth="1"/>
    <col min="5444" max="5444" width="15" bestFit="1" customWidth="1"/>
    <col min="5445" max="5445" width="12.140625" bestFit="1" customWidth="1"/>
    <col min="5446" max="5446" width="15" bestFit="1" customWidth="1"/>
    <col min="5447" max="5447" width="12.140625" bestFit="1" customWidth="1"/>
    <col min="5448" max="5448" width="15" bestFit="1" customWidth="1"/>
    <col min="5449" max="5449" width="12.140625" bestFit="1" customWidth="1"/>
    <col min="5450" max="5450" width="15" bestFit="1" customWidth="1"/>
    <col min="5451" max="5451" width="12.140625" bestFit="1" customWidth="1"/>
    <col min="5452" max="5452" width="15" bestFit="1" customWidth="1"/>
    <col min="5453" max="5453" width="12.140625" bestFit="1" customWidth="1"/>
    <col min="5454" max="5454" width="15" bestFit="1" customWidth="1"/>
    <col min="5455" max="5455" width="12.140625" bestFit="1" customWidth="1"/>
    <col min="5456" max="5456" width="15" bestFit="1" customWidth="1"/>
    <col min="5457" max="5457" width="12.140625" bestFit="1" customWidth="1"/>
    <col min="5458" max="5458" width="15" bestFit="1" customWidth="1"/>
    <col min="5459" max="5459" width="12.140625" bestFit="1" customWidth="1"/>
    <col min="5460" max="5460" width="15" bestFit="1" customWidth="1"/>
    <col min="5461" max="5461" width="12.140625" bestFit="1" customWidth="1"/>
    <col min="5462" max="5462" width="15" bestFit="1" customWidth="1"/>
    <col min="5463" max="5463" width="12.140625" bestFit="1" customWidth="1"/>
    <col min="5464" max="5464" width="15" bestFit="1" customWidth="1"/>
    <col min="5465" max="5465" width="12.140625" bestFit="1" customWidth="1"/>
    <col min="5466" max="5466" width="15" bestFit="1" customWidth="1"/>
    <col min="5467" max="5467" width="12.140625" bestFit="1" customWidth="1"/>
    <col min="5468" max="5468" width="15" bestFit="1" customWidth="1"/>
    <col min="5469" max="5469" width="12.140625" bestFit="1" customWidth="1"/>
    <col min="5470" max="5470" width="15" bestFit="1" customWidth="1"/>
    <col min="5471" max="5471" width="12.140625" bestFit="1" customWidth="1"/>
    <col min="5472" max="5472" width="15" bestFit="1" customWidth="1"/>
    <col min="5473" max="5473" width="12.140625" bestFit="1" customWidth="1"/>
    <col min="5474" max="5474" width="15" bestFit="1" customWidth="1"/>
    <col min="5475" max="5475" width="12.140625" bestFit="1" customWidth="1"/>
    <col min="5476" max="5476" width="15" bestFit="1" customWidth="1"/>
    <col min="5477" max="5477" width="12.140625" bestFit="1" customWidth="1"/>
    <col min="5478" max="5478" width="15" bestFit="1" customWidth="1"/>
    <col min="5479" max="5479" width="12.140625" bestFit="1" customWidth="1"/>
    <col min="5480" max="5480" width="15" bestFit="1" customWidth="1"/>
    <col min="5481" max="5481" width="12.140625" bestFit="1" customWidth="1"/>
    <col min="5482" max="5482" width="15" bestFit="1" customWidth="1"/>
    <col min="5483" max="5483" width="12.140625" bestFit="1" customWidth="1"/>
    <col min="5484" max="5484" width="15" bestFit="1" customWidth="1"/>
    <col min="5485" max="5485" width="12.140625" bestFit="1" customWidth="1"/>
    <col min="5486" max="5486" width="15" bestFit="1" customWidth="1"/>
    <col min="5487" max="5487" width="12.140625" bestFit="1" customWidth="1"/>
    <col min="5488" max="5488" width="15" bestFit="1" customWidth="1"/>
    <col min="5489" max="5489" width="12.140625" bestFit="1" customWidth="1"/>
    <col min="5490" max="5490" width="15" bestFit="1" customWidth="1"/>
    <col min="5491" max="5491" width="12.140625" bestFit="1" customWidth="1"/>
    <col min="5492" max="5492" width="15" bestFit="1" customWidth="1"/>
    <col min="5493" max="5493" width="12.140625" bestFit="1" customWidth="1"/>
    <col min="5494" max="5494" width="15" bestFit="1" customWidth="1"/>
    <col min="5495" max="5495" width="12.140625" bestFit="1" customWidth="1"/>
    <col min="5496" max="5496" width="15" bestFit="1" customWidth="1"/>
    <col min="5497" max="5497" width="12.140625" bestFit="1" customWidth="1"/>
    <col min="5498" max="5498" width="15" bestFit="1" customWidth="1"/>
    <col min="5499" max="5499" width="12.140625" bestFit="1" customWidth="1"/>
    <col min="5500" max="5500" width="15" bestFit="1" customWidth="1"/>
    <col min="5501" max="5501" width="12.140625" bestFit="1" customWidth="1"/>
    <col min="5502" max="5502" width="15" bestFit="1" customWidth="1"/>
    <col min="5503" max="5503" width="12.140625" bestFit="1" customWidth="1"/>
    <col min="5504" max="5504" width="15" bestFit="1" customWidth="1"/>
    <col min="5505" max="5505" width="12.140625" bestFit="1" customWidth="1"/>
    <col min="5506" max="5506" width="15" bestFit="1" customWidth="1"/>
    <col min="5507" max="5507" width="12.140625" bestFit="1" customWidth="1"/>
    <col min="5508" max="5508" width="15" bestFit="1" customWidth="1"/>
    <col min="5509" max="5509" width="12.140625" bestFit="1" customWidth="1"/>
    <col min="5510" max="5510" width="15" bestFit="1" customWidth="1"/>
    <col min="5511" max="5511" width="12.140625" bestFit="1" customWidth="1"/>
    <col min="5512" max="5512" width="15" bestFit="1" customWidth="1"/>
    <col min="5513" max="5513" width="12.140625" bestFit="1" customWidth="1"/>
    <col min="5514" max="5514" width="15" bestFit="1" customWidth="1"/>
    <col min="5515" max="5515" width="12.140625" bestFit="1" customWidth="1"/>
    <col min="5516" max="5516" width="15" bestFit="1" customWidth="1"/>
    <col min="5517" max="5517" width="12.140625" bestFit="1" customWidth="1"/>
    <col min="5518" max="5518" width="15" bestFit="1" customWidth="1"/>
    <col min="5519" max="5519" width="12.140625" bestFit="1" customWidth="1"/>
    <col min="5520" max="5520" width="15" bestFit="1" customWidth="1"/>
    <col min="5521" max="5521" width="12.140625" bestFit="1" customWidth="1"/>
    <col min="5522" max="5522" width="15" bestFit="1" customWidth="1"/>
    <col min="5523" max="5523" width="12.140625" bestFit="1" customWidth="1"/>
    <col min="5524" max="5524" width="15" bestFit="1" customWidth="1"/>
    <col min="5525" max="5525" width="12.140625" bestFit="1" customWidth="1"/>
    <col min="5526" max="5526" width="15" bestFit="1" customWidth="1"/>
    <col min="5527" max="5527" width="12.140625" bestFit="1" customWidth="1"/>
    <col min="5528" max="5528" width="15" bestFit="1" customWidth="1"/>
    <col min="5529" max="5529" width="12.140625" bestFit="1" customWidth="1"/>
    <col min="5530" max="5530" width="15" bestFit="1" customWidth="1"/>
    <col min="5531" max="5531" width="12.140625" bestFit="1" customWidth="1"/>
    <col min="5532" max="5532" width="15" bestFit="1" customWidth="1"/>
    <col min="5533" max="5533" width="12.140625" bestFit="1" customWidth="1"/>
    <col min="5534" max="5534" width="15" bestFit="1" customWidth="1"/>
    <col min="5535" max="5535" width="12.140625" bestFit="1" customWidth="1"/>
    <col min="5536" max="5536" width="15" bestFit="1" customWidth="1"/>
    <col min="5537" max="5537" width="12.140625" bestFit="1" customWidth="1"/>
    <col min="5538" max="5538" width="15" bestFit="1" customWidth="1"/>
    <col min="5539" max="5539" width="12.140625" bestFit="1" customWidth="1"/>
    <col min="5540" max="5540" width="15" bestFit="1" customWidth="1"/>
    <col min="5541" max="5541" width="12.140625" bestFit="1" customWidth="1"/>
    <col min="5542" max="5542" width="15" bestFit="1" customWidth="1"/>
    <col min="5543" max="5543" width="12.140625" bestFit="1" customWidth="1"/>
    <col min="5544" max="5544" width="15" bestFit="1" customWidth="1"/>
    <col min="5545" max="5545" width="12.140625" bestFit="1" customWidth="1"/>
    <col min="5546" max="5546" width="15" bestFit="1" customWidth="1"/>
    <col min="5547" max="5547" width="12.140625" bestFit="1" customWidth="1"/>
    <col min="5548" max="5548" width="15" bestFit="1" customWidth="1"/>
    <col min="5549" max="5549" width="12.140625" bestFit="1" customWidth="1"/>
    <col min="5550" max="5550" width="15" bestFit="1" customWidth="1"/>
    <col min="5551" max="5551" width="12.140625" bestFit="1" customWidth="1"/>
    <col min="5552" max="5552" width="15" bestFit="1" customWidth="1"/>
    <col min="5553" max="5553" width="12.140625" bestFit="1" customWidth="1"/>
    <col min="5554" max="5554" width="15" bestFit="1" customWidth="1"/>
    <col min="5555" max="5555" width="12.140625" bestFit="1" customWidth="1"/>
    <col min="5556" max="5556" width="15" bestFit="1" customWidth="1"/>
    <col min="5557" max="5557" width="12.140625" bestFit="1" customWidth="1"/>
    <col min="5558" max="5558" width="15" bestFit="1" customWidth="1"/>
    <col min="5559" max="5559" width="12.140625" bestFit="1" customWidth="1"/>
    <col min="5560" max="5560" width="15" bestFit="1" customWidth="1"/>
    <col min="5561" max="5561" width="12.140625" bestFit="1" customWidth="1"/>
    <col min="5562" max="5562" width="15" bestFit="1" customWidth="1"/>
    <col min="5563" max="5563" width="12.140625" bestFit="1" customWidth="1"/>
    <col min="5564" max="5564" width="15" bestFit="1" customWidth="1"/>
    <col min="5565" max="5565" width="12.140625" bestFit="1" customWidth="1"/>
    <col min="5566" max="5566" width="15" bestFit="1" customWidth="1"/>
    <col min="5567" max="5567" width="12.140625" bestFit="1" customWidth="1"/>
    <col min="5568" max="5568" width="15" bestFit="1" customWidth="1"/>
    <col min="5569" max="5569" width="12.140625" bestFit="1" customWidth="1"/>
    <col min="5570" max="5570" width="15" bestFit="1" customWidth="1"/>
    <col min="5571" max="5571" width="12.140625" bestFit="1" customWidth="1"/>
    <col min="5572" max="5572" width="15" bestFit="1" customWidth="1"/>
    <col min="5573" max="5573" width="12.140625" bestFit="1" customWidth="1"/>
    <col min="5574" max="5574" width="15" bestFit="1" customWidth="1"/>
    <col min="5575" max="5575" width="12.140625" bestFit="1" customWidth="1"/>
    <col min="5576" max="5576" width="15" bestFit="1" customWidth="1"/>
    <col min="5577" max="5577" width="12.140625" bestFit="1" customWidth="1"/>
    <col min="5578" max="5578" width="15" bestFit="1" customWidth="1"/>
    <col min="5579" max="5579" width="12.140625" bestFit="1" customWidth="1"/>
    <col min="5580" max="5580" width="15" bestFit="1" customWidth="1"/>
    <col min="5581" max="5581" width="12.140625" bestFit="1" customWidth="1"/>
    <col min="5582" max="5582" width="15" bestFit="1" customWidth="1"/>
    <col min="5583" max="5583" width="12.140625" bestFit="1" customWidth="1"/>
    <col min="5584" max="5584" width="15" bestFit="1" customWidth="1"/>
    <col min="5585" max="5585" width="12.140625" bestFit="1" customWidth="1"/>
    <col min="5586" max="5586" width="15" bestFit="1" customWidth="1"/>
    <col min="5587" max="5587" width="12.140625" bestFit="1" customWidth="1"/>
    <col min="5588" max="5588" width="15" bestFit="1" customWidth="1"/>
    <col min="5589" max="5589" width="12.140625" bestFit="1" customWidth="1"/>
    <col min="5590" max="5590" width="15" bestFit="1" customWidth="1"/>
    <col min="5591" max="5591" width="12.140625" bestFit="1" customWidth="1"/>
    <col min="5592" max="5592" width="15" bestFit="1" customWidth="1"/>
    <col min="5593" max="5593" width="12.140625" bestFit="1" customWidth="1"/>
    <col min="5594" max="5594" width="15" bestFit="1" customWidth="1"/>
    <col min="5595" max="5595" width="12.140625" bestFit="1" customWidth="1"/>
    <col min="5596" max="5596" width="15" bestFit="1" customWidth="1"/>
    <col min="5597" max="5597" width="12.140625" bestFit="1" customWidth="1"/>
    <col min="5598" max="5598" width="15" bestFit="1" customWidth="1"/>
    <col min="5599" max="5599" width="12.140625" bestFit="1" customWidth="1"/>
    <col min="5600" max="5600" width="15" bestFit="1" customWidth="1"/>
    <col min="5601" max="5601" width="12.140625" bestFit="1" customWidth="1"/>
    <col min="5602" max="5602" width="15" bestFit="1" customWidth="1"/>
    <col min="5603" max="5603" width="12.140625" bestFit="1" customWidth="1"/>
    <col min="5604" max="5604" width="15" bestFit="1" customWidth="1"/>
    <col min="5605" max="5605" width="12.140625" bestFit="1" customWidth="1"/>
    <col min="5606" max="5606" width="15" bestFit="1" customWidth="1"/>
    <col min="5607" max="5607" width="12.140625" bestFit="1" customWidth="1"/>
    <col min="5608" max="5608" width="15" bestFit="1" customWidth="1"/>
    <col min="5609" max="5609" width="12.140625" bestFit="1" customWidth="1"/>
    <col min="5610" max="5610" width="15" bestFit="1" customWidth="1"/>
    <col min="5611" max="5611" width="12.140625" bestFit="1" customWidth="1"/>
    <col min="5612" max="5612" width="15" bestFit="1" customWidth="1"/>
    <col min="5613" max="5613" width="12.140625" bestFit="1" customWidth="1"/>
    <col min="5614" max="5614" width="15" bestFit="1" customWidth="1"/>
    <col min="5615" max="5615" width="12.140625" bestFit="1" customWidth="1"/>
    <col min="5616" max="5616" width="15" bestFit="1" customWidth="1"/>
    <col min="5617" max="5617" width="12.140625" bestFit="1" customWidth="1"/>
    <col min="5618" max="5618" width="15" bestFit="1" customWidth="1"/>
    <col min="5619" max="5619" width="12.140625" bestFit="1" customWidth="1"/>
    <col min="5620" max="5620" width="15" bestFit="1" customWidth="1"/>
    <col min="5621" max="5621" width="12.140625" bestFit="1" customWidth="1"/>
    <col min="5622" max="5622" width="15" bestFit="1" customWidth="1"/>
    <col min="5623" max="5623" width="12.140625" bestFit="1" customWidth="1"/>
    <col min="5624" max="5624" width="15" bestFit="1" customWidth="1"/>
    <col min="5625" max="5625" width="12.140625" bestFit="1" customWidth="1"/>
    <col min="5626" max="5626" width="15" bestFit="1" customWidth="1"/>
    <col min="5627" max="5627" width="12.140625" bestFit="1" customWidth="1"/>
    <col min="5628" max="5628" width="15" bestFit="1" customWidth="1"/>
    <col min="5629" max="5629" width="12.140625" bestFit="1" customWidth="1"/>
    <col min="5630" max="5630" width="15" bestFit="1" customWidth="1"/>
    <col min="5631" max="5631" width="12.140625" bestFit="1" customWidth="1"/>
    <col min="5632" max="5632" width="15" bestFit="1" customWidth="1"/>
    <col min="5633" max="5633" width="12.140625" bestFit="1" customWidth="1"/>
    <col min="5634" max="5634" width="15" bestFit="1" customWidth="1"/>
    <col min="5635" max="5635" width="12.140625" bestFit="1" customWidth="1"/>
    <col min="5636" max="5636" width="15" bestFit="1" customWidth="1"/>
    <col min="5637" max="5637" width="12.140625" bestFit="1" customWidth="1"/>
    <col min="5638" max="5638" width="15" bestFit="1" customWidth="1"/>
    <col min="5639" max="5639" width="12.140625" bestFit="1" customWidth="1"/>
    <col min="5640" max="5640" width="15" bestFit="1" customWidth="1"/>
    <col min="5641" max="5641" width="12.140625" bestFit="1" customWidth="1"/>
    <col min="5642" max="5642" width="15" bestFit="1" customWidth="1"/>
    <col min="5643" max="5643" width="12.140625" bestFit="1" customWidth="1"/>
    <col min="5644" max="5644" width="15" bestFit="1" customWidth="1"/>
    <col min="5645" max="5645" width="12.140625" bestFit="1" customWidth="1"/>
    <col min="5646" max="5646" width="15" bestFit="1" customWidth="1"/>
    <col min="5647" max="5647" width="12.140625" bestFit="1" customWidth="1"/>
    <col min="5648" max="5648" width="15" bestFit="1" customWidth="1"/>
    <col min="5649" max="5649" width="12.140625" bestFit="1" customWidth="1"/>
    <col min="5650" max="5650" width="15" bestFit="1" customWidth="1"/>
    <col min="5651" max="5651" width="12.140625" bestFit="1" customWidth="1"/>
    <col min="5652" max="5652" width="15" bestFit="1" customWidth="1"/>
    <col min="5653" max="5653" width="12.140625" bestFit="1" customWidth="1"/>
    <col min="5654" max="5654" width="15" bestFit="1" customWidth="1"/>
    <col min="5655" max="5655" width="12.140625" bestFit="1" customWidth="1"/>
    <col min="5656" max="5656" width="15" bestFit="1" customWidth="1"/>
    <col min="5657" max="5657" width="12.140625" bestFit="1" customWidth="1"/>
    <col min="5658" max="5658" width="15" bestFit="1" customWidth="1"/>
    <col min="5659" max="5659" width="12.140625" bestFit="1" customWidth="1"/>
    <col min="5660" max="5660" width="15" bestFit="1" customWidth="1"/>
    <col min="5661" max="5661" width="12.140625" bestFit="1" customWidth="1"/>
    <col min="5662" max="5662" width="15" bestFit="1" customWidth="1"/>
    <col min="5663" max="5663" width="12.140625" bestFit="1" customWidth="1"/>
    <col min="5664" max="5664" width="15" bestFit="1" customWidth="1"/>
    <col min="5665" max="5665" width="12.140625" bestFit="1" customWidth="1"/>
    <col min="5666" max="5666" width="15" bestFit="1" customWidth="1"/>
    <col min="5667" max="5667" width="12.140625" bestFit="1" customWidth="1"/>
    <col min="5668" max="5668" width="15" bestFit="1" customWidth="1"/>
    <col min="5669" max="5669" width="12.140625" bestFit="1" customWidth="1"/>
    <col min="5670" max="5670" width="15" bestFit="1" customWidth="1"/>
    <col min="5671" max="5671" width="12.140625" bestFit="1" customWidth="1"/>
    <col min="5672" max="5672" width="15" bestFit="1" customWidth="1"/>
    <col min="5673" max="5673" width="12.140625" bestFit="1" customWidth="1"/>
    <col min="5674" max="5674" width="15" bestFit="1" customWidth="1"/>
    <col min="5675" max="5675" width="12.140625" bestFit="1" customWidth="1"/>
    <col min="5676" max="5676" width="15" bestFit="1" customWidth="1"/>
    <col min="5677" max="5677" width="12.140625" bestFit="1" customWidth="1"/>
    <col min="5678" max="5678" width="15" bestFit="1" customWidth="1"/>
    <col min="5679" max="5679" width="12.140625" bestFit="1" customWidth="1"/>
    <col min="5680" max="5680" width="15" bestFit="1" customWidth="1"/>
    <col min="5681" max="5681" width="12.140625" bestFit="1" customWidth="1"/>
    <col min="5682" max="5682" width="15" bestFit="1" customWidth="1"/>
    <col min="5683" max="5683" width="12.140625" bestFit="1" customWidth="1"/>
    <col min="5684" max="5684" width="15" bestFit="1" customWidth="1"/>
    <col min="5685" max="5685" width="12.140625" bestFit="1" customWidth="1"/>
    <col min="5686" max="5686" width="15" bestFit="1" customWidth="1"/>
    <col min="5687" max="5687" width="12.140625" bestFit="1" customWidth="1"/>
    <col min="5688" max="5688" width="15" bestFit="1" customWidth="1"/>
    <col min="5689" max="5689" width="12.140625" bestFit="1" customWidth="1"/>
    <col min="5690" max="5690" width="15" bestFit="1" customWidth="1"/>
    <col min="5691" max="5691" width="12.140625" bestFit="1" customWidth="1"/>
    <col min="5692" max="5692" width="15" bestFit="1" customWidth="1"/>
    <col min="5693" max="5693" width="12.140625" bestFit="1" customWidth="1"/>
    <col min="5694" max="5694" width="15" bestFit="1" customWidth="1"/>
    <col min="5695" max="5695" width="12.140625" bestFit="1" customWidth="1"/>
    <col min="5696" max="5696" width="15" bestFit="1" customWidth="1"/>
    <col min="5697" max="5697" width="12.140625" bestFit="1" customWidth="1"/>
    <col min="5698" max="5698" width="15" bestFit="1" customWidth="1"/>
    <col min="5699" max="5699" width="12.140625" bestFit="1" customWidth="1"/>
    <col min="5700" max="5700" width="15" bestFit="1" customWidth="1"/>
    <col min="5701" max="5701" width="12.140625" bestFit="1" customWidth="1"/>
    <col min="5702" max="5702" width="15" bestFit="1" customWidth="1"/>
    <col min="5703" max="5703" width="12.140625" bestFit="1" customWidth="1"/>
    <col min="5704" max="5704" width="15" bestFit="1" customWidth="1"/>
    <col min="5705" max="5705" width="12.140625" bestFit="1" customWidth="1"/>
    <col min="5706" max="5706" width="15" bestFit="1" customWidth="1"/>
    <col min="5707" max="5707" width="12.140625" bestFit="1" customWidth="1"/>
    <col min="5708" max="5708" width="15" bestFit="1" customWidth="1"/>
    <col min="5709" max="5709" width="12.140625" bestFit="1" customWidth="1"/>
    <col min="5710" max="5710" width="15" bestFit="1" customWidth="1"/>
    <col min="5711" max="5711" width="12.140625" bestFit="1" customWidth="1"/>
    <col min="5712" max="5712" width="15" bestFit="1" customWidth="1"/>
    <col min="5713" max="5713" width="12.140625" bestFit="1" customWidth="1"/>
    <col min="5714" max="5714" width="15" bestFit="1" customWidth="1"/>
    <col min="5715" max="5715" width="12.140625" bestFit="1" customWidth="1"/>
    <col min="5716" max="5716" width="15" bestFit="1" customWidth="1"/>
    <col min="5717" max="5717" width="12.140625" bestFit="1" customWidth="1"/>
    <col min="5718" max="5718" width="15" bestFit="1" customWidth="1"/>
    <col min="5719" max="5719" width="12.140625" bestFit="1" customWidth="1"/>
    <col min="5720" max="5720" width="15" bestFit="1" customWidth="1"/>
    <col min="5721" max="5721" width="12.140625" bestFit="1" customWidth="1"/>
    <col min="5722" max="5722" width="15" bestFit="1" customWidth="1"/>
    <col min="5723" max="5723" width="12.140625" bestFit="1" customWidth="1"/>
    <col min="5724" max="5724" width="15" bestFit="1" customWidth="1"/>
    <col min="5725" max="5725" width="12.140625" bestFit="1" customWidth="1"/>
    <col min="5726" max="5726" width="15" bestFit="1" customWidth="1"/>
    <col min="5727" max="5727" width="12.140625" bestFit="1" customWidth="1"/>
    <col min="5728" max="5728" width="15" bestFit="1" customWidth="1"/>
    <col min="5729" max="5729" width="12.140625" bestFit="1" customWidth="1"/>
    <col min="5730" max="5730" width="15" bestFit="1" customWidth="1"/>
    <col min="5731" max="5731" width="12.140625" bestFit="1" customWidth="1"/>
    <col min="5732" max="5732" width="15" bestFit="1" customWidth="1"/>
    <col min="5733" max="5733" width="12.140625" bestFit="1" customWidth="1"/>
    <col min="5734" max="5734" width="15" bestFit="1" customWidth="1"/>
    <col min="5735" max="5735" width="12.140625" bestFit="1" customWidth="1"/>
    <col min="5736" max="5736" width="15" bestFit="1" customWidth="1"/>
    <col min="5737" max="5737" width="12.140625" bestFit="1" customWidth="1"/>
    <col min="5738" max="5738" width="15" bestFit="1" customWidth="1"/>
    <col min="5739" max="5739" width="12.140625" bestFit="1" customWidth="1"/>
    <col min="5740" max="5740" width="15" bestFit="1" customWidth="1"/>
    <col min="5741" max="5741" width="12.140625" bestFit="1" customWidth="1"/>
    <col min="5742" max="5742" width="15" bestFit="1" customWidth="1"/>
    <col min="5743" max="5743" width="12.140625" bestFit="1" customWidth="1"/>
    <col min="5744" max="5744" width="15" bestFit="1" customWidth="1"/>
    <col min="5745" max="5745" width="12.140625" bestFit="1" customWidth="1"/>
    <col min="5746" max="5746" width="15" bestFit="1" customWidth="1"/>
    <col min="5747" max="5747" width="12.140625" bestFit="1" customWidth="1"/>
    <col min="5748" max="5748" width="15" bestFit="1" customWidth="1"/>
    <col min="5749" max="5749" width="12.140625" bestFit="1" customWidth="1"/>
    <col min="5750" max="5750" width="15" bestFit="1" customWidth="1"/>
    <col min="5751" max="5751" width="12.140625" bestFit="1" customWidth="1"/>
    <col min="5752" max="5752" width="15" bestFit="1" customWidth="1"/>
    <col min="5753" max="5753" width="12.140625" bestFit="1" customWidth="1"/>
    <col min="5754" max="5754" width="15" bestFit="1" customWidth="1"/>
    <col min="5755" max="5755" width="12.140625" bestFit="1" customWidth="1"/>
    <col min="5756" max="5756" width="15" bestFit="1" customWidth="1"/>
    <col min="5757" max="5757" width="12.140625" bestFit="1" customWidth="1"/>
    <col min="5758" max="5758" width="15" bestFit="1" customWidth="1"/>
    <col min="5759" max="5759" width="12.140625" bestFit="1" customWidth="1"/>
    <col min="5760" max="5760" width="15" bestFit="1" customWidth="1"/>
    <col min="5761" max="5761" width="12.140625" bestFit="1" customWidth="1"/>
    <col min="5762" max="5762" width="15" bestFit="1" customWidth="1"/>
    <col min="5763" max="5763" width="12.140625" bestFit="1" customWidth="1"/>
    <col min="5764" max="5764" width="15" bestFit="1" customWidth="1"/>
    <col min="5765" max="5765" width="12.140625" bestFit="1" customWidth="1"/>
    <col min="5766" max="5766" width="15" bestFit="1" customWidth="1"/>
    <col min="5767" max="5767" width="12.140625" bestFit="1" customWidth="1"/>
    <col min="5768" max="5768" width="15" bestFit="1" customWidth="1"/>
    <col min="5769" max="5769" width="12.140625" bestFit="1" customWidth="1"/>
    <col min="5770" max="5770" width="15" bestFit="1" customWidth="1"/>
    <col min="5771" max="5771" width="12.140625" bestFit="1" customWidth="1"/>
    <col min="5772" max="5772" width="15" bestFit="1" customWidth="1"/>
    <col min="5773" max="5773" width="12.140625" bestFit="1" customWidth="1"/>
    <col min="5774" max="5774" width="15" bestFit="1" customWidth="1"/>
    <col min="5775" max="5775" width="12.140625" bestFit="1" customWidth="1"/>
    <col min="5776" max="5776" width="15" bestFit="1" customWidth="1"/>
    <col min="5777" max="5777" width="12.140625" bestFit="1" customWidth="1"/>
    <col min="5778" max="5778" width="15" bestFit="1" customWidth="1"/>
    <col min="5779" max="5779" width="12.140625" bestFit="1" customWidth="1"/>
    <col min="5780" max="5780" width="15" bestFit="1" customWidth="1"/>
    <col min="5781" max="5781" width="12.140625" bestFit="1" customWidth="1"/>
    <col min="5782" max="5782" width="15" bestFit="1" customWidth="1"/>
    <col min="5783" max="5783" width="12.140625" bestFit="1" customWidth="1"/>
    <col min="5784" max="5784" width="15" bestFit="1" customWidth="1"/>
    <col min="5785" max="5785" width="12.140625" bestFit="1" customWidth="1"/>
    <col min="5786" max="5786" width="15" bestFit="1" customWidth="1"/>
    <col min="5787" max="5787" width="12.140625" bestFit="1" customWidth="1"/>
    <col min="5788" max="5788" width="15" bestFit="1" customWidth="1"/>
    <col min="5789" max="5789" width="12.140625" bestFit="1" customWidth="1"/>
    <col min="5790" max="5790" width="15" bestFit="1" customWidth="1"/>
    <col min="5791" max="5791" width="12.140625" bestFit="1" customWidth="1"/>
    <col min="5792" max="5792" width="15" bestFit="1" customWidth="1"/>
    <col min="5793" max="5793" width="12.140625" bestFit="1" customWidth="1"/>
    <col min="5794" max="5794" width="15" bestFit="1" customWidth="1"/>
    <col min="5795" max="5795" width="12.140625" bestFit="1" customWidth="1"/>
    <col min="5796" max="5796" width="15" bestFit="1" customWidth="1"/>
    <col min="5797" max="5797" width="12.140625" bestFit="1" customWidth="1"/>
    <col min="5798" max="5798" width="15" bestFit="1" customWidth="1"/>
    <col min="5799" max="5799" width="12.140625" bestFit="1" customWidth="1"/>
    <col min="5800" max="5800" width="15" bestFit="1" customWidth="1"/>
    <col min="5801" max="5801" width="12.140625" bestFit="1" customWidth="1"/>
    <col min="5802" max="5802" width="15" bestFit="1" customWidth="1"/>
    <col min="5803" max="5803" width="12.140625" bestFit="1" customWidth="1"/>
    <col min="5804" max="5804" width="15" bestFit="1" customWidth="1"/>
    <col min="5805" max="5805" width="12.140625" bestFit="1" customWidth="1"/>
    <col min="5806" max="5806" width="15" bestFit="1" customWidth="1"/>
    <col min="5807" max="5807" width="12.140625" bestFit="1" customWidth="1"/>
    <col min="5808" max="5808" width="15" bestFit="1" customWidth="1"/>
    <col min="5809" max="5809" width="12.140625" bestFit="1" customWidth="1"/>
    <col min="5810" max="5810" width="15" bestFit="1" customWidth="1"/>
    <col min="5811" max="5811" width="12.140625" bestFit="1" customWidth="1"/>
    <col min="5812" max="5812" width="15" bestFit="1" customWidth="1"/>
    <col min="5813" max="5813" width="12.140625" bestFit="1" customWidth="1"/>
    <col min="5814" max="5814" width="15" bestFit="1" customWidth="1"/>
    <col min="5815" max="5815" width="12.140625" bestFit="1" customWidth="1"/>
    <col min="5816" max="5816" width="15" bestFit="1" customWidth="1"/>
    <col min="5817" max="5817" width="12.140625" bestFit="1" customWidth="1"/>
    <col min="5818" max="5818" width="15" bestFit="1" customWidth="1"/>
    <col min="5819" max="5819" width="12.140625" bestFit="1" customWidth="1"/>
    <col min="5820" max="5820" width="15" bestFit="1" customWidth="1"/>
    <col min="5821" max="5821" width="12.140625" bestFit="1" customWidth="1"/>
    <col min="5822" max="5822" width="15" bestFit="1" customWidth="1"/>
    <col min="5823" max="5823" width="12.140625" bestFit="1" customWidth="1"/>
    <col min="5824" max="5824" width="15" bestFit="1" customWidth="1"/>
    <col min="5825" max="5825" width="12.140625" bestFit="1" customWidth="1"/>
    <col min="5826" max="5826" width="15" bestFit="1" customWidth="1"/>
    <col min="5827" max="5827" width="12.140625" bestFit="1" customWidth="1"/>
    <col min="5828" max="5828" width="15" bestFit="1" customWidth="1"/>
    <col min="5829" max="5829" width="12.140625" bestFit="1" customWidth="1"/>
    <col min="5830" max="5830" width="15" bestFit="1" customWidth="1"/>
    <col min="5831" max="5831" width="12.140625" bestFit="1" customWidth="1"/>
    <col min="5832" max="5832" width="15" bestFit="1" customWidth="1"/>
    <col min="5833" max="5833" width="12.140625" bestFit="1" customWidth="1"/>
    <col min="5834" max="5834" width="15" bestFit="1" customWidth="1"/>
    <col min="5835" max="5835" width="12.140625" bestFit="1" customWidth="1"/>
    <col min="5836" max="5836" width="15" bestFit="1" customWidth="1"/>
    <col min="5837" max="5837" width="12.140625" bestFit="1" customWidth="1"/>
    <col min="5838" max="5838" width="15" bestFit="1" customWidth="1"/>
    <col min="5839" max="5839" width="12.140625" bestFit="1" customWidth="1"/>
    <col min="5840" max="5840" width="15" bestFit="1" customWidth="1"/>
    <col min="5841" max="5841" width="12.140625" bestFit="1" customWidth="1"/>
    <col min="5842" max="5842" width="15" bestFit="1" customWidth="1"/>
    <col min="5843" max="5843" width="12.140625" bestFit="1" customWidth="1"/>
    <col min="5844" max="5844" width="15" bestFit="1" customWidth="1"/>
    <col min="5845" max="5845" width="12.140625" bestFit="1" customWidth="1"/>
    <col min="5846" max="5846" width="15" bestFit="1" customWidth="1"/>
    <col min="5847" max="5847" width="12.140625" bestFit="1" customWidth="1"/>
    <col min="5848" max="5848" width="15" bestFit="1" customWidth="1"/>
    <col min="5849" max="5849" width="12.140625" bestFit="1" customWidth="1"/>
    <col min="5850" max="5850" width="15" bestFit="1" customWidth="1"/>
    <col min="5851" max="5851" width="12.140625" bestFit="1" customWidth="1"/>
    <col min="5852" max="5852" width="15" bestFit="1" customWidth="1"/>
    <col min="5853" max="5853" width="12.140625" bestFit="1" customWidth="1"/>
    <col min="5854" max="5854" width="15" bestFit="1" customWidth="1"/>
    <col min="5855" max="5855" width="12.140625" bestFit="1" customWidth="1"/>
    <col min="5856" max="5856" width="15" bestFit="1" customWidth="1"/>
    <col min="5857" max="5857" width="12.140625" bestFit="1" customWidth="1"/>
    <col min="5858" max="5858" width="15" bestFit="1" customWidth="1"/>
    <col min="5859" max="5859" width="12.140625" bestFit="1" customWidth="1"/>
    <col min="5860" max="5860" width="15" bestFit="1" customWidth="1"/>
    <col min="5861" max="5861" width="12.140625" bestFit="1" customWidth="1"/>
    <col min="5862" max="5862" width="15" bestFit="1" customWidth="1"/>
    <col min="5863" max="5863" width="12.140625" bestFit="1" customWidth="1"/>
    <col min="5864" max="5864" width="15" bestFit="1" customWidth="1"/>
    <col min="5865" max="5865" width="12.140625" bestFit="1" customWidth="1"/>
    <col min="5866" max="5866" width="15" bestFit="1" customWidth="1"/>
    <col min="5867" max="5867" width="12.140625" bestFit="1" customWidth="1"/>
    <col min="5868" max="5868" width="15" bestFit="1" customWidth="1"/>
    <col min="5869" max="5869" width="12.140625" bestFit="1" customWidth="1"/>
    <col min="5870" max="5870" width="15" bestFit="1" customWidth="1"/>
    <col min="5871" max="5871" width="12.140625" bestFit="1" customWidth="1"/>
    <col min="5872" max="5872" width="15" bestFit="1" customWidth="1"/>
    <col min="5873" max="5873" width="12.140625" bestFit="1" customWidth="1"/>
    <col min="5874" max="5874" width="15" bestFit="1" customWidth="1"/>
    <col min="5875" max="5875" width="12.140625" bestFit="1" customWidth="1"/>
    <col min="5876" max="5876" width="15" bestFit="1" customWidth="1"/>
    <col min="5877" max="5877" width="12.140625" bestFit="1" customWidth="1"/>
    <col min="5878" max="5878" width="15" bestFit="1" customWidth="1"/>
    <col min="5879" max="5879" width="12.140625" bestFit="1" customWidth="1"/>
    <col min="5880" max="5880" width="15" bestFit="1" customWidth="1"/>
    <col min="5881" max="5881" width="12.140625" bestFit="1" customWidth="1"/>
    <col min="5882" max="5882" width="15" bestFit="1" customWidth="1"/>
    <col min="5883" max="5883" width="12.140625" bestFit="1" customWidth="1"/>
    <col min="5884" max="5884" width="15" bestFit="1" customWidth="1"/>
    <col min="5885" max="5885" width="12.140625" bestFit="1" customWidth="1"/>
    <col min="5886" max="5886" width="15" bestFit="1" customWidth="1"/>
    <col min="5887" max="5887" width="12.140625" bestFit="1" customWidth="1"/>
    <col min="5888" max="5888" width="15" bestFit="1" customWidth="1"/>
    <col min="5889" max="5889" width="12.140625" bestFit="1" customWidth="1"/>
    <col min="5890" max="5890" width="15" bestFit="1" customWidth="1"/>
    <col min="5891" max="5891" width="12.140625" bestFit="1" customWidth="1"/>
    <col min="5892" max="5892" width="15" bestFit="1" customWidth="1"/>
    <col min="5893" max="5893" width="12.140625" bestFit="1" customWidth="1"/>
    <col min="5894" max="5894" width="15" bestFit="1" customWidth="1"/>
    <col min="5895" max="5895" width="12.140625" bestFit="1" customWidth="1"/>
    <col min="5896" max="5896" width="15" bestFit="1" customWidth="1"/>
    <col min="5897" max="5897" width="12.140625" bestFit="1" customWidth="1"/>
    <col min="5898" max="5898" width="15" bestFit="1" customWidth="1"/>
    <col min="5899" max="5899" width="12.140625" bestFit="1" customWidth="1"/>
    <col min="5900" max="5900" width="15" bestFit="1" customWidth="1"/>
    <col min="5901" max="5901" width="12.140625" bestFit="1" customWidth="1"/>
    <col min="5902" max="5902" width="15" bestFit="1" customWidth="1"/>
    <col min="5903" max="5903" width="12.140625" bestFit="1" customWidth="1"/>
    <col min="5904" max="5904" width="15" bestFit="1" customWidth="1"/>
    <col min="5905" max="5905" width="12.140625" bestFit="1" customWidth="1"/>
    <col min="5906" max="5906" width="15" bestFit="1" customWidth="1"/>
    <col min="5907" max="5907" width="12.140625" bestFit="1" customWidth="1"/>
    <col min="5908" max="5908" width="15" bestFit="1" customWidth="1"/>
    <col min="5909" max="5909" width="12.140625" bestFit="1" customWidth="1"/>
    <col min="5910" max="5910" width="15" bestFit="1" customWidth="1"/>
    <col min="5911" max="5911" width="12.140625" bestFit="1" customWidth="1"/>
    <col min="5912" max="5912" width="15" bestFit="1" customWidth="1"/>
    <col min="5913" max="5913" width="12.140625" bestFit="1" customWidth="1"/>
    <col min="5914" max="5914" width="15" bestFit="1" customWidth="1"/>
    <col min="5915" max="5915" width="12.140625" bestFit="1" customWidth="1"/>
    <col min="5916" max="5916" width="15" bestFit="1" customWidth="1"/>
    <col min="5917" max="5917" width="12.140625" bestFit="1" customWidth="1"/>
    <col min="5918" max="5918" width="15" bestFit="1" customWidth="1"/>
    <col min="5919" max="5919" width="12.140625" bestFit="1" customWidth="1"/>
    <col min="5920" max="5920" width="15" bestFit="1" customWidth="1"/>
    <col min="5921" max="5921" width="12.140625" bestFit="1" customWidth="1"/>
    <col min="5922" max="5922" width="15" bestFit="1" customWidth="1"/>
    <col min="5923" max="5923" width="12.140625" bestFit="1" customWidth="1"/>
    <col min="5924" max="5924" width="15" bestFit="1" customWidth="1"/>
    <col min="5925" max="5925" width="12.140625" bestFit="1" customWidth="1"/>
    <col min="5926" max="5926" width="15" bestFit="1" customWidth="1"/>
    <col min="5927" max="5927" width="12.140625" bestFit="1" customWidth="1"/>
    <col min="5928" max="5928" width="15" bestFit="1" customWidth="1"/>
    <col min="5929" max="5929" width="12.140625" bestFit="1" customWidth="1"/>
    <col min="5930" max="5930" width="15" bestFit="1" customWidth="1"/>
    <col min="5931" max="5931" width="12.140625" bestFit="1" customWidth="1"/>
    <col min="5932" max="5932" width="15" bestFit="1" customWidth="1"/>
    <col min="5933" max="5933" width="12.140625" bestFit="1" customWidth="1"/>
    <col min="5934" max="5934" width="15" bestFit="1" customWidth="1"/>
    <col min="5935" max="5935" width="12.140625" bestFit="1" customWidth="1"/>
    <col min="5936" max="5936" width="15" bestFit="1" customWidth="1"/>
    <col min="5937" max="5937" width="12.140625" bestFit="1" customWidth="1"/>
    <col min="5938" max="5938" width="15" bestFit="1" customWidth="1"/>
    <col min="5939" max="5939" width="12.140625" bestFit="1" customWidth="1"/>
    <col min="5940" max="5940" width="15" bestFit="1" customWidth="1"/>
    <col min="5941" max="5941" width="12.140625" bestFit="1" customWidth="1"/>
    <col min="5942" max="5942" width="15" bestFit="1" customWidth="1"/>
    <col min="5943" max="5943" width="12.140625" bestFit="1" customWidth="1"/>
    <col min="5944" max="5944" width="15" bestFit="1" customWidth="1"/>
    <col min="5945" max="5945" width="12.140625" bestFit="1" customWidth="1"/>
    <col min="5946" max="5946" width="15" bestFit="1" customWidth="1"/>
    <col min="5947" max="5947" width="12.140625" bestFit="1" customWidth="1"/>
    <col min="5948" max="5948" width="15" bestFit="1" customWidth="1"/>
    <col min="5949" max="5949" width="12.140625" bestFit="1" customWidth="1"/>
    <col min="5950" max="5950" width="15" bestFit="1" customWidth="1"/>
    <col min="5951" max="5951" width="12.140625" bestFit="1" customWidth="1"/>
    <col min="5952" max="5952" width="15" bestFit="1" customWidth="1"/>
    <col min="5953" max="5953" width="12.140625" bestFit="1" customWidth="1"/>
    <col min="5954" max="5954" width="15" bestFit="1" customWidth="1"/>
    <col min="5955" max="5955" width="12.140625" bestFit="1" customWidth="1"/>
    <col min="5956" max="5956" width="15" bestFit="1" customWidth="1"/>
    <col min="5957" max="5957" width="12.140625" bestFit="1" customWidth="1"/>
    <col min="5958" max="5958" width="15" bestFit="1" customWidth="1"/>
    <col min="5959" max="5959" width="12.140625" bestFit="1" customWidth="1"/>
    <col min="5960" max="5960" width="15" bestFit="1" customWidth="1"/>
    <col min="5961" max="5961" width="12.140625" bestFit="1" customWidth="1"/>
    <col min="5962" max="5962" width="15" bestFit="1" customWidth="1"/>
    <col min="5963" max="5963" width="12.140625" bestFit="1" customWidth="1"/>
    <col min="5964" max="5964" width="15" bestFit="1" customWidth="1"/>
    <col min="5965" max="5965" width="12.140625" bestFit="1" customWidth="1"/>
    <col min="5966" max="5966" width="15" bestFit="1" customWidth="1"/>
    <col min="5967" max="5967" width="12.140625" bestFit="1" customWidth="1"/>
    <col min="5968" max="5968" width="15" bestFit="1" customWidth="1"/>
    <col min="5969" max="5969" width="12.140625" bestFit="1" customWidth="1"/>
    <col min="5970" max="5970" width="15" bestFit="1" customWidth="1"/>
    <col min="5971" max="5971" width="12.140625" bestFit="1" customWidth="1"/>
    <col min="5972" max="5972" width="15" bestFit="1" customWidth="1"/>
    <col min="5973" max="5973" width="12.140625" bestFit="1" customWidth="1"/>
    <col min="5974" max="5974" width="15" bestFit="1" customWidth="1"/>
    <col min="5975" max="5975" width="12.140625" bestFit="1" customWidth="1"/>
    <col min="5976" max="5976" width="15" bestFit="1" customWidth="1"/>
    <col min="5977" max="5977" width="12.140625" bestFit="1" customWidth="1"/>
    <col min="5978" max="5978" width="15" bestFit="1" customWidth="1"/>
    <col min="5979" max="5979" width="12.140625" bestFit="1" customWidth="1"/>
    <col min="5980" max="5980" width="15" bestFit="1" customWidth="1"/>
    <col min="5981" max="5981" width="12.140625" bestFit="1" customWidth="1"/>
    <col min="5982" max="5982" width="15" bestFit="1" customWidth="1"/>
    <col min="5983" max="5983" width="12.140625" bestFit="1" customWidth="1"/>
    <col min="5984" max="5984" width="15" bestFit="1" customWidth="1"/>
    <col min="5985" max="5985" width="12.140625" bestFit="1" customWidth="1"/>
    <col min="5986" max="5986" width="15" bestFit="1" customWidth="1"/>
    <col min="5987" max="5987" width="12.140625" bestFit="1" customWidth="1"/>
    <col min="5988" max="5988" width="15" bestFit="1" customWidth="1"/>
    <col min="5989" max="5989" width="12.140625" bestFit="1" customWidth="1"/>
    <col min="5990" max="5990" width="15" bestFit="1" customWidth="1"/>
    <col min="5991" max="5991" width="12.140625" bestFit="1" customWidth="1"/>
    <col min="5992" max="5992" width="15" bestFit="1" customWidth="1"/>
    <col min="5993" max="5993" width="12.140625" bestFit="1" customWidth="1"/>
    <col min="5994" max="5994" width="15" bestFit="1" customWidth="1"/>
    <col min="5995" max="5995" width="12.140625" bestFit="1" customWidth="1"/>
    <col min="5996" max="5996" width="15" bestFit="1" customWidth="1"/>
    <col min="5997" max="5997" width="12.140625" bestFit="1" customWidth="1"/>
    <col min="5998" max="5998" width="15" bestFit="1" customWidth="1"/>
    <col min="5999" max="5999" width="12.140625" bestFit="1" customWidth="1"/>
    <col min="6000" max="6000" width="15" bestFit="1" customWidth="1"/>
    <col min="6001" max="6001" width="12.140625" bestFit="1" customWidth="1"/>
    <col min="6002" max="6002" width="15" bestFit="1" customWidth="1"/>
    <col min="6003" max="6003" width="12.140625" bestFit="1" customWidth="1"/>
    <col min="6004" max="6004" width="15" bestFit="1" customWidth="1"/>
    <col min="6005" max="6005" width="12.140625" bestFit="1" customWidth="1"/>
    <col min="6006" max="6006" width="15" bestFit="1" customWidth="1"/>
    <col min="6007" max="6007" width="12.140625" bestFit="1" customWidth="1"/>
    <col min="6008" max="6008" width="15" bestFit="1" customWidth="1"/>
    <col min="6009" max="6009" width="12.140625" bestFit="1" customWidth="1"/>
    <col min="6010" max="6010" width="15" bestFit="1" customWidth="1"/>
    <col min="6011" max="6011" width="12.140625" bestFit="1" customWidth="1"/>
    <col min="6012" max="6012" width="15" bestFit="1" customWidth="1"/>
    <col min="6013" max="6013" width="12.140625" bestFit="1" customWidth="1"/>
    <col min="6014" max="6014" width="15" bestFit="1" customWidth="1"/>
    <col min="6015" max="6015" width="12.140625" bestFit="1" customWidth="1"/>
    <col min="6016" max="6016" width="15" bestFit="1" customWidth="1"/>
    <col min="6017" max="6017" width="12.140625" bestFit="1" customWidth="1"/>
    <col min="6018" max="6018" width="15" bestFit="1" customWidth="1"/>
    <col min="6019" max="6019" width="12.140625" bestFit="1" customWidth="1"/>
    <col min="6020" max="6020" width="15" bestFit="1" customWidth="1"/>
    <col min="6021" max="6021" width="12.140625" bestFit="1" customWidth="1"/>
    <col min="6022" max="6022" width="15" bestFit="1" customWidth="1"/>
    <col min="6023" max="6023" width="12.140625" bestFit="1" customWidth="1"/>
    <col min="6024" max="6024" width="15" bestFit="1" customWidth="1"/>
    <col min="6025" max="6025" width="12.140625" bestFit="1" customWidth="1"/>
    <col min="6026" max="6026" width="15" bestFit="1" customWidth="1"/>
    <col min="6027" max="6027" width="12.140625" bestFit="1" customWidth="1"/>
    <col min="6028" max="6028" width="15" bestFit="1" customWidth="1"/>
    <col min="6029" max="6029" width="12.140625" bestFit="1" customWidth="1"/>
    <col min="6030" max="6030" width="15" bestFit="1" customWidth="1"/>
    <col min="6031" max="6031" width="12.140625" bestFit="1" customWidth="1"/>
    <col min="6032" max="6032" width="15" bestFit="1" customWidth="1"/>
    <col min="6033" max="6033" width="12.140625" bestFit="1" customWidth="1"/>
    <col min="6034" max="6034" width="15" bestFit="1" customWidth="1"/>
    <col min="6035" max="6035" width="12.140625" bestFit="1" customWidth="1"/>
    <col min="6036" max="6036" width="15" bestFit="1" customWidth="1"/>
    <col min="6037" max="6037" width="12.140625" bestFit="1" customWidth="1"/>
    <col min="6038" max="6038" width="15" bestFit="1" customWidth="1"/>
    <col min="6039" max="6039" width="12.140625" bestFit="1" customWidth="1"/>
    <col min="6040" max="6040" width="15" bestFit="1" customWidth="1"/>
    <col min="6041" max="6041" width="12.140625" bestFit="1" customWidth="1"/>
    <col min="6042" max="6042" width="15" bestFit="1" customWidth="1"/>
    <col min="6043" max="6043" width="12.140625" bestFit="1" customWidth="1"/>
    <col min="6044" max="6044" width="15" bestFit="1" customWidth="1"/>
    <col min="6045" max="6045" width="12.140625" bestFit="1" customWidth="1"/>
    <col min="6046" max="6046" width="15" bestFit="1" customWidth="1"/>
    <col min="6047" max="6047" width="12.140625" bestFit="1" customWidth="1"/>
    <col min="6048" max="6048" width="15" bestFit="1" customWidth="1"/>
    <col min="6049" max="6049" width="12.140625" bestFit="1" customWidth="1"/>
    <col min="6050" max="6050" width="15" bestFit="1" customWidth="1"/>
    <col min="6051" max="6051" width="12.140625" bestFit="1" customWidth="1"/>
    <col min="6052" max="6052" width="15" bestFit="1" customWidth="1"/>
    <col min="6053" max="6053" width="12.140625" bestFit="1" customWidth="1"/>
    <col min="6054" max="6054" width="15" bestFit="1" customWidth="1"/>
    <col min="6055" max="6055" width="12.140625" bestFit="1" customWidth="1"/>
    <col min="6056" max="6056" width="15" bestFit="1" customWidth="1"/>
    <col min="6057" max="6057" width="12.140625" bestFit="1" customWidth="1"/>
    <col min="6058" max="6058" width="15" bestFit="1" customWidth="1"/>
    <col min="6059" max="6059" width="12.140625" bestFit="1" customWidth="1"/>
    <col min="6060" max="6060" width="15" bestFit="1" customWidth="1"/>
    <col min="6061" max="6061" width="12.140625" bestFit="1" customWidth="1"/>
    <col min="6062" max="6062" width="15" bestFit="1" customWidth="1"/>
    <col min="6063" max="6063" width="12.140625" bestFit="1" customWidth="1"/>
    <col min="6064" max="6064" width="15" bestFit="1" customWidth="1"/>
    <col min="6065" max="6065" width="12.140625" bestFit="1" customWidth="1"/>
    <col min="6066" max="6066" width="15" bestFit="1" customWidth="1"/>
    <col min="6067" max="6067" width="12.140625" bestFit="1" customWidth="1"/>
    <col min="6068" max="6068" width="15" bestFit="1" customWidth="1"/>
    <col min="6069" max="6069" width="12.140625" bestFit="1" customWidth="1"/>
    <col min="6070" max="6070" width="15" bestFit="1" customWidth="1"/>
    <col min="6071" max="6071" width="12.140625" bestFit="1" customWidth="1"/>
    <col min="6072" max="6072" width="15" bestFit="1" customWidth="1"/>
    <col min="6073" max="6073" width="12.140625" bestFit="1" customWidth="1"/>
    <col min="6074" max="6074" width="15" bestFit="1" customWidth="1"/>
    <col min="6075" max="6075" width="12.140625" bestFit="1" customWidth="1"/>
    <col min="6076" max="6076" width="15" bestFit="1" customWidth="1"/>
    <col min="6077" max="6077" width="12.140625" bestFit="1" customWidth="1"/>
    <col min="6078" max="6078" width="15" bestFit="1" customWidth="1"/>
    <col min="6079" max="6079" width="12.140625" bestFit="1" customWidth="1"/>
    <col min="6080" max="6080" width="15" bestFit="1" customWidth="1"/>
    <col min="6081" max="6081" width="12.140625" bestFit="1" customWidth="1"/>
    <col min="6082" max="6082" width="15" bestFit="1" customWidth="1"/>
    <col min="6083" max="6083" width="12.140625" bestFit="1" customWidth="1"/>
    <col min="6084" max="6084" width="15" bestFit="1" customWidth="1"/>
    <col min="6085" max="6085" width="12.140625" bestFit="1" customWidth="1"/>
    <col min="6086" max="6086" width="15" bestFit="1" customWidth="1"/>
    <col min="6087" max="6087" width="12.140625" bestFit="1" customWidth="1"/>
    <col min="6088" max="6088" width="15" bestFit="1" customWidth="1"/>
    <col min="6089" max="6089" width="12.140625" bestFit="1" customWidth="1"/>
    <col min="6090" max="6090" width="15" bestFit="1" customWidth="1"/>
    <col min="6091" max="6091" width="12.140625" bestFit="1" customWidth="1"/>
    <col min="6092" max="6092" width="15" bestFit="1" customWidth="1"/>
    <col min="6093" max="6093" width="12.140625" bestFit="1" customWidth="1"/>
    <col min="6094" max="6094" width="15" bestFit="1" customWidth="1"/>
    <col min="6095" max="6095" width="12.140625" bestFit="1" customWidth="1"/>
    <col min="6096" max="6096" width="15" bestFit="1" customWidth="1"/>
    <col min="6097" max="6097" width="12.140625" bestFit="1" customWidth="1"/>
    <col min="6098" max="6098" width="15" bestFit="1" customWidth="1"/>
    <col min="6099" max="6099" width="12.140625" bestFit="1" customWidth="1"/>
    <col min="6100" max="6100" width="15" bestFit="1" customWidth="1"/>
    <col min="6101" max="6101" width="12.140625" bestFit="1" customWidth="1"/>
    <col min="6102" max="6102" width="15" bestFit="1" customWidth="1"/>
    <col min="6103" max="6103" width="12.140625" bestFit="1" customWidth="1"/>
    <col min="6104" max="6104" width="15" bestFit="1" customWidth="1"/>
    <col min="6105" max="6105" width="12.140625" bestFit="1" customWidth="1"/>
    <col min="6106" max="6106" width="15" bestFit="1" customWidth="1"/>
    <col min="6107" max="6107" width="12.140625" bestFit="1" customWidth="1"/>
    <col min="6108" max="6108" width="15" bestFit="1" customWidth="1"/>
    <col min="6109" max="6109" width="12.140625" bestFit="1" customWidth="1"/>
    <col min="6110" max="6110" width="15" bestFit="1" customWidth="1"/>
    <col min="6111" max="6111" width="12.140625" bestFit="1" customWidth="1"/>
    <col min="6112" max="6112" width="15" bestFit="1" customWidth="1"/>
    <col min="6113" max="6113" width="12.140625" bestFit="1" customWidth="1"/>
    <col min="6114" max="6114" width="15" bestFit="1" customWidth="1"/>
    <col min="6115" max="6115" width="12.140625" bestFit="1" customWidth="1"/>
    <col min="6116" max="6116" width="15" bestFit="1" customWidth="1"/>
    <col min="6117" max="6117" width="12.140625" bestFit="1" customWidth="1"/>
    <col min="6118" max="6118" width="15" bestFit="1" customWidth="1"/>
    <col min="6119" max="6119" width="12.140625" bestFit="1" customWidth="1"/>
    <col min="6120" max="6120" width="15" bestFit="1" customWidth="1"/>
    <col min="6121" max="6121" width="12.140625" bestFit="1" customWidth="1"/>
    <col min="6122" max="6122" width="15" bestFit="1" customWidth="1"/>
    <col min="6123" max="6123" width="12.140625" bestFit="1" customWidth="1"/>
    <col min="6124" max="6124" width="15" bestFit="1" customWidth="1"/>
    <col min="6125" max="6125" width="12.140625" bestFit="1" customWidth="1"/>
    <col min="6126" max="6126" width="15" bestFit="1" customWidth="1"/>
    <col min="6127" max="6127" width="12.140625" bestFit="1" customWidth="1"/>
    <col min="6128" max="6128" width="15" bestFit="1" customWidth="1"/>
    <col min="6129" max="6129" width="12.140625" bestFit="1" customWidth="1"/>
    <col min="6130" max="6130" width="15" bestFit="1" customWidth="1"/>
    <col min="6131" max="6131" width="12.140625" bestFit="1" customWidth="1"/>
    <col min="6132" max="6132" width="15" bestFit="1" customWidth="1"/>
    <col min="6133" max="6133" width="12.140625" bestFit="1" customWidth="1"/>
    <col min="6134" max="6134" width="15" bestFit="1" customWidth="1"/>
    <col min="6135" max="6135" width="12.140625" bestFit="1" customWidth="1"/>
    <col min="6136" max="6136" width="15" bestFit="1" customWidth="1"/>
    <col min="6137" max="6137" width="12.140625" bestFit="1" customWidth="1"/>
    <col min="6138" max="6138" width="15" bestFit="1" customWidth="1"/>
    <col min="6139" max="6139" width="12.140625" bestFit="1" customWidth="1"/>
    <col min="6140" max="6140" width="15" bestFit="1" customWidth="1"/>
    <col min="6141" max="6141" width="12.140625" bestFit="1" customWidth="1"/>
    <col min="6142" max="6142" width="15" bestFit="1" customWidth="1"/>
    <col min="6143" max="6143" width="12.140625" bestFit="1" customWidth="1"/>
    <col min="6144" max="6144" width="15" bestFit="1" customWidth="1"/>
    <col min="6145" max="6145" width="12.140625" bestFit="1" customWidth="1"/>
    <col min="6146" max="6146" width="15" bestFit="1" customWidth="1"/>
    <col min="6147" max="6147" width="12.140625" bestFit="1" customWidth="1"/>
    <col min="6148" max="6148" width="15" bestFit="1" customWidth="1"/>
    <col min="6149" max="6149" width="12.140625" bestFit="1" customWidth="1"/>
    <col min="6150" max="6150" width="15" bestFit="1" customWidth="1"/>
    <col min="6151" max="6151" width="12.140625" bestFit="1" customWidth="1"/>
    <col min="6152" max="6152" width="15" bestFit="1" customWidth="1"/>
    <col min="6153" max="6153" width="12.140625" bestFit="1" customWidth="1"/>
    <col min="6154" max="6154" width="15" bestFit="1" customWidth="1"/>
    <col min="6155" max="6155" width="12.140625" bestFit="1" customWidth="1"/>
    <col min="6156" max="6156" width="15" bestFit="1" customWidth="1"/>
    <col min="6157" max="6157" width="12.140625" bestFit="1" customWidth="1"/>
    <col min="6158" max="6158" width="15" bestFit="1" customWidth="1"/>
    <col min="6159" max="6159" width="12.140625" bestFit="1" customWidth="1"/>
    <col min="6160" max="6160" width="15" bestFit="1" customWidth="1"/>
    <col min="6161" max="6161" width="12.140625" bestFit="1" customWidth="1"/>
    <col min="6162" max="6162" width="15" bestFit="1" customWidth="1"/>
    <col min="6163" max="6163" width="12.140625" bestFit="1" customWidth="1"/>
    <col min="6164" max="6164" width="15" bestFit="1" customWidth="1"/>
    <col min="6165" max="6165" width="12.140625" bestFit="1" customWidth="1"/>
    <col min="6166" max="6166" width="15" bestFit="1" customWidth="1"/>
    <col min="6167" max="6167" width="12.140625" bestFit="1" customWidth="1"/>
    <col min="6168" max="6168" width="15" bestFit="1" customWidth="1"/>
    <col min="6169" max="6169" width="12.140625" bestFit="1" customWidth="1"/>
    <col min="6170" max="6170" width="15" bestFit="1" customWidth="1"/>
    <col min="6171" max="6171" width="12.140625" bestFit="1" customWidth="1"/>
    <col min="6172" max="6172" width="15" bestFit="1" customWidth="1"/>
    <col min="6173" max="6173" width="12.140625" bestFit="1" customWidth="1"/>
    <col min="6174" max="6174" width="15" bestFit="1" customWidth="1"/>
    <col min="6175" max="6175" width="12.140625" bestFit="1" customWidth="1"/>
    <col min="6176" max="6176" width="15" bestFit="1" customWidth="1"/>
    <col min="6177" max="6177" width="12.140625" bestFit="1" customWidth="1"/>
    <col min="6178" max="6178" width="15" bestFit="1" customWidth="1"/>
    <col min="6179" max="6179" width="12.140625" bestFit="1" customWidth="1"/>
    <col min="6180" max="6180" width="15" bestFit="1" customWidth="1"/>
    <col min="6181" max="6181" width="12.140625" bestFit="1" customWidth="1"/>
    <col min="6182" max="6182" width="15" bestFit="1" customWidth="1"/>
    <col min="6183" max="6183" width="12.140625" bestFit="1" customWidth="1"/>
    <col min="6184" max="6184" width="15" bestFit="1" customWidth="1"/>
    <col min="6185" max="6185" width="12.140625" bestFit="1" customWidth="1"/>
    <col min="6186" max="6186" width="15" bestFit="1" customWidth="1"/>
    <col min="6187" max="6187" width="12.140625" bestFit="1" customWidth="1"/>
    <col min="6188" max="6188" width="15" bestFit="1" customWidth="1"/>
    <col min="6189" max="6189" width="12.140625" bestFit="1" customWidth="1"/>
    <col min="6190" max="6190" width="15" bestFit="1" customWidth="1"/>
    <col min="6191" max="6191" width="12.140625" bestFit="1" customWidth="1"/>
    <col min="6192" max="6192" width="15" bestFit="1" customWidth="1"/>
    <col min="6193" max="6193" width="12.140625" bestFit="1" customWidth="1"/>
    <col min="6194" max="6194" width="15" bestFit="1" customWidth="1"/>
    <col min="6195" max="6195" width="12.140625" bestFit="1" customWidth="1"/>
    <col min="6196" max="6196" width="15" bestFit="1" customWidth="1"/>
    <col min="6197" max="6197" width="12.140625" bestFit="1" customWidth="1"/>
    <col min="6198" max="6198" width="15" bestFit="1" customWidth="1"/>
    <col min="6199" max="6199" width="12.140625" bestFit="1" customWidth="1"/>
    <col min="6200" max="6200" width="15" bestFit="1" customWidth="1"/>
    <col min="6201" max="6201" width="12.140625" bestFit="1" customWidth="1"/>
    <col min="6202" max="6202" width="15" bestFit="1" customWidth="1"/>
    <col min="6203" max="6203" width="12.140625" bestFit="1" customWidth="1"/>
    <col min="6204" max="6204" width="15" bestFit="1" customWidth="1"/>
    <col min="6205" max="6205" width="12.140625" bestFit="1" customWidth="1"/>
    <col min="6206" max="6206" width="15" bestFit="1" customWidth="1"/>
    <col min="6207" max="6207" width="12.140625" bestFit="1" customWidth="1"/>
    <col min="6208" max="6208" width="15" bestFit="1" customWidth="1"/>
    <col min="6209" max="6209" width="12.140625" bestFit="1" customWidth="1"/>
    <col min="6210" max="6210" width="15" bestFit="1" customWidth="1"/>
    <col min="6211" max="6211" width="12.140625" bestFit="1" customWidth="1"/>
    <col min="6212" max="6212" width="15" bestFit="1" customWidth="1"/>
    <col min="6213" max="6213" width="12.140625" bestFit="1" customWidth="1"/>
    <col min="6214" max="6214" width="15" bestFit="1" customWidth="1"/>
    <col min="6215" max="6215" width="12.140625" bestFit="1" customWidth="1"/>
    <col min="6216" max="6216" width="15" bestFit="1" customWidth="1"/>
    <col min="6217" max="6217" width="12.140625" bestFit="1" customWidth="1"/>
    <col min="6218" max="6218" width="15" bestFit="1" customWidth="1"/>
    <col min="6219" max="6219" width="12.140625" bestFit="1" customWidth="1"/>
    <col min="6220" max="6220" width="15" bestFit="1" customWidth="1"/>
    <col min="6221" max="6221" width="12.140625" bestFit="1" customWidth="1"/>
    <col min="6222" max="6222" width="15" bestFit="1" customWidth="1"/>
    <col min="6223" max="6223" width="12.140625" bestFit="1" customWidth="1"/>
    <col min="6224" max="6224" width="15" bestFit="1" customWidth="1"/>
    <col min="6225" max="6225" width="12.140625" bestFit="1" customWidth="1"/>
    <col min="6226" max="6226" width="15" bestFit="1" customWidth="1"/>
    <col min="6227" max="6227" width="12.140625" bestFit="1" customWidth="1"/>
    <col min="6228" max="6228" width="15" bestFit="1" customWidth="1"/>
    <col min="6229" max="6229" width="12.140625" bestFit="1" customWidth="1"/>
    <col min="6230" max="6230" width="15" bestFit="1" customWidth="1"/>
    <col min="6231" max="6231" width="12.140625" bestFit="1" customWidth="1"/>
    <col min="6232" max="6232" width="15" bestFit="1" customWidth="1"/>
    <col min="6233" max="6233" width="12.140625" bestFit="1" customWidth="1"/>
    <col min="6234" max="6234" width="15" bestFit="1" customWidth="1"/>
    <col min="6235" max="6235" width="12.140625" bestFit="1" customWidth="1"/>
    <col min="6236" max="6236" width="15" bestFit="1" customWidth="1"/>
    <col min="6237" max="6237" width="12.140625" bestFit="1" customWidth="1"/>
    <col min="6238" max="6238" width="15" bestFit="1" customWidth="1"/>
    <col min="6239" max="6239" width="12.140625" bestFit="1" customWidth="1"/>
    <col min="6240" max="6240" width="15" bestFit="1" customWidth="1"/>
    <col min="6241" max="6241" width="12.140625" bestFit="1" customWidth="1"/>
    <col min="6242" max="6242" width="15" bestFit="1" customWidth="1"/>
    <col min="6243" max="6243" width="12.140625" bestFit="1" customWidth="1"/>
    <col min="6244" max="6244" width="15" bestFit="1" customWidth="1"/>
    <col min="6245" max="6245" width="12.140625" bestFit="1" customWidth="1"/>
    <col min="6246" max="6246" width="15" bestFit="1" customWidth="1"/>
    <col min="6247" max="6247" width="12.140625" bestFit="1" customWidth="1"/>
    <col min="6248" max="6248" width="15" bestFit="1" customWidth="1"/>
    <col min="6249" max="6249" width="12.140625" bestFit="1" customWidth="1"/>
    <col min="6250" max="6250" width="15" bestFit="1" customWidth="1"/>
    <col min="6251" max="6251" width="12.140625" bestFit="1" customWidth="1"/>
    <col min="6252" max="6252" width="15" bestFit="1" customWidth="1"/>
    <col min="6253" max="6253" width="12.140625" bestFit="1" customWidth="1"/>
    <col min="6254" max="6254" width="15" bestFit="1" customWidth="1"/>
    <col min="6255" max="6255" width="12.140625" bestFit="1" customWidth="1"/>
    <col min="6256" max="6256" width="15" bestFit="1" customWidth="1"/>
    <col min="6257" max="6257" width="12.140625" bestFit="1" customWidth="1"/>
    <col min="6258" max="6258" width="15" bestFit="1" customWidth="1"/>
    <col min="6259" max="6259" width="12.140625" bestFit="1" customWidth="1"/>
    <col min="6260" max="6260" width="15" bestFit="1" customWidth="1"/>
    <col min="6261" max="6261" width="12.140625" bestFit="1" customWidth="1"/>
    <col min="6262" max="6262" width="15" bestFit="1" customWidth="1"/>
    <col min="6263" max="6263" width="12.140625" bestFit="1" customWidth="1"/>
    <col min="6264" max="6264" width="15" bestFit="1" customWidth="1"/>
    <col min="6265" max="6265" width="12.140625" bestFit="1" customWidth="1"/>
    <col min="6266" max="6266" width="15" bestFit="1" customWidth="1"/>
    <col min="6267" max="6267" width="12.140625" bestFit="1" customWidth="1"/>
    <col min="6268" max="6268" width="15" bestFit="1" customWidth="1"/>
    <col min="6269" max="6269" width="12.140625" bestFit="1" customWidth="1"/>
    <col min="6270" max="6270" width="15" bestFit="1" customWidth="1"/>
    <col min="6271" max="6271" width="12.140625" bestFit="1" customWidth="1"/>
    <col min="6272" max="6272" width="15" bestFit="1" customWidth="1"/>
    <col min="6273" max="6273" width="12.140625" bestFit="1" customWidth="1"/>
    <col min="6274" max="6274" width="15" bestFit="1" customWidth="1"/>
    <col min="6275" max="6275" width="12.140625" bestFit="1" customWidth="1"/>
    <col min="6276" max="6276" width="15" bestFit="1" customWidth="1"/>
    <col min="6277" max="6277" width="12.140625" bestFit="1" customWidth="1"/>
    <col min="6278" max="6278" width="15" bestFit="1" customWidth="1"/>
    <col min="6279" max="6279" width="12.140625" bestFit="1" customWidth="1"/>
    <col min="6280" max="6280" width="15" bestFit="1" customWidth="1"/>
    <col min="6281" max="6281" width="12.140625" bestFit="1" customWidth="1"/>
    <col min="6282" max="6282" width="15" bestFit="1" customWidth="1"/>
    <col min="6283" max="6283" width="12.140625" bestFit="1" customWidth="1"/>
    <col min="6284" max="6284" width="15" bestFit="1" customWidth="1"/>
    <col min="6285" max="6285" width="12.140625" bestFit="1" customWidth="1"/>
    <col min="6286" max="6286" width="15" bestFit="1" customWidth="1"/>
    <col min="6287" max="6287" width="12.140625" bestFit="1" customWidth="1"/>
    <col min="6288" max="6288" width="15" bestFit="1" customWidth="1"/>
    <col min="6289" max="6289" width="12.140625" bestFit="1" customWidth="1"/>
    <col min="6290" max="6290" width="15" bestFit="1" customWidth="1"/>
    <col min="6291" max="6291" width="12.140625" bestFit="1" customWidth="1"/>
    <col min="6292" max="6292" width="15" bestFit="1" customWidth="1"/>
    <col min="6293" max="6293" width="12.140625" bestFit="1" customWidth="1"/>
    <col min="6294" max="6294" width="15" bestFit="1" customWidth="1"/>
    <col min="6295" max="6295" width="12.140625" bestFit="1" customWidth="1"/>
    <col min="6296" max="6296" width="15" bestFit="1" customWidth="1"/>
    <col min="6297" max="6297" width="12.140625" bestFit="1" customWidth="1"/>
    <col min="6298" max="6298" width="15" bestFit="1" customWidth="1"/>
    <col min="6299" max="6299" width="12.140625" bestFit="1" customWidth="1"/>
    <col min="6300" max="6300" width="15" bestFit="1" customWidth="1"/>
    <col min="6301" max="6301" width="12.140625" bestFit="1" customWidth="1"/>
    <col min="6302" max="6302" width="15" bestFit="1" customWidth="1"/>
    <col min="6303" max="6303" width="12.140625" bestFit="1" customWidth="1"/>
    <col min="6304" max="6304" width="15" bestFit="1" customWidth="1"/>
    <col min="6305" max="6305" width="12.140625" bestFit="1" customWidth="1"/>
    <col min="6306" max="6306" width="15" bestFit="1" customWidth="1"/>
    <col min="6307" max="6307" width="12.140625" bestFit="1" customWidth="1"/>
    <col min="6308" max="6308" width="15" bestFit="1" customWidth="1"/>
    <col min="6309" max="6309" width="12.140625" bestFit="1" customWidth="1"/>
    <col min="6310" max="6310" width="15" bestFit="1" customWidth="1"/>
    <col min="6311" max="6311" width="12.140625" bestFit="1" customWidth="1"/>
    <col min="6312" max="6312" width="15" bestFit="1" customWidth="1"/>
    <col min="6313" max="6313" width="12.140625" bestFit="1" customWidth="1"/>
    <col min="6314" max="6314" width="15" bestFit="1" customWidth="1"/>
    <col min="6315" max="6315" width="12.140625" bestFit="1" customWidth="1"/>
    <col min="6316" max="6316" width="15" bestFit="1" customWidth="1"/>
    <col min="6317" max="6317" width="12.140625" bestFit="1" customWidth="1"/>
    <col min="6318" max="6318" width="15" bestFit="1" customWidth="1"/>
    <col min="6319" max="6319" width="12.140625" bestFit="1" customWidth="1"/>
    <col min="6320" max="6320" width="15" bestFit="1" customWidth="1"/>
    <col min="6321" max="6321" width="12.140625" bestFit="1" customWidth="1"/>
    <col min="6322" max="6322" width="15" bestFit="1" customWidth="1"/>
    <col min="6323" max="6323" width="12.140625" bestFit="1" customWidth="1"/>
    <col min="6324" max="6324" width="15" bestFit="1" customWidth="1"/>
    <col min="6325" max="6325" width="12.140625" bestFit="1" customWidth="1"/>
    <col min="6326" max="6326" width="15" bestFit="1" customWidth="1"/>
    <col min="6327" max="6327" width="12.140625" bestFit="1" customWidth="1"/>
    <col min="6328" max="6328" width="15" bestFit="1" customWidth="1"/>
    <col min="6329" max="6329" width="12.140625" bestFit="1" customWidth="1"/>
    <col min="6330" max="6330" width="15" bestFit="1" customWidth="1"/>
    <col min="6331" max="6331" width="12.140625" bestFit="1" customWidth="1"/>
    <col min="6332" max="6332" width="15" bestFit="1" customWidth="1"/>
    <col min="6333" max="6333" width="12.140625" bestFit="1" customWidth="1"/>
    <col min="6334" max="6334" width="15" bestFit="1" customWidth="1"/>
    <col min="6335" max="6335" width="12.140625" bestFit="1" customWidth="1"/>
    <col min="6336" max="6336" width="15" bestFit="1" customWidth="1"/>
    <col min="6337" max="6337" width="12.140625" bestFit="1" customWidth="1"/>
    <col min="6338" max="6338" width="15" bestFit="1" customWidth="1"/>
    <col min="6339" max="6339" width="12.140625" bestFit="1" customWidth="1"/>
    <col min="6340" max="6340" width="15" bestFit="1" customWidth="1"/>
    <col min="6341" max="6341" width="12.140625" bestFit="1" customWidth="1"/>
    <col min="6342" max="6342" width="15" bestFit="1" customWidth="1"/>
    <col min="6343" max="6343" width="12.140625" bestFit="1" customWidth="1"/>
    <col min="6344" max="6344" width="15" bestFit="1" customWidth="1"/>
    <col min="6345" max="6345" width="12.140625" bestFit="1" customWidth="1"/>
    <col min="6346" max="6346" width="15" bestFit="1" customWidth="1"/>
    <col min="6347" max="6347" width="12.140625" bestFit="1" customWidth="1"/>
    <col min="6348" max="6348" width="15" bestFit="1" customWidth="1"/>
    <col min="6349" max="6349" width="12.140625" bestFit="1" customWidth="1"/>
    <col min="6350" max="6350" width="15" bestFit="1" customWidth="1"/>
    <col min="6351" max="6351" width="12.140625" bestFit="1" customWidth="1"/>
    <col min="6352" max="6352" width="15" bestFit="1" customWidth="1"/>
    <col min="6353" max="6353" width="12.140625" bestFit="1" customWidth="1"/>
    <col min="6354" max="6354" width="15" bestFit="1" customWidth="1"/>
    <col min="6355" max="6355" width="12.140625" bestFit="1" customWidth="1"/>
    <col min="6356" max="6356" width="15" bestFit="1" customWidth="1"/>
    <col min="6357" max="6357" width="12.140625" bestFit="1" customWidth="1"/>
    <col min="6358" max="6358" width="15" bestFit="1" customWidth="1"/>
    <col min="6359" max="6359" width="12.140625" bestFit="1" customWidth="1"/>
    <col min="6360" max="6360" width="15" bestFit="1" customWidth="1"/>
    <col min="6361" max="6361" width="12.140625" bestFit="1" customWidth="1"/>
    <col min="6362" max="6362" width="15" bestFit="1" customWidth="1"/>
    <col min="6363" max="6363" width="12.140625" bestFit="1" customWidth="1"/>
    <col min="6364" max="6364" width="15" bestFit="1" customWidth="1"/>
    <col min="6365" max="6365" width="12.140625" bestFit="1" customWidth="1"/>
    <col min="6366" max="6366" width="15" bestFit="1" customWidth="1"/>
    <col min="6367" max="6367" width="12.140625" bestFit="1" customWidth="1"/>
    <col min="6368" max="6368" width="15" bestFit="1" customWidth="1"/>
    <col min="6369" max="6369" width="12.140625" bestFit="1" customWidth="1"/>
    <col min="6370" max="6370" width="15" bestFit="1" customWidth="1"/>
    <col min="6371" max="6371" width="12.140625" bestFit="1" customWidth="1"/>
    <col min="6372" max="6372" width="15" bestFit="1" customWidth="1"/>
    <col min="6373" max="6373" width="12.140625" bestFit="1" customWidth="1"/>
    <col min="6374" max="6374" width="15" bestFit="1" customWidth="1"/>
    <col min="6375" max="6375" width="12.140625" bestFit="1" customWidth="1"/>
    <col min="6376" max="6376" width="15" bestFit="1" customWidth="1"/>
    <col min="6377" max="6377" width="12.140625" bestFit="1" customWidth="1"/>
    <col min="6378" max="6378" width="15" bestFit="1" customWidth="1"/>
    <col min="6379" max="6379" width="12.140625" bestFit="1" customWidth="1"/>
    <col min="6380" max="6380" width="15" bestFit="1" customWidth="1"/>
    <col min="6381" max="6381" width="12.140625" bestFit="1" customWidth="1"/>
    <col min="6382" max="6382" width="15" bestFit="1" customWidth="1"/>
    <col min="6383" max="6383" width="12.140625" bestFit="1" customWidth="1"/>
    <col min="6384" max="6384" width="15" bestFit="1" customWidth="1"/>
    <col min="6385" max="6385" width="12.140625" bestFit="1" customWidth="1"/>
    <col min="6386" max="6386" width="15" bestFit="1" customWidth="1"/>
    <col min="6387" max="6387" width="12.140625" bestFit="1" customWidth="1"/>
    <col min="6388" max="6388" width="15" bestFit="1" customWidth="1"/>
    <col min="6389" max="6389" width="12.140625" bestFit="1" customWidth="1"/>
    <col min="6390" max="6390" width="15" bestFit="1" customWidth="1"/>
    <col min="6391" max="6391" width="12.140625" bestFit="1" customWidth="1"/>
    <col min="6392" max="6392" width="15" bestFit="1" customWidth="1"/>
    <col min="6393" max="6393" width="12.140625" bestFit="1" customWidth="1"/>
    <col min="6394" max="6394" width="15" bestFit="1" customWidth="1"/>
    <col min="6395" max="6395" width="12.140625" bestFit="1" customWidth="1"/>
    <col min="6396" max="6396" width="15" bestFit="1" customWidth="1"/>
    <col min="6397" max="6397" width="12.140625" bestFit="1" customWidth="1"/>
    <col min="6398" max="6398" width="15" bestFit="1" customWidth="1"/>
    <col min="6399" max="6399" width="12.140625" bestFit="1" customWidth="1"/>
    <col min="6400" max="6400" width="15" bestFit="1" customWidth="1"/>
    <col min="6401" max="6401" width="12.140625" bestFit="1" customWidth="1"/>
    <col min="6402" max="6402" width="15" bestFit="1" customWidth="1"/>
    <col min="6403" max="6403" width="12.140625" bestFit="1" customWidth="1"/>
    <col min="6404" max="6404" width="15" bestFit="1" customWidth="1"/>
    <col min="6405" max="6405" width="12.140625" bestFit="1" customWidth="1"/>
    <col min="6406" max="6406" width="15" bestFit="1" customWidth="1"/>
    <col min="6407" max="6407" width="12.140625" bestFit="1" customWidth="1"/>
    <col min="6408" max="6408" width="15" bestFit="1" customWidth="1"/>
    <col min="6409" max="6409" width="12.140625" bestFit="1" customWidth="1"/>
    <col min="6410" max="6410" width="15" bestFit="1" customWidth="1"/>
    <col min="6411" max="6411" width="12.140625" bestFit="1" customWidth="1"/>
    <col min="6412" max="6412" width="15" bestFit="1" customWidth="1"/>
    <col min="6413" max="6413" width="12.140625" bestFit="1" customWidth="1"/>
    <col min="6414" max="6414" width="15" bestFit="1" customWidth="1"/>
    <col min="6415" max="6415" width="12.140625" bestFit="1" customWidth="1"/>
    <col min="6416" max="6416" width="15" bestFit="1" customWidth="1"/>
    <col min="6417" max="6417" width="12.140625" bestFit="1" customWidth="1"/>
    <col min="6418" max="6418" width="15" bestFit="1" customWidth="1"/>
    <col min="6419" max="6419" width="12.140625" bestFit="1" customWidth="1"/>
    <col min="6420" max="6420" width="15" bestFit="1" customWidth="1"/>
    <col min="6421" max="6421" width="12.140625" bestFit="1" customWidth="1"/>
    <col min="6422" max="6422" width="15" bestFit="1" customWidth="1"/>
    <col min="6423" max="6423" width="12.140625" bestFit="1" customWidth="1"/>
    <col min="6424" max="6424" width="15" bestFit="1" customWidth="1"/>
    <col min="6425" max="6425" width="12.140625" bestFit="1" customWidth="1"/>
    <col min="6426" max="6426" width="15" bestFit="1" customWidth="1"/>
    <col min="6427" max="6427" width="12.140625" bestFit="1" customWidth="1"/>
    <col min="6428" max="6428" width="15" bestFit="1" customWidth="1"/>
    <col min="6429" max="6429" width="12.140625" bestFit="1" customWidth="1"/>
    <col min="6430" max="6430" width="15" bestFit="1" customWidth="1"/>
    <col min="6431" max="6431" width="12.140625" bestFit="1" customWidth="1"/>
    <col min="6432" max="6432" width="15" bestFit="1" customWidth="1"/>
    <col min="6433" max="6433" width="12.140625" bestFit="1" customWidth="1"/>
    <col min="6434" max="6434" width="15" bestFit="1" customWidth="1"/>
    <col min="6435" max="6435" width="12.140625" bestFit="1" customWidth="1"/>
    <col min="6436" max="6436" width="15" bestFit="1" customWidth="1"/>
    <col min="6437" max="6437" width="12.140625" bestFit="1" customWidth="1"/>
    <col min="6438" max="6438" width="15" bestFit="1" customWidth="1"/>
    <col min="6439" max="6439" width="12.140625" bestFit="1" customWidth="1"/>
    <col min="6440" max="6440" width="15" bestFit="1" customWidth="1"/>
    <col min="6441" max="6441" width="12.140625" bestFit="1" customWidth="1"/>
    <col min="6442" max="6442" width="15" bestFit="1" customWidth="1"/>
    <col min="6443" max="6443" width="12.140625" bestFit="1" customWidth="1"/>
    <col min="6444" max="6444" width="15" bestFit="1" customWidth="1"/>
    <col min="6445" max="6445" width="12.140625" bestFit="1" customWidth="1"/>
    <col min="6446" max="6446" width="15" bestFit="1" customWidth="1"/>
    <col min="6447" max="6447" width="12.140625" bestFit="1" customWidth="1"/>
    <col min="6448" max="6448" width="15" bestFit="1" customWidth="1"/>
    <col min="6449" max="6449" width="12.140625" bestFit="1" customWidth="1"/>
    <col min="6450" max="6450" width="15" bestFit="1" customWidth="1"/>
    <col min="6451" max="6451" width="12.140625" bestFit="1" customWidth="1"/>
    <col min="6452" max="6452" width="15" bestFit="1" customWidth="1"/>
    <col min="6453" max="6453" width="12.140625" bestFit="1" customWidth="1"/>
    <col min="6454" max="6454" width="15" bestFit="1" customWidth="1"/>
    <col min="6455" max="6455" width="12.140625" bestFit="1" customWidth="1"/>
    <col min="6456" max="6456" width="15" bestFit="1" customWidth="1"/>
    <col min="6457" max="6457" width="12.140625" bestFit="1" customWidth="1"/>
    <col min="6458" max="6458" width="15" bestFit="1" customWidth="1"/>
    <col min="6459" max="6459" width="12.140625" bestFit="1" customWidth="1"/>
    <col min="6460" max="6460" width="15" bestFit="1" customWidth="1"/>
    <col min="6461" max="6461" width="12.140625" bestFit="1" customWidth="1"/>
    <col min="6462" max="6462" width="15" bestFit="1" customWidth="1"/>
    <col min="6463" max="6463" width="12.140625" bestFit="1" customWidth="1"/>
    <col min="6464" max="6464" width="15" bestFit="1" customWidth="1"/>
    <col min="6465" max="6465" width="12.140625" bestFit="1" customWidth="1"/>
    <col min="6466" max="6466" width="15" bestFit="1" customWidth="1"/>
    <col min="6467" max="6467" width="12.140625" bestFit="1" customWidth="1"/>
    <col min="6468" max="6468" width="15" bestFit="1" customWidth="1"/>
    <col min="6469" max="6469" width="12.140625" bestFit="1" customWidth="1"/>
    <col min="6470" max="6470" width="15" bestFit="1" customWidth="1"/>
    <col min="6471" max="6471" width="12.140625" bestFit="1" customWidth="1"/>
    <col min="6472" max="6472" width="15" bestFit="1" customWidth="1"/>
    <col min="6473" max="6473" width="12.140625" bestFit="1" customWidth="1"/>
    <col min="6474" max="6474" width="15" bestFit="1" customWidth="1"/>
    <col min="6475" max="6475" width="12.140625" bestFit="1" customWidth="1"/>
    <col min="6476" max="6476" width="15" bestFit="1" customWidth="1"/>
    <col min="6477" max="6477" width="12.140625" bestFit="1" customWidth="1"/>
    <col min="6478" max="6478" width="15" bestFit="1" customWidth="1"/>
    <col min="6479" max="6479" width="12.140625" bestFit="1" customWidth="1"/>
    <col min="6480" max="6480" width="15" bestFit="1" customWidth="1"/>
    <col min="6481" max="6481" width="12.140625" bestFit="1" customWidth="1"/>
    <col min="6482" max="6482" width="15" bestFit="1" customWidth="1"/>
    <col min="6483" max="6483" width="12.140625" bestFit="1" customWidth="1"/>
    <col min="6484" max="6484" width="15" bestFit="1" customWidth="1"/>
    <col min="6485" max="6485" width="12.140625" bestFit="1" customWidth="1"/>
    <col min="6486" max="6486" width="15" bestFit="1" customWidth="1"/>
    <col min="6487" max="6487" width="12.140625" bestFit="1" customWidth="1"/>
    <col min="6488" max="6488" width="15" bestFit="1" customWidth="1"/>
    <col min="6489" max="6489" width="12.140625" bestFit="1" customWidth="1"/>
    <col min="6490" max="6490" width="15" bestFit="1" customWidth="1"/>
    <col min="6491" max="6491" width="12.140625" bestFit="1" customWidth="1"/>
    <col min="6492" max="6492" width="15" bestFit="1" customWidth="1"/>
    <col min="6493" max="6493" width="12.140625" bestFit="1" customWidth="1"/>
    <col min="6494" max="6494" width="15" bestFit="1" customWidth="1"/>
    <col min="6495" max="6495" width="12.140625" bestFit="1" customWidth="1"/>
    <col min="6496" max="6496" width="15" bestFit="1" customWidth="1"/>
    <col min="6497" max="6497" width="12.140625" bestFit="1" customWidth="1"/>
    <col min="6498" max="6498" width="15" bestFit="1" customWidth="1"/>
    <col min="6499" max="6499" width="12.140625" bestFit="1" customWidth="1"/>
    <col min="6500" max="6500" width="15" bestFit="1" customWidth="1"/>
    <col min="6501" max="6501" width="12.140625" bestFit="1" customWidth="1"/>
    <col min="6502" max="6502" width="15" bestFit="1" customWidth="1"/>
    <col min="6503" max="6503" width="12.140625" bestFit="1" customWidth="1"/>
    <col min="6504" max="6504" width="15" bestFit="1" customWidth="1"/>
    <col min="6505" max="6505" width="12.140625" bestFit="1" customWidth="1"/>
    <col min="6506" max="6506" width="15" bestFit="1" customWidth="1"/>
    <col min="6507" max="6507" width="12.140625" bestFit="1" customWidth="1"/>
    <col min="6508" max="6508" width="15" bestFit="1" customWidth="1"/>
    <col min="6509" max="6509" width="12.140625" bestFit="1" customWidth="1"/>
    <col min="6510" max="6510" width="15" bestFit="1" customWidth="1"/>
    <col min="6511" max="6511" width="12.140625" bestFit="1" customWidth="1"/>
    <col min="6512" max="6512" width="15" bestFit="1" customWidth="1"/>
    <col min="6513" max="6513" width="12.140625" bestFit="1" customWidth="1"/>
    <col min="6514" max="6514" width="15" bestFit="1" customWidth="1"/>
    <col min="6515" max="6515" width="12.140625" bestFit="1" customWidth="1"/>
    <col min="6516" max="6516" width="15" bestFit="1" customWidth="1"/>
    <col min="6517" max="6517" width="12.140625" bestFit="1" customWidth="1"/>
    <col min="6518" max="6518" width="15" bestFit="1" customWidth="1"/>
    <col min="6519" max="6519" width="12.140625" bestFit="1" customWidth="1"/>
    <col min="6520" max="6520" width="15" bestFit="1" customWidth="1"/>
    <col min="6521" max="6521" width="12.140625" bestFit="1" customWidth="1"/>
    <col min="6522" max="6522" width="15" bestFit="1" customWidth="1"/>
    <col min="6523" max="6523" width="12.140625" bestFit="1" customWidth="1"/>
    <col min="6524" max="6524" width="15" bestFit="1" customWidth="1"/>
    <col min="6525" max="6525" width="12.140625" bestFit="1" customWidth="1"/>
    <col min="6526" max="6526" width="15" bestFit="1" customWidth="1"/>
    <col min="6527" max="6527" width="12.140625" bestFit="1" customWidth="1"/>
    <col min="6528" max="6528" width="15" bestFit="1" customWidth="1"/>
    <col min="6529" max="6529" width="12.140625" bestFit="1" customWidth="1"/>
    <col min="6530" max="6530" width="15" bestFit="1" customWidth="1"/>
    <col min="6531" max="6531" width="12.140625" bestFit="1" customWidth="1"/>
    <col min="6532" max="6532" width="15" bestFit="1" customWidth="1"/>
    <col min="6533" max="6533" width="12.140625" bestFit="1" customWidth="1"/>
    <col min="6534" max="6534" width="15" bestFit="1" customWidth="1"/>
    <col min="6535" max="6535" width="12.140625" bestFit="1" customWidth="1"/>
    <col min="6536" max="6536" width="15" bestFit="1" customWidth="1"/>
    <col min="6537" max="6537" width="12.140625" bestFit="1" customWidth="1"/>
    <col min="6538" max="6538" width="15" bestFit="1" customWidth="1"/>
    <col min="6539" max="6539" width="12.140625" bestFit="1" customWidth="1"/>
    <col min="6540" max="6540" width="15" bestFit="1" customWidth="1"/>
    <col min="6541" max="6541" width="12.140625" bestFit="1" customWidth="1"/>
    <col min="6542" max="6542" width="15" bestFit="1" customWidth="1"/>
    <col min="6543" max="6543" width="12.140625" bestFit="1" customWidth="1"/>
    <col min="6544" max="6544" width="15" bestFit="1" customWidth="1"/>
    <col min="6545" max="6545" width="12.140625" bestFit="1" customWidth="1"/>
    <col min="6546" max="6546" width="15" bestFit="1" customWidth="1"/>
    <col min="6547" max="6547" width="12.140625" bestFit="1" customWidth="1"/>
    <col min="6548" max="6548" width="15" bestFit="1" customWidth="1"/>
    <col min="6549" max="6549" width="12.140625" bestFit="1" customWidth="1"/>
    <col min="6550" max="6550" width="15" bestFit="1" customWidth="1"/>
    <col min="6551" max="6551" width="12.140625" bestFit="1" customWidth="1"/>
    <col min="6552" max="6552" width="15" bestFit="1" customWidth="1"/>
    <col min="6553" max="6553" width="12.140625" bestFit="1" customWidth="1"/>
    <col min="6554" max="6554" width="15" bestFit="1" customWidth="1"/>
    <col min="6555" max="6555" width="12.140625" bestFit="1" customWidth="1"/>
    <col min="6556" max="6556" width="15" bestFit="1" customWidth="1"/>
    <col min="6557" max="6557" width="12.140625" bestFit="1" customWidth="1"/>
    <col min="6558" max="6558" width="15" bestFit="1" customWidth="1"/>
    <col min="6559" max="6559" width="12.140625" bestFit="1" customWidth="1"/>
    <col min="6560" max="6560" width="15" bestFit="1" customWidth="1"/>
    <col min="6561" max="6561" width="12.140625" bestFit="1" customWidth="1"/>
    <col min="6562" max="6562" width="15" bestFit="1" customWidth="1"/>
    <col min="6563" max="6563" width="12.140625" bestFit="1" customWidth="1"/>
    <col min="6564" max="6564" width="15" bestFit="1" customWidth="1"/>
    <col min="6565" max="6565" width="12.140625" bestFit="1" customWidth="1"/>
    <col min="6566" max="6566" width="15" bestFit="1" customWidth="1"/>
    <col min="6567" max="6567" width="12.140625" bestFit="1" customWidth="1"/>
    <col min="6568" max="6568" width="15" bestFit="1" customWidth="1"/>
    <col min="6569" max="6569" width="12.140625" bestFit="1" customWidth="1"/>
    <col min="6570" max="6570" width="15" bestFit="1" customWidth="1"/>
    <col min="6571" max="6571" width="12.140625" bestFit="1" customWidth="1"/>
    <col min="6572" max="6572" width="15" bestFit="1" customWidth="1"/>
    <col min="6573" max="6573" width="12.140625" bestFit="1" customWidth="1"/>
    <col min="6574" max="6574" width="15" bestFit="1" customWidth="1"/>
    <col min="6575" max="6575" width="12.140625" bestFit="1" customWidth="1"/>
    <col min="6576" max="6576" width="15" bestFit="1" customWidth="1"/>
    <col min="6577" max="6577" width="12.140625" bestFit="1" customWidth="1"/>
    <col min="6578" max="6578" width="15" bestFit="1" customWidth="1"/>
    <col min="6579" max="6579" width="12.140625" bestFit="1" customWidth="1"/>
    <col min="6580" max="6580" width="15" bestFit="1" customWidth="1"/>
    <col min="6581" max="6581" width="12.140625" bestFit="1" customWidth="1"/>
    <col min="6582" max="6582" width="15" bestFit="1" customWidth="1"/>
    <col min="6583" max="6583" width="12.140625" bestFit="1" customWidth="1"/>
    <col min="6584" max="6584" width="15" bestFit="1" customWidth="1"/>
    <col min="6585" max="6585" width="12.140625" bestFit="1" customWidth="1"/>
    <col min="6586" max="6586" width="15" bestFit="1" customWidth="1"/>
    <col min="6587" max="6587" width="12.140625" bestFit="1" customWidth="1"/>
    <col min="6588" max="6588" width="15" bestFit="1" customWidth="1"/>
    <col min="6589" max="6589" width="12.140625" bestFit="1" customWidth="1"/>
    <col min="6590" max="6590" width="15" bestFit="1" customWidth="1"/>
    <col min="6591" max="6591" width="12.140625" bestFit="1" customWidth="1"/>
    <col min="6592" max="6592" width="15" bestFit="1" customWidth="1"/>
    <col min="6593" max="6593" width="12.140625" bestFit="1" customWidth="1"/>
    <col min="6594" max="6594" width="15" bestFit="1" customWidth="1"/>
    <col min="6595" max="6595" width="12.140625" bestFit="1" customWidth="1"/>
    <col min="6596" max="6596" width="15" bestFit="1" customWidth="1"/>
    <col min="6597" max="6597" width="12.140625" bestFit="1" customWidth="1"/>
    <col min="6598" max="6598" width="15" bestFit="1" customWidth="1"/>
    <col min="6599" max="6599" width="12.140625" bestFit="1" customWidth="1"/>
    <col min="6600" max="6600" width="15" bestFit="1" customWidth="1"/>
    <col min="6601" max="6601" width="12.140625" bestFit="1" customWidth="1"/>
    <col min="6602" max="6602" width="15" bestFit="1" customWidth="1"/>
    <col min="6603" max="6603" width="12.140625" bestFit="1" customWidth="1"/>
    <col min="6604" max="6604" width="15" bestFit="1" customWidth="1"/>
    <col min="6605" max="6605" width="12.140625" bestFit="1" customWidth="1"/>
    <col min="6606" max="6606" width="15" bestFit="1" customWidth="1"/>
    <col min="6607" max="6607" width="12.140625" bestFit="1" customWidth="1"/>
    <col min="6608" max="6608" width="15" bestFit="1" customWidth="1"/>
    <col min="6609" max="6609" width="12.140625" bestFit="1" customWidth="1"/>
    <col min="6610" max="6610" width="15" bestFit="1" customWidth="1"/>
    <col min="6611" max="6611" width="12.140625" bestFit="1" customWidth="1"/>
    <col min="6612" max="6612" width="15" bestFit="1" customWidth="1"/>
    <col min="6613" max="6613" width="12.140625" bestFit="1" customWidth="1"/>
    <col min="6614" max="6614" width="15" bestFit="1" customWidth="1"/>
    <col min="6615" max="6615" width="12.140625" bestFit="1" customWidth="1"/>
    <col min="6616" max="6616" width="15" bestFit="1" customWidth="1"/>
    <col min="6617" max="6617" width="12.140625" bestFit="1" customWidth="1"/>
    <col min="6618" max="6618" width="15" bestFit="1" customWidth="1"/>
    <col min="6619" max="6619" width="12.140625" bestFit="1" customWidth="1"/>
    <col min="6620" max="6620" width="15" bestFit="1" customWidth="1"/>
    <col min="6621" max="6621" width="12.140625" bestFit="1" customWidth="1"/>
    <col min="6622" max="6622" width="15" bestFit="1" customWidth="1"/>
    <col min="6623" max="6623" width="12.140625" bestFit="1" customWidth="1"/>
    <col min="6624" max="6624" width="15" bestFit="1" customWidth="1"/>
    <col min="6625" max="6625" width="12.140625" bestFit="1" customWidth="1"/>
    <col min="6626" max="6626" width="15" bestFit="1" customWidth="1"/>
    <col min="6627" max="6627" width="12.140625" bestFit="1" customWidth="1"/>
    <col min="6628" max="6628" width="15" bestFit="1" customWidth="1"/>
    <col min="6629" max="6629" width="12.140625" bestFit="1" customWidth="1"/>
    <col min="6630" max="6630" width="15" bestFit="1" customWidth="1"/>
    <col min="6631" max="6631" width="12.140625" bestFit="1" customWidth="1"/>
    <col min="6632" max="6632" width="15" bestFit="1" customWidth="1"/>
    <col min="6633" max="6633" width="12.140625" bestFit="1" customWidth="1"/>
    <col min="6634" max="6634" width="15" bestFit="1" customWidth="1"/>
    <col min="6635" max="6635" width="12.140625" bestFit="1" customWidth="1"/>
    <col min="6636" max="6636" width="15" bestFit="1" customWidth="1"/>
    <col min="6637" max="6637" width="12.140625" bestFit="1" customWidth="1"/>
    <col min="6638" max="6638" width="15" bestFit="1" customWidth="1"/>
    <col min="6639" max="6639" width="12.140625" bestFit="1" customWidth="1"/>
    <col min="6640" max="6640" width="15" bestFit="1" customWidth="1"/>
    <col min="6641" max="6641" width="12.140625" bestFit="1" customWidth="1"/>
    <col min="6642" max="6642" width="15" bestFit="1" customWidth="1"/>
    <col min="6643" max="6643" width="12.140625" bestFit="1" customWidth="1"/>
    <col min="6644" max="6644" width="15" bestFit="1" customWidth="1"/>
    <col min="6645" max="6645" width="12.140625" bestFit="1" customWidth="1"/>
    <col min="6646" max="6646" width="15" bestFit="1" customWidth="1"/>
    <col min="6647" max="6647" width="12.140625" bestFit="1" customWidth="1"/>
    <col min="6648" max="6648" width="15" bestFit="1" customWidth="1"/>
    <col min="6649" max="6649" width="12.140625" bestFit="1" customWidth="1"/>
    <col min="6650" max="6650" width="15" bestFit="1" customWidth="1"/>
    <col min="6651" max="6651" width="12.140625" bestFit="1" customWidth="1"/>
    <col min="6652" max="6652" width="15" bestFit="1" customWidth="1"/>
    <col min="6653" max="6653" width="12.140625" bestFit="1" customWidth="1"/>
    <col min="6654" max="6654" width="15" bestFit="1" customWidth="1"/>
    <col min="6655" max="6655" width="12.140625" bestFit="1" customWidth="1"/>
    <col min="6656" max="6656" width="15" bestFit="1" customWidth="1"/>
    <col min="6657" max="6657" width="12.140625" bestFit="1" customWidth="1"/>
    <col min="6658" max="6658" width="15" bestFit="1" customWidth="1"/>
    <col min="6659" max="6659" width="12.140625" bestFit="1" customWidth="1"/>
    <col min="6660" max="6660" width="15" bestFit="1" customWidth="1"/>
    <col min="6661" max="6661" width="12.140625" bestFit="1" customWidth="1"/>
    <col min="6662" max="6662" width="15" bestFit="1" customWidth="1"/>
    <col min="6663" max="6663" width="12.140625" bestFit="1" customWidth="1"/>
    <col min="6664" max="6664" width="15" bestFit="1" customWidth="1"/>
    <col min="6665" max="6665" width="12.140625" bestFit="1" customWidth="1"/>
    <col min="6666" max="6666" width="15" bestFit="1" customWidth="1"/>
    <col min="6667" max="6667" width="12.140625" bestFit="1" customWidth="1"/>
    <col min="6668" max="6668" width="15" bestFit="1" customWidth="1"/>
    <col min="6669" max="6669" width="12.140625" bestFit="1" customWidth="1"/>
    <col min="6670" max="6670" width="15" bestFit="1" customWidth="1"/>
    <col min="6671" max="6671" width="12.140625" bestFit="1" customWidth="1"/>
    <col min="6672" max="6672" width="15" bestFit="1" customWidth="1"/>
    <col min="6673" max="6673" width="12.140625" bestFit="1" customWidth="1"/>
    <col min="6674" max="6674" width="15" bestFit="1" customWidth="1"/>
    <col min="6675" max="6675" width="12.140625" bestFit="1" customWidth="1"/>
    <col min="6676" max="6676" width="15" bestFit="1" customWidth="1"/>
    <col min="6677" max="6677" width="12.140625" bestFit="1" customWidth="1"/>
    <col min="6678" max="6678" width="15" bestFit="1" customWidth="1"/>
    <col min="6679" max="6679" width="12.140625" bestFit="1" customWidth="1"/>
    <col min="6680" max="6680" width="15" bestFit="1" customWidth="1"/>
    <col min="6681" max="6681" width="12.140625" bestFit="1" customWidth="1"/>
    <col min="6682" max="6682" width="15" bestFit="1" customWidth="1"/>
    <col min="6683" max="6683" width="12.140625" bestFit="1" customWidth="1"/>
    <col min="6684" max="6684" width="15" bestFit="1" customWidth="1"/>
    <col min="6685" max="6685" width="12.140625" bestFit="1" customWidth="1"/>
    <col min="6686" max="6686" width="15" bestFit="1" customWidth="1"/>
    <col min="6687" max="6687" width="12.140625" bestFit="1" customWidth="1"/>
    <col min="6688" max="6688" width="15" bestFit="1" customWidth="1"/>
    <col min="6689" max="6689" width="12.140625" bestFit="1" customWidth="1"/>
    <col min="6690" max="6690" width="15" bestFit="1" customWidth="1"/>
    <col min="6691" max="6691" width="12.140625" bestFit="1" customWidth="1"/>
    <col min="6692" max="6692" width="15" bestFit="1" customWidth="1"/>
    <col min="6693" max="6693" width="12.140625" bestFit="1" customWidth="1"/>
    <col min="6694" max="6694" width="15" bestFit="1" customWidth="1"/>
    <col min="6695" max="6695" width="12.140625" bestFit="1" customWidth="1"/>
    <col min="6696" max="6696" width="15" bestFit="1" customWidth="1"/>
    <col min="6697" max="6697" width="12.140625" bestFit="1" customWidth="1"/>
    <col min="6698" max="6698" width="15" bestFit="1" customWidth="1"/>
    <col min="6699" max="6699" width="12.140625" bestFit="1" customWidth="1"/>
    <col min="6700" max="6700" width="15" bestFit="1" customWidth="1"/>
    <col min="6701" max="6701" width="12.140625" bestFit="1" customWidth="1"/>
    <col min="6702" max="6702" width="15" bestFit="1" customWidth="1"/>
    <col min="6703" max="6703" width="12.140625" bestFit="1" customWidth="1"/>
    <col min="6704" max="6704" width="15" bestFit="1" customWidth="1"/>
    <col min="6705" max="6705" width="12.140625" bestFit="1" customWidth="1"/>
    <col min="6706" max="6706" width="15" bestFit="1" customWidth="1"/>
    <col min="6707" max="6707" width="12.140625" bestFit="1" customWidth="1"/>
    <col min="6708" max="6708" width="15" bestFit="1" customWidth="1"/>
    <col min="6709" max="6709" width="12.140625" bestFit="1" customWidth="1"/>
    <col min="6710" max="6710" width="15" bestFit="1" customWidth="1"/>
    <col min="6711" max="6711" width="12.140625" bestFit="1" customWidth="1"/>
    <col min="6712" max="6712" width="15" bestFit="1" customWidth="1"/>
    <col min="6713" max="6713" width="12.140625" bestFit="1" customWidth="1"/>
    <col min="6714" max="6714" width="15" bestFit="1" customWidth="1"/>
    <col min="6715" max="6715" width="12.140625" bestFit="1" customWidth="1"/>
    <col min="6716" max="6716" width="15" bestFit="1" customWidth="1"/>
    <col min="6717" max="6717" width="12.140625" bestFit="1" customWidth="1"/>
    <col min="6718" max="6718" width="15" bestFit="1" customWidth="1"/>
    <col min="6719" max="6719" width="12.140625" bestFit="1" customWidth="1"/>
    <col min="6720" max="6720" width="15" bestFit="1" customWidth="1"/>
    <col min="6721" max="6721" width="12.140625" bestFit="1" customWidth="1"/>
    <col min="6722" max="6722" width="15" bestFit="1" customWidth="1"/>
    <col min="6723" max="6723" width="12.140625" bestFit="1" customWidth="1"/>
    <col min="6724" max="6724" width="15" bestFit="1" customWidth="1"/>
    <col min="6725" max="6725" width="12.140625" bestFit="1" customWidth="1"/>
    <col min="6726" max="6726" width="15" bestFit="1" customWidth="1"/>
    <col min="6727" max="6727" width="12.140625" bestFit="1" customWidth="1"/>
    <col min="6728" max="6728" width="15" bestFit="1" customWidth="1"/>
    <col min="6729" max="6729" width="12.140625" bestFit="1" customWidth="1"/>
    <col min="6730" max="6730" width="15" bestFit="1" customWidth="1"/>
    <col min="6731" max="6731" width="12.140625" bestFit="1" customWidth="1"/>
    <col min="6732" max="6732" width="15" bestFit="1" customWidth="1"/>
    <col min="6733" max="6733" width="12.140625" bestFit="1" customWidth="1"/>
    <col min="6734" max="6734" width="15" bestFit="1" customWidth="1"/>
    <col min="6735" max="6735" width="12.140625" bestFit="1" customWidth="1"/>
    <col min="6736" max="6736" width="15" bestFit="1" customWidth="1"/>
    <col min="6737" max="6737" width="12.140625" bestFit="1" customWidth="1"/>
    <col min="6738" max="6738" width="15" bestFit="1" customWidth="1"/>
    <col min="6739" max="6739" width="12.140625" bestFit="1" customWidth="1"/>
    <col min="6740" max="6740" width="15" bestFit="1" customWidth="1"/>
    <col min="6741" max="6741" width="12.140625" bestFit="1" customWidth="1"/>
    <col min="6742" max="6742" width="15" bestFit="1" customWidth="1"/>
    <col min="6743" max="6743" width="12.140625" bestFit="1" customWidth="1"/>
    <col min="6744" max="6744" width="15" bestFit="1" customWidth="1"/>
    <col min="6745" max="6745" width="12.140625" bestFit="1" customWidth="1"/>
    <col min="6746" max="6746" width="15" bestFit="1" customWidth="1"/>
    <col min="6747" max="6747" width="12.140625" bestFit="1" customWidth="1"/>
    <col min="6748" max="6748" width="15" bestFit="1" customWidth="1"/>
    <col min="6749" max="6749" width="12.140625" bestFit="1" customWidth="1"/>
    <col min="6750" max="6750" width="15" bestFit="1" customWidth="1"/>
    <col min="6751" max="6751" width="12.140625" bestFit="1" customWidth="1"/>
    <col min="6752" max="6752" width="15" bestFit="1" customWidth="1"/>
    <col min="6753" max="6753" width="12.140625" bestFit="1" customWidth="1"/>
    <col min="6754" max="6754" width="15" bestFit="1" customWidth="1"/>
    <col min="6755" max="6755" width="12.140625" bestFit="1" customWidth="1"/>
    <col min="6756" max="6756" width="15" bestFit="1" customWidth="1"/>
    <col min="6757" max="6757" width="12.140625" bestFit="1" customWidth="1"/>
    <col min="6758" max="6758" width="15" bestFit="1" customWidth="1"/>
    <col min="6759" max="6759" width="12.140625" bestFit="1" customWidth="1"/>
    <col min="6760" max="6760" width="15" bestFit="1" customWidth="1"/>
    <col min="6761" max="6761" width="12.140625" bestFit="1" customWidth="1"/>
    <col min="6762" max="6762" width="15" bestFit="1" customWidth="1"/>
    <col min="6763" max="6763" width="12.140625" bestFit="1" customWidth="1"/>
    <col min="6764" max="6764" width="15" bestFit="1" customWidth="1"/>
    <col min="6765" max="6765" width="12.140625" bestFit="1" customWidth="1"/>
    <col min="6766" max="6766" width="15" bestFit="1" customWidth="1"/>
    <col min="6767" max="6767" width="12.140625" bestFit="1" customWidth="1"/>
    <col min="6768" max="6768" width="15" bestFit="1" customWidth="1"/>
    <col min="6769" max="6769" width="12.140625" bestFit="1" customWidth="1"/>
    <col min="6770" max="6770" width="15" bestFit="1" customWidth="1"/>
    <col min="6771" max="6771" width="12.140625" bestFit="1" customWidth="1"/>
    <col min="6772" max="6772" width="15" bestFit="1" customWidth="1"/>
    <col min="6773" max="6773" width="12.140625" bestFit="1" customWidth="1"/>
    <col min="6774" max="6774" width="15" bestFit="1" customWidth="1"/>
    <col min="6775" max="6775" width="12.140625" bestFit="1" customWidth="1"/>
    <col min="6776" max="6776" width="15" bestFit="1" customWidth="1"/>
    <col min="6777" max="6777" width="12.140625" bestFit="1" customWidth="1"/>
    <col min="6778" max="6778" width="15" bestFit="1" customWidth="1"/>
    <col min="6779" max="6779" width="12.140625" bestFit="1" customWidth="1"/>
    <col min="6780" max="6780" width="15" bestFit="1" customWidth="1"/>
    <col min="6781" max="6781" width="12.140625" bestFit="1" customWidth="1"/>
    <col min="6782" max="6782" width="15" bestFit="1" customWidth="1"/>
    <col min="6783" max="6783" width="12.140625" bestFit="1" customWidth="1"/>
    <col min="6784" max="6784" width="15" bestFit="1" customWidth="1"/>
    <col min="6785" max="6785" width="12.140625" bestFit="1" customWidth="1"/>
    <col min="6786" max="6786" width="15" bestFit="1" customWidth="1"/>
    <col min="6787" max="6787" width="12.140625" bestFit="1" customWidth="1"/>
    <col min="6788" max="6788" width="15" bestFit="1" customWidth="1"/>
    <col min="6789" max="6789" width="12.140625" bestFit="1" customWidth="1"/>
    <col min="6790" max="6790" width="15" bestFit="1" customWidth="1"/>
    <col min="6791" max="6791" width="12.140625" bestFit="1" customWidth="1"/>
    <col min="6792" max="6792" width="15" bestFit="1" customWidth="1"/>
    <col min="6793" max="6793" width="12.140625" bestFit="1" customWidth="1"/>
    <col min="6794" max="6794" width="15" bestFit="1" customWidth="1"/>
    <col min="6795" max="6795" width="12.140625" bestFit="1" customWidth="1"/>
    <col min="6796" max="6796" width="15" bestFit="1" customWidth="1"/>
    <col min="6797" max="6797" width="12.140625" bestFit="1" customWidth="1"/>
    <col min="6798" max="6798" width="15" bestFit="1" customWidth="1"/>
    <col min="6799" max="6799" width="12.140625" bestFit="1" customWidth="1"/>
    <col min="6800" max="6800" width="15" bestFit="1" customWidth="1"/>
    <col min="6801" max="6801" width="12.140625" bestFit="1" customWidth="1"/>
    <col min="6802" max="6802" width="15" bestFit="1" customWidth="1"/>
    <col min="6803" max="6803" width="12.140625" bestFit="1" customWidth="1"/>
    <col min="6804" max="6804" width="15" bestFit="1" customWidth="1"/>
    <col min="6805" max="6805" width="12.140625" bestFit="1" customWidth="1"/>
    <col min="6806" max="6806" width="15" bestFit="1" customWidth="1"/>
    <col min="6807" max="6807" width="12.140625" bestFit="1" customWidth="1"/>
    <col min="6808" max="6808" width="15" bestFit="1" customWidth="1"/>
    <col min="6809" max="6809" width="12.140625" bestFit="1" customWidth="1"/>
    <col min="6810" max="6810" width="15" bestFit="1" customWidth="1"/>
    <col min="6811" max="6811" width="12.140625" bestFit="1" customWidth="1"/>
    <col min="6812" max="6812" width="15" bestFit="1" customWidth="1"/>
    <col min="6813" max="6813" width="12.140625" bestFit="1" customWidth="1"/>
    <col min="6814" max="6814" width="15" bestFit="1" customWidth="1"/>
    <col min="6815" max="6815" width="12.140625" bestFit="1" customWidth="1"/>
    <col min="6816" max="6816" width="15" bestFit="1" customWidth="1"/>
    <col min="6817" max="6817" width="12.140625" bestFit="1" customWidth="1"/>
    <col min="6818" max="6818" width="15" bestFit="1" customWidth="1"/>
    <col min="6819" max="6819" width="12.140625" bestFit="1" customWidth="1"/>
    <col min="6820" max="6820" width="15" bestFit="1" customWidth="1"/>
    <col min="6821" max="6821" width="12.140625" bestFit="1" customWidth="1"/>
    <col min="6822" max="6822" width="15" bestFit="1" customWidth="1"/>
    <col min="6823" max="6823" width="12.140625" bestFit="1" customWidth="1"/>
    <col min="6824" max="6824" width="15" bestFit="1" customWidth="1"/>
    <col min="6825" max="6825" width="12.140625" bestFit="1" customWidth="1"/>
    <col min="6826" max="6826" width="15" bestFit="1" customWidth="1"/>
    <col min="6827" max="6827" width="12.140625" bestFit="1" customWidth="1"/>
    <col min="6828" max="6828" width="15" bestFit="1" customWidth="1"/>
    <col min="6829" max="6829" width="12.140625" bestFit="1" customWidth="1"/>
    <col min="6830" max="6830" width="15" bestFit="1" customWidth="1"/>
    <col min="6831" max="6831" width="12.140625" bestFit="1" customWidth="1"/>
    <col min="6832" max="6832" width="15" bestFit="1" customWidth="1"/>
    <col min="6833" max="6833" width="12.140625" bestFit="1" customWidth="1"/>
    <col min="6834" max="6834" width="15" bestFit="1" customWidth="1"/>
    <col min="6835" max="6835" width="12.140625" bestFit="1" customWidth="1"/>
    <col min="6836" max="6836" width="15" bestFit="1" customWidth="1"/>
    <col min="6837" max="6837" width="12.140625" bestFit="1" customWidth="1"/>
    <col min="6838" max="6838" width="15" bestFit="1" customWidth="1"/>
    <col min="6839" max="6839" width="12.140625" bestFit="1" customWidth="1"/>
    <col min="6840" max="6840" width="15" bestFit="1" customWidth="1"/>
    <col min="6841" max="6841" width="12.140625" bestFit="1" customWidth="1"/>
    <col min="6842" max="6842" width="15" bestFit="1" customWidth="1"/>
    <col min="6843" max="6843" width="12.140625" bestFit="1" customWidth="1"/>
    <col min="6844" max="6844" width="15" bestFit="1" customWidth="1"/>
    <col min="6845" max="6845" width="12.140625" bestFit="1" customWidth="1"/>
    <col min="6846" max="6846" width="15" bestFit="1" customWidth="1"/>
    <col min="6847" max="6847" width="12.140625" bestFit="1" customWidth="1"/>
    <col min="6848" max="6848" width="15" bestFit="1" customWidth="1"/>
    <col min="6849" max="6849" width="12.140625" bestFit="1" customWidth="1"/>
    <col min="6850" max="6850" width="15" bestFit="1" customWidth="1"/>
    <col min="6851" max="6851" width="12.140625" bestFit="1" customWidth="1"/>
    <col min="6852" max="6852" width="15" bestFit="1" customWidth="1"/>
    <col min="6853" max="6853" width="12.140625" bestFit="1" customWidth="1"/>
    <col min="6854" max="6854" width="15" bestFit="1" customWidth="1"/>
    <col min="6855" max="6855" width="12.140625" bestFit="1" customWidth="1"/>
    <col min="6856" max="6856" width="15" bestFit="1" customWidth="1"/>
    <col min="6857" max="6857" width="12.140625" bestFit="1" customWidth="1"/>
    <col min="6858" max="6858" width="15" bestFit="1" customWidth="1"/>
    <col min="6859" max="6859" width="12.140625" bestFit="1" customWidth="1"/>
    <col min="6860" max="6860" width="15" bestFit="1" customWidth="1"/>
    <col min="6861" max="6861" width="12.140625" bestFit="1" customWidth="1"/>
    <col min="6862" max="6862" width="15" bestFit="1" customWidth="1"/>
    <col min="6863" max="6863" width="12.140625" bestFit="1" customWidth="1"/>
    <col min="6864" max="6864" width="15" bestFit="1" customWidth="1"/>
    <col min="6865" max="6865" width="12.140625" bestFit="1" customWidth="1"/>
    <col min="6866" max="6866" width="15" bestFit="1" customWidth="1"/>
    <col min="6867" max="6867" width="12.140625" bestFit="1" customWidth="1"/>
    <col min="6868" max="6868" width="15" bestFit="1" customWidth="1"/>
    <col min="6869" max="6869" width="12.140625" bestFit="1" customWidth="1"/>
    <col min="6870" max="6870" width="15" bestFit="1" customWidth="1"/>
    <col min="6871" max="6871" width="12.140625" bestFit="1" customWidth="1"/>
    <col min="6872" max="6872" width="15" bestFit="1" customWidth="1"/>
    <col min="6873" max="6873" width="12.140625" bestFit="1" customWidth="1"/>
    <col min="6874" max="6874" width="15" bestFit="1" customWidth="1"/>
    <col min="6875" max="6875" width="12.140625" bestFit="1" customWidth="1"/>
    <col min="6876" max="6876" width="15" bestFit="1" customWidth="1"/>
    <col min="6877" max="6877" width="12.140625" bestFit="1" customWidth="1"/>
    <col min="6878" max="6878" width="15" bestFit="1" customWidth="1"/>
    <col min="6879" max="6879" width="12.140625" bestFit="1" customWidth="1"/>
    <col min="6880" max="6880" width="15" bestFit="1" customWidth="1"/>
    <col min="6881" max="6881" width="12.140625" bestFit="1" customWidth="1"/>
    <col min="6882" max="6882" width="15" bestFit="1" customWidth="1"/>
    <col min="6883" max="6883" width="12.140625" bestFit="1" customWidth="1"/>
    <col min="6884" max="6884" width="15" bestFit="1" customWidth="1"/>
    <col min="6885" max="6885" width="12.140625" bestFit="1" customWidth="1"/>
    <col min="6886" max="6886" width="15" bestFit="1" customWidth="1"/>
    <col min="6887" max="6887" width="12.140625" bestFit="1" customWidth="1"/>
    <col min="6888" max="6888" width="15" bestFit="1" customWidth="1"/>
    <col min="6889" max="6889" width="12.140625" bestFit="1" customWidth="1"/>
    <col min="6890" max="6890" width="15" bestFit="1" customWidth="1"/>
    <col min="6891" max="6891" width="12.140625" bestFit="1" customWidth="1"/>
    <col min="6892" max="6892" width="15" bestFit="1" customWidth="1"/>
    <col min="6893" max="6893" width="12.140625" bestFit="1" customWidth="1"/>
    <col min="6894" max="6894" width="15" bestFit="1" customWidth="1"/>
    <col min="6895" max="6895" width="12.140625" bestFit="1" customWidth="1"/>
    <col min="6896" max="6896" width="15" bestFit="1" customWidth="1"/>
    <col min="6897" max="6897" width="12.140625" bestFit="1" customWidth="1"/>
    <col min="6898" max="6898" width="15" bestFit="1" customWidth="1"/>
    <col min="6899" max="6899" width="12.140625" bestFit="1" customWidth="1"/>
    <col min="6900" max="6900" width="15" bestFit="1" customWidth="1"/>
    <col min="6901" max="6901" width="12.140625" bestFit="1" customWidth="1"/>
    <col min="6902" max="6902" width="15" bestFit="1" customWidth="1"/>
    <col min="6903" max="6903" width="12.140625" bestFit="1" customWidth="1"/>
    <col min="6904" max="6904" width="15" bestFit="1" customWidth="1"/>
    <col min="6905" max="6905" width="12.140625" bestFit="1" customWidth="1"/>
    <col min="6906" max="6906" width="15" bestFit="1" customWidth="1"/>
    <col min="6907" max="6907" width="12.140625" bestFit="1" customWidth="1"/>
    <col min="6908" max="6908" width="15" bestFit="1" customWidth="1"/>
    <col min="6909" max="6909" width="12.140625" bestFit="1" customWidth="1"/>
    <col min="6910" max="6910" width="15" bestFit="1" customWidth="1"/>
    <col min="6911" max="6911" width="12.140625" bestFit="1" customWidth="1"/>
    <col min="6912" max="6912" width="15" bestFit="1" customWidth="1"/>
    <col min="6913" max="6913" width="12.140625" bestFit="1" customWidth="1"/>
    <col min="6914" max="6914" width="15" bestFit="1" customWidth="1"/>
    <col min="6915" max="6915" width="12.140625" bestFit="1" customWidth="1"/>
    <col min="6916" max="6916" width="15" bestFit="1" customWidth="1"/>
    <col min="6917" max="6917" width="12.140625" bestFit="1" customWidth="1"/>
    <col min="6918" max="6918" width="15" bestFit="1" customWidth="1"/>
    <col min="6919" max="6919" width="12.140625" bestFit="1" customWidth="1"/>
    <col min="6920" max="6920" width="15" bestFit="1" customWidth="1"/>
    <col min="6921" max="6921" width="12.140625" bestFit="1" customWidth="1"/>
    <col min="6922" max="6922" width="15" bestFit="1" customWidth="1"/>
    <col min="6923" max="6923" width="12.140625" bestFit="1" customWidth="1"/>
    <col min="6924" max="6924" width="15" bestFit="1" customWidth="1"/>
    <col min="6925" max="6925" width="12.140625" bestFit="1" customWidth="1"/>
    <col min="6926" max="6926" width="15" bestFit="1" customWidth="1"/>
    <col min="6927" max="6927" width="12.140625" bestFit="1" customWidth="1"/>
    <col min="6928" max="6928" width="15" bestFit="1" customWidth="1"/>
    <col min="6929" max="6929" width="12.140625" bestFit="1" customWidth="1"/>
    <col min="6930" max="6930" width="15" bestFit="1" customWidth="1"/>
    <col min="6931" max="6931" width="12.140625" bestFit="1" customWidth="1"/>
    <col min="6932" max="6932" width="15" bestFit="1" customWidth="1"/>
    <col min="6933" max="6933" width="12.140625" bestFit="1" customWidth="1"/>
    <col min="6934" max="6934" width="15" bestFit="1" customWidth="1"/>
    <col min="6935" max="6935" width="12.140625" bestFit="1" customWidth="1"/>
    <col min="6936" max="6936" width="15" bestFit="1" customWidth="1"/>
    <col min="6937" max="6937" width="12.140625" bestFit="1" customWidth="1"/>
    <col min="6938" max="6938" width="15" bestFit="1" customWidth="1"/>
    <col min="6939" max="6939" width="12.140625" bestFit="1" customWidth="1"/>
    <col min="6940" max="6940" width="15" bestFit="1" customWidth="1"/>
    <col min="6941" max="6941" width="12.140625" bestFit="1" customWidth="1"/>
    <col min="6942" max="6942" width="15" bestFit="1" customWidth="1"/>
    <col min="6943" max="6943" width="12.140625" bestFit="1" customWidth="1"/>
    <col min="6944" max="6944" width="15" bestFit="1" customWidth="1"/>
    <col min="6945" max="6945" width="12.140625" bestFit="1" customWidth="1"/>
    <col min="6946" max="6946" width="15" bestFit="1" customWidth="1"/>
    <col min="6947" max="6947" width="12.140625" bestFit="1" customWidth="1"/>
    <col min="6948" max="6948" width="15" bestFit="1" customWidth="1"/>
    <col min="6949" max="6949" width="12.140625" bestFit="1" customWidth="1"/>
    <col min="6950" max="6950" width="15" bestFit="1" customWidth="1"/>
    <col min="6951" max="6951" width="12.140625" bestFit="1" customWidth="1"/>
    <col min="6952" max="6952" width="15" bestFit="1" customWidth="1"/>
    <col min="6953" max="6953" width="12.140625" bestFit="1" customWidth="1"/>
    <col min="6954" max="6954" width="15" bestFit="1" customWidth="1"/>
    <col min="6955" max="6955" width="12.140625" bestFit="1" customWidth="1"/>
    <col min="6956" max="6956" width="15" bestFit="1" customWidth="1"/>
    <col min="6957" max="6957" width="12.140625" bestFit="1" customWidth="1"/>
    <col min="6958" max="6958" width="15" bestFit="1" customWidth="1"/>
    <col min="6959" max="6959" width="12.140625" bestFit="1" customWidth="1"/>
    <col min="6960" max="6960" width="15" bestFit="1" customWidth="1"/>
    <col min="6961" max="6961" width="12.140625" bestFit="1" customWidth="1"/>
    <col min="6962" max="6962" width="15" bestFit="1" customWidth="1"/>
    <col min="6963" max="6963" width="12.140625" bestFit="1" customWidth="1"/>
    <col min="6964" max="6964" width="15" bestFit="1" customWidth="1"/>
    <col min="6965" max="6965" width="12.140625" bestFit="1" customWidth="1"/>
    <col min="6966" max="6966" width="15" bestFit="1" customWidth="1"/>
    <col min="6967" max="6967" width="12.140625" bestFit="1" customWidth="1"/>
    <col min="6968" max="6968" width="15" bestFit="1" customWidth="1"/>
    <col min="6969" max="6969" width="12.140625" bestFit="1" customWidth="1"/>
    <col min="6970" max="6970" width="15" bestFit="1" customWidth="1"/>
    <col min="6971" max="6971" width="12.140625" bestFit="1" customWidth="1"/>
    <col min="6972" max="6972" width="15" bestFit="1" customWidth="1"/>
    <col min="6973" max="6973" width="12.140625" bestFit="1" customWidth="1"/>
    <col min="6974" max="6974" width="15" bestFit="1" customWidth="1"/>
    <col min="6975" max="6975" width="12.140625" bestFit="1" customWidth="1"/>
    <col min="6976" max="6976" width="15" bestFit="1" customWidth="1"/>
    <col min="6977" max="6977" width="12.140625" bestFit="1" customWidth="1"/>
    <col min="6978" max="6978" width="15" bestFit="1" customWidth="1"/>
    <col min="6979" max="6979" width="12.140625" bestFit="1" customWidth="1"/>
    <col min="6980" max="6980" width="15" bestFit="1" customWidth="1"/>
    <col min="6981" max="6981" width="12.140625" bestFit="1" customWidth="1"/>
    <col min="6982" max="6982" width="15" bestFit="1" customWidth="1"/>
    <col min="6983" max="6983" width="12.140625" bestFit="1" customWidth="1"/>
    <col min="6984" max="6984" width="15" bestFit="1" customWidth="1"/>
    <col min="6985" max="6985" width="12.140625" bestFit="1" customWidth="1"/>
    <col min="6986" max="6986" width="15" bestFit="1" customWidth="1"/>
    <col min="6987" max="6987" width="12.140625" bestFit="1" customWidth="1"/>
    <col min="6988" max="6988" width="15" bestFit="1" customWidth="1"/>
    <col min="6989" max="6989" width="12.140625" bestFit="1" customWidth="1"/>
    <col min="6990" max="6990" width="15" bestFit="1" customWidth="1"/>
    <col min="6991" max="6991" width="12.140625" bestFit="1" customWidth="1"/>
    <col min="6992" max="6992" width="15" bestFit="1" customWidth="1"/>
    <col min="6993" max="6993" width="12.140625" bestFit="1" customWidth="1"/>
    <col min="6994" max="6994" width="15" bestFit="1" customWidth="1"/>
    <col min="6995" max="6995" width="12.140625" bestFit="1" customWidth="1"/>
    <col min="6996" max="6996" width="15" bestFit="1" customWidth="1"/>
    <col min="6997" max="6997" width="12.140625" bestFit="1" customWidth="1"/>
    <col min="6998" max="6998" width="15" bestFit="1" customWidth="1"/>
    <col min="6999" max="6999" width="12.140625" bestFit="1" customWidth="1"/>
    <col min="7000" max="7000" width="15" bestFit="1" customWidth="1"/>
    <col min="7001" max="7001" width="12.140625" bestFit="1" customWidth="1"/>
    <col min="7002" max="7002" width="15" bestFit="1" customWidth="1"/>
    <col min="7003" max="7003" width="12.140625" bestFit="1" customWidth="1"/>
    <col min="7004" max="7004" width="15" bestFit="1" customWidth="1"/>
    <col min="7005" max="7005" width="12.140625" bestFit="1" customWidth="1"/>
    <col min="7006" max="7006" width="15" bestFit="1" customWidth="1"/>
    <col min="7007" max="7007" width="12.140625" bestFit="1" customWidth="1"/>
    <col min="7008" max="7008" width="15" bestFit="1" customWidth="1"/>
    <col min="7009" max="7009" width="12.140625" bestFit="1" customWidth="1"/>
    <col min="7010" max="7010" width="15" bestFit="1" customWidth="1"/>
    <col min="7011" max="7011" width="12.140625" bestFit="1" customWidth="1"/>
    <col min="7012" max="7012" width="15" bestFit="1" customWidth="1"/>
    <col min="7013" max="7013" width="12.140625" bestFit="1" customWidth="1"/>
    <col min="7014" max="7014" width="15" bestFit="1" customWidth="1"/>
    <col min="7015" max="7015" width="12.140625" bestFit="1" customWidth="1"/>
    <col min="7016" max="7016" width="15" bestFit="1" customWidth="1"/>
    <col min="7017" max="7017" width="12.140625" bestFit="1" customWidth="1"/>
    <col min="7018" max="7018" width="15" bestFit="1" customWidth="1"/>
    <col min="7019" max="7019" width="12.140625" bestFit="1" customWidth="1"/>
    <col min="7020" max="7020" width="15" bestFit="1" customWidth="1"/>
    <col min="7021" max="7021" width="12.140625" bestFit="1" customWidth="1"/>
    <col min="7022" max="7022" width="15" bestFit="1" customWidth="1"/>
    <col min="7023" max="7023" width="12.140625" bestFit="1" customWidth="1"/>
    <col min="7024" max="7024" width="15" bestFit="1" customWidth="1"/>
    <col min="7025" max="7025" width="12.140625" bestFit="1" customWidth="1"/>
    <col min="7026" max="7026" width="15" bestFit="1" customWidth="1"/>
    <col min="7027" max="7027" width="12.140625" bestFit="1" customWidth="1"/>
    <col min="7028" max="7028" width="15" bestFit="1" customWidth="1"/>
    <col min="7029" max="7029" width="12.140625" bestFit="1" customWidth="1"/>
    <col min="7030" max="7030" width="15" bestFit="1" customWidth="1"/>
    <col min="7031" max="7031" width="12.140625" bestFit="1" customWidth="1"/>
    <col min="7032" max="7032" width="15" bestFit="1" customWidth="1"/>
    <col min="7033" max="7033" width="12.140625" bestFit="1" customWidth="1"/>
    <col min="7034" max="7034" width="15" bestFit="1" customWidth="1"/>
    <col min="7035" max="7035" width="12.140625" bestFit="1" customWidth="1"/>
    <col min="7036" max="7036" width="15" bestFit="1" customWidth="1"/>
    <col min="7037" max="7037" width="12.140625" bestFit="1" customWidth="1"/>
    <col min="7038" max="7038" width="15" bestFit="1" customWidth="1"/>
    <col min="7039" max="7039" width="12.140625" bestFit="1" customWidth="1"/>
    <col min="7040" max="7040" width="15" bestFit="1" customWidth="1"/>
    <col min="7041" max="7041" width="12.140625" bestFit="1" customWidth="1"/>
    <col min="7042" max="7042" width="15" bestFit="1" customWidth="1"/>
    <col min="7043" max="7043" width="12.140625" bestFit="1" customWidth="1"/>
    <col min="7044" max="7044" width="15" bestFit="1" customWidth="1"/>
    <col min="7045" max="7045" width="12.140625" bestFit="1" customWidth="1"/>
    <col min="7046" max="7046" width="15" bestFit="1" customWidth="1"/>
    <col min="7047" max="7047" width="12.140625" bestFit="1" customWidth="1"/>
    <col min="7048" max="7048" width="15" bestFit="1" customWidth="1"/>
    <col min="7049" max="7049" width="12.140625" bestFit="1" customWidth="1"/>
    <col min="7050" max="7050" width="15" bestFit="1" customWidth="1"/>
    <col min="7051" max="7051" width="12.140625" bestFit="1" customWidth="1"/>
    <col min="7052" max="7052" width="15" bestFit="1" customWidth="1"/>
    <col min="7053" max="7053" width="12.140625" bestFit="1" customWidth="1"/>
    <col min="7054" max="7054" width="15" bestFit="1" customWidth="1"/>
    <col min="7055" max="7055" width="12.140625" bestFit="1" customWidth="1"/>
    <col min="7056" max="7056" width="15" bestFit="1" customWidth="1"/>
    <col min="7057" max="7057" width="12.140625" bestFit="1" customWidth="1"/>
    <col min="7058" max="7058" width="15" bestFit="1" customWidth="1"/>
    <col min="7059" max="7059" width="12.140625" bestFit="1" customWidth="1"/>
    <col min="7060" max="7060" width="15" bestFit="1" customWidth="1"/>
    <col min="7061" max="7061" width="12.140625" bestFit="1" customWidth="1"/>
    <col min="7062" max="7062" width="15" bestFit="1" customWidth="1"/>
    <col min="7063" max="7063" width="12.140625" bestFit="1" customWidth="1"/>
    <col min="7064" max="7064" width="15" bestFit="1" customWidth="1"/>
    <col min="7065" max="7065" width="12.140625" bestFit="1" customWidth="1"/>
    <col min="7066" max="7066" width="15" bestFit="1" customWidth="1"/>
    <col min="7067" max="7067" width="12.140625" bestFit="1" customWidth="1"/>
    <col min="7068" max="7068" width="15" bestFit="1" customWidth="1"/>
    <col min="7069" max="7069" width="12.140625" bestFit="1" customWidth="1"/>
    <col min="7070" max="7070" width="15" bestFit="1" customWidth="1"/>
    <col min="7071" max="7071" width="12.140625" bestFit="1" customWidth="1"/>
    <col min="7072" max="7072" width="15" bestFit="1" customWidth="1"/>
    <col min="7073" max="7073" width="12.140625" bestFit="1" customWidth="1"/>
    <col min="7074" max="7074" width="15" bestFit="1" customWidth="1"/>
    <col min="7075" max="7075" width="12.140625" bestFit="1" customWidth="1"/>
    <col min="7076" max="7076" width="15" bestFit="1" customWidth="1"/>
    <col min="7077" max="7077" width="12.140625" bestFit="1" customWidth="1"/>
    <col min="7078" max="7078" width="15" bestFit="1" customWidth="1"/>
    <col min="7079" max="7079" width="12.140625" bestFit="1" customWidth="1"/>
    <col min="7080" max="7080" width="15" bestFit="1" customWidth="1"/>
    <col min="7081" max="7081" width="12.140625" bestFit="1" customWidth="1"/>
    <col min="7082" max="7082" width="15" bestFit="1" customWidth="1"/>
    <col min="7083" max="7083" width="12.140625" bestFit="1" customWidth="1"/>
    <col min="7084" max="7084" width="15" bestFit="1" customWidth="1"/>
    <col min="7085" max="7085" width="12.140625" bestFit="1" customWidth="1"/>
    <col min="7086" max="7086" width="15" bestFit="1" customWidth="1"/>
    <col min="7087" max="7087" width="12.140625" bestFit="1" customWidth="1"/>
    <col min="7088" max="7088" width="15" bestFit="1" customWidth="1"/>
    <col min="7089" max="7089" width="12.140625" bestFit="1" customWidth="1"/>
    <col min="7090" max="7090" width="15" bestFit="1" customWidth="1"/>
    <col min="7091" max="7091" width="12.140625" bestFit="1" customWidth="1"/>
    <col min="7092" max="7092" width="15" bestFit="1" customWidth="1"/>
    <col min="7093" max="7093" width="12.140625" bestFit="1" customWidth="1"/>
    <col min="7094" max="7094" width="15" bestFit="1" customWidth="1"/>
    <col min="7095" max="7095" width="12.140625" bestFit="1" customWidth="1"/>
    <col min="7096" max="7096" width="15" bestFit="1" customWidth="1"/>
    <col min="7097" max="7097" width="12.140625" bestFit="1" customWidth="1"/>
    <col min="7098" max="7098" width="15" bestFit="1" customWidth="1"/>
    <col min="7099" max="7099" width="12.140625" bestFit="1" customWidth="1"/>
    <col min="7100" max="7100" width="15" bestFit="1" customWidth="1"/>
    <col min="7101" max="7101" width="12.140625" bestFit="1" customWidth="1"/>
    <col min="7102" max="7102" width="15" bestFit="1" customWidth="1"/>
    <col min="7103" max="7103" width="12.140625" bestFit="1" customWidth="1"/>
    <col min="7104" max="7104" width="15" bestFit="1" customWidth="1"/>
    <col min="7105" max="7105" width="12.140625" bestFit="1" customWidth="1"/>
    <col min="7106" max="7106" width="15" bestFit="1" customWidth="1"/>
    <col min="7107" max="7107" width="12.140625" bestFit="1" customWidth="1"/>
    <col min="7108" max="7108" width="15" bestFit="1" customWidth="1"/>
    <col min="7109" max="7109" width="12.140625" bestFit="1" customWidth="1"/>
    <col min="7110" max="7110" width="15" bestFit="1" customWidth="1"/>
    <col min="7111" max="7111" width="12.140625" bestFit="1" customWidth="1"/>
    <col min="7112" max="7112" width="15" bestFit="1" customWidth="1"/>
    <col min="7113" max="7113" width="12.140625" bestFit="1" customWidth="1"/>
    <col min="7114" max="7114" width="15" bestFit="1" customWidth="1"/>
    <col min="7115" max="7115" width="12.140625" bestFit="1" customWidth="1"/>
    <col min="7116" max="7116" width="15" bestFit="1" customWidth="1"/>
    <col min="7117" max="7117" width="12.140625" bestFit="1" customWidth="1"/>
    <col min="7118" max="7118" width="15" bestFit="1" customWidth="1"/>
    <col min="7119" max="7119" width="12.140625" bestFit="1" customWidth="1"/>
    <col min="7120" max="7120" width="15" bestFit="1" customWidth="1"/>
    <col min="7121" max="7121" width="12.140625" bestFit="1" customWidth="1"/>
    <col min="7122" max="7122" width="15" bestFit="1" customWidth="1"/>
    <col min="7123" max="7123" width="12.140625" bestFit="1" customWidth="1"/>
    <col min="7124" max="7124" width="15" bestFit="1" customWidth="1"/>
    <col min="7125" max="7125" width="12.140625" bestFit="1" customWidth="1"/>
    <col min="7126" max="7126" width="15" bestFit="1" customWidth="1"/>
    <col min="7127" max="7127" width="12.140625" bestFit="1" customWidth="1"/>
    <col min="7128" max="7128" width="15" bestFit="1" customWidth="1"/>
    <col min="7129" max="7129" width="12.140625" bestFit="1" customWidth="1"/>
    <col min="7130" max="7130" width="15" bestFit="1" customWidth="1"/>
    <col min="7131" max="7131" width="12.140625" bestFit="1" customWidth="1"/>
    <col min="7132" max="7132" width="15" bestFit="1" customWidth="1"/>
    <col min="7133" max="7133" width="12.140625" bestFit="1" customWidth="1"/>
    <col min="7134" max="7134" width="15" bestFit="1" customWidth="1"/>
    <col min="7135" max="7135" width="12.140625" bestFit="1" customWidth="1"/>
    <col min="7136" max="7136" width="15" bestFit="1" customWidth="1"/>
    <col min="7137" max="7137" width="12.140625" bestFit="1" customWidth="1"/>
    <col min="7138" max="7138" width="15" bestFit="1" customWidth="1"/>
    <col min="7139" max="7139" width="12.140625" bestFit="1" customWidth="1"/>
    <col min="7140" max="7140" width="15" bestFit="1" customWidth="1"/>
    <col min="7141" max="7141" width="12.140625" bestFit="1" customWidth="1"/>
    <col min="7142" max="7142" width="15" bestFit="1" customWidth="1"/>
    <col min="7143" max="7143" width="12.140625" bestFit="1" customWidth="1"/>
    <col min="7144" max="7144" width="15" bestFit="1" customWidth="1"/>
    <col min="7145" max="7145" width="12.140625" bestFit="1" customWidth="1"/>
    <col min="7146" max="7146" width="15" bestFit="1" customWidth="1"/>
    <col min="7147" max="7147" width="12.140625" bestFit="1" customWidth="1"/>
    <col min="7148" max="7148" width="15" bestFit="1" customWidth="1"/>
    <col min="7149" max="7149" width="12.140625" bestFit="1" customWidth="1"/>
    <col min="7150" max="7150" width="15" bestFit="1" customWidth="1"/>
    <col min="7151" max="7151" width="12.140625" bestFit="1" customWidth="1"/>
    <col min="7152" max="7152" width="15" bestFit="1" customWidth="1"/>
    <col min="7153" max="7153" width="12.140625" bestFit="1" customWidth="1"/>
    <col min="7154" max="7154" width="15" bestFit="1" customWidth="1"/>
    <col min="7155" max="7155" width="12.140625" bestFit="1" customWidth="1"/>
    <col min="7156" max="7156" width="15" bestFit="1" customWidth="1"/>
    <col min="7157" max="7157" width="12.140625" bestFit="1" customWidth="1"/>
    <col min="7158" max="7158" width="15" bestFit="1" customWidth="1"/>
    <col min="7159" max="7159" width="12.140625" bestFit="1" customWidth="1"/>
    <col min="7160" max="7160" width="15" bestFit="1" customWidth="1"/>
    <col min="7161" max="7161" width="12.140625" bestFit="1" customWidth="1"/>
    <col min="7162" max="7162" width="15" bestFit="1" customWidth="1"/>
    <col min="7163" max="7163" width="12.140625" bestFit="1" customWidth="1"/>
    <col min="7164" max="7164" width="15" bestFit="1" customWidth="1"/>
    <col min="7165" max="7165" width="12.140625" bestFit="1" customWidth="1"/>
    <col min="7166" max="7166" width="15" bestFit="1" customWidth="1"/>
    <col min="7167" max="7167" width="12.140625" bestFit="1" customWidth="1"/>
    <col min="7168" max="7168" width="15" bestFit="1" customWidth="1"/>
    <col min="7169" max="7169" width="12.140625" bestFit="1" customWidth="1"/>
    <col min="7170" max="7170" width="15" bestFit="1" customWidth="1"/>
    <col min="7171" max="7171" width="12.140625" bestFit="1" customWidth="1"/>
    <col min="7172" max="7172" width="15" bestFit="1" customWidth="1"/>
    <col min="7173" max="7173" width="12.140625" bestFit="1" customWidth="1"/>
    <col min="7174" max="7174" width="15" bestFit="1" customWidth="1"/>
    <col min="7175" max="7175" width="12.140625" bestFit="1" customWidth="1"/>
    <col min="7176" max="7176" width="15" bestFit="1" customWidth="1"/>
    <col min="7177" max="7177" width="12.140625" bestFit="1" customWidth="1"/>
    <col min="7178" max="7178" width="15" bestFit="1" customWidth="1"/>
    <col min="7179" max="7179" width="12.140625" bestFit="1" customWidth="1"/>
    <col min="7180" max="7180" width="15" bestFit="1" customWidth="1"/>
    <col min="7181" max="7181" width="12.140625" bestFit="1" customWidth="1"/>
    <col min="7182" max="7182" width="15" bestFit="1" customWidth="1"/>
    <col min="7183" max="7183" width="12.140625" bestFit="1" customWidth="1"/>
    <col min="7184" max="7184" width="15" bestFit="1" customWidth="1"/>
    <col min="7185" max="7185" width="12.140625" bestFit="1" customWidth="1"/>
    <col min="7186" max="7186" width="15" bestFit="1" customWidth="1"/>
    <col min="7187" max="7187" width="12.140625" bestFit="1" customWidth="1"/>
    <col min="7188" max="7188" width="15" bestFit="1" customWidth="1"/>
    <col min="7189" max="7189" width="12.140625" bestFit="1" customWidth="1"/>
    <col min="7190" max="7190" width="15" bestFit="1" customWidth="1"/>
    <col min="7191" max="7191" width="12.140625" bestFit="1" customWidth="1"/>
    <col min="7192" max="7192" width="15" bestFit="1" customWidth="1"/>
    <col min="7193" max="7193" width="12.140625" bestFit="1" customWidth="1"/>
    <col min="7194" max="7194" width="15" bestFit="1" customWidth="1"/>
    <col min="7195" max="7195" width="12.140625" bestFit="1" customWidth="1"/>
    <col min="7196" max="7196" width="15" bestFit="1" customWidth="1"/>
    <col min="7197" max="7197" width="12.140625" bestFit="1" customWidth="1"/>
    <col min="7198" max="7198" width="15" bestFit="1" customWidth="1"/>
    <col min="7199" max="7199" width="12.140625" bestFit="1" customWidth="1"/>
    <col min="7200" max="7200" width="15" bestFit="1" customWidth="1"/>
    <col min="7201" max="7201" width="12.140625" bestFit="1" customWidth="1"/>
    <col min="7202" max="7202" width="15" bestFit="1" customWidth="1"/>
    <col min="7203" max="7203" width="12.140625" bestFit="1" customWidth="1"/>
    <col min="7204" max="7204" width="15" bestFit="1" customWidth="1"/>
    <col min="7205" max="7205" width="12.140625" bestFit="1" customWidth="1"/>
    <col min="7206" max="7206" width="15" bestFit="1" customWidth="1"/>
    <col min="7207" max="7207" width="12.140625" bestFit="1" customWidth="1"/>
    <col min="7208" max="7208" width="15" bestFit="1" customWidth="1"/>
    <col min="7209" max="7209" width="12.140625" bestFit="1" customWidth="1"/>
    <col min="7210" max="7210" width="15" bestFit="1" customWidth="1"/>
    <col min="7211" max="7211" width="12.140625" bestFit="1" customWidth="1"/>
    <col min="7212" max="7212" width="15" bestFit="1" customWidth="1"/>
    <col min="7213" max="7213" width="12.140625" bestFit="1" customWidth="1"/>
    <col min="7214" max="7214" width="15" bestFit="1" customWidth="1"/>
    <col min="7215" max="7215" width="12.140625" bestFit="1" customWidth="1"/>
    <col min="7216" max="7216" width="15" bestFit="1" customWidth="1"/>
    <col min="7217" max="7217" width="12.140625" bestFit="1" customWidth="1"/>
    <col min="7218" max="7218" width="15" bestFit="1" customWidth="1"/>
    <col min="7219" max="7219" width="12.140625" bestFit="1" customWidth="1"/>
    <col min="7220" max="7220" width="15" bestFit="1" customWidth="1"/>
    <col min="7221" max="7221" width="12.140625" bestFit="1" customWidth="1"/>
    <col min="7222" max="7222" width="15" bestFit="1" customWidth="1"/>
    <col min="7223" max="7223" width="12.140625" bestFit="1" customWidth="1"/>
    <col min="7224" max="7224" width="15" bestFit="1" customWidth="1"/>
    <col min="7225" max="7225" width="12.140625" bestFit="1" customWidth="1"/>
    <col min="7226" max="7226" width="15" bestFit="1" customWidth="1"/>
    <col min="7227" max="7227" width="12.140625" bestFit="1" customWidth="1"/>
    <col min="7228" max="7228" width="15" bestFit="1" customWidth="1"/>
    <col min="7229" max="7229" width="12.140625" bestFit="1" customWidth="1"/>
    <col min="7230" max="7230" width="15" bestFit="1" customWidth="1"/>
    <col min="7231" max="7231" width="12.140625" bestFit="1" customWidth="1"/>
    <col min="7232" max="7232" width="15" bestFit="1" customWidth="1"/>
    <col min="7233" max="7233" width="12.140625" bestFit="1" customWidth="1"/>
    <col min="7234" max="7234" width="15" bestFit="1" customWidth="1"/>
    <col min="7235" max="7235" width="12.140625" bestFit="1" customWidth="1"/>
    <col min="7236" max="7236" width="15" bestFit="1" customWidth="1"/>
    <col min="7237" max="7237" width="12.140625" bestFit="1" customWidth="1"/>
    <col min="7238" max="7238" width="15" bestFit="1" customWidth="1"/>
    <col min="7239" max="7239" width="12.140625" bestFit="1" customWidth="1"/>
    <col min="7240" max="7240" width="15" bestFit="1" customWidth="1"/>
    <col min="7241" max="7241" width="12.140625" bestFit="1" customWidth="1"/>
    <col min="7242" max="7242" width="15" bestFit="1" customWidth="1"/>
    <col min="7243" max="7243" width="12.140625" bestFit="1" customWidth="1"/>
    <col min="7244" max="7244" width="15" bestFit="1" customWidth="1"/>
    <col min="7245" max="7245" width="12.140625" bestFit="1" customWidth="1"/>
    <col min="7246" max="7246" width="15" bestFit="1" customWidth="1"/>
    <col min="7247" max="7247" width="12.140625" bestFit="1" customWidth="1"/>
    <col min="7248" max="7248" width="15" bestFit="1" customWidth="1"/>
    <col min="7249" max="7249" width="12.140625" bestFit="1" customWidth="1"/>
    <col min="7250" max="7250" width="15" bestFit="1" customWidth="1"/>
    <col min="7251" max="7251" width="12.140625" bestFit="1" customWidth="1"/>
    <col min="7252" max="7252" width="15" bestFit="1" customWidth="1"/>
    <col min="7253" max="7253" width="12.140625" bestFit="1" customWidth="1"/>
    <col min="7254" max="7254" width="15" bestFit="1" customWidth="1"/>
    <col min="7255" max="7255" width="12.140625" bestFit="1" customWidth="1"/>
    <col min="7256" max="7256" width="15" bestFit="1" customWidth="1"/>
    <col min="7257" max="7257" width="12.140625" bestFit="1" customWidth="1"/>
    <col min="7258" max="7258" width="15" bestFit="1" customWidth="1"/>
    <col min="7259" max="7259" width="12.140625" bestFit="1" customWidth="1"/>
    <col min="7260" max="7260" width="15" bestFit="1" customWidth="1"/>
    <col min="7261" max="7261" width="12.140625" bestFit="1" customWidth="1"/>
    <col min="7262" max="7262" width="15" bestFit="1" customWidth="1"/>
    <col min="7263" max="7263" width="12.140625" bestFit="1" customWidth="1"/>
    <col min="7264" max="7264" width="15" bestFit="1" customWidth="1"/>
    <col min="7265" max="7265" width="12.140625" bestFit="1" customWidth="1"/>
    <col min="7266" max="7266" width="15" bestFit="1" customWidth="1"/>
    <col min="7267" max="7267" width="12.140625" bestFit="1" customWidth="1"/>
    <col min="7268" max="7268" width="15" bestFit="1" customWidth="1"/>
    <col min="7269" max="7269" width="12.140625" bestFit="1" customWidth="1"/>
    <col min="7270" max="7270" width="15" bestFit="1" customWidth="1"/>
    <col min="7271" max="7271" width="12.140625" bestFit="1" customWidth="1"/>
    <col min="7272" max="7272" width="15" bestFit="1" customWidth="1"/>
    <col min="7273" max="7273" width="12.140625" bestFit="1" customWidth="1"/>
    <col min="7274" max="7274" width="15" bestFit="1" customWidth="1"/>
    <col min="7275" max="7275" width="12.140625" bestFit="1" customWidth="1"/>
    <col min="7276" max="7276" width="15" bestFit="1" customWidth="1"/>
    <col min="7277" max="7277" width="12.140625" bestFit="1" customWidth="1"/>
    <col min="7278" max="7278" width="15" bestFit="1" customWidth="1"/>
    <col min="7279" max="7279" width="12.140625" bestFit="1" customWidth="1"/>
    <col min="7280" max="7280" width="15" bestFit="1" customWidth="1"/>
    <col min="7281" max="7281" width="12.140625" bestFit="1" customWidth="1"/>
    <col min="7282" max="7282" width="15" bestFit="1" customWidth="1"/>
    <col min="7283" max="7283" width="12.140625" bestFit="1" customWidth="1"/>
    <col min="7284" max="7284" width="15" bestFit="1" customWidth="1"/>
    <col min="7285" max="7285" width="12.140625" bestFit="1" customWidth="1"/>
    <col min="7286" max="7286" width="15" bestFit="1" customWidth="1"/>
    <col min="7287" max="7287" width="12.140625" bestFit="1" customWidth="1"/>
    <col min="7288" max="7288" width="15" bestFit="1" customWidth="1"/>
    <col min="7289" max="7289" width="12.140625" bestFit="1" customWidth="1"/>
    <col min="7290" max="7290" width="15" bestFit="1" customWidth="1"/>
    <col min="7291" max="7291" width="12.140625" bestFit="1" customWidth="1"/>
    <col min="7292" max="7292" width="15" bestFit="1" customWidth="1"/>
    <col min="7293" max="7293" width="12.140625" bestFit="1" customWidth="1"/>
    <col min="7294" max="7294" width="15" bestFit="1" customWidth="1"/>
    <col min="7295" max="7295" width="12.140625" bestFit="1" customWidth="1"/>
    <col min="7296" max="7296" width="15" bestFit="1" customWidth="1"/>
    <col min="7297" max="7297" width="12.140625" bestFit="1" customWidth="1"/>
    <col min="7298" max="7298" width="15" bestFit="1" customWidth="1"/>
    <col min="7299" max="7299" width="12.140625" bestFit="1" customWidth="1"/>
    <col min="7300" max="7300" width="15" bestFit="1" customWidth="1"/>
    <col min="7301" max="7301" width="12.140625" bestFit="1" customWidth="1"/>
    <col min="7302" max="7302" width="15" bestFit="1" customWidth="1"/>
    <col min="7303" max="7303" width="12.140625" bestFit="1" customWidth="1"/>
    <col min="7304" max="7304" width="15" bestFit="1" customWidth="1"/>
    <col min="7305" max="7305" width="12.140625" bestFit="1" customWidth="1"/>
    <col min="7306" max="7306" width="15" bestFit="1" customWidth="1"/>
    <col min="7307" max="7307" width="12.140625" bestFit="1" customWidth="1"/>
    <col min="7308" max="7308" width="15" bestFit="1" customWidth="1"/>
    <col min="7309" max="7309" width="12.140625" bestFit="1" customWidth="1"/>
    <col min="7310" max="7310" width="15" bestFit="1" customWidth="1"/>
    <col min="7311" max="7311" width="12.140625" bestFit="1" customWidth="1"/>
    <col min="7312" max="7312" width="15" bestFit="1" customWidth="1"/>
    <col min="7313" max="7313" width="12.140625" bestFit="1" customWidth="1"/>
    <col min="7314" max="7314" width="15" bestFit="1" customWidth="1"/>
    <col min="7315" max="7315" width="12.140625" bestFit="1" customWidth="1"/>
    <col min="7316" max="7316" width="15" bestFit="1" customWidth="1"/>
    <col min="7317" max="7317" width="12.140625" bestFit="1" customWidth="1"/>
    <col min="7318" max="7318" width="15" bestFit="1" customWidth="1"/>
    <col min="7319" max="7319" width="12.140625" bestFit="1" customWidth="1"/>
    <col min="7320" max="7320" width="15" bestFit="1" customWidth="1"/>
    <col min="7321" max="7321" width="12.140625" bestFit="1" customWidth="1"/>
    <col min="7322" max="7322" width="15" bestFit="1" customWidth="1"/>
    <col min="7323" max="7323" width="12.140625" bestFit="1" customWidth="1"/>
    <col min="7324" max="7324" width="15" bestFit="1" customWidth="1"/>
    <col min="7325" max="7325" width="12.140625" bestFit="1" customWidth="1"/>
    <col min="7326" max="7326" width="15" bestFit="1" customWidth="1"/>
    <col min="7327" max="7327" width="12.140625" bestFit="1" customWidth="1"/>
    <col min="7328" max="7328" width="15" bestFit="1" customWidth="1"/>
    <col min="7329" max="7329" width="12.140625" bestFit="1" customWidth="1"/>
    <col min="7330" max="7330" width="15" bestFit="1" customWidth="1"/>
    <col min="7331" max="7331" width="12.140625" bestFit="1" customWidth="1"/>
    <col min="7332" max="7332" width="15" bestFit="1" customWidth="1"/>
    <col min="7333" max="7333" width="12.140625" bestFit="1" customWidth="1"/>
    <col min="7334" max="7334" width="15" bestFit="1" customWidth="1"/>
    <col min="7335" max="7335" width="12.140625" bestFit="1" customWidth="1"/>
    <col min="7336" max="7336" width="15" bestFit="1" customWidth="1"/>
    <col min="7337" max="7337" width="12.140625" bestFit="1" customWidth="1"/>
    <col min="7338" max="7338" width="15" bestFit="1" customWidth="1"/>
    <col min="7339" max="7339" width="12.140625" bestFit="1" customWidth="1"/>
    <col min="7340" max="7340" width="15" bestFit="1" customWidth="1"/>
    <col min="7341" max="7341" width="12.140625" bestFit="1" customWidth="1"/>
    <col min="7342" max="7342" width="15" bestFit="1" customWidth="1"/>
    <col min="7343" max="7343" width="12.140625" bestFit="1" customWidth="1"/>
    <col min="7344" max="7344" width="15" bestFit="1" customWidth="1"/>
    <col min="7345" max="7345" width="12.140625" bestFit="1" customWidth="1"/>
    <col min="7346" max="7346" width="15" bestFit="1" customWidth="1"/>
    <col min="7347" max="7347" width="12.140625" bestFit="1" customWidth="1"/>
    <col min="7348" max="7348" width="15" bestFit="1" customWidth="1"/>
    <col min="7349" max="7349" width="12.140625" bestFit="1" customWidth="1"/>
    <col min="7350" max="7350" width="15" bestFit="1" customWidth="1"/>
    <col min="7351" max="7351" width="12.140625" bestFit="1" customWidth="1"/>
    <col min="7352" max="7352" width="15" bestFit="1" customWidth="1"/>
    <col min="7353" max="7353" width="12.140625" bestFit="1" customWidth="1"/>
    <col min="7354" max="7354" width="15" bestFit="1" customWidth="1"/>
    <col min="7355" max="7355" width="12.140625" bestFit="1" customWidth="1"/>
    <col min="7356" max="7356" width="15" bestFit="1" customWidth="1"/>
    <col min="7357" max="7357" width="12.140625" bestFit="1" customWidth="1"/>
    <col min="7358" max="7358" width="15" bestFit="1" customWidth="1"/>
    <col min="7359" max="7359" width="12.140625" bestFit="1" customWidth="1"/>
    <col min="7360" max="7360" width="15" bestFit="1" customWidth="1"/>
    <col min="7361" max="7361" width="12.140625" bestFit="1" customWidth="1"/>
    <col min="7362" max="7362" width="15" bestFit="1" customWidth="1"/>
    <col min="7363" max="7363" width="12.140625" bestFit="1" customWidth="1"/>
    <col min="7364" max="7364" width="15" bestFit="1" customWidth="1"/>
    <col min="7365" max="7365" width="12.140625" bestFit="1" customWidth="1"/>
    <col min="7366" max="7366" width="15" bestFit="1" customWidth="1"/>
    <col min="7367" max="7367" width="12.140625" bestFit="1" customWidth="1"/>
    <col min="7368" max="7368" width="15" bestFit="1" customWidth="1"/>
    <col min="7369" max="7369" width="12.140625" bestFit="1" customWidth="1"/>
    <col min="7370" max="7370" width="15" bestFit="1" customWidth="1"/>
    <col min="7371" max="7371" width="12.140625" bestFit="1" customWidth="1"/>
    <col min="7372" max="7372" width="15" bestFit="1" customWidth="1"/>
    <col min="7373" max="7373" width="12.140625" bestFit="1" customWidth="1"/>
    <col min="7374" max="7374" width="15" bestFit="1" customWidth="1"/>
    <col min="7375" max="7375" width="12.140625" bestFit="1" customWidth="1"/>
    <col min="7376" max="7376" width="15" bestFit="1" customWidth="1"/>
    <col min="7377" max="7377" width="12.140625" bestFit="1" customWidth="1"/>
    <col min="7378" max="7378" width="15" bestFit="1" customWidth="1"/>
    <col min="7379" max="7379" width="12.140625" bestFit="1" customWidth="1"/>
    <col min="7380" max="7380" width="15" bestFit="1" customWidth="1"/>
    <col min="7381" max="7381" width="12.140625" bestFit="1" customWidth="1"/>
    <col min="7382" max="7382" width="15" bestFit="1" customWidth="1"/>
    <col min="7383" max="7383" width="12.140625" bestFit="1" customWidth="1"/>
    <col min="7384" max="7384" width="15" bestFit="1" customWidth="1"/>
    <col min="7385" max="7385" width="12.140625" bestFit="1" customWidth="1"/>
    <col min="7386" max="7386" width="15" bestFit="1" customWidth="1"/>
    <col min="7387" max="7387" width="12.140625" bestFit="1" customWidth="1"/>
    <col min="7388" max="7388" width="15" bestFit="1" customWidth="1"/>
    <col min="7389" max="7389" width="12.140625" bestFit="1" customWidth="1"/>
    <col min="7390" max="7390" width="15" bestFit="1" customWidth="1"/>
    <col min="7391" max="7391" width="12.140625" bestFit="1" customWidth="1"/>
    <col min="7392" max="7392" width="15" bestFit="1" customWidth="1"/>
    <col min="7393" max="7393" width="12.140625" bestFit="1" customWidth="1"/>
    <col min="7394" max="7394" width="15" bestFit="1" customWidth="1"/>
    <col min="7395" max="7395" width="12.140625" bestFit="1" customWidth="1"/>
    <col min="7396" max="7396" width="15" bestFit="1" customWidth="1"/>
    <col min="7397" max="7397" width="12.140625" bestFit="1" customWidth="1"/>
    <col min="7398" max="7398" width="15" bestFit="1" customWidth="1"/>
    <col min="7399" max="7399" width="12.140625" bestFit="1" customWidth="1"/>
    <col min="7400" max="7400" width="15" bestFit="1" customWidth="1"/>
    <col min="7401" max="7401" width="12.140625" bestFit="1" customWidth="1"/>
    <col min="7402" max="7402" width="15" bestFit="1" customWidth="1"/>
    <col min="7403" max="7403" width="12.140625" bestFit="1" customWidth="1"/>
    <col min="7404" max="7404" width="15" bestFit="1" customWidth="1"/>
    <col min="7405" max="7405" width="12.140625" bestFit="1" customWidth="1"/>
    <col min="7406" max="7406" width="15" bestFit="1" customWidth="1"/>
    <col min="7407" max="7407" width="12.140625" bestFit="1" customWidth="1"/>
    <col min="7408" max="7408" width="15" bestFit="1" customWidth="1"/>
    <col min="7409" max="7409" width="12.140625" bestFit="1" customWidth="1"/>
    <col min="7410" max="7410" width="15" bestFit="1" customWidth="1"/>
    <col min="7411" max="7411" width="12.140625" bestFit="1" customWidth="1"/>
    <col min="7412" max="7412" width="15" bestFit="1" customWidth="1"/>
    <col min="7413" max="7413" width="12.140625" bestFit="1" customWidth="1"/>
    <col min="7414" max="7414" width="15" bestFit="1" customWidth="1"/>
    <col min="7415" max="7415" width="12.140625" bestFit="1" customWidth="1"/>
    <col min="7416" max="7416" width="15" bestFit="1" customWidth="1"/>
    <col min="7417" max="7417" width="12.140625" bestFit="1" customWidth="1"/>
    <col min="7418" max="7418" width="15" bestFit="1" customWidth="1"/>
    <col min="7419" max="7419" width="12.140625" bestFit="1" customWidth="1"/>
    <col min="7420" max="7420" width="15" bestFit="1" customWidth="1"/>
    <col min="7421" max="7421" width="12.140625" bestFit="1" customWidth="1"/>
    <col min="7422" max="7422" width="15" bestFit="1" customWidth="1"/>
    <col min="7423" max="7423" width="12.140625" bestFit="1" customWidth="1"/>
    <col min="7424" max="7424" width="15" bestFit="1" customWidth="1"/>
    <col min="7425" max="7425" width="12.140625" bestFit="1" customWidth="1"/>
    <col min="7426" max="7426" width="15" bestFit="1" customWidth="1"/>
    <col min="7427" max="7427" width="12.140625" bestFit="1" customWidth="1"/>
    <col min="7428" max="7428" width="15" bestFit="1" customWidth="1"/>
    <col min="7429" max="7429" width="12.140625" bestFit="1" customWidth="1"/>
    <col min="7430" max="7430" width="15" bestFit="1" customWidth="1"/>
    <col min="7431" max="7431" width="12.140625" bestFit="1" customWidth="1"/>
    <col min="7432" max="7432" width="15" bestFit="1" customWidth="1"/>
    <col min="7433" max="7433" width="12.140625" bestFit="1" customWidth="1"/>
    <col min="7434" max="7434" width="15" bestFit="1" customWidth="1"/>
    <col min="7435" max="7435" width="12.140625" bestFit="1" customWidth="1"/>
    <col min="7436" max="7436" width="15" bestFit="1" customWidth="1"/>
    <col min="7437" max="7437" width="12.140625" bestFit="1" customWidth="1"/>
    <col min="7438" max="7438" width="15" bestFit="1" customWidth="1"/>
    <col min="7439" max="7439" width="12.140625" bestFit="1" customWidth="1"/>
    <col min="7440" max="7440" width="15" bestFit="1" customWidth="1"/>
    <col min="7441" max="7441" width="12.140625" bestFit="1" customWidth="1"/>
    <col min="7442" max="7442" width="15" bestFit="1" customWidth="1"/>
    <col min="7443" max="7443" width="12.140625" bestFit="1" customWidth="1"/>
    <col min="7444" max="7444" width="15" bestFit="1" customWidth="1"/>
    <col min="7445" max="7445" width="12.140625" bestFit="1" customWidth="1"/>
    <col min="7446" max="7446" width="15" bestFit="1" customWidth="1"/>
    <col min="7447" max="7447" width="12.140625" bestFit="1" customWidth="1"/>
    <col min="7448" max="7448" width="15" bestFit="1" customWidth="1"/>
    <col min="7449" max="7449" width="12.140625" bestFit="1" customWidth="1"/>
    <col min="7450" max="7450" width="15" bestFit="1" customWidth="1"/>
    <col min="7451" max="7451" width="12.140625" bestFit="1" customWidth="1"/>
    <col min="7452" max="7452" width="15" bestFit="1" customWidth="1"/>
    <col min="7453" max="7453" width="12.140625" bestFit="1" customWidth="1"/>
    <col min="7454" max="7454" width="15" bestFit="1" customWidth="1"/>
    <col min="7455" max="7455" width="12.140625" bestFit="1" customWidth="1"/>
    <col min="7456" max="7456" width="15" bestFit="1" customWidth="1"/>
    <col min="7457" max="7457" width="12.140625" bestFit="1" customWidth="1"/>
    <col min="7458" max="7458" width="15" bestFit="1" customWidth="1"/>
    <col min="7459" max="7459" width="12.140625" bestFit="1" customWidth="1"/>
    <col min="7460" max="7460" width="15" bestFit="1" customWidth="1"/>
    <col min="7461" max="7461" width="12.140625" bestFit="1" customWidth="1"/>
    <col min="7462" max="7462" width="15" bestFit="1" customWidth="1"/>
    <col min="7463" max="7463" width="12.140625" bestFit="1" customWidth="1"/>
    <col min="7464" max="7464" width="15" bestFit="1" customWidth="1"/>
    <col min="7465" max="7465" width="12.140625" bestFit="1" customWidth="1"/>
    <col min="7466" max="7466" width="15" bestFit="1" customWidth="1"/>
    <col min="7467" max="7467" width="12.140625" bestFit="1" customWidth="1"/>
    <col min="7468" max="7468" width="15" bestFit="1" customWidth="1"/>
    <col min="7469" max="7469" width="12.140625" bestFit="1" customWidth="1"/>
    <col min="7470" max="7470" width="15" bestFit="1" customWidth="1"/>
    <col min="7471" max="7471" width="12.140625" bestFit="1" customWidth="1"/>
    <col min="7472" max="7472" width="15" bestFit="1" customWidth="1"/>
    <col min="7473" max="7473" width="12.140625" bestFit="1" customWidth="1"/>
    <col min="7474" max="7474" width="15" bestFit="1" customWidth="1"/>
    <col min="7475" max="7475" width="12.140625" bestFit="1" customWidth="1"/>
    <col min="7476" max="7476" width="15" bestFit="1" customWidth="1"/>
    <col min="7477" max="7477" width="12.140625" bestFit="1" customWidth="1"/>
    <col min="7478" max="7478" width="15" bestFit="1" customWidth="1"/>
    <col min="7479" max="7479" width="12.140625" bestFit="1" customWidth="1"/>
    <col min="7480" max="7480" width="15" bestFit="1" customWidth="1"/>
    <col min="7481" max="7481" width="12.140625" bestFit="1" customWidth="1"/>
    <col min="7482" max="7482" width="15" bestFit="1" customWidth="1"/>
    <col min="7483" max="7483" width="12.140625" bestFit="1" customWidth="1"/>
    <col min="7484" max="7484" width="15" bestFit="1" customWidth="1"/>
    <col min="7485" max="7485" width="12.140625" bestFit="1" customWidth="1"/>
    <col min="7486" max="7486" width="15" bestFit="1" customWidth="1"/>
    <col min="7487" max="7487" width="12.140625" bestFit="1" customWidth="1"/>
    <col min="7488" max="7488" width="15" bestFit="1" customWidth="1"/>
    <col min="7489" max="7489" width="12.140625" bestFit="1" customWidth="1"/>
    <col min="7490" max="7490" width="15" bestFit="1" customWidth="1"/>
    <col min="7491" max="7491" width="12.140625" bestFit="1" customWidth="1"/>
    <col min="7492" max="7492" width="15" bestFit="1" customWidth="1"/>
    <col min="7493" max="7493" width="12.140625" bestFit="1" customWidth="1"/>
    <col min="7494" max="7494" width="15" bestFit="1" customWidth="1"/>
    <col min="7495" max="7495" width="12.140625" bestFit="1" customWidth="1"/>
    <col min="7496" max="7496" width="15" bestFit="1" customWidth="1"/>
    <col min="7497" max="7497" width="12.140625" bestFit="1" customWidth="1"/>
    <col min="7498" max="7498" width="15" bestFit="1" customWidth="1"/>
    <col min="7499" max="7499" width="12.140625" bestFit="1" customWidth="1"/>
    <col min="7500" max="7500" width="15" bestFit="1" customWidth="1"/>
    <col min="7501" max="7501" width="12.140625" bestFit="1" customWidth="1"/>
    <col min="7502" max="7502" width="15" bestFit="1" customWidth="1"/>
    <col min="7503" max="7503" width="12.140625" bestFit="1" customWidth="1"/>
    <col min="7504" max="7504" width="15" bestFit="1" customWidth="1"/>
    <col min="7505" max="7505" width="12.140625" bestFit="1" customWidth="1"/>
    <col min="7506" max="7506" width="15" bestFit="1" customWidth="1"/>
    <col min="7507" max="7507" width="12.140625" bestFit="1" customWidth="1"/>
    <col min="7508" max="7508" width="15" bestFit="1" customWidth="1"/>
    <col min="7509" max="7509" width="12.140625" bestFit="1" customWidth="1"/>
    <col min="7510" max="7510" width="15" bestFit="1" customWidth="1"/>
    <col min="7511" max="7511" width="12.140625" bestFit="1" customWidth="1"/>
    <col min="7512" max="7512" width="15" bestFit="1" customWidth="1"/>
    <col min="7513" max="7513" width="12.140625" bestFit="1" customWidth="1"/>
    <col min="7514" max="7514" width="15" bestFit="1" customWidth="1"/>
    <col min="7515" max="7515" width="12.140625" bestFit="1" customWidth="1"/>
    <col min="7516" max="7516" width="15" bestFit="1" customWidth="1"/>
    <col min="7517" max="7517" width="12.140625" bestFit="1" customWidth="1"/>
    <col min="7518" max="7518" width="15" bestFit="1" customWidth="1"/>
    <col min="7519" max="7519" width="12.140625" bestFit="1" customWidth="1"/>
    <col min="7520" max="7520" width="15" bestFit="1" customWidth="1"/>
    <col min="7521" max="7521" width="12.140625" bestFit="1" customWidth="1"/>
    <col min="7522" max="7522" width="15" bestFit="1" customWidth="1"/>
    <col min="7523" max="7523" width="12.140625" bestFit="1" customWidth="1"/>
    <col min="7524" max="7524" width="15" bestFit="1" customWidth="1"/>
    <col min="7525" max="7525" width="12.140625" bestFit="1" customWidth="1"/>
    <col min="7526" max="7526" width="15" bestFit="1" customWidth="1"/>
    <col min="7527" max="7527" width="12.140625" bestFit="1" customWidth="1"/>
    <col min="7528" max="7528" width="15" bestFit="1" customWidth="1"/>
    <col min="7529" max="7529" width="12.140625" bestFit="1" customWidth="1"/>
    <col min="7530" max="7530" width="15" bestFit="1" customWidth="1"/>
    <col min="7531" max="7531" width="12.140625" bestFit="1" customWidth="1"/>
    <col min="7532" max="7532" width="15" bestFit="1" customWidth="1"/>
    <col min="7533" max="7533" width="12.140625" bestFit="1" customWidth="1"/>
    <col min="7534" max="7534" width="15" bestFit="1" customWidth="1"/>
    <col min="7535" max="7535" width="12.140625" bestFit="1" customWidth="1"/>
    <col min="7536" max="7536" width="15" bestFit="1" customWidth="1"/>
    <col min="7537" max="7537" width="12.140625" bestFit="1" customWidth="1"/>
    <col min="7538" max="7538" width="15" bestFit="1" customWidth="1"/>
    <col min="7539" max="7539" width="12.140625" bestFit="1" customWidth="1"/>
    <col min="7540" max="7540" width="15" bestFit="1" customWidth="1"/>
    <col min="7541" max="7541" width="12.140625" bestFit="1" customWidth="1"/>
    <col min="7542" max="7542" width="15" bestFit="1" customWidth="1"/>
    <col min="7543" max="7543" width="12.140625" bestFit="1" customWidth="1"/>
    <col min="7544" max="7544" width="15" bestFit="1" customWidth="1"/>
    <col min="7545" max="7545" width="12.140625" bestFit="1" customWidth="1"/>
    <col min="7546" max="7546" width="15" bestFit="1" customWidth="1"/>
    <col min="7547" max="7547" width="12.140625" bestFit="1" customWidth="1"/>
    <col min="7548" max="7548" width="15" bestFit="1" customWidth="1"/>
    <col min="7549" max="7549" width="12.140625" bestFit="1" customWidth="1"/>
    <col min="7550" max="7550" width="15" bestFit="1" customWidth="1"/>
    <col min="7551" max="7551" width="12.140625" bestFit="1" customWidth="1"/>
    <col min="7552" max="7552" width="15" bestFit="1" customWidth="1"/>
    <col min="7553" max="7553" width="12.140625" bestFit="1" customWidth="1"/>
    <col min="7554" max="7554" width="15" bestFit="1" customWidth="1"/>
    <col min="7555" max="7555" width="12.140625" bestFit="1" customWidth="1"/>
    <col min="7556" max="7556" width="15" bestFit="1" customWidth="1"/>
    <col min="7557" max="7557" width="12.140625" bestFit="1" customWidth="1"/>
    <col min="7558" max="7558" width="15" bestFit="1" customWidth="1"/>
    <col min="7559" max="7559" width="12.140625" bestFit="1" customWidth="1"/>
    <col min="7560" max="7560" width="15" bestFit="1" customWidth="1"/>
    <col min="7561" max="7561" width="12.140625" bestFit="1" customWidth="1"/>
    <col min="7562" max="7562" width="15" bestFit="1" customWidth="1"/>
    <col min="7563" max="7563" width="12.140625" bestFit="1" customWidth="1"/>
    <col min="7564" max="7564" width="15" bestFit="1" customWidth="1"/>
    <col min="7565" max="7565" width="12.140625" bestFit="1" customWidth="1"/>
    <col min="7566" max="7566" width="15" bestFit="1" customWidth="1"/>
    <col min="7567" max="7567" width="12.140625" bestFit="1" customWidth="1"/>
    <col min="7568" max="7568" width="15" bestFit="1" customWidth="1"/>
    <col min="7569" max="7569" width="12.140625" bestFit="1" customWidth="1"/>
    <col min="7570" max="7570" width="15" bestFit="1" customWidth="1"/>
    <col min="7571" max="7571" width="12.140625" bestFit="1" customWidth="1"/>
    <col min="7572" max="7572" width="15" bestFit="1" customWidth="1"/>
    <col min="7573" max="7573" width="12.140625" bestFit="1" customWidth="1"/>
    <col min="7574" max="7574" width="15" bestFit="1" customWidth="1"/>
    <col min="7575" max="7575" width="12.140625" bestFit="1" customWidth="1"/>
    <col min="7576" max="7576" width="15" bestFit="1" customWidth="1"/>
    <col min="7577" max="7577" width="12.140625" bestFit="1" customWidth="1"/>
    <col min="7578" max="7578" width="15" bestFit="1" customWidth="1"/>
    <col min="7579" max="7579" width="12.140625" bestFit="1" customWidth="1"/>
    <col min="7580" max="7580" width="15" bestFit="1" customWidth="1"/>
    <col min="7581" max="7581" width="12.140625" bestFit="1" customWidth="1"/>
    <col min="7582" max="7582" width="15" bestFit="1" customWidth="1"/>
    <col min="7583" max="7583" width="12.140625" bestFit="1" customWidth="1"/>
    <col min="7584" max="7584" width="15" bestFit="1" customWidth="1"/>
    <col min="7585" max="7585" width="12.140625" bestFit="1" customWidth="1"/>
    <col min="7586" max="7586" width="15" bestFit="1" customWidth="1"/>
    <col min="7587" max="7587" width="12.140625" bestFit="1" customWidth="1"/>
    <col min="7588" max="7588" width="15" bestFit="1" customWidth="1"/>
    <col min="7589" max="7589" width="12.140625" bestFit="1" customWidth="1"/>
    <col min="7590" max="7590" width="15" bestFit="1" customWidth="1"/>
    <col min="7591" max="7591" width="12.140625" bestFit="1" customWidth="1"/>
    <col min="7592" max="7592" width="15" bestFit="1" customWidth="1"/>
    <col min="7593" max="7593" width="12.140625" bestFit="1" customWidth="1"/>
    <col min="7594" max="7594" width="15" bestFit="1" customWidth="1"/>
    <col min="7595" max="7595" width="12.140625" bestFit="1" customWidth="1"/>
    <col min="7596" max="7596" width="15" bestFit="1" customWidth="1"/>
    <col min="7597" max="7597" width="12.140625" bestFit="1" customWidth="1"/>
    <col min="7598" max="7598" width="15" bestFit="1" customWidth="1"/>
    <col min="7599" max="7599" width="12.140625" bestFit="1" customWidth="1"/>
    <col min="7600" max="7600" width="15" bestFit="1" customWidth="1"/>
    <col min="7601" max="7601" width="12.140625" bestFit="1" customWidth="1"/>
    <col min="7602" max="7602" width="15" bestFit="1" customWidth="1"/>
    <col min="7603" max="7603" width="12.140625" bestFit="1" customWidth="1"/>
    <col min="7604" max="7604" width="15" bestFit="1" customWidth="1"/>
    <col min="7605" max="7605" width="12.140625" bestFit="1" customWidth="1"/>
    <col min="7606" max="7606" width="15" bestFit="1" customWidth="1"/>
    <col min="7607" max="7607" width="12.140625" bestFit="1" customWidth="1"/>
    <col min="7608" max="7608" width="15" bestFit="1" customWidth="1"/>
    <col min="7609" max="7609" width="12.140625" bestFit="1" customWidth="1"/>
    <col min="7610" max="7610" width="15" bestFit="1" customWidth="1"/>
    <col min="7611" max="7611" width="12.140625" bestFit="1" customWidth="1"/>
    <col min="7612" max="7612" width="15" bestFit="1" customWidth="1"/>
    <col min="7613" max="7613" width="12.140625" bestFit="1" customWidth="1"/>
    <col min="7614" max="7614" width="15" bestFit="1" customWidth="1"/>
    <col min="7615" max="7615" width="12.140625" bestFit="1" customWidth="1"/>
    <col min="7616" max="7616" width="15" bestFit="1" customWidth="1"/>
    <col min="7617" max="7617" width="12.140625" bestFit="1" customWidth="1"/>
    <col min="7618" max="7618" width="15" bestFit="1" customWidth="1"/>
    <col min="7619" max="7619" width="12.140625" bestFit="1" customWidth="1"/>
    <col min="7620" max="7620" width="15" bestFit="1" customWidth="1"/>
    <col min="7621" max="7621" width="12.140625" bestFit="1" customWidth="1"/>
    <col min="7622" max="7622" width="15" bestFit="1" customWidth="1"/>
    <col min="7623" max="7623" width="12.140625" bestFit="1" customWidth="1"/>
    <col min="7624" max="7624" width="15" bestFit="1" customWidth="1"/>
    <col min="7625" max="7625" width="12.140625" bestFit="1" customWidth="1"/>
    <col min="7626" max="7626" width="15" bestFit="1" customWidth="1"/>
    <col min="7627" max="7627" width="12.140625" bestFit="1" customWidth="1"/>
    <col min="7628" max="7628" width="15" bestFit="1" customWidth="1"/>
    <col min="7629" max="7629" width="12.140625" bestFit="1" customWidth="1"/>
    <col min="7630" max="7630" width="15" bestFit="1" customWidth="1"/>
    <col min="7631" max="7631" width="12.140625" bestFit="1" customWidth="1"/>
    <col min="7632" max="7632" width="15" bestFit="1" customWidth="1"/>
    <col min="7633" max="7633" width="12.140625" bestFit="1" customWidth="1"/>
    <col min="7634" max="7634" width="15" bestFit="1" customWidth="1"/>
    <col min="7635" max="7635" width="12.140625" bestFit="1" customWidth="1"/>
    <col min="7636" max="7636" width="15" bestFit="1" customWidth="1"/>
    <col min="7637" max="7637" width="12.140625" bestFit="1" customWidth="1"/>
    <col min="7638" max="7638" width="15" bestFit="1" customWidth="1"/>
    <col min="7639" max="7639" width="12.140625" bestFit="1" customWidth="1"/>
    <col min="7640" max="7640" width="15" bestFit="1" customWidth="1"/>
    <col min="7641" max="7641" width="12.140625" bestFit="1" customWidth="1"/>
    <col min="7642" max="7642" width="15" bestFit="1" customWidth="1"/>
    <col min="7643" max="7643" width="12.140625" bestFit="1" customWidth="1"/>
    <col min="7644" max="7644" width="15" bestFit="1" customWidth="1"/>
    <col min="7645" max="7645" width="12.140625" bestFit="1" customWidth="1"/>
    <col min="7646" max="7646" width="15" bestFit="1" customWidth="1"/>
    <col min="7647" max="7647" width="12.140625" bestFit="1" customWidth="1"/>
    <col min="7648" max="7648" width="15" bestFit="1" customWidth="1"/>
    <col min="7649" max="7649" width="12.140625" bestFit="1" customWidth="1"/>
    <col min="7650" max="7650" width="15" bestFit="1" customWidth="1"/>
    <col min="7651" max="7651" width="12.140625" bestFit="1" customWidth="1"/>
    <col min="7652" max="7652" width="15" bestFit="1" customWidth="1"/>
    <col min="7653" max="7653" width="12.140625" bestFit="1" customWidth="1"/>
    <col min="7654" max="7654" width="15" bestFit="1" customWidth="1"/>
    <col min="7655" max="7655" width="12.140625" bestFit="1" customWidth="1"/>
    <col min="7656" max="7656" width="15" bestFit="1" customWidth="1"/>
    <col min="7657" max="7657" width="12.140625" bestFit="1" customWidth="1"/>
    <col min="7658" max="7658" width="15" bestFit="1" customWidth="1"/>
    <col min="7659" max="7659" width="12.140625" bestFit="1" customWidth="1"/>
    <col min="7660" max="7660" width="15" bestFit="1" customWidth="1"/>
    <col min="7661" max="7661" width="12.140625" bestFit="1" customWidth="1"/>
    <col min="7662" max="7662" width="15" bestFit="1" customWidth="1"/>
    <col min="7663" max="7663" width="12.140625" bestFit="1" customWidth="1"/>
    <col min="7664" max="7664" width="15" bestFit="1" customWidth="1"/>
    <col min="7665" max="7665" width="12.140625" bestFit="1" customWidth="1"/>
    <col min="7666" max="7666" width="15" bestFit="1" customWidth="1"/>
    <col min="7667" max="7667" width="12.140625" bestFit="1" customWidth="1"/>
    <col min="7668" max="7668" width="15" bestFit="1" customWidth="1"/>
    <col min="7669" max="7669" width="12.140625" bestFit="1" customWidth="1"/>
    <col min="7670" max="7670" width="15" bestFit="1" customWidth="1"/>
    <col min="7671" max="7671" width="12.140625" bestFit="1" customWidth="1"/>
    <col min="7672" max="7672" width="15" bestFit="1" customWidth="1"/>
    <col min="7673" max="7673" width="12.140625" bestFit="1" customWidth="1"/>
    <col min="7674" max="7674" width="15" bestFit="1" customWidth="1"/>
    <col min="7675" max="7675" width="12.140625" bestFit="1" customWidth="1"/>
    <col min="7676" max="7676" width="15" bestFit="1" customWidth="1"/>
    <col min="7677" max="7677" width="12.140625" bestFit="1" customWidth="1"/>
    <col min="7678" max="7678" width="15" bestFit="1" customWidth="1"/>
    <col min="7679" max="7679" width="12.140625" bestFit="1" customWidth="1"/>
    <col min="7680" max="7680" width="15" bestFit="1" customWidth="1"/>
    <col min="7681" max="7681" width="12.140625" bestFit="1" customWidth="1"/>
    <col min="7682" max="7682" width="15" bestFit="1" customWidth="1"/>
    <col min="7683" max="7683" width="12.140625" bestFit="1" customWidth="1"/>
    <col min="7684" max="7684" width="15" bestFit="1" customWidth="1"/>
    <col min="7685" max="7685" width="12.140625" bestFit="1" customWidth="1"/>
    <col min="7686" max="7686" width="15" bestFit="1" customWidth="1"/>
    <col min="7687" max="7687" width="12.140625" bestFit="1" customWidth="1"/>
    <col min="7688" max="7688" width="15" bestFit="1" customWidth="1"/>
    <col min="7689" max="7689" width="12.140625" bestFit="1" customWidth="1"/>
    <col min="7690" max="7690" width="15" bestFit="1" customWidth="1"/>
    <col min="7691" max="7691" width="12.140625" bestFit="1" customWidth="1"/>
    <col min="7692" max="7692" width="15" bestFit="1" customWidth="1"/>
    <col min="7693" max="7693" width="12.140625" bestFit="1" customWidth="1"/>
    <col min="7694" max="7694" width="15" bestFit="1" customWidth="1"/>
    <col min="7695" max="7695" width="12.140625" bestFit="1" customWidth="1"/>
    <col min="7696" max="7696" width="15" bestFit="1" customWidth="1"/>
    <col min="7697" max="7697" width="12.140625" bestFit="1" customWidth="1"/>
    <col min="7698" max="7698" width="15" bestFit="1" customWidth="1"/>
    <col min="7699" max="7699" width="12.140625" bestFit="1" customWidth="1"/>
    <col min="7700" max="7700" width="15" bestFit="1" customWidth="1"/>
    <col min="7701" max="7701" width="12.140625" bestFit="1" customWidth="1"/>
    <col min="7702" max="7702" width="15" bestFit="1" customWidth="1"/>
    <col min="7703" max="7703" width="12.140625" bestFit="1" customWidth="1"/>
    <col min="7704" max="7704" width="15" bestFit="1" customWidth="1"/>
    <col min="7705" max="7705" width="12.140625" bestFit="1" customWidth="1"/>
    <col min="7706" max="7706" width="15" bestFit="1" customWidth="1"/>
    <col min="7707" max="7707" width="12.140625" bestFit="1" customWidth="1"/>
    <col min="7708" max="7708" width="15" bestFit="1" customWidth="1"/>
    <col min="7709" max="7709" width="12.140625" bestFit="1" customWidth="1"/>
    <col min="7710" max="7710" width="15" bestFit="1" customWidth="1"/>
    <col min="7711" max="7711" width="12.140625" bestFit="1" customWidth="1"/>
    <col min="7712" max="7712" width="15" bestFit="1" customWidth="1"/>
    <col min="7713" max="7713" width="12.140625" bestFit="1" customWidth="1"/>
    <col min="7714" max="7714" width="15" bestFit="1" customWidth="1"/>
    <col min="7715" max="7715" width="12.140625" bestFit="1" customWidth="1"/>
    <col min="7716" max="7716" width="15" bestFit="1" customWidth="1"/>
    <col min="7717" max="7717" width="12.140625" bestFit="1" customWidth="1"/>
    <col min="7718" max="7718" width="15" bestFit="1" customWidth="1"/>
    <col min="7719" max="7719" width="12.140625" bestFit="1" customWidth="1"/>
    <col min="7720" max="7720" width="15" bestFit="1" customWidth="1"/>
    <col min="7721" max="7721" width="12.140625" bestFit="1" customWidth="1"/>
    <col min="7722" max="7722" width="15" bestFit="1" customWidth="1"/>
    <col min="7723" max="7723" width="12.140625" bestFit="1" customWidth="1"/>
    <col min="7724" max="7724" width="15" bestFit="1" customWidth="1"/>
    <col min="7725" max="7725" width="12.140625" bestFit="1" customWidth="1"/>
    <col min="7726" max="7726" width="15" bestFit="1" customWidth="1"/>
    <col min="7727" max="7727" width="12.140625" bestFit="1" customWidth="1"/>
    <col min="7728" max="7728" width="15" bestFit="1" customWidth="1"/>
    <col min="7729" max="7729" width="12.140625" bestFit="1" customWidth="1"/>
    <col min="7730" max="7730" width="15" bestFit="1" customWidth="1"/>
    <col min="7731" max="7731" width="12.140625" bestFit="1" customWidth="1"/>
    <col min="7732" max="7732" width="15" bestFit="1" customWidth="1"/>
    <col min="7733" max="7733" width="12.140625" bestFit="1" customWidth="1"/>
    <col min="7734" max="7734" width="15" bestFit="1" customWidth="1"/>
    <col min="7735" max="7735" width="12.140625" bestFit="1" customWidth="1"/>
    <col min="7736" max="7736" width="15" bestFit="1" customWidth="1"/>
    <col min="7737" max="7737" width="12.140625" bestFit="1" customWidth="1"/>
    <col min="7738" max="7738" width="15" bestFit="1" customWidth="1"/>
    <col min="7739" max="7739" width="12.140625" bestFit="1" customWidth="1"/>
    <col min="7740" max="7740" width="15" bestFit="1" customWidth="1"/>
    <col min="7741" max="7741" width="12.140625" bestFit="1" customWidth="1"/>
    <col min="7742" max="7742" width="15" bestFit="1" customWidth="1"/>
    <col min="7743" max="7743" width="12.140625" bestFit="1" customWidth="1"/>
    <col min="7744" max="7744" width="15" bestFit="1" customWidth="1"/>
    <col min="7745" max="7745" width="12.140625" bestFit="1" customWidth="1"/>
    <col min="7746" max="7746" width="15" bestFit="1" customWidth="1"/>
    <col min="7747" max="7747" width="12.140625" bestFit="1" customWidth="1"/>
    <col min="7748" max="7748" width="15" bestFit="1" customWidth="1"/>
    <col min="7749" max="7749" width="12.140625" bestFit="1" customWidth="1"/>
    <col min="7750" max="7750" width="15" bestFit="1" customWidth="1"/>
    <col min="7751" max="7751" width="12.140625" bestFit="1" customWidth="1"/>
    <col min="7752" max="7752" width="15" bestFit="1" customWidth="1"/>
    <col min="7753" max="7753" width="12.140625" bestFit="1" customWidth="1"/>
    <col min="7754" max="7754" width="15" bestFit="1" customWidth="1"/>
    <col min="7755" max="7755" width="12.140625" bestFit="1" customWidth="1"/>
    <col min="7756" max="7756" width="15" bestFit="1" customWidth="1"/>
    <col min="7757" max="7757" width="12.140625" bestFit="1" customWidth="1"/>
    <col min="7758" max="7758" width="15" bestFit="1" customWidth="1"/>
    <col min="7759" max="7759" width="12.140625" bestFit="1" customWidth="1"/>
    <col min="7760" max="7760" width="15" bestFit="1" customWidth="1"/>
    <col min="7761" max="7761" width="12.140625" bestFit="1" customWidth="1"/>
    <col min="7762" max="7762" width="15" bestFit="1" customWidth="1"/>
    <col min="7763" max="7763" width="12.140625" bestFit="1" customWidth="1"/>
    <col min="7764" max="7764" width="15" bestFit="1" customWidth="1"/>
    <col min="7765" max="7765" width="12.140625" bestFit="1" customWidth="1"/>
    <col min="7766" max="7766" width="15" bestFit="1" customWidth="1"/>
    <col min="7767" max="7767" width="12.140625" bestFit="1" customWidth="1"/>
    <col min="7768" max="7768" width="15" bestFit="1" customWidth="1"/>
    <col min="7769" max="7769" width="12.140625" bestFit="1" customWidth="1"/>
    <col min="7770" max="7770" width="15" bestFit="1" customWidth="1"/>
    <col min="7771" max="7771" width="12.140625" bestFit="1" customWidth="1"/>
    <col min="7772" max="7772" width="15" bestFit="1" customWidth="1"/>
    <col min="7773" max="7773" width="12.140625" bestFit="1" customWidth="1"/>
    <col min="7774" max="7774" width="15" bestFit="1" customWidth="1"/>
    <col min="7775" max="7775" width="12.140625" bestFit="1" customWidth="1"/>
    <col min="7776" max="7776" width="15" bestFit="1" customWidth="1"/>
    <col min="7777" max="7777" width="12.140625" bestFit="1" customWidth="1"/>
    <col min="7778" max="7778" width="15" bestFit="1" customWidth="1"/>
    <col min="7779" max="7779" width="12.140625" bestFit="1" customWidth="1"/>
    <col min="7780" max="7780" width="15" bestFit="1" customWidth="1"/>
    <col min="7781" max="7781" width="12.140625" bestFit="1" customWidth="1"/>
    <col min="7782" max="7782" width="15" bestFit="1" customWidth="1"/>
    <col min="7783" max="7783" width="12.140625" bestFit="1" customWidth="1"/>
    <col min="7784" max="7784" width="15" bestFit="1" customWidth="1"/>
    <col min="7785" max="7785" width="12.140625" bestFit="1" customWidth="1"/>
    <col min="7786" max="7786" width="15" bestFit="1" customWidth="1"/>
    <col min="7787" max="7787" width="12.140625" bestFit="1" customWidth="1"/>
    <col min="7788" max="7788" width="15" bestFit="1" customWidth="1"/>
    <col min="7789" max="7789" width="12.140625" bestFit="1" customWidth="1"/>
    <col min="7790" max="7790" width="15" bestFit="1" customWidth="1"/>
    <col min="7791" max="7791" width="12.140625" bestFit="1" customWidth="1"/>
    <col min="7792" max="7792" width="15" bestFit="1" customWidth="1"/>
    <col min="7793" max="7793" width="12.140625" bestFit="1" customWidth="1"/>
    <col min="7794" max="7794" width="15" bestFit="1" customWidth="1"/>
    <col min="7795" max="7795" width="12.140625" bestFit="1" customWidth="1"/>
    <col min="7796" max="7796" width="15" bestFit="1" customWidth="1"/>
    <col min="7797" max="7797" width="12.140625" bestFit="1" customWidth="1"/>
    <col min="7798" max="7798" width="15" bestFit="1" customWidth="1"/>
    <col min="7799" max="7799" width="12.140625" bestFit="1" customWidth="1"/>
    <col min="7800" max="7800" width="15" bestFit="1" customWidth="1"/>
    <col min="7801" max="7801" width="12.140625" bestFit="1" customWidth="1"/>
    <col min="7802" max="7802" width="15" bestFit="1" customWidth="1"/>
    <col min="7803" max="7803" width="12.140625" bestFit="1" customWidth="1"/>
    <col min="7804" max="7804" width="15" bestFit="1" customWidth="1"/>
    <col min="7805" max="7805" width="12.140625" bestFit="1" customWidth="1"/>
    <col min="7806" max="7806" width="15" bestFit="1" customWidth="1"/>
    <col min="7807" max="7807" width="12.140625" bestFit="1" customWidth="1"/>
    <col min="7808" max="7808" width="15" bestFit="1" customWidth="1"/>
    <col min="7809" max="7809" width="12.140625" bestFit="1" customWidth="1"/>
    <col min="7810" max="7810" width="15" bestFit="1" customWidth="1"/>
    <col min="7811" max="7811" width="12.140625" bestFit="1" customWidth="1"/>
    <col min="7812" max="7812" width="15" bestFit="1" customWidth="1"/>
    <col min="7813" max="7813" width="12.140625" bestFit="1" customWidth="1"/>
    <col min="7814" max="7814" width="15" bestFit="1" customWidth="1"/>
    <col min="7815" max="7815" width="12.140625" bestFit="1" customWidth="1"/>
    <col min="7816" max="7816" width="15" bestFit="1" customWidth="1"/>
    <col min="7817" max="7817" width="12.140625" bestFit="1" customWidth="1"/>
    <col min="7818" max="7818" width="15" bestFit="1" customWidth="1"/>
    <col min="7819" max="7819" width="12.140625" bestFit="1" customWidth="1"/>
    <col min="7820" max="7820" width="15" bestFit="1" customWidth="1"/>
    <col min="7821" max="7821" width="12.140625" bestFit="1" customWidth="1"/>
    <col min="7822" max="7822" width="15" bestFit="1" customWidth="1"/>
    <col min="7823" max="7823" width="12.140625" bestFit="1" customWidth="1"/>
    <col min="7824" max="7824" width="15" bestFit="1" customWidth="1"/>
    <col min="7825" max="7825" width="12.140625" bestFit="1" customWidth="1"/>
    <col min="7826" max="7826" width="15" bestFit="1" customWidth="1"/>
    <col min="7827" max="7827" width="12.140625" bestFit="1" customWidth="1"/>
    <col min="7828" max="7828" width="15" bestFit="1" customWidth="1"/>
    <col min="7829" max="7829" width="12.140625" bestFit="1" customWidth="1"/>
    <col min="7830" max="7830" width="15" bestFit="1" customWidth="1"/>
    <col min="7831" max="7831" width="12.140625" bestFit="1" customWidth="1"/>
    <col min="7832" max="7832" width="15" bestFit="1" customWidth="1"/>
    <col min="7833" max="7833" width="12.140625" bestFit="1" customWidth="1"/>
    <col min="7834" max="7834" width="15" bestFit="1" customWidth="1"/>
    <col min="7835" max="7835" width="12.140625" bestFit="1" customWidth="1"/>
    <col min="7836" max="7836" width="15" bestFit="1" customWidth="1"/>
    <col min="7837" max="7837" width="12.140625" bestFit="1" customWidth="1"/>
    <col min="7838" max="7838" width="15" bestFit="1" customWidth="1"/>
    <col min="7839" max="7839" width="12.140625" bestFit="1" customWidth="1"/>
    <col min="7840" max="7840" width="15" bestFit="1" customWidth="1"/>
    <col min="7841" max="7841" width="12.140625" bestFit="1" customWidth="1"/>
    <col min="7842" max="7842" width="15" bestFit="1" customWidth="1"/>
    <col min="7843" max="7843" width="12.140625" bestFit="1" customWidth="1"/>
    <col min="7844" max="7844" width="15" bestFit="1" customWidth="1"/>
    <col min="7845" max="7845" width="12.140625" bestFit="1" customWidth="1"/>
    <col min="7846" max="7846" width="15" bestFit="1" customWidth="1"/>
    <col min="7847" max="7847" width="12.140625" bestFit="1" customWidth="1"/>
    <col min="7848" max="7848" width="15" bestFit="1" customWidth="1"/>
    <col min="7849" max="7849" width="12.140625" bestFit="1" customWidth="1"/>
    <col min="7850" max="7850" width="15" bestFit="1" customWidth="1"/>
    <col min="7851" max="7851" width="12.140625" bestFit="1" customWidth="1"/>
    <col min="7852" max="7852" width="15" bestFit="1" customWidth="1"/>
    <col min="7853" max="7853" width="12.140625" bestFit="1" customWidth="1"/>
    <col min="7854" max="7854" width="15" bestFit="1" customWidth="1"/>
    <col min="7855" max="7855" width="12.140625" bestFit="1" customWidth="1"/>
    <col min="7856" max="7856" width="15" bestFit="1" customWidth="1"/>
    <col min="7857" max="7857" width="12.140625" bestFit="1" customWidth="1"/>
    <col min="7858" max="7858" width="15" bestFit="1" customWidth="1"/>
    <col min="7859" max="7859" width="12.140625" bestFit="1" customWidth="1"/>
    <col min="7860" max="7860" width="15" bestFit="1" customWidth="1"/>
    <col min="7861" max="7861" width="12.140625" bestFit="1" customWidth="1"/>
    <col min="7862" max="7862" width="15" bestFit="1" customWidth="1"/>
    <col min="7863" max="7863" width="12.140625" bestFit="1" customWidth="1"/>
    <col min="7864" max="7864" width="15" bestFit="1" customWidth="1"/>
    <col min="7865" max="7865" width="12.140625" bestFit="1" customWidth="1"/>
    <col min="7866" max="7866" width="15" bestFit="1" customWidth="1"/>
    <col min="7867" max="7867" width="12.140625" bestFit="1" customWidth="1"/>
    <col min="7868" max="7868" width="15" bestFit="1" customWidth="1"/>
    <col min="7869" max="7869" width="12.140625" bestFit="1" customWidth="1"/>
    <col min="7870" max="7870" width="15" bestFit="1" customWidth="1"/>
    <col min="7871" max="7871" width="12.140625" bestFit="1" customWidth="1"/>
    <col min="7872" max="7872" width="15" bestFit="1" customWidth="1"/>
    <col min="7873" max="7873" width="12.140625" bestFit="1" customWidth="1"/>
    <col min="7874" max="7874" width="15" bestFit="1" customWidth="1"/>
    <col min="7875" max="7875" width="12.140625" bestFit="1" customWidth="1"/>
    <col min="7876" max="7876" width="15" bestFit="1" customWidth="1"/>
    <col min="7877" max="7877" width="12.140625" bestFit="1" customWidth="1"/>
    <col min="7878" max="7878" width="15" bestFit="1" customWidth="1"/>
    <col min="7879" max="7879" width="12.140625" bestFit="1" customWidth="1"/>
    <col min="7880" max="7880" width="15" bestFit="1" customWidth="1"/>
    <col min="7881" max="7881" width="12.140625" bestFit="1" customWidth="1"/>
    <col min="7882" max="7882" width="15" bestFit="1" customWidth="1"/>
    <col min="7883" max="7883" width="12.140625" bestFit="1" customWidth="1"/>
    <col min="7884" max="7884" width="15" bestFit="1" customWidth="1"/>
    <col min="7885" max="7885" width="12.140625" bestFit="1" customWidth="1"/>
    <col min="7886" max="7886" width="15" bestFit="1" customWidth="1"/>
    <col min="7887" max="7887" width="12.140625" bestFit="1" customWidth="1"/>
    <col min="7888" max="7888" width="15" bestFit="1" customWidth="1"/>
    <col min="7889" max="7889" width="12.140625" bestFit="1" customWidth="1"/>
    <col min="7890" max="7890" width="15" bestFit="1" customWidth="1"/>
    <col min="7891" max="7891" width="12.140625" bestFit="1" customWidth="1"/>
    <col min="7892" max="7892" width="15" bestFit="1" customWidth="1"/>
    <col min="7893" max="7893" width="12.140625" bestFit="1" customWidth="1"/>
    <col min="7894" max="7894" width="15" bestFit="1" customWidth="1"/>
    <col min="7895" max="7895" width="12.140625" bestFit="1" customWidth="1"/>
    <col min="7896" max="7896" width="15" bestFit="1" customWidth="1"/>
    <col min="7897" max="7897" width="12.140625" bestFit="1" customWidth="1"/>
    <col min="7898" max="7898" width="15" bestFit="1" customWidth="1"/>
    <col min="7899" max="7899" width="12.140625" bestFit="1" customWidth="1"/>
    <col min="7900" max="7900" width="15" bestFit="1" customWidth="1"/>
    <col min="7901" max="7901" width="12.140625" bestFit="1" customWidth="1"/>
    <col min="7902" max="7902" width="15" bestFit="1" customWidth="1"/>
    <col min="7903" max="7903" width="12.140625" bestFit="1" customWidth="1"/>
    <col min="7904" max="7904" width="15" bestFit="1" customWidth="1"/>
    <col min="7905" max="7905" width="12.140625" bestFit="1" customWidth="1"/>
    <col min="7906" max="7906" width="15" bestFit="1" customWidth="1"/>
    <col min="7907" max="7907" width="12.140625" bestFit="1" customWidth="1"/>
    <col min="7908" max="7908" width="15" bestFit="1" customWidth="1"/>
    <col min="7909" max="7909" width="12.140625" bestFit="1" customWidth="1"/>
    <col min="7910" max="7910" width="15" bestFit="1" customWidth="1"/>
    <col min="7911" max="7911" width="12.140625" bestFit="1" customWidth="1"/>
    <col min="7912" max="7912" width="15" bestFit="1" customWidth="1"/>
    <col min="7913" max="7913" width="12.140625" bestFit="1" customWidth="1"/>
    <col min="7914" max="7914" width="15" bestFit="1" customWidth="1"/>
    <col min="7915" max="7915" width="12.140625" bestFit="1" customWidth="1"/>
    <col min="7916" max="7916" width="15" bestFit="1" customWidth="1"/>
    <col min="7917" max="7917" width="12.140625" bestFit="1" customWidth="1"/>
    <col min="7918" max="7918" width="15" bestFit="1" customWidth="1"/>
    <col min="7919" max="7919" width="12.140625" bestFit="1" customWidth="1"/>
    <col min="7920" max="7920" width="15" bestFit="1" customWidth="1"/>
    <col min="7921" max="7921" width="12.140625" bestFit="1" customWidth="1"/>
    <col min="7922" max="7922" width="15" bestFit="1" customWidth="1"/>
    <col min="7923" max="7923" width="12.140625" bestFit="1" customWidth="1"/>
    <col min="7924" max="7924" width="15" bestFit="1" customWidth="1"/>
    <col min="7925" max="7925" width="12.140625" bestFit="1" customWidth="1"/>
    <col min="7926" max="7926" width="15" bestFit="1" customWidth="1"/>
    <col min="7927" max="7927" width="12.140625" bestFit="1" customWidth="1"/>
    <col min="7928" max="7928" width="15" bestFit="1" customWidth="1"/>
    <col min="7929" max="7929" width="12.140625" bestFit="1" customWidth="1"/>
    <col min="7930" max="7930" width="15" bestFit="1" customWidth="1"/>
    <col min="7931" max="7931" width="12.140625" bestFit="1" customWidth="1"/>
    <col min="7932" max="7932" width="15" bestFit="1" customWidth="1"/>
    <col min="7933" max="7933" width="12.140625" bestFit="1" customWidth="1"/>
    <col min="7934" max="7934" width="15" bestFit="1" customWidth="1"/>
    <col min="7935" max="7935" width="12.140625" bestFit="1" customWidth="1"/>
    <col min="7936" max="7936" width="15" bestFit="1" customWidth="1"/>
    <col min="7937" max="7937" width="12.140625" bestFit="1" customWidth="1"/>
    <col min="7938" max="7938" width="15" bestFit="1" customWidth="1"/>
    <col min="7939" max="7939" width="12.140625" bestFit="1" customWidth="1"/>
    <col min="7940" max="7940" width="15" bestFit="1" customWidth="1"/>
    <col min="7941" max="7941" width="12.140625" bestFit="1" customWidth="1"/>
    <col min="7942" max="7942" width="15" bestFit="1" customWidth="1"/>
    <col min="7943" max="7943" width="12.140625" bestFit="1" customWidth="1"/>
    <col min="7944" max="7944" width="15" bestFit="1" customWidth="1"/>
    <col min="7945" max="7945" width="12.140625" bestFit="1" customWidth="1"/>
    <col min="7946" max="7946" width="15" bestFit="1" customWidth="1"/>
    <col min="7947" max="7947" width="12.140625" bestFit="1" customWidth="1"/>
    <col min="7948" max="7948" width="15" bestFit="1" customWidth="1"/>
    <col min="7949" max="7949" width="12.140625" bestFit="1" customWidth="1"/>
    <col min="7950" max="7950" width="15" bestFit="1" customWidth="1"/>
    <col min="7951" max="7951" width="12.140625" bestFit="1" customWidth="1"/>
    <col min="7952" max="7952" width="15" bestFit="1" customWidth="1"/>
    <col min="7953" max="7953" width="12.140625" bestFit="1" customWidth="1"/>
    <col min="7954" max="7954" width="15" bestFit="1" customWidth="1"/>
    <col min="7955" max="7955" width="12.140625" bestFit="1" customWidth="1"/>
    <col min="7956" max="7956" width="15" bestFit="1" customWidth="1"/>
    <col min="7957" max="7957" width="12.140625" bestFit="1" customWidth="1"/>
    <col min="7958" max="7958" width="15" bestFit="1" customWidth="1"/>
    <col min="7959" max="7959" width="12.140625" bestFit="1" customWidth="1"/>
    <col min="7960" max="7960" width="15" bestFit="1" customWidth="1"/>
    <col min="7961" max="7961" width="12.140625" bestFit="1" customWidth="1"/>
    <col min="7962" max="7962" width="15" bestFit="1" customWidth="1"/>
    <col min="7963" max="7963" width="12.140625" bestFit="1" customWidth="1"/>
    <col min="7964" max="7964" width="15" bestFit="1" customWidth="1"/>
    <col min="7965" max="7965" width="12.140625" bestFit="1" customWidth="1"/>
    <col min="7966" max="7966" width="15" bestFit="1" customWidth="1"/>
    <col min="7967" max="7967" width="12.140625" bestFit="1" customWidth="1"/>
    <col min="7968" max="7968" width="15" bestFit="1" customWidth="1"/>
    <col min="7969" max="7969" width="12.140625" bestFit="1" customWidth="1"/>
    <col min="7970" max="7970" width="15" bestFit="1" customWidth="1"/>
    <col min="7971" max="7971" width="12.140625" bestFit="1" customWidth="1"/>
    <col min="7972" max="7972" width="15" bestFit="1" customWidth="1"/>
    <col min="7973" max="7973" width="12.140625" bestFit="1" customWidth="1"/>
    <col min="7974" max="7974" width="15" bestFit="1" customWidth="1"/>
    <col min="7975" max="7975" width="12.140625" bestFit="1" customWidth="1"/>
    <col min="7976" max="7976" width="15" bestFit="1" customWidth="1"/>
    <col min="7977" max="7977" width="12.140625" bestFit="1" customWidth="1"/>
    <col min="7978" max="7978" width="15" bestFit="1" customWidth="1"/>
    <col min="7979" max="7979" width="12.140625" bestFit="1" customWidth="1"/>
    <col min="7980" max="7980" width="15" bestFit="1" customWidth="1"/>
    <col min="7981" max="7981" width="12.140625" bestFit="1" customWidth="1"/>
    <col min="7982" max="7982" width="15" bestFit="1" customWidth="1"/>
    <col min="7983" max="7983" width="12.140625" bestFit="1" customWidth="1"/>
    <col min="7984" max="7984" width="15" bestFit="1" customWidth="1"/>
    <col min="7985" max="7985" width="12.140625" bestFit="1" customWidth="1"/>
    <col min="7986" max="7986" width="15" bestFit="1" customWidth="1"/>
    <col min="7987" max="7987" width="12.140625" bestFit="1" customWidth="1"/>
    <col min="7988" max="7988" width="15" bestFit="1" customWidth="1"/>
    <col min="7989" max="7989" width="12.140625" bestFit="1" customWidth="1"/>
    <col min="7990" max="7990" width="15" bestFit="1" customWidth="1"/>
    <col min="7991" max="7991" width="12.140625" bestFit="1" customWidth="1"/>
    <col min="7992" max="7992" width="15" bestFit="1" customWidth="1"/>
    <col min="7993" max="7993" width="12.140625" bestFit="1" customWidth="1"/>
    <col min="7994" max="7994" width="15" bestFit="1" customWidth="1"/>
    <col min="7995" max="7995" width="12.140625" bestFit="1" customWidth="1"/>
    <col min="7996" max="7996" width="15" bestFit="1" customWidth="1"/>
    <col min="7997" max="7997" width="12.140625" bestFit="1" customWidth="1"/>
    <col min="7998" max="7998" width="15" bestFit="1" customWidth="1"/>
    <col min="7999" max="7999" width="12.140625" bestFit="1" customWidth="1"/>
    <col min="8000" max="8000" width="15" bestFit="1" customWidth="1"/>
    <col min="8001" max="8001" width="12.140625" bestFit="1" customWidth="1"/>
    <col min="8002" max="8002" width="15" bestFit="1" customWidth="1"/>
    <col min="8003" max="8003" width="12.140625" bestFit="1" customWidth="1"/>
    <col min="8004" max="8004" width="15" bestFit="1" customWidth="1"/>
    <col min="8005" max="8005" width="12.140625" bestFit="1" customWidth="1"/>
    <col min="8006" max="8006" width="15" bestFit="1" customWidth="1"/>
    <col min="8007" max="8007" width="12.140625" bestFit="1" customWidth="1"/>
    <col min="8008" max="8008" width="15" bestFit="1" customWidth="1"/>
    <col min="8009" max="8009" width="12.140625" bestFit="1" customWidth="1"/>
    <col min="8010" max="8010" width="15" bestFit="1" customWidth="1"/>
    <col min="8011" max="8011" width="12.140625" bestFit="1" customWidth="1"/>
    <col min="8012" max="8012" width="15" bestFit="1" customWidth="1"/>
    <col min="8013" max="8013" width="12.140625" bestFit="1" customWidth="1"/>
    <col min="8014" max="8014" width="15" bestFit="1" customWidth="1"/>
    <col min="8015" max="8015" width="12.140625" bestFit="1" customWidth="1"/>
    <col min="8016" max="8016" width="15" bestFit="1" customWidth="1"/>
    <col min="8017" max="8017" width="12.140625" bestFit="1" customWidth="1"/>
    <col min="8018" max="8018" width="15" bestFit="1" customWidth="1"/>
    <col min="8019" max="8019" width="12.140625" bestFit="1" customWidth="1"/>
    <col min="8020" max="8020" width="15" bestFit="1" customWidth="1"/>
    <col min="8021" max="8021" width="12.140625" bestFit="1" customWidth="1"/>
    <col min="8022" max="8022" width="15" bestFit="1" customWidth="1"/>
    <col min="8023" max="8023" width="12.140625" bestFit="1" customWidth="1"/>
    <col min="8024" max="8024" width="15" bestFit="1" customWidth="1"/>
    <col min="8025" max="8025" width="12.140625" bestFit="1" customWidth="1"/>
    <col min="8026" max="8026" width="15" bestFit="1" customWidth="1"/>
    <col min="8027" max="8027" width="12.140625" bestFit="1" customWidth="1"/>
    <col min="8028" max="8028" width="15" bestFit="1" customWidth="1"/>
    <col min="8029" max="8029" width="12.140625" bestFit="1" customWidth="1"/>
    <col min="8030" max="8030" width="15" bestFit="1" customWidth="1"/>
    <col min="8031" max="8031" width="12.140625" bestFit="1" customWidth="1"/>
    <col min="8032" max="8032" width="15" bestFit="1" customWidth="1"/>
    <col min="8033" max="8033" width="12.140625" bestFit="1" customWidth="1"/>
    <col min="8034" max="8034" width="15" bestFit="1" customWidth="1"/>
    <col min="8035" max="8035" width="12.140625" bestFit="1" customWidth="1"/>
    <col min="8036" max="8036" width="15" bestFit="1" customWidth="1"/>
    <col min="8037" max="8037" width="12.140625" bestFit="1" customWidth="1"/>
    <col min="8038" max="8038" width="15" bestFit="1" customWidth="1"/>
    <col min="8039" max="8039" width="12.140625" bestFit="1" customWidth="1"/>
    <col min="8040" max="8040" width="15" bestFit="1" customWidth="1"/>
    <col min="8041" max="8041" width="12.140625" bestFit="1" customWidth="1"/>
    <col min="8042" max="8042" width="15" bestFit="1" customWidth="1"/>
    <col min="8043" max="8043" width="12.140625" bestFit="1" customWidth="1"/>
    <col min="8044" max="8044" width="15" bestFit="1" customWidth="1"/>
    <col min="8045" max="8045" width="12.140625" bestFit="1" customWidth="1"/>
    <col min="8046" max="8046" width="15" bestFit="1" customWidth="1"/>
    <col min="8047" max="8047" width="12.140625" bestFit="1" customWidth="1"/>
    <col min="8048" max="8048" width="15" bestFit="1" customWidth="1"/>
    <col min="8049" max="8049" width="12.140625" bestFit="1" customWidth="1"/>
    <col min="8050" max="8050" width="15" bestFit="1" customWidth="1"/>
    <col min="8051" max="8051" width="12.140625" bestFit="1" customWidth="1"/>
    <col min="8052" max="8052" width="15" bestFit="1" customWidth="1"/>
    <col min="8053" max="8053" width="12.140625" bestFit="1" customWidth="1"/>
    <col min="8054" max="8054" width="15" bestFit="1" customWidth="1"/>
    <col min="8055" max="8055" width="12.140625" bestFit="1" customWidth="1"/>
    <col min="8056" max="8056" width="15" bestFit="1" customWidth="1"/>
    <col min="8057" max="8057" width="12.140625" bestFit="1" customWidth="1"/>
    <col min="8058" max="8058" width="15" bestFit="1" customWidth="1"/>
    <col min="8059" max="8059" width="12.140625" bestFit="1" customWidth="1"/>
    <col min="8060" max="8060" width="15" bestFit="1" customWidth="1"/>
    <col min="8061" max="8061" width="12.140625" bestFit="1" customWidth="1"/>
    <col min="8062" max="8062" width="15" bestFit="1" customWidth="1"/>
    <col min="8063" max="8063" width="12.140625" bestFit="1" customWidth="1"/>
    <col min="8064" max="8064" width="15" bestFit="1" customWidth="1"/>
    <col min="8065" max="8065" width="12.140625" bestFit="1" customWidth="1"/>
    <col min="8066" max="8066" width="15" bestFit="1" customWidth="1"/>
    <col min="8067" max="8067" width="12.140625" bestFit="1" customWidth="1"/>
    <col min="8068" max="8068" width="15" bestFit="1" customWidth="1"/>
    <col min="8069" max="8069" width="12.140625" bestFit="1" customWidth="1"/>
    <col min="8070" max="8070" width="15" bestFit="1" customWidth="1"/>
    <col min="8071" max="8071" width="12.140625" bestFit="1" customWidth="1"/>
    <col min="8072" max="8072" width="15" bestFit="1" customWidth="1"/>
    <col min="8073" max="8073" width="12.140625" bestFit="1" customWidth="1"/>
    <col min="8074" max="8074" width="15" bestFit="1" customWidth="1"/>
    <col min="8075" max="8075" width="12.140625" bestFit="1" customWidth="1"/>
    <col min="8076" max="8076" width="15" bestFit="1" customWidth="1"/>
    <col min="8077" max="8077" width="12.140625" bestFit="1" customWidth="1"/>
    <col min="8078" max="8078" width="15" bestFit="1" customWidth="1"/>
    <col min="8079" max="8079" width="12.140625" bestFit="1" customWidth="1"/>
    <col min="8080" max="8080" width="15" bestFit="1" customWidth="1"/>
    <col min="8081" max="8081" width="12.140625" bestFit="1" customWidth="1"/>
    <col min="8082" max="8082" width="15" bestFit="1" customWidth="1"/>
    <col min="8083" max="8083" width="12.140625" bestFit="1" customWidth="1"/>
    <col min="8084" max="8084" width="15" bestFit="1" customWidth="1"/>
    <col min="8085" max="8085" width="12.140625" bestFit="1" customWidth="1"/>
    <col min="8086" max="8086" width="15" bestFit="1" customWidth="1"/>
    <col min="8087" max="8087" width="12.140625" bestFit="1" customWidth="1"/>
    <col min="8088" max="8088" width="15" bestFit="1" customWidth="1"/>
    <col min="8089" max="8089" width="12.140625" bestFit="1" customWidth="1"/>
    <col min="8090" max="8090" width="15" bestFit="1" customWidth="1"/>
    <col min="8091" max="8091" width="12.140625" bestFit="1" customWidth="1"/>
    <col min="8092" max="8092" width="15" bestFit="1" customWidth="1"/>
    <col min="8093" max="8093" width="12.140625" bestFit="1" customWidth="1"/>
    <col min="8094" max="8094" width="15" bestFit="1" customWidth="1"/>
    <col min="8095" max="8095" width="12.140625" bestFit="1" customWidth="1"/>
    <col min="8096" max="8096" width="15" bestFit="1" customWidth="1"/>
    <col min="8097" max="8097" width="12.140625" bestFit="1" customWidth="1"/>
    <col min="8098" max="8098" width="15" bestFit="1" customWidth="1"/>
    <col min="8099" max="8099" width="12.140625" bestFit="1" customWidth="1"/>
    <col min="8100" max="8100" width="15" bestFit="1" customWidth="1"/>
    <col min="8101" max="8101" width="12.140625" bestFit="1" customWidth="1"/>
    <col min="8102" max="8102" width="15" bestFit="1" customWidth="1"/>
    <col min="8103" max="8103" width="12.140625" bestFit="1" customWidth="1"/>
    <col min="8104" max="8104" width="15" bestFit="1" customWidth="1"/>
    <col min="8105" max="8105" width="12.140625" bestFit="1" customWidth="1"/>
    <col min="8106" max="8106" width="15" bestFit="1" customWidth="1"/>
    <col min="8107" max="8107" width="12.140625" bestFit="1" customWidth="1"/>
    <col min="8108" max="8108" width="15" bestFit="1" customWidth="1"/>
    <col min="8109" max="8109" width="12.140625" bestFit="1" customWidth="1"/>
    <col min="8110" max="8110" width="15" bestFit="1" customWidth="1"/>
    <col min="8111" max="8111" width="12.140625" bestFit="1" customWidth="1"/>
    <col min="8112" max="8112" width="15" bestFit="1" customWidth="1"/>
    <col min="8113" max="8113" width="12.140625" bestFit="1" customWidth="1"/>
    <col min="8114" max="8114" width="15" bestFit="1" customWidth="1"/>
    <col min="8115" max="8115" width="12.140625" bestFit="1" customWidth="1"/>
    <col min="8116" max="8116" width="15" bestFit="1" customWidth="1"/>
    <col min="8117" max="8117" width="12.140625" bestFit="1" customWidth="1"/>
    <col min="8118" max="8118" width="15" bestFit="1" customWidth="1"/>
    <col min="8119" max="8119" width="12.140625" bestFit="1" customWidth="1"/>
    <col min="8120" max="8120" width="15" bestFit="1" customWidth="1"/>
    <col min="8121" max="8121" width="12.140625" bestFit="1" customWidth="1"/>
    <col min="8122" max="8122" width="15" bestFit="1" customWidth="1"/>
    <col min="8123" max="8123" width="12.140625" bestFit="1" customWidth="1"/>
    <col min="8124" max="8124" width="15" bestFit="1" customWidth="1"/>
    <col min="8125" max="8125" width="12.140625" bestFit="1" customWidth="1"/>
    <col min="8126" max="8126" width="15" bestFit="1" customWidth="1"/>
    <col min="8127" max="8127" width="12.140625" bestFit="1" customWidth="1"/>
    <col min="8128" max="8128" width="15" bestFit="1" customWidth="1"/>
    <col min="8129" max="8129" width="12.140625" bestFit="1" customWidth="1"/>
    <col min="8130" max="8130" width="15" bestFit="1" customWidth="1"/>
    <col min="8131" max="8131" width="12.140625" bestFit="1" customWidth="1"/>
    <col min="8132" max="8132" width="15" bestFit="1" customWidth="1"/>
    <col min="8133" max="8133" width="12.140625" bestFit="1" customWidth="1"/>
    <col min="8134" max="8134" width="15" bestFit="1" customWidth="1"/>
    <col min="8135" max="8135" width="12.140625" bestFit="1" customWidth="1"/>
    <col min="8136" max="8136" width="15" bestFit="1" customWidth="1"/>
    <col min="8137" max="8137" width="12.140625" bestFit="1" customWidth="1"/>
    <col min="8138" max="8138" width="15" bestFit="1" customWidth="1"/>
    <col min="8139" max="8139" width="12.140625" bestFit="1" customWidth="1"/>
    <col min="8140" max="8140" width="15" bestFit="1" customWidth="1"/>
    <col min="8141" max="8141" width="12.140625" bestFit="1" customWidth="1"/>
    <col min="8142" max="8142" width="15" bestFit="1" customWidth="1"/>
    <col min="8143" max="8143" width="12.140625" bestFit="1" customWidth="1"/>
    <col min="8144" max="8144" width="15" bestFit="1" customWidth="1"/>
    <col min="8145" max="8145" width="12.140625" bestFit="1" customWidth="1"/>
    <col min="8146" max="8146" width="15" bestFit="1" customWidth="1"/>
    <col min="8147" max="8147" width="12.140625" bestFit="1" customWidth="1"/>
    <col min="8148" max="8148" width="15" bestFit="1" customWidth="1"/>
    <col min="8149" max="8149" width="12.140625" bestFit="1" customWidth="1"/>
    <col min="8150" max="8150" width="15" bestFit="1" customWidth="1"/>
    <col min="8151" max="8151" width="12.140625" bestFit="1" customWidth="1"/>
    <col min="8152" max="8152" width="15" bestFit="1" customWidth="1"/>
    <col min="8153" max="8153" width="12.140625" bestFit="1" customWidth="1"/>
    <col min="8154" max="8154" width="15" bestFit="1" customWidth="1"/>
    <col min="8155" max="8155" width="12.140625" bestFit="1" customWidth="1"/>
    <col min="8156" max="8156" width="15" bestFit="1" customWidth="1"/>
    <col min="8157" max="8157" width="12.140625" bestFit="1" customWidth="1"/>
    <col min="8158" max="8158" width="15" bestFit="1" customWidth="1"/>
    <col min="8159" max="8159" width="12.140625" bestFit="1" customWidth="1"/>
    <col min="8160" max="8160" width="15" bestFit="1" customWidth="1"/>
    <col min="8161" max="8161" width="12.140625" bestFit="1" customWidth="1"/>
    <col min="8162" max="8162" width="15" bestFit="1" customWidth="1"/>
    <col min="8163" max="8163" width="12.140625" bestFit="1" customWidth="1"/>
    <col min="8164" max="8164" width="15" bestFit="1" customWidth="1"/>
    <col min="8165" max="8165" width="12.140625" bestFit="1" customWidth="1"/>
    <col min="8166" max="8166" width="15" bestFit="1" customWidth="1"/>
    <col min="8167" max="8167" width="12.140625" bestFit="1" customWidth="1"/>
    <col min="8168" max="8168" width="15" bestFit="1" customWidth="1"/>
    <col min="8169" max="8169" width="12.140625" bestFit="1" customWidth="1"/>
    <col min="8170" max="8170" width="15" bestFit="1" customWidth="1"/>
    <col min="8171" max="8171" width="12.140625" bestFit="1" customWidth="1"/>
    <col min="8172" max="8172" width="15" bestFit="1" customWidth="1"/>
    <col min="8173" max="8173" width="12.140625" bestFit="1" customWidth="1"/>
    <col min="8174" max="8174" width="15" bestFit="1" customWidth="1"/>
    <col min="8175" max="8175" width="12.140625" bestFit="1" customWidth="1"/>
    <col min="8176" max="8176" width="15" bestFit="1" customWidth="1"/>
    <col min="8177" max="8177" width="12.140625" bestFit="1" customWidth="1"/>
    <col min="8178" max="8178" width="15" bestFit="1" customWidth="1"/>
    <col min="8179" max="8179" width="12.140625" bestFit="1" customWidth="1"/>
    <col min="8180" max="8180" width="15" bestFit="1" customWidth="1"/>
    <col min="8181" max="8181" width="12.140625" bestFit="1" customWidth="1"/>
    <col min="8182" max="8182" width="15" bestFit="1" customWidth="1"/>
    <col min="8183" max="8183" width="12.140625" bestFit="1" customWidth="1"/>
    <col min="8184" max="8184" width="15" bestFit="1" customWidth="1"/>
    <col min="8185" max="8185" width="12.140625" bestFit="1" customWidth="1"/>
    <col min="8186" max="8186" width="15" bestFit="1" customWidth="1"/>
    <col min="8187" max="8187" width="12.140625" bestFit="1" customWidth="1"/>
    <col min="8188" max="8188" width="15" bestFit="1" customWidth="1"/>
    <col min="8189" max="8189" width="12.140625" bestFit="1" customWidth="1"/>
    <col min="8190" max="8190" width="15" bestFit="1" customWidth="1"/>
    <col min="8191" max="8191" width="12.140625" bestFit="1" customWidth="1"/>
    <col min="8192" max="8192" width="15" bestFit="1" customWidth="1"/>
    <col min="8193" max="8193" width="12.140625" bestFit="1" customWidth="1"/>
    <col min="8194" max="8194" width="15" bestFit="1" customWidth="1"/>
    <col min="8195" max="8195" width="12.140625" bestFit="1" customWidth="1"/>
    <col min="8196" max="8196" width="15" bestFit="1" customWidth="1"/>
    <col min="8197" max="8197" width="12.140625" bestFit="1" customWidth="1"/>
    <col min="8198" max="8198" width="15" bestFit="1" customWidth="1"/>
    <col min="8199" max="8199" width="12.140625" bestFit="1" customWidth="1"/>
    <col min="8200" max="8200" width="15" bestFit="1" customWidth="1"/>
    <col min="8201" max="8201" width="12.140625" bestFit="1" customWidth="1"/>
    <col min="8202" max="8202" width="15" bestFit="1" customWidth="1"/>
    <col min="8203" max="8203" width="12.140625" bestFit="1" customWidth="1"/>
    <col min="8204" max="8204" width="15" bestFit="1" customWidth="1"/>
    <col min="8205" max="8205" width="12.140625" bestFit="1" customWidth="1"/>
    <col min="8206" max="8206" width="15" bestFit="1" customWidth="1"/>
    <col min="8207" max="8207" width="12.140625" bestFit="1" customWidth="1"/>
    <col min="8208" max="8208" width="15" bestFit="1" customWidth="1"/>
    <col min="8209" max="8209" width="12.140625" bestFit="1" customWidth="1"/>
    <col min="8210" max="8210" width="15" bestFit="1" customWidth="1"/>
    <col min="8211" max="8211" width="12.140625" bestFit="1" customWidth="1"/>
    <col min="8212" max="8212" width="15" bestFit="1" customWidth="1"/>
    <col min="8213" max="8213" width="12.140625" bestFit="1" customWidth="1"/>
    <col min="8214" max="8214" width="15" bestFit="1" customWidth="1"/>
    <col min="8215" max="8215" width="12.140625" bestFit="1" customWidth="1"/>
    <col min="8216" max="8216" width="15" bestFit="1" customWidth="1"/>
    <col min="8217" max="8217" width="12.140625" bestFit="1" customWidth="1"/>
    <col min="8218" max="8218" width="15" bestFit="1" customWidth="1"/>
    <col min="8219" max="8219" width="12.140625" bestFit="1" customWidth="1"/>
    <col min="8220" max="8220" width="15" bestFit="1" customWidth="1"/>
    <col min="8221" max="8221" width="12.140625" bestFit="1" customWidth="1"/>
    <col min="8222" max="8222" width="15" bestFit="1" customWidth="1"/>
    <col min="8223" max="8223" width="12.140625" bestFit="1" customWidth="1"/>
    <col min="8224" max="8224" width="15" bestFit="1" customWidth="1"/>
    <col min="8225" max="8225" width="12.140625" bestFit="1" customWidth="1"/>
    <col min="8226" max="8226" width="15" bestFit="1" customWidth="1"/>
    <col min="8227" max="8227" width="12.140625" bestFit="1" customWidth="1"/>
    <col min="8228" max="8228" width="15" bestFit="1" customWidth="1"/>
    <col min="8229" max="8229" width="12.140625" bestFit="1" customWidth="1"/>
    <col min="8230" max="8230" width="15" bestFit="1" customWidth="1"/>
    <col min="8231" max="8231" width="12.140625" bestFit="1" customWidth="1"/>
    <col min="8232" max="8232" width="15" bestFit="1" customWidth="1"/>
    <col min="8233" max="8233" width="12.140625" bestFit="1" customWidth="1"/>
    <col min="8234" max="8234" width="15" bestFit="1" customWidth="1"/>
    <col min="8235" max="8235" width="12.140625" bestFit="1" customWidth="1"/>
    <col min="8236" max="8236" width="15" bestFit="1" customWidth="1"/>
    <col min="8237" max="8237" width="12.140625" bestFit="1" customWidth="1"/>
    <col min="8238" max="8238" width="15" bestFit="1" customWidth="1"/>
    <col min="8239" max="8239" width="12.140625" bestFit="1" customWidth="1"/>
    <col min="8240" max="8240" width="15" bestFit="1" customWidth="1"/>
    <col min="8241" max="8241" width="12.140625" bestFit="1" customWidth="1"/>
    <col min="8242" max="8242" width="15" bestFit="1" customWidth="1"/>
    <col min="8243" max="8243" width="12.140625" bestFit="1" customWidth="1"/>
    <col min="8244" max="8244" width="15" bestFit="1" customWidth="1"/>
    <col min="8245" max="8245" width="12.140625" bestFit="1" customWidth="1"/>
    <col min="8246" max="8246" width="15" bestFit="1" customWidth="1"/>
    <col min="8247" max="8247" width="12.140625" bestFit="1" customWidth="1"/>
    <col min="8248" max="8248" width="15" bestFit="1" customWidth="1"/>
    <col min="8249" max="8249" width="12.140625" bestFit="1" customWidth="1"/>
    <col min="8250" max="8250" width="15" bestFit="1" customWidth="1"/>
    <col min="8251" max="8251" width="12.140625" bestFit="1" customWidth="1"/>
    <col min="8252" max="8252" width="15" bestFit="1" customWidth="1"/>
    <col min="8253" max="8253" width="12.140625" bestFit="1" customWidth="1"/>
    <col min="8254" max="8254" width="15" bestFit="1" customWidth="1"/>
    <col min="8255" max="8255" width="12.140625" bestFit="1" customWidth="1"/>
    <col min="8256" max="8256" width="15" bestFit="1" customWidth="1"/>
    <col min="8257" max="8257" width="12.140625" bestFit="1" customWidth="1"/>
    <col min="8258" max="8258" width="15" bestFit="1" customWidth="1"/>
    <col min="8259" max="8259" width="12.140625" bestFit="1" customWidth="1"/>
    <col min="8260" max="8260" width="15" bestFit="1" customWidth="1"/>
    <col min="8261" max="8261" width="12.140625" bestFit="1" customWidth="1"/>
    <col min="8262" max="8262" width="15" bestFit="1" customWidth="1"/>
    <col min="8263" max="8263" width="12.140625" bestFit="1" customWidth="1"/>
    <col min="8264" max="8264" width="15" bestFit="1" customWidth="1"/>
    <col min="8265" max="8265" width="12.140625" bestFit="1" customWidth="1"/>
    <col min="8266" max="8266" width="15" bestFit="1" customWidth="1"/>
    <col min="8267" max="8267" width="12.140625" bestFit="1" customWidth="1"/>
    <col min="8268" max="8268" width="15" bestFit="1" customWidth="1"/>
    <col min="8269" max="8269" width="12.140625" bestFit="1" customWidth="1"/>
    <col min="8270" max="8270" width="15" bestFit="1" customWidth="1"/>
    <col min="8271" max="8271" width="12.140625" bestFit="1" customWidth="1"/>
    <col min="8272" max="8272" width="15" bestFit="1" customWidth="1"/>
    <col min="8273" max="8273" width="12.140625" bestFit="1" customWidth="1"/>
    <col min="8274" max="8274" width="15" bestFit="1" customWidth="1"/>
    <col min="8275" max="8275" width="12.140625" bestFit="1" customWidth="1"/>
    <col min="8276" max="8276" width="15" bestFit="1" customWidth="1"/>
    <col min="8277" max="8277" width="12.140625" bestFit="1" customWidth="1"/>
    <col min="8278" max="8278" width="15" bestFit="1" customWidth="1"/>
    <col min="8279" max="8279" width="12.140625" bestFit="1" customWidth="1"/>
    <col min="8280" max="8280" width="15" bestFit="1" customWidth="1"/>
    <col min="8281" max="8281" width="12.140625" bestFit="1" customWidth="1"/>
    <col min="8282" max="8282" width="15" bestFit="1" customWidth="1"/>
    <col min="8283" max="8283" width="12.140625" bestFit="1" customWidth="1"/>
    <col min="8284" max="8284" width="15" bestFit="1" customWidth="1"/>
    <col min="8285" max="8285" width="12.140625" bestFit="1" customWidth="1"/>
    <col min="8286" max="8286" width="15" bestFit="1" customWidth="1"/>
    <col min="8287" max="8287" width="12.140625" bestFit="1" customWidth="1"/>
    <col min="8288" max="8288" width="15" bestFit="1" customWidth="1"/>
    <col min="8289" max="8289" width="12.140625" bestFit="1" customWidth="1"/>
    <col min="8290" max="8290" width="15" bestFit="1" customWidth="1"/>
    <col min="8291" max="8291" width="12.140625" bestFit="1" customWidth="1"/>
    <col min="8292" max="8292" width="15" bestFit="1" customWidth="1"/>
    <col min="8293" max="8293" width="12.140625" bestFit="1" customWidth="1"/>
    <col min="8294" max="8294" width="15" bestFit="1" customWidth="1"/>
    <col min="8295" max="8295" width="12.140625" bestFit="1" customWidth="1"/>
    <col min="8296" max="8296" width="15" bestFit="1" customWidth="1"/>
    <col min="8297" max="8297" width="12.140625" bestFit="1" customWidth="1"/>
    <col min="8298" max="8298" width="15" bestFit="1" customWidth="1"/>
    <col min="8299" max="8299" width="12.140625" bestFit="1" customWidth="1"/>
    <col min="8300" max="8300" width="15" bestFit="1" customWidth="1"/>
    <col min="8301" max="8301" width="12.140625" bestFit="1" customWidth="1"/>
    <col min="8302" max="8302" width="15" bestFit="1" customWidth="1"/>
    <col min="8303" max="8303" width="12.140625" bestFit="1" customWidth="1"/>
    <col min="8304" max="8304" width="15" bestFit="1" customWidth="1"/>
    <col min="8305" max="8305" width="12.140625" bestFit="1" customWidth="1"/>
    <col min="8306" max="8306" width="15" bestFit="1" customWidth="1"/>
    <col min="8307" max="8307" width="12.140625" bestFit="1" customWidth="1"/>
    <col min="8308" max="8308" width="15" bestFit="1" customWidth="1"/>
    <col min="8309" max="8309" width="12.140625" bestFit="1" customWidth="1"/>
    <col min="8310" max="8310" width="15" bestFit="1" customWidth="1"/>
    <col min="8311" max="8311" width="12.140625" bestFit="1" customWidth="1"/>
    <col min="8312" max="8312" width="15" bestFit="1" customWidth="1"/>
    <col min="8313" max="8313" width="12.140625" bestFit="1" customWidth="1"/>
    <col min="8314" max="8314" width="15" bestFit="1" customWidth="1"/>
    <col min="8315" max="8315" width="12.140625" bestFit="1" customWidth="1"/>
    <col min="8316" max="8316" width="15" bestFit="1" customWidth="1"/>
    <col min="8317" max="8317" width="12.140625" bestFit="1" customWidth="1"/>
    <col min="8318" max="8318" width="15" bestFit="1" customWidth="1"/>
    <col min="8319" max="8319" width="12.140625" bestFit="1" customWidth="1"/>
    <col min="8320" max="8320" width="15" bestFit="1" customWidth="1"/>
    <col min="8321" max="8321" width="12.140625" bestFit="1" customWidth="1"/>
    <col min="8322" max="8322" width="15" bestFit="1" customWidth="1"/>
    <col min="8323" max="8323" width="12.140625" bestFit="1" customWidth="1"/>
    <col min="8324" max="8324" width="15" bestFit="1" customWidth="1"/>
    <col min="8325" max="8325" width="12.140625" bestFit="1" customWidth="1"/>
    <col min="8326" max="8326" width="15" bestFit="1" customWidth="1"/>
    <col min="8327" max="8327" width="12.140625" bestFit="1" customWidth="1"/>
    <col min="8328" max="8328" width="15" bestFit="1" customWidth="1"/>
    <col min="8329" max="8329" width="12.140625" bestFit="1" customWidth="1"/>
    <col min="8330" max="8330" width="15" bestFit="1" customWidth="1"/>
    <col min="8331" max="8331" width="12.140625" bestFit="1" customWidth="1"/>
    <col min="8332" max="8332" width="15" bestFit="1" customWidth="1"/>
    <col min="8333" max="8333" width="12.140625" bestFit="1" customWidth="1"/>
    <col min="8334" max="8334" width="15" bestFit="1" customWidth="1"/>
    <col min="8335" max="8335" width="12.140625" bestFit="1" customWidth="1"/>
    <col min="8336" max="8336" width="15" bestFit="1" customWidth="1"/>
    <col min="8337" max="8337" width="12.140625" bestFit="1" customWidth="1"/>
    <col min="8338" max="8338" width="15" bestFit="1" customWidth="1"/>
    <col min="8339" max="8339" width="12.140625" bestFit="1" customWidth="1"/>
    <col min="8340" max="8340" width="15" bestFit="1" customWidth="1"/>
    <col min="8341" max="8341" width="12.140625" bestFit="1" customWidth="1"/>
    <col min="8342" max="8342" width="15" bestFit="1" customWidth="1"/>
    <col min="8343" max="8343" width="12.140625" bestFit="1" customWidth="1"/>
    <col min="8344" max="8344" width="15" bestFit="1" customWidth="1"/>
    <col min="8345" max="8345" width="12.140625" bestFit="1" customWidth="1"/>
    <col min="8346" max="8346" width="15" bestFit="1" customWidth="1"/>
    <col min="8347" max="8347" width="12.140625" bestFit="1" customWidth="1"/>
    <col min="8348" max="8348" width="15" bestFit="1" customWidth="1"/>
    <col min="8349" max="8349" width="12.140625" bestFit="1" customWidth="1"/>
    <col min="8350" max="8350" width="15" bestFit="1" customWidth="1"/>
    <col min="8351" max="8351" width="12.140625" bestFit="1" customWidth="1"/>
    <col min="8352" max="8352" width="15" bestFit="1" customWidth="1"/>
    <col min="8353" max="8353" width="12.140625" bestFit="1" customWidth="1"/>
    <col min="8354" max="8354" width="15" bestFit="1" customWidth="1"/>
    <col min="8355" max="8355" width="12.140625" bestFit="1" customWidth="1"/>
    <col min="8356" max="8356" width="15" bestFit="1" customWidth="1"/>
    <col min="8357" max="8357" width="12.140625" bestFit="1" customWidth="1"/>
    <col min="8358" max="8358" width="15" bestFit="1" customWidth="1"/>
    <col min="8359" max="8359" width="12.140625" bestFit="1" customWidth="1"/>
    <col min="8360" max="8360" width="15" bestFit="1" customWidth="1"/>
    <col min="8361" max="8361" width="12.140625" bestFit="1" customWidth="1"/>
    <col min="8362" max="8362" width="15" bestFit="1" customWidth="1"/>
    <col min="8363" max="8363" width="12.140625" bestFit="1" customWidth="1"/>
    <col min="8364" max="8364" width="15" bestFit="1" customWidth="1"/>
    <col min="8365" max="8365" width="12.140625" bestFit="1" customWidth="1"/>
    <col min="8366" max="8366" width="15" bestFit="1" customWidth="1"/>
    <col min="8367" max="8367" width="12.140625" bestFit="1" customWidth="1"/>
    <col min="8368" max="8368" width="15" bestFit="1" customWidth="1"/>
    <col min="8369" max="8369" width="12.140625" bestFit="1" customWidth="1"/>
    <col min="8370" max="8370" width="15" bestFit="1" customWidth="1"/>
    <col min="8371" max="8371" width="12.140625" bestFit="1" customWidth="1"/>
    <col min="8372" max="8372" width="15" bestFit="1" customWidth="1"/>
    <col min="8373" max="8373" width="12.140625" bestFit="1" customWidth="1"/>
    <col min="8374" max="8374" width="15" bestFit="1" customWidth="1"/>
    <col min="8375" max="8375" width="12.140625" bestFit="1" customWidth="1"/>
    <col min="8376" max="8376" width="15" bestFit="1" customWidth="1"/>
    <col min="8377" max="8377" width="12.140625" bestFit="1" customWidth="1"/>
    <col min="8378" max="8378" width="15" bestFit="1" customWidth="1"/>
    <col min="8379" max="8379" width="12.140625" bestFit="1" customWidth="1"/>
    <col min="8380" max="8380" width="15" bestFit="1" customWidth="1"/>
    <col min="8381" max="8381" width="12.140625" bestFit="1" customWidth="1"/>
    <col min="8382" max="8382" width="15" bestFit="1" customWidth="1"/>
    <col min="8383" max="8383" width="12.140625" bestFit="1" customWidth="1"/>
    <col min="8384" max="8384" width="15" bestFit="1" customWidth="1"/>
    <col min="8385" max="8385" width="12.140625" bestFit="1" customWidth="1"/>
    <col min="8386" max="8386" width="15" bestFit="1" customWidth="1"/>
    <col min="8387" max="8387" width="12.140625" bestFit="1" customWidth="1"/>
    <col min="8388" max="8388" width="15" bestFit="1" customWidth="1"/>
    <col min="8389" max="8389" width="12.140625" bestFit="1" customWidth="1"/>
    <col min="8390" max="8390" width="15" bestFit="1" customWidth="1"/>
    <col min="8391" max="8391" width="12.140625" bestFit="1" customWidth="1"/>
    <col min="8392" max="8392" width="14.85546875" bestFit="1" customWidth="1"/>
    <col min="8393" max="8393" width="12.140625" bestFit="1" customWidth="1"/>
    <col min="8394" max="8394" width="14.85546875" bestFit="1" customWidth="1"/>
    <col min="8395" max="8395" width="12.140625" bestFit="1" customWidth="1"/>
    <col min="8396" max="8396" width="14.85546875" bestFit="1" customWidth="1"/>
    <col min="8397" max="8397" width="12.140625" bestFit="1" customWidth="1"/>
    <col min="8398" max="8398" width="14.85546875" bestFit="1" customWidth="1"/>
    <col min="8399" max="8399" width="12.140625" bestFit="1" customWidth="1"/>
    <col min="8400" max="8400" width="14.85546875" bestFit="1" customWidth="1"/>
    <col min="8401" max="8401" width="12.140625" bestFit="1" customWidth="1"/>
    <col min="8402" max="8402" width="14.85546875" bestFit="1" customWidth="1"/>
    <col min="8403" max="8403" width="12.140625" bestFit="1" customWidth="1"/>
    <col min="8404" max="8404" width="14.85546875" bestFit="1" customWidth="1"/>
    <col min="8405" max="8405" width="12.140625" bestFit="1" customWidth="1"/>
    <col min="8406" max="8406" width="14.85546875" bestFit="1" customWidth="1"/>
    <col min="8407" max="8407" width="12.140625" bestFit="1" customWidth="1"/>
    <col min="8408" max="8408" width="14.85546875" bestFit="1" customWidth="1"/>
    <col min="8409" max="8409" width="12.140625" bestFit="1" customWidth="1"/>
    <col min="8410" max="8410" width="14.85546875" bestFit="1" customWidth="1"/>
    <col min="8411" max="8411" width="12.140625" bestFit="1" customWidth="1"/>
    <col min="8412" max="8412" width="14.85546875" bestFit="1" customWidth="1"/>
    <col min="8413" max="8413" width="12.140625" bestFit="1" customWidth="1"/>
    <col min="8414" max="8414" width="14.85546875" bestFit="1" customWidth="1"/>
    <col min="8415" max="8415" width="12.140625" bestFit="1" customWidth="1"/>
    <col min="8416" max="8416" width="14.85546875" bestFit="1" customWidth="1"/>
    <col min="8417" max="8417" width="12.140625" bestFit="1" customWidth="1"/>
    <col min="8418" max="8418" width="14.85546875" bestFit="1" customWidth="1"/>
    <col min="8419" max="8419" width="12.140625" bestFit="1" customWidth="1"/>
    <col min="8420" max="8420" width="14.85546875" bestFit="1" customWidth="1"/>
    <col min="8421" max="8421" width="12.140625" bestFit="1" customWidth="1"/>
    <col min="8422" max="8422" width="14.85546875" bestFit="1" customWidth="1"/>
    <col min="8423" max="8423" width="12.140625" bestFit="1" customWidth="1"/>
    <col min="8424" max="8424" width="14.85546875" bestFit="1" customWidth="1"/>
    <col min="8425" max="8425" width="12.140625" bestFit="1" customWidth="1"/>
    <col min="8426" max="8426" width="14.85546875" bestFit="1" customWidth="1"/>
    <col min="8427" max="8427" width="12.140625" bestFit="1" customWidth="1"/>
    <col min="8428" max="8428" width="14.85546875" bestFit="1" customWidth="1"/>
    <col min="8429" max="8429" width="12.140625" bestFit="1" customWidth="1"/>
    <col min="8430" max="8430" width="14.85546875" bestFit="1" customWidth="1"/>
    <col min="8431" max="8431" width="12.140625" bestFit="1" customWidth="1"/>
    <col min="8432" max="8432" width="14.85546875" bestFit="1" customWidth="1"/>
    <col min="8433" max="8433" width="12.140625" bestFit="1" customWidth="1"/>
    <col min="8434" max="8434" width="14.85546875" bestFit="1" customWidth="1"/>
    <col min="8435" max="8435" width="12.140625" bestFit="1" customWidth="1"/>
    <col min="8436" max="8436" width="14.85546875" bestFit="1" customWidth="1"/>
    <col min="8437" max="8437" width="12.140625" bestFit="1" customWidth="1"/>
    <col min="8438" max="8438" width="14.85546875" bestFit="1" customWidth="1"/>
    <col min="8439" max="8439" width="12.140625" bestFit="1" customWidth="1"/>
    <col min="8440" max="8440" width="14.85546875" bestFit="1" customWidth="1"/>
    <col min="8441" max="8441" width="12.140625" bestFit="1" customWidth="1"/>
    <col min="8442" max="8442" width="14.85546875" bestFit="1" customWidth="1"/>
    <col min="8443" max="8443" width="12.140625" bestFit="1" customWidth="1"/>
    <col min="8444" max="8444" width="14.85546875" bestFit="1" customWidth="1"/>
    <col min="8445" max="8445" width="12.140625" bestFit="1" customWidth="1"/>
    <col min="8446" max="8446" width="14.85546875" bestFit="1" customWidth="1"/>
    <col min="8447" max="8447" width="12.140625" bestFit="1" customWidth="1"/>
    <col min="8448" max="8448" width="14.85546875" bestFit="1" customWidth="1"/>
    <col min="8449" max="8449" width="12.140625" bestFit="1" customWidth="1"/>
    <col min="8450" max="8450" width="14.85546875" bestFit="1" customWidth="1"/>
    <col min="8451" max="8451" width="12.140625" bestFit="1" customWidth="1"/>
    <col min="8452" max="8452" width="14.85546875" bestFit="1" customWidth="1"/>
    <col min="8453" max="8453" width="12.140625" bestFit="1" customWidth="1"/>
    <col min="8454" max="8454" width="14.85546875" bestFit="1" customWidth="1"/>
    <col min="8455" max="8455" width="12.140625" bestFit="1" customWidth="1"/>
    <col min="8456" max="8456" width="14.85546875" bestFit="1" customWidth="1"/>
    <col min="8457" max="8457" width="12.140625" bestFit="1" customWidth="1"/>
    <col min="8458" max="8458" width="14.85546875" bestFit="1" customWidth="1"/>
    <col min="8459" max="8459" width="12.140625" bestFit="1" customWidth="1"/>
    <col min="8460" max="8460" width="14.85546875" bestFit="1" customWidth="1"/>
    <col min="8461" max="8461" width="12.140625" bestFit="1" customWidth="1"/>
    <col min="8462" max="8462" width="14.85546875" bestFit="1" customWidth="1"/>
    <col min="8463" max="8463" width="12.140625" bestFit="1" customWidth="1"/>
    <col min="8464" max="8464" width="14.85546875" bestFit="1" customWidth="1"/>
    <col min="8465" max="8465" width="12.140625" bestFit="1" customWidth="1"/>
    <col min="8466" max="8466" width="14.85546875" bestFit="1" customWidth="1"/>
    <col min="8467" max="8467" width="12.140625" bestFit="1" customWidth="1"/>
    <col min="8468" max="8468" width="14.85546875" bestFit="1" customWidth="1"/>
    <col min="8469" max="8469" width="12.140625" bestFit="1" customWidth="1"/>
    <col min="8470" max="8470" width="14.85546875" bestFit="1" customWidth="1"/>
    <col min="8471" max="8471" width="12.140625" bestFit="1" customWidth="1"/>
    <col min="8472" max="8472" width="14.85546875" bestFit="1" customWidth="1"/>
    <col min="8473" max="8473" width="12.140625" bestFit="1" customWidth="1"/>
    <col min="8474" max="8474" width="14.85546875" bestFit="1" customWidth="1"/>
    <col min="8475" max="8475" width="12.140625" bestFit="1" customWidth="1"/>
    <col min="8476" max="8476" width="14.85546875" bestFit="1" customWidth="1"/>
    <col min="8477" max="8477" width="12.140625" bestFit="1" customWidth="1"/>
    <col min="8478" max="8478" width="14.85546875" bestFit="1" customWidth="1"/>
    <col min="8479" max="8479" width="12.140625" bestFit="1" customWidth="1"/>
    <col min="8480" max="8480" width="14.85546875" bestFit="1" customWidth="1"/>
    <col min="8481" max="8481" width="12.140625" bestFit="1" customWidth="1"/>
    <col min="8482" max="8482" width="14.85546875" bestFit="1" customWidth="1"/>
    <col min="8483" max="8483" width="12.140625" bestFit="1" customWidth="1"/>
    <col min="8484" max="8484" width="14.85546875" bestFit="1" customWidth="1"/>
    <col min="8485" max="8485" width="12.140625" bestFit="1" customWidth="1"/>
    <col min="8486" max="8486" width="14.85546875" bestFit="1" customWidth="1"/>
    <col min="8487" max="8487" width="12.140625" bestFit="1" customWidth="1"/>
    <col min="8488" max="8488" width="14.85546875" bestFit="1" customWidth="1"/>
    <col min="8489" max="8489" width="12.140625" bestFit="1" customWidth="1"/>
    <col min="8490" max="8490" width="14.85546875" bestFit="1" customWidth="1"/>
    <col min="8491" max="8491" width="12.140625" bestFit="1" customWidth="1"/>
    <col min="8492" max="8492" width="14.85546875" bestFit="1" customWidth="1"/>
    <col min="8493" max="8493" width="12.140625" bestFit="1" customWidth="1"/>
    <col min="8494" max="8494" width="14.85546875" bestFit="1" customWidth="1"/>
    <col min="8495" max="8495" width="12.140625" bestFit="1" customWidth="1"/>
    <col min="8496" max="8496" width="14.85546875" bestFit="1" customWidth="1"/>
    <col min="8497" max="8497" width="12.140625" bestFit="1" customWidth="1"/>
    <col min="8498" max="8498" width="14.85546875" bestFit="1" customWidth="1"/>
    <col min="8499" max="8499" width="12.140625" bestFit="1" customWidth="1"/>
    <col min="8500" max="8500" width="14.85546875" bestFit="1" customWidth="1"/>
    <col min="8501" max="8501" width="12.140625" bestFit="1" customWidth="1"/>
    <col min="8502" max="8502" width="14.85546875" bestFit="1" customWidth="1"/>
    <col min="8503" max="8503" width="12.140625" bestFit="1" customWidth="1"/>
    <col min="8504" max="8504" width="14.85546875" bestFit="1" customWidth="1"/>
    <col min="8505" max="8505" width="12.140625" bestFit="1" customWidth="1"/>
    <col min="8506" max="8506" width="14.85546875" bestFit="1" customWidth="1"/>
    <col min="8507" max="8507" width="12.140625" bestFit="1" customWidth="1"/>
    <col min="8508" max="8508" width="14.85546875" bestFit="1" customWidth="1"/>
    <col min="8509" max="8509" width="12.140625" bestFit="1" customWidth="1"/>
    <col min="8510" max="8510" width="14.85546875" bestFit="1" customWidth="1"/>
    <col min="8511" max="8511" width="12.140625" bestFit="1" customWidth="1"/>
    <col min="8512" max="8512" width="14.85546875" bestFit="1" customWidth="1"/>
    <col min="8513" max="8513" width="12.140625" bestFit="1" customWidth="1"/>
    <col min="8514" max="8514" width="14.85546875" bestFit="1" customWidth="1"/>
    <col min="8515" max="8515" width="12.140625" bestFit="1" customWidth="1"/>
    <col min="8516" max="8516" width="14.85546875" bestFit="1" customWidth="1"/>
    <col min="8517" max="8517" width="12.140625" bestFit="1" customWidth="1"/>
    <col min="8518" max="8518" width="14.85546875" bestFit="1" customWidth="1"/>
    <col min="8519" max="8519" width="12.140625" bestFit="1" customWidth="1"/>
    <col min="8520" max="8520" width="14.85546875" bestFit="1" customWidth="1"/>
    <col min="8521" max="8521" width="12.140625" bestFit="1" customWidth="1"/>
    <col min="8522" max="8522" width="14.85546875" bestFit="1" customWidth="1"/>
    <col min="8523" max="8523" width="12.140625" bestFit="1" customWidth="1"/>
    <col min="8524" max="8524" width="14.85546875" bestFit="1" customWidth="1"/>
    <col min="8525" max="8525" width="12.140625" bestFit="1" customWidth="1"/>
    <col min="8526" max="8526" width="14.85546875" bestFit="1" customWidth="1"/>
    <col min="8527" max="8527" width="12.140625" bestFit="1" customWidth="1"/>
    <col min="8528" max="8528" width="14.85546875" bestFit="1" customWidth="1"/>
    <col min="8529" max="8529" width="12.140625" bestFit="1" customWidth="1"/>
    <col min="8530" max="8530" width="14.85546875" bestFit="1" customWidth="1"/>
    <col min="8531" max="8531" width="12.140625" bestFit="1" customWidth="1"/>
    <col min="8532" max="8532" width="14.85546875" bestFit="1" customWidth="1"/>
    <col min="8533" max="8533" width="12.140625" bestFit="1" customWidth="1"/>
    <col min="8534" max="8534" width="14.85546875" bestFit="1" customWidth="1"/>
    <col min="8535" max="8535" width="12.140625" bestFit="1" customWidth="1"/>
    <col min="8536" max="8536" width="14.85546875" bestFit="1" customWidth="1"/>
    <col min="8537" max="8537" width="12.140625" bestFit="1" customWidth="1"/>
    <col min="8538" max="8538" width="14.85546875" bestFit="1" customWidth="1"/>
    <col min="8539" max="8539" width="12.140625" bestFit="1" customWidth="1"/>
    <col min="8540" max="8540" width="14.85546875" bestFit="1" customWidth="1"/>
    <col min="8541" max="8541" width="12.140625" bestFit="1" customWidth="1"/>
    <col min="8542" max="8542" width="14.85546875" bestFit="1" customWidth="1"/>
    <col min="8543" max="8543" width="12.140625" bestFit="1" customWidth="1"/>
    <col min="8544" max="8544" width="14.85546875" bestFit="1" customWidth="1"/>
    <col min="8545" max="8545" width="12.140625" bestFit="1" customWidth="1"/>
    <col min="8546" max="8546" width="14.85546875" bestFit="1" customWidth="1"/>
    <col min="8547" max="8547" width="12.140625" bestFit="1" customWidth="1"/>
    <col min="8548" max="8548" width="14.85546875" bestFit="1" customWidth="1"/>
    <col min="8549" max="8549" width="12.140625" bestFit="1" customWidth="1"/>
    <col min="8550" max="8550" width="14.85546875" bestFit="1" customWidth="1"/>
    <col min="8551" max="8551" width="12.140625" bestFit="1" customWidth="1"/>
    <col min="8552" max="8552" width="14.85546875" bestFit="1" customWidth="1"/>
    <col min="8553" max="8553" width="12.140625" bestFit="1" customWidth="1"/>
    <col min="8554" max="8554" width="14.85546875" bestFit="1" customWidth="1"/>
    <col min="8555" max="8555" width="12.140625" bestFit="1" customWidth="1"/>
    <col min="8556" max="8556" width="14.85546875" bestFit="1" customWidth="1"/>
    <col min="8557" max="8557" width="12.140625" bestFit="1" customWidth="1"/>
    <col min="8558" max="8558" width="14.85546875" bestFit="1" customWidth="1"/>
    <col min="8559" max="8559" width="12.140625" bestFit="1" customWidth="1"/>
    <col min="8560" max="8560" width="14.85546875" bestFit="1" customWidth="1"/>
    <col min="8561" max="8561" width="12.140625" bestFit="1" customWidth="1"/>
    <col min="8562" max="8562" width="14.85546875" bestFit="1" customWidth="1"/>
    <col min="8563" max="8563" width="12.140625" bestFit="1" customWidth="1"/>
    <col min="8564" max="8564" width="14.85546875" bestFit="1" customWidth="1"/>
    <col min="8565" max="8565" width="12.140625" bestFit="1" customWidth="1"/>
    <col min="8566" max="8566" width="14.85546875" bestFit="1" customWidth="1"/>
    <col min="8567" max="8567" width="12.140625" bestFit="1" customWidth="1"/>
    <col min="8568" max="8568" width="14.85546875" bestFit="1" customWidth="1"/>
    <col min="8569" max="8569" width="12.140625" bestFit="1" customWidth="1"/>
    <col min="8570" max="8570" width="14.85546875" bestFit="1" customWidth="1"/>
    <col min="8571" max="8571" width="12.140625" bestFit="1" customWidth="1"/>
    <col min="8572" max="8572" width="14.85546875" bestFit="1" customWidth="1"/>
    <col min="8573" max="8573" width="12.140625" bestFit="1" customWidth="1"/>
    <col min="8574" max="8574" width="14.85546875" bestFit="1" customWidth="1"/>
    <col min="8575" max="8575" width="12.140625" bestFit="1" customWidth="1"/>
    <col min="8576" max="8576" width="14.85546875" bestFit="1" customWidth="1"/>
    <col min="8577" max="8577" width="12.140625" bestFit="1" customWidth="1"/>
    <col min="8578" max="8578" width="14.85546875" bestFit="1" customWidth="1"/>
    <col min="8579" max="8579" width="12.140625" bestFit="1" customWidth="1"/>
    <col min="8580" max="8580" width="14.85546875" bestFit="1" customWidth="1"/>
    <col min="8581" max="8581" width="12.140625" bestFit="1" customWidth="1"/>
    <col min="8582" max="8582" width="14.85546875" bestFit="1" customWidth="1"/>
    <col min="8583" max="8583" width="12.140625" bestFit="1" customWidth="1"/>
    <col min="8584" max="8584" width="14.85546875" bestFit="1" customWidth="1"/>
    <col min="8585" max="8585" width="12.140625" bestFit="1" customWidth="1"/>
    <col min="8586" max="8586" width="14.85546875" bestFit="1" customWidth="1"/>
    <col min="8587" max="8587" width="12.140625" bestFit="1" customWidth="1"/>
    <col min="8588" max="8588" width="14.85546875" bestFit="1" customWidth="1"/>
    <col min="8589" max="8589" width="12.140625" bestFit="1" customWidth="1"/>
    <col min="8590" max="8590" width="14.85546875" bestFit="1" customWidth="1"/>
    <col min="8591" max="8591" width="12.140625" bestFit="1" customWidth="1"/>
    <col min="8592" max="8592" width="14.85546875" bestFit="1" customWidth="1"/>
    <col min="8593" max="8593" width="12.140625" bestFit="1" customWidth="1"/>
    <col min="8594" max="8594" width="14.85546875" bestFit="1" customWidth="1"/>
    <col min="8595" max="8595" width="12.140625" bestFit="1" customWidth="1"/>
    <col min="8596" max="8596" width="14.85546875" bestFit="1" customWidth="1"/>
    <col min="8597" max="8597" width="12.140625" bestFit="1" customWidth="1"/>
    <col min="8598" max="8598" width="14.85546875" bestFit="1" customWidth="1"/>
    <col min="8599" max="8599" width="12.140625" bestFit="1" customWidth="1"/>
    <col min="8600" max="8600" width="14.85546875" bestFit="1" customWidth="1"/>
    <col min="8601" max="8601" width="12.140625" bestFit="1" customWidth="1"/>
    <col min="8602" max="8602" width="14.85546875" bestFit="1" customWidth="1"/>
    <col min="8603" max="8603" width="12.140625" bestFit="1" customWidth="1"/>
    <col min="8604" max="8604" width="14.85546875" bestFit="1" customWidth="1"/>
    <col min="8605" max="8605" width="12.140625" bestFit="1" customWidth="1"/>
    <col min="8606" max="8606" width="14.85546875" bestFit="1" customWidth="1"/>
    <col min="8607" max="8607" width="12.140625" bestFit="1" customWidth="1"/>
    <col min="8608" max="8608" width="14.85546875" bestFit="1" customWidth="1"/>
    <col min="8609" max="8609" width="12.140625" bestFit="1" customWidth="1"/>
    <col min="8610" max="8610" width="14.85546875" bestFit="1" customWidth="1"/>
    <col min="8611" max="8611" width="12.140625" bestFit="1" customWidth="1"/>
    <col min="8612" max="8612" width="14.85546875" bestFit="1" customWidth="1"/>
    <col min="8613" max="8613" width="12.140625" bestFit="1" customWidth="1"/>
    <col min="8614" max="8614" width="14.85546875" bestFit="1" customWidth="1"/>
    <col min="8615" max="8615" width="12.140625" bestFit="1" customWidth="1"/>
    <col min="8616" max="8616" width="14.85546875" bestFit="1" customWidth="1"/>
    <col min="8617" max="8617" width="12.140625" bestFit="1" customWidth="1"/>
    <col min="8618" max="8618" width="14.85546875" bestFit="1" customWidth="1"/>
    <col min="8619" max="8619" width="12.140625" bestFit="1" customWidth="1"/>
    <col min="8620" max="8620" width="14.85546875" bestFit="1" customWidth="1"/>
    <col min="8621" max="8621" width="12.140625" bestFit="1" customWidth="1"/>
    <col min="8622" max="8622" width="14.85546875" bestFit="1" customWidth="1"/>
    <col min="8623" max="8623" width="12.140625" bestFit="1" customWidth="1"/>
    <col min="8624" max="8624" width="14.85546875" bestFit="1" customWidth="1"/>
    <col min="8625" max="8625" width="12.140625" bestFit="1" customWidth="1"/>
    <col min="8626" max="8626" width="14.85546875" bestFit="1" customWidth="1"/>
    <col min="8627" max="8627" width="12.140625" bestFit="1" customWidth="1"/>
    <col min="8628" max="8628" width="14.85546875" bestFit="1" customWidth="1"/>
    <col min="8629" max="8629" width="12.140625" bestFit="1" customWidth="1"/>
    <col min="8630" max="8630" width="14.85546875" bestFit="1" customWidth="1"/>
    <col min="8631" max="8631" width="12.140625" bestFit="1" customWidth="1"/>
    <col min="8632" max="8632" width="14.85546875" bestFit="1" customWidth="1"/>
    <col min="8633" max="8633" width="12.140625" bestFit="1" customWidth="1"/>
    <col min="8634" max="8634" width="14.85546875" bestFit="1" customWidth="1"/>
    <col min="8635" max="8635" width="12.140625" bestFit="1" customWidth="1"/>
    <col min="8636" max="8636" width="14.85546875" bestFit="1" customWidth="1"/>
    <col min="8637" max="8637" width="12.140625" bestFit="1" customWidth="1"/>
    <col min="8638" max="8638" width="14.85546875" bestFit="1" customWidth="1"/>
    <col min="8639" max="8639" width="12.140625" bestFit="1" customWidth="1"/>
    <col min="8640" max="8640" width="14.85546875" bestFit="1" customWidth="1"/>
    <col min="8641" max="8641" width="12.140625" bestFit="1" customWidth="1"/>
    <col min="8642" max="8642" width="14.85546875" bestFit="1" customWidth="1"/>
    <col min="8643" max="8643" width="12.140625" bestFit="1" customWidth="1"/>
    <col min="8644" max="8644" width="14.85546875" bestFit="1" customWidth="1"/>
    <col min="8645" max="8645" width="12.140625" bestFit="1" customWidth="1"/>
    <col min="8646" max="8646" width="14.85546875" bestFit="1" customWidth="1"/>
    <col min="8647" max="8647" width="12.140625" bestFit="1" customWidth="1"/>
    <col min="8648" max="8648" width="14.85546875" bestFit="1" customWidth="1"/>
    <col min="8649" max="8649" width="12.140625" bestFit="1" customWidth="1"/>
    <col min="8650" max="8650" width="14.85546875" bestFit="1" customWidth="1"/>
    <col min="8651" max="8651" width="12.140625" bestFit="1" customWidth="1"/>
    <col min="8652" max="8652" width="14.85546875" bestFit="1" customWidth="1"/>
    <col min="8653" max="8653" width="12.140625" bestFit="1" customWidth="1"/>
    <col min="8654" max="8654" width="14.85546875" bestFit="1" customWidth="1"/>
    <col min="8655" max="8655" width="12.140625" bestFit="1" customWidth="1"/>
    <col min="8656" max="8656" width="14.85546875" bestFit="1" customWidth="1"/>
    <col min="8657" max="8657" width="12.140625" bestFit="1" customWidth="1"/>
    <col min="8658" max="8658" width="14.85546875" bestFit="1" customWidth="1"/>
    <col min="8659" max="8659" width="12.140625" bestFit="1" customWidth="1"/>
    <col min="8660" max="8660" width="14.85546875" bestFit="1" customWidth="1"/>
    <col min="8661" max="8661" width="12.140625" bestFit="1" customWidth="1"/>
    <col min="8662" max="8662" width="14.85546875" bestFit="1" customWidth="1"/>
    <col min="8663" max="8663" width="12.140625" bestFit="1" customWidth="1"/>
    <col min="8664" max="8664" width="14.85546875" bestFit="1" customWidth="1"/>
    <col min="8665" max="8665" width="12.140625" bestFit="1" customWidth="1"/>
    <col min="8666" max="8666" width="14.85546875" bestFit="1" customWidth="1"/>
    <col min="8667" max="8667" width="12.140625" bestFit="1" customWidth="1"/>
    <col min="8668" max="8668" width="14.85546875" bestFit="1" customWidth="1"/>
    <col min="8669" max="8669" width="12.140625" bestFit="1" customWidth="1"/>
    <col min="8670" max="8670" width="14.85546875" bestFit="1" customWidth="1"/>
    <col min="8671" max="8671" width="12.140625" bestFit="1" customWidth="1"/>
    <col min="8672" max="8672" width="14.85546875" bestFit="1" customWidth="1"/>
    <col min="8673" max="8673" width="12.140625" bestFit="1" customWidth="1"/>
    <col min="8674" max="8674" width="14.85546875" bestFit="1" customWidth="1"/>
    <col min="8675" max="8675" width="12.140625" bestFit="1" customWidth="1"/>
    <col min="8676" max="8676" width="14.85546875" bestFit="1" customWidth="1"/>
    <col min="8677" max="8677" width="12.140625" bestFit="1" customWidth="1"/>
    <col min="8678" max="8678" width="14.85546875" bestFit="1" customWidth="1"/>
    <col min="8679" max="8679" width="12.140625" bestFit="1" customWidth="1"/>
    <col min="8680" max="8680" width="14.85546875" bestFit="1" customWidth="1"/>
    <col min="8681" max="8681" width="12.140625" bestFit="1" customWidth="1"/>
    <col min="8682" max="8682" width="14.85546875" bestFit="1" customWidth="1"/>
    <col min="8683" max="8683" width="12.140625" bestFit="1" customWidth="1"/>
    <col min="8684" max="8684" width="14.85546875" bestFit="1" customWidth="1"/>
    <col min="8685" max="8685" width="12.140625" bestFit="1" customWidth="1"/>
    <col min="8686" max="8686" width="14.85546875" bestFit="1" customWidth="1"/>
    <col min="8687" max="8687" width="12.140625" bestFit="1" customWidth="1"/>
    <col min="8688" max="8688" width="14.85546875" bestFit="1" customWidth="1"/>
    <col min="8689" max="8689" width="12.140625" bestFit="1" customWidth="1"/>
    <col min="8690" max="8690" width="14.85546875" bestFit="1" customWidth="1"/>
    <col min="8691" max="8691" width="12.140625" bestFit="1" customWidth="1"/>
    <col min="8692" max="8692" width="14.85546875" bestFit="1" customWidth="1"/>
    <col min="8693" max="8693" width="12.140625" bestFit="1" customWidth="1"/>
    <col min="8694" max="8694" width="14.85546875" bestFit="1" customWidth="1"/>
    <col min="8695" max="8695" width="12.140625" bestFit="1" customWidth="1"/>
    <col min="8696" max="8696" width="14.85546875" bestFit="1" customWidth="1"/>
    <col min="8697" max="8697" width="12.140625" bestFit="1" customWidth="1"/>
    <col min="8698" max="8698" width="14.85546875" bestFit="1" customWidth="1"/>
    <col min="8699" max="8699" width="12.140625" bestFit="1" customWidth="1"/>
    <col min="8700" max="8700" width="14.85546875" bestFit="1" customWidth="1"/>
    <col min="8701" max="8701" width="12.140625" bestFit="1" customWidth="1"/>
    <col min="8702" max="8702" width="14.85546875" bestFit="1" customWidth="1"/>
    <col min="8703" max="8703" width="12.140625" bestFit="1" customWidth="1"/>
    <col min="8704" max="8704" width="14.85546875" bestFit="1" customWidth="1"/>
    <col min="8705" max="8705" width="12.140625" bestFit="1" customWidth="1"/>
    <col min="8706" max="8706" width="14.85546875" bestFit="1" customWidth="1"/>
    <col min="8707" max="8707" width="12.140625" bestFit="1" customWidth="1"/>
    <col min="8708" max="8708" width="14.85546875" bestFit="1" customWidth="1"/>
    <col min="8709" max="8709" width="12.140625" bestFit="1" customWidth="1"/>
    <col min="8710" max="8710" width="14.85546875" bestFit="1" customWidth="1"/>
    <col min="8711" max="8711" width="12.140625" bestFit="1" customWidth="1"/>
    <col min="8712" max="8712" width="14.85546875" bestFit="1" customWidth="1"/>
    <col min="8713" max="8713" width="12.140625" bestFit="1" customWidth="1"/>
    <col min="8714" max="8714" width="14.85546875" bestFit="1" customWidth="1"/>
    <col min="8715" max="8715" width="12.140625" bestFit="1" customWidth="1"/>
    <col min="8716" max="8716" width="14.85546875" bestFit="1" customWidth="1"/>
    <col min="8717" max="8717" width="12.140625" bestFit="1" customWidth="1"/>
    <col min="8718" max="8718" width="14.85546875" bestFit="1" customWidth="1"/>
    <col min="8719" max="8719" width="12.140625" bestFit="1" customWidth="1"/>
    <col min="8720" max="8720" width="14.85546875" bestFit="1" customWidth="1"/>
    <col min="8721" max="8721" width="12.140625" bestFit="1" customWidth="1"/>
    <col min="8722" max="8722" width="14.85546875" bestFit="1" customWidth="1"/>
    <col min="8723" max="8723" width="12.140625" bestFit="1" customWidth="1"/>
    <col min="8724" max="8724" width="14.85546875" bestFit="1" customWidth="1"/>
    <col min="8725" max="8725" width="12.140625" bestFit="1" customWidth="1"/>
    <col min="8726" max="8726" width="14.85546875" bestFit="1" customWidth="1"/>
    <col min="8727" max="8727" width="12.140625" bestFit="1" customWidth="1"/>
    <col min="8728" max="8728" width="14.85546875" bestFit="1" customWidth="1"/>
    <col min="8729" max="8729" width="12.140625" bestFit="1" customWidth="1"/>
    <col min="8730" max="8730" width="14.85546875" bestFit="1" customWidth="1"/>
    <col min="8731" max="8731" width="12.140625" bestFit="1" customWidth="1"/>
    <col min="8732" max="8732" width="14.85546875" bestFit="1" customWidth="1"/>
    <col min="8733" max="8733" width="12.140625" bestFit="1" customWidth="1"/>
    <col min="8734" max="8734" width="14.85546875" bestFit="1" customWidth="1"/>
    <col min="8735" max="8735" width="12.140625" bestFit="1" customWidth="1"/>
    <col min="8736" max="8736" width="14.85546875" bestFit="1" customWidth="1"/>
    <col min="8737" max="8737" width="12.140625" bestFit="1" customWidth="1"/>
    <col min="8738" max="8738" width="14.85546875" bestFit="1" customWidth="1"/>
    <col min="8739" max="8739" width="12.140625" bestFit="1" customWidth="1"/>
    <col min="8740" max="8740" width="14.85546875" bestFit="1" customWidth="1"/>
    <col min="8741" max="8741" width="12.140625" bestFit="1" customWidth="1"/>
    <col min="8742" max="8742" width="14.85546875" bestFit="1" customWidth="1"/>
    <col min="8743" max="8743" width="12.140625" bestFit="1" customWidth="1"/>
    <col min="8744" max="8744" width="14.85546875" bestFit="1" customWidth="1"/>
    <col min="8745" max="8745" width="12.140625" bestFit="1" customWidth="1"/>
    <col min="8746" max="8746" width="14.85546875" bestFit="1" customWidth="1"/>
    <col min="8747" max="8747" width="12.140625" bestFit="1" customWidth="1"/>
    <col min="8748" max="8748" width="14.85546875" bestFit="1" customWidth="1"/>
    <col min="8749" max="8749" width="12.140625" bestFit="1" customWidth="1"/>
    <col min="8750" max="8750" width="14.85546875" bestFit="1" customWidth="1"/>
    <col min="8751" max="8751" width="12.140625" bestFit="1" customWidth="1"/>
    <col min="8752" max="8752" width="14.85546875" bestFit="1" customWidth="1"/>
    <col min="8753" max="8753" width="12.140625" bestFit="1" customWidth="1"/>
    <col min="8754" max="8754" width="14.85546875" bestFit="1" customWidth="1"/>
    <col min="8755" max="8755" width="12.140625" bestFit="1" customWidth="1"/>
    <col min="8756" max="8756" width="14.85546875" bestFit="1" customWidth="1"/>
    <col min="8757" max="8757" width="12.140625" bestFit="1" customWidth="1"/>
    <col min="8758" max="8758" width="14.85546875" bestFit="1" customWidth="1"/>
    <col min="8759" max="8759" width="12.140625" bestFit="1" customWidth="1"/>
    <col min="8760" max="8760" width="14.85546875" bestFit="1" customWidth="1"/>
    <col min="8761" max="8761" width="12.140625" bestFit="1" customWidth="1"/>
    <col min="8762" max="8762" width="14.85546875" bestFit="1" customWidth="1"/>
    <col min="8763" max="8763" width="12.140625" bestFit="1" customWidth="1"/>
    <col min="8764" max="8764" width="14.85546875" bestFit="1" customWidth="1"/>
    <col min="8765" max="8765" width="12.140625" bestFit="1" customWidth="1"/>
    <col min="8766" max="8766" width="14.85546875" bestFit="1" customWidth="1"/>
    <col min="8767" max="8767" width="12.140625" bestFit="1" customWidth="1"/>
    <col min="8768" max="8768" width="14.85546875" bestFit="1" customWidth="1"/>
    <col min="8769" max="8769" width="12.140625" bestFit="1" customWidth="1"/>
    <col min="8770" max="8770" width="14.85546875" bestFit="1" customWidth="1"/>
    <col min="8771" max="8771" width="12.140625" bestFit="1" customWidth="1"/>
    <col min="8772" max="8772" width="14.85546875" bestFit="1" customWidth="1"/>
    <col min="8773" max="8773" width="12.140625" bestFit="1" customWidth="1"/>
    <col min="8774" max="8774" width="14.85546875" bestFit="1" customWidth="1"/>
    <col min="8775" max="8775" width="12.140625" bestFit="1" customWidth="1"/>
    <col min="8776" max="8776" width="14.85546875" bestFit="1" customWidth="1"/>
    <col min="8777" max="8777" width="12.140625" bestFit="1" customWidth="1"/>
    <col min="8778" max="8778" width="14.85546875" bestFit="1" customWidth="1"/>
    <col min="8779" max="8779" width="12.140625" bestFit="1" customWidth="1"/>
    <col min="8780" max="8780" width="14.85546875" bestFit="1" customWidth="1"/>
    <col min="8781" max="8781" width="12.140625" bestFit="1" customWidth="1"/>
    <col min="8782" max="8782" width="14.85546875" bestFit="1" customWidth="1"/>
    <col min="8783" max="8783" width="12.140625" bestFit="1" customWidth="1"/>
    <col min="8784" max="8784" width="14.85546875" bestFit="1" customWidth="1"/>
    <col min="8785" max="8785" width="12.140625" bestFit="1" customWidth="1"/>
    <col min="8786" max="8786" width="14.85546875" bestFit="1" customWidth="1"/>
    <col min="8787" max="8787" width="12.140625" bestFit="1" customWidth="1"/>
    <col min="8788" max="8788" width="14.85546875" bestFit="1" customWidth="1"/>
    <col min="8789" max="8789" width="12.140625" bestFit="1" customWidth="1"/>
    <col min="8790" max="8790" width="14.85546875" bestFit="1" customWidth="1"/>
    <col min="8791" max="8791" width="12.140625" bestFit="1" customWidth="1"/>
    <col min="8792" max="8792" width="14.85546875" bestFit="1" customWidth="1"/>
    <col min="8793" max="8793" width="12.140625" bestFit="1" customWidth="1"/>
    <col min="8794" max="8794" width="14.85546875" bestFit="1" customWidth="1"/>
    <col min="8795" max="8795" width="12.140625" bestFit="1" customWidth="1"/>
    <col min="8796" max="8796" width="14.85546875" bestFit="1" customWidth="1"/>
    <col min="8797" max="8797" width="12.140625" bestFit="1" customWidth="1"/>
    <col min="8798" max="8798" width="14.85546875" bestFit="1" customWidth="1"/>
    <col min="8799" max="8799" width="12.140625" bestFit="1" customWidth="1"/>
    <col min="8800" max="8800" width="14.85546875" bestFit="1" customWidth="1"/>
    <col min="8801" max="8801" width="12.140625" bestFit="1" customWidth="1"/>
    <col min="8802" max="8802" width="14.85546875" bestFit="1" customWidth="1"/>
    <col min="8803" max="8803" width="12.140625" bestFit="1" customWidth="1"/>
    <col min="8804" max="8804" width="14.85546875" bestFit="1" customWidth="1"/>
    <col min="8805" max="8805" width="12.140625" bestFit="1" customWidth="1"/>
    <col min="8806" max="8806" width="14.85546875" bestFit="1" customWidth="1"/>
    <col min="8807" max="8807" width="12.140625" bestFit="1" customWidth="1"/>
    <col min="8808" max="8808" width="14.85546875" bestFit="1" customWidth="1"/>
    <col min="8809" max="8809" width="12.140625" bestFit="1" customWidth="1"/>
    <col min="8810" max="8810" width="14.85546875" bestFit="1" customWidth="1"/>
    <col min="8811" max="8811" width="12.140625" bestFit="1" customWidth="1"/>
    <col min="8812" max="8812" width="14.85546875" bestFit="1" customWidth="1"/>
    <col min="8813" max="8813" width="12.140625" bestFit="1" customWidth="1"/>
    <col min="8814" max="8814" width="14.85546875" bestFit="1" customWidth="1"/>
    <col min="8815" max="8815" width="12.140625" bestFit="1" customWidth="1"/>
    <col min="8816" max="8816" width="14.85546875" bestFit="1" customWidth="1"/>
    <col min="8817" max="8817" width="12.140625" bestFit="1" customWidth="1"/>
    <col min="8818" max="8818" width="14.85546875" bestFit="1" customWidth="1"/>
    <col min="8819" max="8819" width="12.140625" bestFit="1" customWidth="1"/>
    <col min="8820" max="8820" width="14.85546875" bestFit="1" customWidth="1"/>
    <col min="8821" max="8821" width="12.140625" bestFit="1" customWidth="1"/>
    <col min="8822" max="8822" width="14.85546875" bestFit="1" customWidth="1"/>
    <col min="8823" max="8823" width="12.140625" bestFit="1" customWidth="1"/>
    <col min="8824" max="8824" width="14.85546875" bestFit="1" customWidth="1"/>
    <col min="8825" max="8825" width="12.140625" bestFit="1" customWidth="1"/>
    <col min="8826" max="8826" width="14.85546875" bestFit="1" customWidth="1"/>
    <col min="8827" max="8827" width="12.140625" bestFit="1" customWidth="1"/>
    <col min="8828" max="8828" width="14.85546875" bestFit="1" customWidth="1"/>
    <col min="8829" max="8829" width="12.140625" bestFit="1" customWidth="1"/>
    <col min="8830" max="8830" width="14.85546875" bestFit="1" customWidth="1"/>
    <col min="8831" max="8831" width="12.140625" bestFit="1" customWidth="1"/>
    <col min="8832" max="8832" width="14.85546875" bestFit="1" customWidth="1"/>
    <col min="8833" max="8833" width="12.140625" bestFit="1" customWidth="1"/>
    <col min="8834" max="8834" width="14.85546875" bestFit="1" customWidth="1"/>
    <col min="8835" max="8835" width="12.140625" bestFit="1" customWidth="1"/>
    <col min="8836" max="8836" width="14.85546875" bestFit="1" customWidth="1"/>
    <col min="8837" max="8837" width="12.140625" bestFit="1" customWidth="1"/>
    <col min="8838" max="8838" width="14.85546875" bestFit="1" customWidth="1"/>
    <col min="8839" max="8839" width="12.140625" bestFit="1" customWidth="1"/>
    <col min="8840" max="8840" width="14.85546875" bestFit="1" customWidth="1"/>
    <col min="8841" max="8841" width="12.140625" bestFit="1" customWidth="1"/>
    <col min="8842" max="8842" width="14.85546875" bestFit="1" customWidth="1"/>
    <col min="8843" max="8843" width="12.140625" bestFit="1" customWidth="1"/>
    <col min="8844" max="8844" width="14.85546875" bestFit="1" customWidth="1"/>
    <col min="8845" max="8845" width="12.140625" bestFit="1" customWidth="1"/>
    <col min="8846" max="8846" width="14.85546875" bestFit="1" customWidth="1"/>
    <col min="8847" max="8847" width="12.140625" bestFit="1" customWidth="1"/>
    <col min="8848" max="8848" width="14.85546875" bestFit="1" customWidth="1"/>
    <col min="8849" max="8849" width="12.140625" bestFit="1" customWidth="1"/>
    <col min="8850" max="8850" width="14.85546875" bestFit="1" customWidth="1"/>
    <col min="8851" max="8851" width="12.140625" bestFit="1" customWidth="1"/>
    <col min="8852" max="8852" width="14.85546875" bestFit="1" customWidth="1"/>
    <col min="8853" max="8853" width="12.140625" bestFit="1" customWidth="1"/>
    <col min="8854" max="8854" width="14.85546875" bestFit="1" customWidth="1"/>
    <col min="8855" max="8855" width="12.140625" bestFit="1" customWidth="1"/>
    <col min="8856" max="8856" width="14.85546875" bestFit="1" customWidth="1"/>
    <col min="8857" max="8857" width="12.140625" bestFit="1" customWidth="1"/>
    <col min="8858" max="8858" width="14.85546875" bestFit="1" customWidth="1"/>
    <col min="8859" max="8859" width="12.140625" bestFit="1" customWidth="1"/>
    <col min="8860" max="8860" width="14.85546875" bestFit="1" customWidth="1"/>
    <col min="8861" max="8861" width="12.140625" bestFit="1" customWidth="1"/>
    <col min="8862" max="8862" width="14.85546875" bestFit="1" customWidth="1"/>
    <col min="8863" max="8863" width="12.140625" bestFit="1" customWidth="1"/>
    <col min="8864" max="8864" width="14.85546875" bestFit="1" customWidth="1"/>
    <col min="8865" max="8865" width="12.140625" bestFit="1" customWidth="1"/>
    <col min="8866" max="8866" width="14.85546875" bestFit="1" customWidth="1"/>
    <col min="8867" max="8867" width="12.140625" bestFit="1" customWidth="1"/>
    <col min="8868" max="8868" width="14.85546875" bestFit="1" customWidth="1"/>
    <col min="8869" max="8869" width="12.140625" bestFit="1" customWidth="1"/>
    <col min="8870" max="8870" width="14.85546875" bestFit="1" customWidth="1"/>
    <col min="8871" max="8871" width="12.140625" bestFit="1" customWidth="1"/>
    <col min="8872" max="8872" width="14.85546875" bestFit="1" customWidth="1"/>
    <col min="8873" max="8873" width="12.140625" bestFit="1" customWidth="1"/>
    <col min="8874" max="8874" width="14.85546875" bestFit="1" customWidth="1"/>
    <col min="8875" max="8875" width="12.140625" bestFit="1" customWidth="1"/>
    <col min="8876" max="8876" width="14.85546875" bestFit="1" customWidth="1"/>
    <col min="8877" max="8877" width="12.140625" bestFit="1" customWidth="1"/>
    <col min="8878" max="8878" width="14.85546875" bestFit="1" customWidth="1"/>
    <col min="8879" max="8879" width="12.140625" bestFit="1" customWidth="1"/>
    <col min="8880" max="8880" width="14.85546875" bestFit="1" customWidth="1"/>
    <col min="8881" max="8881" width="12.140625" bestFit="1" customWidth="1"/>
    <col min="8882" max="8882" width="14.85546875" bestFit="1" customWidth="1"/>
    <col min="8883" max="8883" width="12.140625" bestFit="1" customWidth="1"/>
    <col min="8884" max="8884" width="14.85546875" bestFit="1" customWidth="1"/>
    <col min="8885" max="8885" width="12.140625" bestFit="1" customWidth="1"/>
    <col min="8886" max="8886" width="14.85546875" bestFit="1" customWidth="1"/>
    <col min="8887" max="8887" width="12.140625" bestFit="1" customWidth="1"/>
    <col min="8888" max="8888" width="14.85546875" bestFit="1" customWidth="1"/>
    <col min="8889" max="8889" width="12.140625" bestFit="1" customWidth="1"/>
    <col min="8890" max="8890" width="14.85546875" bestFit="1" customWidth="1"/>
    <col min="8891" max="8891" width="12.140625" bestFit="1" customWidth="1"/>
    <col min="8892" max="8892" width="14.85546875" bestFit="1" customWidth="1"/>
    <col min="8893" max="8893" width="12.140625" bestFit="1" customWidth="1"/>
    <col min="8894" max="8894" width="14.85546875" bestFit="1" customWidth="1"/>
    <col min="8895" max="8895" width="12.140625" bestFit="1" customWidth="1"/>
    <col min="8896" max="8896" width="14.85546875" bestFit="1" customWidth="1"/>
    <col min="8897" max="8897" width="12.140625" bestFit="1" customWidth="1"/>
    <col min="8898" max="8898" width="14.85546875" bestFit="1" customWidth="1"/>
    <col min="8899" max="8899" width="12.140625" bestFit="1" customWidth="1"/>
    <col min="8900" max="8900" width="14.85546875" bestFit="1" customWidth="1"/>
    <col min="8901" max="8901" width="12.140625" bestFit="1" customWidth="1"/>
    <col min="8902" max="8902" width="14.85546875" bestFit="1" customWidth="1"/>
    <col min="8903" max="8903" width="12.140625" bestFit="1" customWidth="1"/>
    <col min="8904" max="8904" width="14.85546875" bestFit="1" customWidth="1"/>
    <col min="8905" max="8905" width="12.140625" bestFit="1" customWidth="1"/>
    <col min="8906" max="8906" width="14.85546875" bestFit="1" customWidth="1"/>
    <col min="8907" max="8907" width="12.140625" bestFit="1" customWidth="1"/>
    <col min="8908" max="8908" width="14.85546875" bestFit="1" customWidth="1"/>
    <col min="8909" max="8909" width="12.140625" bestFit="1" customWidth="1"/>
    <col min="8910" max="8910" width="14.85546875" bestFit="1" customWidth="1"/>
    <col min="8911" max="8911" width="12.140625" bestFit="1" customWidth="1"/>
    <col min="8912" max="8912" width="14.85546875" bestFit="1" customWidth="1"/>
    <col min="8913" max="8913" width="12.140625" bestFit="1" customWidth="1"/>
    <col min="8914" max="8914" width="14.85546875" bestFit="1" customWidth="1"/>
    <col min="8915" max="8915" width="12.140625" bestFit="1" customWidth="1"/>
    <col min="8916" max="8916" width="14.85546875" bestFit="1" customWidth="1"/>
    <col min="8917" max="8917" width="12.140625" bestFit="1" customWidth="1"/>
    <col min="8918" max="8918" width="14.85546875" bestFit="1" customWidth="1"/>
    <col min="8919" max="8919" width="12.140625" bestFit="1" customWidth="1"/>
    <col min="8920" max="8920" width="14.85546875" bestFit="1" customWidth="1"/>
    <col min="8921" max="8921" width="12.140625" bestFit="1" customWidth="1"/>
    <col min="8922" max="8922" width="14.85546875" bestFit="1" customWidth="1"/>
    <col min="8923" max="8923" width="12.140625" bestFit="1" customWidth="1"/>
    <col min="8924" max="8924" width="14.85546875" bestFit="1" customWidth="1"/>
    <col min="8925" max="8925" width="12.140625" bestFit="1" customWidth="1"/>
    <col min="8926" max="8926" width="14.85546875" bestFit="1" customWidth="1"/>
    <col min="8927" max="8927" width="12.140625" bestFit="1" customWidth="1"/>
    <col min="8928" max="8928" width="14.85546875" bestFit="1" customWidth="1"/>
    <col min="8929" max="8929" width="12.140625" bestFit="1" customWidth="1"/>
    <col min="8930" max="8930" width="14.85546875" bestFit="1" customWidth="1"/>
    <col min="8931" max="8931" width="12.140625" bestFit="1" customWidth="1"/>
    <col min="8932" max="8932" width="14.85546875" bestFit="1" customWidth="1"/>
    <col min="8933" max="8933" width="12.140625" bestFit="1" customWidth="1"/>
    <col min="8934" max="8934" width="14.85546875" bestFit="1" customWidth="1"/>
    <col min="8935" max="8935" width="12.140625" bestFit="1" customWidth="1"/>
    <col min="8936" max="8936" width="14.85546875" bestFit="1" customWidth="1"/>
    <col min="8937" max="8937" width="12.140625" bestFit="1" customWidth="1"/>
    <col min="8938" max="8938" width="14.85546875" bestFit="1" customWidth="1"/>
    <col min="8939" max="8939" width="12.140625" bestFit="1" customWidth="1"/>
    <col min="8940" max="8940" width="14.85546875" bestFit="1" customWidth="1"/>
    <col min="8941" max="8941" width="12.140625" bestFit="1" customWidth="1"/>
    <col min="8942" max="8942" width="14.85546875" bestFit="1" customWidth="1"/>
    <col min="8943" max="8943" width="12.140625" bestFit="1" customWidth="1"/>
    <col min="8944" max="8944" width="14.85546875" bestFit="1" customWidth="1"/>
    <col min="8945" max="8945" width="12.140625" bestFit="1" customWidth="1"/>
    <col min="8946" max="8946" width="14.85546875" bestFit="1" customWidth="1"/>
    <col min="8947" max="8947" width="12.140625" bestFit="1" customWidth="1"/>
    <col min="8948" max="8948" width="14.85546875" bestFit="1" customWidth="1"/>
    <col min="8949" max="8949" width="12.140625" bestFit="1" customWidth="1"/>
    <col min="8950" max="8950" width="14.85546875" bestFit="1" customWidth="1"/>
    <col min="8951" max="8951" width="12.140625" bestFit="1" customWidth="1"/>
    <col min="8952" max="8952" width="14.85546875" bestFit="1" customWidth="1"/>
    <col min="8953" max="8953" width="12.140625" bestFit="1" customWidth="1"/>
    <col min="8954" max="8954" width="14.85546875" bestFit="1" customWidth="1"/>
    <col min="8955" max="8955" width="12.140625" bestFit="1" customWidth="1"/>
    <col min="8956" max="8956" width="14.85546875" bestFit="1" customWidth="1"/>
    <col min="8957" max="8957" width="12.140625" bestFit="1" customWidth="1"/>
    <col min="8958" max="8958" width="14.85546875" bestFit="1" customWidth="1"/>
    <col min="8959" max="8959" width="12.140625" bestFit="1" customWidth="1"/>
    <col min="8960" max="8960" width="14.85546875" bestFit="1" customWidth="1"/>
    <col min="8961" max="8961" width="12.140625" bestFit="1" customWidth="1"/>
    <col min="8962" max="8962" width="14.85546875" bestFit="1" customWidth="1"/>
    <col min="8963" max="8963" width="12.140625" bestFit="1" customWidth="1"/>
    <col min="8964" max="8964" width="14.85546875" bestFit="1" customWidth="1"/>
    <col min="8965" max="8965" width="12.140625" bestFit="1" customWidth="1"/>
    <col min="8966" max="8966" width="14.85546875" bestFit="1" customWidth="1"/>
    <col min="8967" max="8967" width="12.140625" bestFit="1" customWidth="1"/>
    <col min="8968" max="8968" width="14.85546875" bestFit="1" customWidth="1"/>
    <col min="8969" max="8969" width="12.140625" bestFit="1" customWidth="1"/>
    <col min="8970" max="8970" width="14.85546875" bestFit="1" customWidth="1"/>
    <col min="8971" max="8971" width="12.140625" bestFit="1" customWidth="1"/>
    <col min="8972" max="8972" width="14.85546875" bestFit="1" customWidth="1"/>
    <col min="8973" max="8973" width="12.140625" bestFit="1" customWidth="1"/>
    <col min="8974" max="8974" width="14.85546875" bestFit="1" customWidth="1"/>
    <col min="8975" max="8975" width="12.140625" bestFit="1" customWidth="1"/>
    <col min="8976" max="8976" width="14.85546875" bestFit="1" customWidth="1"/>
    <col min="8977" max="8977" width="12.140625" bestFit="1" customWidth="1"/>
    <col min="8978" max="8978" width="14.85546875" bestFit="1" customWidth="1"/>
    <col min="8979" max="8979" width="12.140625" bestFit="1" customWidth="1"/>
    <col min="8980" max="8980" width="14.85546875" bestFit="1" customWidth="1"/>
    <col min="8981" max="8981" width="12.140625" bestFit="1" customWidth="1"/>
    <col min="8982" max="8982" width="14.85546875" bestFit="1" customWidth="1"/>
    <col min="8983" max="8983" width="12.140625" bestFit="1" customWidth="1"/>
    <col min="8984" max="8984" width="14.85546875" bestFit="1" customWidth="1"/>
    <col min="8985" max="8985" width="12.140625" bestFit="1" customWidth="1"/>
    <col min="8986" max="8986" width="14.85546875" bestFit="1" customWidth="1"/>
    <col min="8987" max="8987" width="12.140625" bestFit="1" customWidth="1"/>
    <col min="8988" max="8988" width="14.85546875" bestFit="1" customWidth="1"/>
    <col min="8989" max="8989" width="12.140625" bestFit="1" customWidth="1"/>
    <col min="8990" max="8990" width="14.85546875" bestFit="1" customWidth="1"/>
    <col min="8991" max="8991" width="12.140625" bestFit="1" customWidth="1"/>
    <col min="8992" max="8992" width="14.85546875" bestFit="1" customWidth="1"/>
    <col min="8993" max="8993" width="12.140625" bestFit="1" customWidth="1"/>
    <col min="8994" max="8994" width="14.85546875" bestFit="1" customWidth="1"/>
    <col min="8995" max="8995" width="12.140625" bestFit="1" customWidth="1"/>
    <col min="8996" max="8996" width="14.85546875" bestFit="1" customWidth="1"/>
    <col min="8997" max="8997" width="12.140625" bestFit="1" customWidth="1"/>
    <col min="8998" max="8998" width="14.85546875" bestFit="1" customWidth="1"/>
    <col min="8999" max="8999" width="12.140625" bestFit="1" customWidth="1"/>
    <col min="9000" max="9000" width="14.85546875" bestFit="1" customWidth="1"/>
    <col min="9001" max="9001" width="12.140625" bestFit="1" customWidth="1"/>
    <col min="9002" max="9002" width="14.85546875" bestFit="1" customWidth="1"/>
    <col min="9003" max="9003" width="12.140625" bestFit="1" customWidth="1"/>
    <col min="9004" max="9004" width="14.85546875" bestFit="1" customWidth="1"/>
    <col min="9005" max="9005" width="12.140625" bestFit="1" customWidth="1"/>
    <col min="9006" max="9006" width="14.85546875" bestFit="1" customWidth="1"/>
    <col min="9007" max="9007" width="12.140625" bestFit="1" customWidth="1"/>
    <col min="9008" max="9008" width="14.85546875" bestFit="1" customWidth="1"/>
    <col min="9009" max="9009" width="12.140625" bestFit="1" customWidth="1"/>
    <col min="9010" max="9010" width="14.85546875" bestFit="1" customWidth="1"/>
    <col min="9011" max="9011" width="12.140625" bestFit="1" customWidth="1"/>
    <col min="9012" max="9012" width="14.85546875" bestFit="1" customWidth="1"/>
    <col min="9013" max="9013" width="12.140625" bestFit="1" customWidth="1"/>
    <col min="9014" max="9014" width="14.85546875" bestFit="1" customWidth="1"/>
    <col min="9015" max="9015" width="12.140625" bestFit="1" customWidth="1"/>
    <col min="9016" max="9016" width="14.85546875" bestFit="1" customWidth="1"/>
    <col min="9017" max="9017" width="12.140625" bestFit="1" customWidth="1"/>
    <col min="9018" max="9018" width="14.85546875" bestFit="1" customWidth="1"/>
    <col min="9019" max="9019" width="12.140625" bestFit="1" customWidth="1"/>
    <col min="9020" max="9020" width="14.85546875" bestFit="1" customWidth="1"/>
    <col min="9021" max="9021" width="12.140625" bestFit="1" customWidth="1"/>
    <col min="9022" max="9022" width="14.85546875" bestFit="1" customWidth="1"/>
    <col min="9023" max="9023" width="12.140625" bestFit="1" customWidth="1"/>
    <col min="9024" max="9024" width="14.85546875" bestFit="1" customWidth="1"/>
    <col min="9025" max="9025" width="12.140625" bestFit="1" customWidth="1"/>
    <col min="9026" max="9026" width="14.85546875" bestFit="1" customWidth="1"/>
    <col min="9027" max="9027" width="12.140625" bestFit="1" customWidth="1"/>
    <col min="9028" max="9028" width="14.85546875" bestFit="1" customWidth="1"/>
    <col min="9029" max="9029" width="12.140625" bestFit="1" customWidth="1"/>
    <col min="9030" max="9030" width="14.85546875" bestFit="1" customWidth="1"/>
    <col min="9031" max="9031" width="12.140625" bestFit="1" customWidth="1"/>
    <col min="9032" max="9032" width="14.85546875" bestFit="1" customWidth="1"/>
    <col min="9033" max="9033" width="12.140625" bestFit="1" customWidth="1"/>
    <col min="9034" max="9034" width="14.85546875" bestFit="1" customWidth="1"/>
    <col min="9035" max="9035" width="12.140625" bestFit="1" customWidth="1"/>
    <col min="9036" max="9036" width="14.85546875" bestFit="1" customWidth="1"/>
    <col min="9037" max="9037" width="12.140625" bestFit="1" customWidth="1"/>
    <col min="9038" max="9038" width="14.85546875" bestFit="1" customWidth="1"/>
    <col min="9039" max="9039" width="12.140625" bestFit="1" customWidth="1"/>
    <col min="9040" max="9040" width="14.85546875" bestFit="1" customWidth="1"/>
    <col min="9041" max="9041" width="12.140625" bestFit="1" customWidth="1"/>
    <col min="9042" max="9042" width="14.85546875" bestFit="1" customWidth="1"/>
    <col min="9043" max="9043" width="12.140625" bestFit="1" customWidth="1"/>
    <col min="9044" max="9044" width="14.85546875" bestFit="1" customWidth="1"/>
    <col min="9045" max="9045" width="12.140625" bestFit="1" customWidth="1"/>
    <col min="9046" max="9046" width="14.85546875" bestFit="1" customWidth="1"/>
    <col min="9047" max="9047" width="12.140625" bestFit="1" customWidth="1"/>
    <col min="9048" max="9048" width="14.85546875" bestFit="1" customWidth="1"/>
    <col min="9049" max="9049" width="12.140625" bestFit="1" customWidth="1"/>
    <col min="9050" max="9050" width="14.85546875" bestFit="1" customWidth="1"/>
    <col min="9051" max="9051" width="12.140625" bestFit="1" customWidth="1"/>
    <col min="9052" max="9052" width="14.85546875" bestFit="1" customWidth="1"/>
    <col min="9053" max="9053" width="12.140625" bestFit="1" customWidth="1"/>
    <col min="9054" max="9054" width="14.85546875" bestFit="1" customWidth="1"/>
    <col min="9055" max="9055" width="12.140625" bestFit="1" customWidth="1"/>
    <col min="9056" max="9056" width="14.85546875" bestFit="1" customWidth="1"/>
    <col min="9057" max="9057" width="12.140625" bestFit="1" customWidth="1"/>
    <col min="9058" max="9058" width="14.85546875" bestFit="1" customWidth="1"/>
    <col min="9059" max="9059" width="12.140625" bestFit="1" customWidth="1"/>
    <col min="9060" max="9060" width="14.85546875" bestFit="1" customWidth="1"/>
    <col min="9061" max="9061" width="12.140625" bestFit="1" customWidth="1"/>
    <col min="9062" max="9062" width="14.85546875" bestFit="1" customWidth="1"/>
    <col min="9063" max="9063" width="12.140625" bestFit="1" customWidth="1"/>
    <col min="9064" max="9064" width="14.85546875" bestFit="1" customWidth="1"/>
    <col min="9065" max="9065" width="12.140625" bestFit="1" customWidth="1"/>
    <col min="9066" max="9066" width="14.85546875" bestFit="1" customWidth="1"/>
    <col min="9067" max="9067" width="12.140625" bestFit="1" customWidth="1"/>
    <col min="9068" max="9068" width="14.85546875" bestFit="1" customWidth="1"/>
    <col min="9069" max="9069" width="12.140625" bestFit="1" customWidth="1"/>
    <col min="9070" max="9070" width="14.85546875" bestFit="1" customWidth="1"/>
    <col min="9071" max="9071" width="12.140625" bestFit="1" customWidth="1"/>
    <col min="9072" max="9072" width="14.85546875" bestFit="1" customWidth="1"/>
    <col min="9073" max="9073" width="12.140625" bestFit="1" customWidth="1"/>
    <col min="9074" max="9074" width="14.85546875" bestFit="1" customWidth="1"/>
    <col min="9075" max="9075" width="12.140625" bestFit="1" customWidth="1"/>
    <col min="9076" max="9076" width="14.85546875" bestFit="1" customWidth="1"/>
    <col min="9077" max="9077" width="12.140625" bestFit="1" customWidth="1"/>
    <col min="9078" max="9078" width="14.85546875" bestFit="1" customWidth="1"/>
    <col min="9079" max="9079" width="12.140625" bestFit="1" customWidth="1"/>
    <col min="9080" max="9080" width="14.85546875" bestFit="1" customWidth="1"/>
    <col min="9081" max="9081" width="12.140625" bestFit="1" customWidth="1"/>
    <col min="9082" max="9082" width="14.85546875" bestFit="1" customWidth="1"/>
    <col min="9083" max="9083" width="12.140625" bestFit="1" customWidth="1"/>
    <col min="9084" max="9084" width="14.85546875" bestFit="1" customWidth="1"/>
    <col min="9085" max="9085" width="12.140625" bestFit="1" customWidth="1"/>
    <col min="9086" max="9086" width="14.85546875" bestFit="1" customWidth="1"/>
    <col min="9087" max="9087" width="12.140625" bestFit="1" customWidth="1"/>
    <col min="9088" max="9088" width="14.85546875" bestFit="1" customWidth="1"/>
    <col min="9089" max="9089" width="12.140625" bestFit="1" customWidth="1"/>
    <col min="9090" max="9090" width="14.85546875" bestFit="1" customWidth="1"/>
    <col min="9091" max="9091" width="12.140625" bestFit="1" customWidth="1"/>
    <col min="9092" max="9092" width="14.85546875" bestFit="1" customWidth="1"/>
    <col min="9093" max="9093" width="12.140625" bestFit="1" customWidth="1"/>
    <col min="9094" max="9094" width="14.85546875" bestFit="1" customWidth="1"/>
    <col min="9095" max="9095" width="12.140625" bestFit="1" customWidth="1"/>
    <col min="9096" max="9096" width="14.85546875" bestFit="1" customWidth="1"/>
    <col min="9097" max="9097" width="12.140625" bestFit="1" customWidth="1"/>
    <col min="9098" max="9098" width="14.85546875" bestFit="1" customWidth="1"/>
    <col min="9099" max="9099" width="12.140625" bestFit="1" customWidth="1"/>
    <col min="9100" max="9100" width="14.85546875" bestFit="1" customWidth="1"/>
    <col min="9101" max="9101" width="12.140625" bestFit="1" customWidth="1"/>
    <col min="9102" max="9102" width="14.85546875" bestFit="1" customWidth="1"/>
    <col min="9103" max="9103" width="12.140625" bestFit="1" customWidth="1"/>
    <col min="9104" max="9104" width="14.85546875" bestFit="1" customWidth="1"/>
    <col min="9105" max="9105" width="12.140625" bestFit="1" customWidth="1"/>
    <col min="9106" max="9106" width="14.85546875" bestFit="1" customWidth="1"/>
    <col min="9107" max="9107" width="12.140625" bestFit="1" customWidth="1"/>
    <col min="9108" max="9108" width="14.85546875" bestFit="1" customWidth="1"/>
    <col min="9109" max="9109" width="12.140625" bestFit="1" customWidth="1"/>
    <col min="9110" max="9110" width="14.85546875" bestFit="1" customWidth="1"/>
    <col min="9111" max="9111" width="12.140625" bestFit="1" customWidth="1"/>
    <col min="9112" max="9112" width="14.85546875" bestFit="1" customWidth="1"/>
    <col min="9113" max="9113" width="12.140625" bestFit="1" customWidth="1"/>
    <col min="9114" max="9114" width="14.85546875" bestFit="1" customWidth="1"/>
    <col min="9115" max="9115" width="12.140625" bestFit="1" customWidth="1"/>
    <col min="9116" max="9116" width="14.85546875" bestFit="1" customWidth="1"/>
    <col min="9117" max="9117" width="12.140625" bestFit="1" customWidth="1"/>
    <col min="9118" max="9118" width="14.85546875" bestFit="1" customWidth="1"/>
    <col min="9119" max="9119" width="12.140625" bestFit="1" customWidth="1"/>
    <col min="9120" max="9120" width="14.85546875" bestFit="1" customWidth="1"/>
    <col min="9121" max="9121" width="12.140625" bestFit="1" customWidth="1"/>
    <col min="9122" max="9122" width="14.85546875" bestFit="1" customWidth="1"/>
    <col min="9123" max="9123" width="12.140625" bestFit="1" customWidth="1"/>
    <col min="9124" max="9124" width="14.85546875" bestFit="1" customWidth="1"/>
    <col min="9125" max="9125" width="12.140625" bestFit="1" customWidth="1"/>
    <col min="9126" max="9126" width="14.85546875" bestFit="1" customWidth="1"/>
    <col min="9127" max="9127" width="12.140625" bestFit="1" customWidth="1"/>
    <col min="9128" max="9128" width="14.85546875" bestFit="1" customWidth="1"/>
    <col min="9129" max="9129" width="12.140625" bestFit="1" customWidth="1"/>
    <col min="9130" max="9130" width="14.85546875" bestFit="1" customWidth="1"/>
    <col min="9131" max="9131" width="12.140625" bestFit="1" customWidth="1"/>
    <col min="9132" max="9132" width="14.85546875" bestFit="1" customWidth="1"/>
    <col min="9133" max="9133" width="12.140625" bestFit="1" customWidth="1"/>
    <col min="9134" max="9134" width="14.85546875" bestFit="1" customWidth="1"/>
    <col min="9135" max="9135" width="12.140625" bestFit="1" customWidth="1"/>
    <col min="9136" max="9136" width="14.85546875" bestFit="1" customWidth="1"/>
    <col min="9137" max="9137" width="12.140625" bestFit="1" customWidth="1"/>
    <col min="9138" max="9138" width="14.85546875" bestFit="1" customWidth="1"/>
    <col min="9139" max="9139" width="12.140625" bestFit="1" customWidth="1"/>
    <col min="9140" max="9140" width="14.85546875" bestFit="1" customWidth="1"/>
    <col min="9141" max="9141" width="12.140625" bestFit="1" customWidth="1"/>
    <col min="9142" max="9142" width="14.85546875" bestFit="1" customWidth="1"/>
    <col min="9143" max="9143" width="12.140625" bestFit="1" customWidth="1"/>
    <col min="9144" max="9144" width="14.85546875" bestFit="1" customWidth="1"/>
    <col min="9145" max="9145" width="12.140625" bestFit="1" customWidth="1"/>
    <col min="9146" max="9146" width="14.85546875" bestFit="1" customWidth="1"/>
    <col min="9147" max="9147" width="12.140625" bestFit="1" customWidth="1"/>
    <col min="9148" max="9148" width="14.85546875" bestFit="1" customWidth="1"/>
    <col min="9149" max="9149" width="12.140625" bestFit="1" customWidth="1"/>
    <col min="9150" max="9150" width="14.85546875" bestFit="1" customWidth="1"/>
    <col min="9151" max="9151" width="12.140625" bestFit="1" customWidth="1"/>
    <col min="9152" max="9152" width="14.85546875" bestFit="1" customWidth="1"/>
    <col min="9153" max="9153" width="12.140625" bestFit="1" customWidth="1"/>
    <col min="9154" max="9154" width="14.85546875" bestFit="1" customWidth="1"/>
    <col min="9155" max="9155" width="12.140625" bestFit="1" customWidth="1"/>
    <col min="9156" max="9156" width="14.85546875" bestFit="1" customWidth="1"/>
    <col min="9157" max="9157" width="12.140625" bestFit="1" customWidth="1"/>
    <col min="9158" max="9158" width="14.85546875" bestFit="1" customWidth="1"/>
    <col min="9159" max="9159" width="12.140625" bestFit="1" customWidth="1"/>
    <col min="9160" max="9160" width="14.85546875" bestFit="1" customWidth="1"/>
    <col min="9161" max="9161" width="12.140625" bestFit="1" customWidth="1"/>
    <col min="9162" max="9162" width="14.85546875" bestFit="1" customWidth="1"/>
    <col min="9163" max="9163" width="12.140625" bestFit="1" customWidth="1"/>
    <col min="9164" max="9164" width="14.85546875" bestFit="1" customWidth="1"/>
    <col min="9165" max="9165" width="12.140625" bestFit="1" customWidth="1"/>
    <col min="9166" max="9166" width="14.85546875" bestFit="1" customWidth="1"/>
    <col min="9167" max="9167" width="12.140625" bestFit="1" customWidth="1"/>
    <col min="9168" max="9168" width="14.85546875" bestFit="1" customWidth="1"/>
    <col min="9169" max="9169" width="12.140625" bestFit="1" customWidth="1"/>
    <col min="9170" max="9170" width="14.85546875" bestFit="1" customWidth="1"/>
    <col min="9171" max="9171" width="12.140625" bestFit="1" customWidth="1"/>
    <col min="9172" max="9172" width="14.85546875" bestFit="1" customWidth="1"/>
    <col min="9173" max="9173" width="12.140625" bestFit="1" customWidth="1"/>
    <col min="9174" max="9174" width="14.85546875" bestFit="1" customWidth="1"/>
    <col min="9175" max="9175" width="12.140625" bestFit="1" customWidth="1"/>
    <col min="9176" max="9176" width="14.85546875" bestFit="1" customWidth="1"/>
    <col min="9177" max="9177" width="12.140625" bestFit="1" customWidth="1"/>
    <col min="9178" max="9178" width="14.85546875" bestFit="1" customWidth="1"/>
    <col min="9179" max="9179" width="12.140625" bestFit="1" customWidth="1"/>
    <col min="9180" max="9180" width="14.85546875" bestFit="1" customWidth="1"/>
    <col min="9181" max="9181" width="12.140625" bestFit="1" customWidth="1"/>
    <col min="9182" max="9182" width="14.85546875" bestFit="1" customWidth="1"/>
    <col min="9183" max="9183" width="12.140625" bestFit="1" customWidth="1"/>
    <col min="9184" max="9184" width="14.85546875" bestFit="1" customWidth="1"/>
    <col min="9185" max="9185" width="12.140625" bestFit="1" customWidth="1"/>
    <col min="9186" max="9186" width="14.85546875" bestFit="1" customWidth="1"/>
    <col min="9187" max="9187" width="12.140625" bestFit="1" customWidth="1"/>
    <col min="9188" max="9188" width="14.85546875" bestFit="1" customWidth="1"/>
    <col min="9189" max="9189" width="12.140625" bestFit="1" customWidth="1"/>
    <col min="9190" max="9190" width="14.85546875" bestFit="1" customWidth="1"/>
    <col min="9191" max="9191" width="12.140625" bestFit="1" customWidth="1"/>
    <col min="9192" max="9192" width="14.85546875" bestFit="1" customWidth="1"/>
    <col min="9193" max="9193" width="12.140625" bestFit="1" customWidth="1"/>
    <col min="9194" max="9194" width="14.85546875" bestFit="1" customWidth="1"/>
    <col min="9195" max="9195" width="12.140625" bestFit="1" customWidth="1"/>
    <col min="9196" max="9196" width="14.85546875" bestFit="1" customWidth="1"/>
    <col min="9197" max="9197" width="12.140625" bestFit="1" customWidth="1"/>
    <col min="9198" max="9198" width="14.85546875" bestFit="1" customWidth="1"/>
    <col min="9199" max="9199" width="12.140625" bestFit="1" customWidth="1"/>
    <col min="9200" max="9200" width="14.85546875" bestFit="1" customWidth="1"/>
    <col min="9201" max="9201" width="12.140625" bestFit="1" customWidth="1"/>
    <col min="9202" max="9202" width="14.85546875" bestFit="1" customWidth="1"/>
    <col min="9203" max="9203" width="12.140625" bestFit="1" customWidth="1"/>
    <col min="9204" max="9204" width="14.85546875" bestFit="1" customWidth="1"/>
    <col min="9205" max="9205" width="12.140625" bestFit="1" customWidth="1"/>
    <col min="9206" max="9206" width="14.85546875" bestFit="1" customWidth="1"/>
    <col min="9207" max="9207" width="12.140625" bestFit="1" customWidth="1"/>
    <col min="9208" max="9208" width="14.85546875" bestFit="1" customWidth="1"/>
    <col min="9209" max="9209" width="12.140625" bestFit="1" customWidth="1"/>
    <col min="9210" max="9210" width="14.85546875" bestFit="1" customWidth="1"/>
    <col min="9211" max="9211" width="12.140625" bestFit="1" customWidth="1"/>
    <col min="9212" max="9212" width="14.85546875" bestFit="1" customWidth="1"/>
    <col min="9213" max="9213" width="12.140625" bestFit="1" customWidth="1"/>
    <col min="9214" max="9214" width="14.85546875" bestFit="1" customWidth="1"/>
    <col min="9215" max="9215" width="12.140625" bestFit="1" customWidth="1"/>
    <col min="9216" max="9216" width="14.85546875" bestFit="1" customWidth="1"/>
    <col min="9217" max="9217" width="12.140625" bestFit="1" customWidth="1"/>
    <col min="9218" max="9218" width="14.85546875" bestFit="1" customWidth="1"/>
    <col min="9219" max="9219" width="12.140625" bestFit="1" customWidth="1"/>
    <col min="9220" max="9220" width="14.85546875" bestFit="1" customWidth="1"/>
    <col min="9221" max="9221" width="12.140625" bestFit="1" customWidth="1"/>
    <col min="9222" max="9222" width="14.85546875" bestFit="1" customWidth="1"/>
    <col min="9223" max="9223" width="12.140625" bestFit="1" customWidth="1"/>
    <col min="9224" max="9224" width="14.85546875" bestFit="1" customWidth="1"/>
    <col min="9225" max="9225" width="12.140625" bestFit="1" customWidth="1"/>
    <col min="9226" max="9226" width="14.85546875" bestFit="1" customWidth="1"/>
    <col min="9227" max="9227" width="12.140625" bestFit="1" customWidth="1"/>
    <col min="9228" max="9228" width="14.85546875" bestFit="1" customWidth="1"/>
    <col min="9229" max="9229" width="12.140625" bestFit="1" customWidth="1"/>
    <col min="9230" max="9230" width="14.85546875" bestFit="1" customWidth="1"/>
    <col min="9231" max="9231" width="12.140625" bestFit="1" customWidth="1"/>
    <col min="9232" max="9232" width="14.85546875" bestFit="1" customWidth="1"/>
    <col min="9233" max="9233" width="12.140625" bestFit="1" customWidth="1"/>
    <col min="9234" max="9234" width="14.85546875" bestFit="1" customWidth="1"/>
    <col min="9235" max="9235" width="12.140625" bestFit="1" customWidth="1"/>
    <col min="9236" max="9236" width="14.85546875" bestFit="1" customWidth="1"/>
    <col min="9237" max="9237" width="12.140625" bestFit="1" customWidth="1"/>
    <col min="9238" max="9238" width="14.85546875" bestFit="1" customWidth="1"/>
    <col min="9239" max="9239" width="12.140625" bestFit="1" customWidth="1"/>
    <col min="9240" max="9240" width="14.85546875" bestFit="1" customWidth="1"/>
    <col min="9241" max="9241" width="12.140625" bestFit="1" customWidth="1"/>
    <col min="9242" max="9242" width="14.85546875" bestFit="1" customWidth="1"/>
    <col min="9243" max="9243" width="12.140625" bestFit="1" customWidth="1"/>
    <col min="9244" max="9244" width="14.85546875" bestFit="1" customWidth="1"/>
    <col min="9245" max="9245" width="12.140625" bestFit="1" customWidth="1"/>
    <col min="9246" max="9246" width="14.85546875" bestFit="1" customWidth="1"/>
    <col min="9247" max="9247" width="12.140625" bestFit="1" customWidth="1"/>
    <col min="9248" max="9248" width="14.85546875" bestFit="1" customWidth="1"/>
    <col min="9249" max="9249" width="12.140625" bestFit="1" customWidth="1"/>
    <col min="9250" max="9250" width="14.85546875" bestFit="1" customWidth="1"/>
    <col min="9251" max="9251" width="12.140625" bestFit="1" customWidth="1"/>
    <col min="9252" max="9252" width="14.85546875" bestFit="1" customWidth="1"/>
    <col min="9253" max="9253" width="12.140625" bestFit="1" customWidth="1"/>
    <col min="9254" max="9254" width="14.85546875" bestFit="1" customWidth="1"/>
    <col min="9255" max="9255" width="12.140625" bestFit="1" customWidth="1"/>
    <col min="9256" max="9256" width="14.85546875" bestFit="1" customWidth="1"/>
    <col min="9257" max="9257" width="12.140625" bestFit="1" customWidth="1"/>
    <col min="9258" max="9258" width="14.85546875" bestFit="1" customWidth="1"/>
    <col min="9259" max="9259" width="12.140625" bestFit="1" customWidth="1"/>
    <col min="9260" max="9260" width="14.85546875" bestFit="1" customWidth="1"/>
    <col min="9261" max="9261" width="12.140625" bestFit="1" customWidth="1"/>
    <col min="9262" max="9262" width="14.85546875" bestFit="1" customWidth="1"/>
    <col min="9263" max="9263" width="12.140625" bestFit="1" customWidth="1"/>
    <col min="9264" max="9264" width="14.85546875" bestFit="1" customWidth="1"/>
    <col min="9265" max="9265" width="12.140625" bestFit="1" customWidth="1"/>
    <col min="9266" max="9266" width="14.85546875" bestFit="1" customWidth="1"/>
    <col min="9267" max="9267" width="12.140625" bestFit="1" customWidth="1"/>
    <col min="9268" max="9268" width="14.85546875" bestFit="1" customWidth="1"/>
    <col min="9269" max="9269" width="12.140625" bestFit="1" customWidth="1"/>
    <col min="9270" max="9270" width="14.85546875" bestFit="1" customWidth="1"/>
    <col min="9271" max="9271" width="12.140625" bestFit="1" customWidth="1"/>
    <col min="9272" max="9272" width="14.85546875" bestFit="1" customWidth="1"/>
    <col min="9273" max="9273" width="12.140625" bestFit="1" customWidth="1"/>
    <col min="9274" max="9274" width="14.85546875" bestFit="1" customWidth="1"/>
    <col min="9275" max="9275" width="12.140625" bestFit="1" customWidth="1"/>
    <col min="9276" max="9276" width="14.85546875" bestFit="1" customWidth="1"/>
    <col min="9277" max="9277" width="12.140625" bestFit="1" customWidth="1"/>
    <col min="9278" max="9278" width="14.85546875" bestFit="1" customWidth="1"/>
    <col min="9279" max="9279" width="12.140625" bestFit="1" customWidth="1"/>
    <col min="9280" max="9280" width="14.85546875" bestFit="1" customWidth="1"/>
    <col min="9281" max="9281" width="12.140625" bestFit="1" customWidth="1"/>
    <col min="9282" max="9282" width="14.85546875" bestFit="1" customWidth="1"/>
    <col min="9283" max="9283" width="12.140625" bestFit="1" customWidth="1"/>
    <col min="9284" max="9284" width="14.85546875" bestFit="1" customWidth="1"/>
    <col min="9285" max="9285" width="12.140625" bestFit="1" customWidth="1"/>
    <col min="9286" max="9286" width="14.85546875" bestFit="1" customWidth="1"/>
    <col min="9287" max="9287" width="12.140625" bestFit="1" customWidth="1"/>
    <col min="9288" max="9288" width="14.85546875" bestFit="1" customWidth="1"/>
    <col min="9289" max="9289" width="12.140625" bestFit="1" customWidth="1"/>
    <col min="9290" max="9290" width="14.85546875" bestFit="1" customWidth="1"/>
    <col min="9291" max="9291" width="12.140625" bestFit="1" customWidth="1"/>
    <col min="9292" max="9292" width="14.85546875" bestFit="1" customWidth="1"/>
    <col min="9293" max="9293" width="12.140625" bestFit="1" customWidth="1"/>
    <col min="9294" max="9294" width="14.85546875" bestFit="1" customWidth="1"/>
    <col min="9295" max="9295" width="12.140625" bestFit="1" customWidth="1"/>
    <col min="9296" max="9296" width="14.85546875" bestFit="1" customWidth="1"/>
    <col min="9297" max="9297" width="12.140625" bestFit="1" customWidth="1"/>
    <col min="9298" max="9298" width="14.85546875" bestFit="1" customWidth="1"/>
    <col min="9299" max="9299" width="12.140625" bestFit="1" customWidth="1"/>
    <col min="9300" max="9300" width="14.85546875" bestFit="1" customWidth="1"/>
    <col min="9301" max="9301" width="12.140625" bestFit="1" customWidth="1"/>
    <col min="9302" max="9302" width="14.85546875" bestFit="1" customWidth="1"/>
    <col min="9303" max="9303" width="12.140625" bestFit="1" customWidth="1"/>
    <col min="9304" max="9304" width="14.85546875" bestFit="1" customWidth="1"/>
    <col min="9305" max="9305" width="12.140625" bestFit="1" customWidth="1"/>
    <col min="9306" max="9306" width="14.85546875" bestFit="1" customWidth="1"/>
    <col min="9307" max="9307" width="12.140625" bestFit="1" customWidth="1"/>
    <col min="9308" max="9308" width="14.85546875" bestFit="1" customWidth="1"/>
    <col min="9309" max="9309" width="12.140625" bestFit="1" customWidth="1"/>
    <col min="9310" max="9310" width="14.85546875" bestFit="1" customWidth="1"/>
    <col min="9311" max="9311" width="12.140625" bestFit="1" customWidth="1"/>
    <col min="9312" max="9312" width="14.85546875" bestFit="1" customWidth="1"/>
    <col min="9313" max="9313" width="12.140625" bestFit="1" customWidth="1"/>
    <col min="9314" max="9314" width="14.85546875" bestFit="1" customWidth="1"/>
    <col min="9315" max="9315" width="12.140625" bestFit="1" customWidth="1"/>
    <col min="9316" max="9316" width="14.85546875" bestFit="1" customWidth="1"/>
    <col min="9317" max="9317" width="12.140625" bestFit="1" customWidth="1"/>
    <col min="9318" max="9318" width="14.85546875" bestFit="1" customWidth="1"/>
    <col min="9319" max="9319" width="12.140625" bestFit="1" customWidth="1"/>
    <col min="9320" max="9320" width="14.85546875" bestFit="1" customWidth="1"/>
    <col min="9321" max="9321" width="12.140625" bestFit="1" customWidth="1"/>
    <col min="9322" max="9322" width="14.85546875" bestFit="1" customWidth="1"/>
    <col min="9323" max="9323" width="12.140625" bestFit="1" customWidth="1"/>
    <col min="9324" max="9324" width="14.85546875" bestFit="1" customWidth="1"/>
    <col min="9325" max="9325" width="12.140625" bestFit="1" customWidth="1"/>
    <col min="9326" max="9326" width="14.85546875" bestFit="1" customWidth="1"/>
    <col min="9327" max="9327" width="12.140625" bestFit="1" customWidth="1"/>
    <col min="9328" max="9328" width="14.85546875" bestFit="1" customWidth="1"/>
    <col min="9329" max="9329" width="12.140625" bestFit="1" customWidth="1"/>
    <col min="9330" max="9330" width="14.85546875" bestFit="1" customWidth="1"/>
    <col min="9331" max="9331" width="12.140625" bestFit="1" customWidth="1"/>
    <col min="9332" max="9332" width="14.85546875" bestFit="1" customWidth="1"/>
    <col min="9333" max="9333" width="12.140625" bestFit="1" customWidth="1"/>
    <col min="9334" max="9334" width="14.85546875" bestFit="1" customWidth="1"/>
    <col min="9335" max="9335" width="12.140625" bestFit="1" customWidth="1"/>
    <col min="9336" max="9336" width="14.85546875" bestFit="1" customWidth="1"/>
    <col min="9337" max="9337" width="12.140625" bestFit="1" customWidth="1"/>
    <col min="9338" max="9338" width="14.85546875" bestFit="1" customWidth="1"/>
    <col min="9339" max="9339" width="12.140625" bestFit="1" customWidth="1"/>
    <col min="9340" max="9340" width="14.85546875" bestFit="1" customWidth="1"/>
    <col min="9341" max="9341" width="12.140625" bestFit="1" customWidth="1"/>
    <col min="9342" max="9342" width="14.85546875" bestFit="1" customWidth="1"/>
    <col min="9343" max="9343" width="12.140625" bestFit="1" customWidth="1"/>
    <col min="9344" max="9344" width="14.85546875" bestFit="1" customWidth="1"/>
    <col min="9345" max="9345" width="12.140625" bestFit="1" customWidth="1"/>
    <col min="9346" max="9346" width="14.85546875" bestFit="1" customWidth="1"/>
    <col min="9347" max="9347" width="12.140625" bestFit="1" customWidth="1"/>
    <col min="9348" max="9348" width="14.85546875" bestFit="1" customWidth="1"/>
    <col min="9349" max="9349" width="12.140625" bestFit="1" customWidth="1"/>
    <col min="9350" max="9350" width="14.85546875" bestFit="1" customWidth="1"/>
    <col min="9351" max="9351" width="12.140625" bestFit="1" customWidth="1"/>
    <col min="9352" max="9352" width="14.85546875" bestFit="1" customWidth="1"/>
    <col min="9353" max="9353" width="12.140625" bestFit="1" customWidth="1"/>
    <col min="9354" max="9354" width="14.85546875" bestFit="1" customWidth="1"/>
    <col min="9355" max="9355" width="12.140625" bestFit="1" customWidth="1"/>
    <col min="9356" max="9356" width="14.85546875" bestFit="1" customWidth="1"/>
    <col min="9357" max="9357" width="12.140625" bestFit="1" customWidth="1"/>
    <col min="9358" max="9358" width="14.85546875" bestFit="1" customWidth="1"/>
    <col min="9359" max="9359" width="12.140625" bestFit="1" customWidth="1"/>
    <col min="9360" max="9360" width="14.85546875" bestFit="1" customWidth="1"/>
    <col min="9361" max="9361" width="12.140625" bestFit="1" customWidth="1"/>
    <col min="9362" max="9362" width="14.85546875" bestFit="1" customWidth="1"/>
    <col min="9363" max="9363" width="12.140625" bestFit="1" customWidth="1"/>
    <col min="9364" max="9364" width="14.85546875" bestFit="1" customWidth="1"/>
    <col min="9365" max="9365" width="12.140625" bestFit="1" customWidth="1"/>
    <col min="9366" max="9366" width="14.85546875" bestFit="1" customWidth="1"/>
    <col min="9367" max="9367" width="12.140625" bestFit="1" customWidth="1"/>
    <col min="9368" max="9368" width="14.85546875" bestFit="1" customWidth="1"/>
    <col min="9369" max="9369" width="12.140625" bestFit="1" customWidth="1"/>
    <col min="9370" max="9370" width="14.85546875" bestFit="1" customWidth="1"/>
    <col min="9371" max="9371" width="12.140625" bestFit="1" customWidth="1"/>
    <col min="9372" max="9372" width="14.85546875" bestFit="1" customWidth="1"/>
    <col min="9373" max="9373" width="12.140625" bestFit="1" customWidth="1"/>
    <col min="9374" max="9374" width="14.85546875" bestFit="1" customWidth="1"/>
    <col min="9375" max="9375" width="12.140625" bestFit="1" customWidth="1"/>
    <col min="9376" max="9376" width="14.85546875" bestFit="1" customWidth="1"/>
    <col min="9377" max="9377" width="12.140625" bestFit="1" customWidth="1"/>
    <col min="9378" max="9378" width="14.85546875" bestFit="1" customWidth="1"/>
    <col min="9379" max="9379" width="12.140625" bestFit="1" customWidth="1"/>
    <col min="9380" max="9380" width="14.85546875" bestFit="1" customWidth="1"/>
    <col min="9381" max="9381" width="12.140625" bestFit="1" customWidth="1"/>
    <col min="9382" max="9382" width="14.85546875" bestFit="1" customWidth="1"/>
    <col min="9383" max="9383" width="12.140625" bestFit="1" customWidth="1"/>
    <col min="9384" max="9384" width="14.85546875" bestFit="1" customWidth="1"/>
    <col min="9385" max="9385" width="12.140625" bestFit="1" customWidth="1"/>
    <col min="9386" max="9386" width="14.85546875" bestFit="1" customWidth="1"/>
    <col min="9387" max="9387" width="12.140625" bestFit="1" customWidth="1"/>
    <col min="9388" max="9388" width="14.85546875" bestFit="1" customWidth="1"/>
    <col min="9389" max="9389" width="12.140625" bestFit="1" customWidth="1"/>
    <col min="9390" max="9390" width="14.85546875" bestFit="1" customWidth="1"/>
    <col min="9391" max="9391" width="12.140625" bestFit="1" customWidth="1"/>
    <col min="9392" max="9392" width="14.85546875" bestFit="1" customWidth="1"/>
    <col min="9393" max="9393" width="12.140625" bestFit="1" customWidth="1"/>
    <col min="9394" max="9394" width="14.85546875" bestFit="1" customWidth="1"/>
    <col min="9395" max="9395" width="12.140625" bestFit="1" customWidth="1"/>
    <col min="9396" max="9396" width="14.85546875" bestFit="1" customWidth="1"/>
    <col min="9397" max="9397" width="12.140625" bestFit="1" customWidth="1"/>
    <col min="9398" max="9398" width="14.85546875" bestFit="1" customWidth="1"/>
    <col min="9399" max="9399" width="12.140625" bestFit="1" customWidth="1"/>
    <col min="9400" max="9400" width="14.85546875" bestFit="1" customWidth="1"/>
    <col min="9401" max="9401" width="12.140625" bestFit="1" customWidth="1"/>
    <col min="9402" max="9402" width="14.85546875" bestFit="1" customWidth="1"/>
    <col min="9403" max="9403" width="12.140625" bestFit="1" customWidth="1"/>
    <col min="9404" max="9404" width="14.85546875" bestFit="1" customWidth="1"/>
    <col min="9405" max="9405" width="12.140625" bestFit="1" customWidth="1"/>
    <col min="9406" max="9406" width="14.85546875" bestFit="1" customWidth="1"/>
    <col min="9407" max="9407" width="12.140625" bestFit="1" customWidth="1"/>
    <col min="9408" max="9408" width="14.85546875" bestFit="1" customWidth="1"/>
    <col min="9409" max="9409" width="12.140625" bestFit="1" customWidth="1"/>
    <col min="9410" max="9410" width="14.85546875" bestFit="1" customWidth="1"/>
    <col min="9411" max="9411" width="12.140625" bestFit="1" customWidth="1"/>
    <col min="9412" max="9412" width="14.85546875" bestFit="1" customWidth="1"/>
    <col min="9413" max="9413" width="12.140625" bestFit="1" customWidth="1"/>
    <col min="9414" max="9414" width="14.85546875" bestFit="1" customWidth="1"/>
    <col min="9415" max="9415" width="12.140625" bestFit="1" customWidth="1"/>
    <col min="9416" max="9416" width="14.85546875" bestFit="1" customWidth="1"/>
    <col min="9417" max="9417" width="12.140625" bestFit="1" customWidth="1"/>
    <col min="9418" max="9418" width="14.85546875" bestFit="1" customWidth="1"/>
    <col min="9419" max="9419" width="12.140625" bestFit="1" customWidth="1"/>
    <col min="9420" max="9420" width="14.85546875" bestFit="1" customWidth="1"/>
    <col min="9421" max="9421" width="12.140625" bestFit="1" customWidth="1"/>
    <col min="9422" max="9422" width="14.85546875" bestFit="1" customWidth="1"/>
    <col min="9423" max="9423" width="12.140625" bestFit="1" customWidth="1"/>
    <col min="9424" max="9424" width="14.85546875" bestFit="1" customWidth="1"/>
    <col min="9425" max="9425" width="12.140625" bestFit="1" customWidth="1"/>
    <col min="9426" max="9426" width="14.85546875" bestFit="1" customWidth="1"/>
    <col min="9427" max="9427" width="12.140625" bestFit="1" customWidth="1"/>
    <col min="9428" max="9428" width="14.85546875" bestFit="1" customWidth="1"/>
    <col min="9429" max="9429" width="12.140625" bestFit="1" customWidth="1"/>
    <col min="9430" max="9430" width="14.85546875" bestFit="1" customWidth="1"/>
    <col min="9431" max="9431" width="12.140625" bestFit="1" customWidth="1"/>
    <col min="9432" max="9432" width="14.85546875" bestFit="1" customWidth="1"/>
    <col min="9433" max="9433" width="12.140625" bestFit="1" customWidth="1"/>
    <col min="9434" max="9434" width="14.85546875" bestFit="1" customWidth="1"/>
    <col min="9435" max="9435" width="12.140625" bestFit="1" customWidth="1"/>
    <col min="9436" max="9436" width="14.85546875" bestFit="1" customWidth="1"/>
    <col min="9437" max="9437" width="12.140625" bestFit="1" customWidth="1"/>
    <col min="9438" max="9438" width="14.85546875" bestFit="1" customWidth="1"/>
    <col min="9439" max="9439" width="12.140625" bestFit="1" customWidth="1"/>
    <col min="9440" max="9440" width="14.85546875" bestFit="1" customWidth="1"/>
    <col min="9441" max="9441" width="12.140625" bestFit="1" customWidth="1"/>
    <col min="9442" max="9442" width="14.85546875" bestFit="1" customWidth="1"/>
    <col min="9443" max="9443" width="12.140625" bestFit="1" customWidth="1"/>
    <col min="9444" max="9444" width="14.85546875" bestFit="1" customWidth="1"/>
    <col min="9445" max="9445" width="12.140625" bestFit="1" customWidth="1"/>
    <col min="9446" max="9446" width="14.85546875" bestFit="1" customWidth="1"/>
    <col min="9447" max="9447" width="12.140625" bestFit="1" customWidth="1"/>
    <col min="9448" max="9448" width="14.85546875" bestFit="1" customWidth="1"/>
    <col min="9449" max="9449" width="12.140625" bestFit="1" customWidth="1"/>
    <col min="9450" max="9450" width="14.85546875" bestFit="1" customWidth="1"/>
    <col min="9451" max="9451" width="12.140625" bestFit="1" customWidth="1"/>
    <col min="9452" max="9452" width="14.85546875" bestFit="1" customWidth="1"/>
    <col min="9453" max="9453" width="12.140625" bestFit="1" customWidth="1"/>
    <col min="9454" max="9454" width="14.85546875" bestFit="1" customWidth="1"/>
    <col min="9455" max="9455" width="12.140625" bestFit="1" customWidth="1"/>
    <col min="9456" max="9456" width="14.85546875" bestFit="1" customWidth="1"/>
    <col min="9457" max="9457" width="12.140625" bestFit="1" customWidth="1"/>
    <col min="9458" max="9458" width="14.85546875" bestFit="1" customWidth="1"/>
    <col min="9459" max="9459" width="12.140625" bestFit="1" customWidth="1"/>
    <col min="9460" max="9460" width="14.85546875" bestFit="1" customWidth="1"/>
    <col min="9461" max="9461" width="12.140625" bestFit="1" customWidth="1"/>
    <col min="9462" max="9462" width="14.85546875" bestFit="1" customWidth="1"/>
    <col min="9463" max="9463" width="12.140625" bestFit="1" customWidth="1"/>
    <col min="9464" max="9464" width="14.85546875" bestFit="1" customWidth="1"/>
    <col min="9465" max="9465" width="12.140625" bestFit="1" customWidth="1"/>
    <col min="9466" max="9466" width="14.85546875" bestFit="1" customWidth="1"/>
    <col min="9467" max="9467" width="12.140625" bestFit="1" customWidth="1"/>
    <col min="9468" max="9468" width="14.85546875" bestFit="1" customWidth="1"/>
    <col min="9469" max="9469" width="12.140625" bestFit="1" customWidth="1"/>
    <col min="9470" max="9470" width="14.85546875" bestFit="1" customWidth="1"/>
    <col min="9471" max="9471" width="12.140625" bestFit="1" customWidth="1"/>
    <col min="9472" max="9472" width="14.85546875" bestFit="1" customWidth="1"/>
    <col min="9473" max="9473" width="12.140625" bestFit="1" customWidth="1"/>
    <col min="9474" max="9474" width="14.85546875" bestFit="1" customWidth="1"/>
    <col min="9475" max="9475" width="12.140625" bestFit="1" customWidth="1"/>
    <col min="9476" max="9476" width="14.85546875" bestFit="1" customWidth="1"/>
    <col min="9477" max="9477" width="12.140625" bestFit="1" customWidth="1"/>
    <col min="9478" max="9478" width="14.85546875" bestFit="1" customWidth="1"/>
    <col min="9479" max="9479" width="12.140625" bestFit="1" customWidth="1"/>
    <col min="9480" max="9480" width="14.85546875" bestFit="1" customWidth="1"/>
    <col min="9481" max="9481" width="12.140625" bestFit="1" customWidth="1"/>
    <col min="9482" max="9482" width="14.85546875" bestFit="1" customWidth="1"/>
    <col min="9483" max="9483" width="12.140625" bestFit="1" customWidth="1"/>
    <col min="9484" max="9484" width="14.85546875" bestFit="1" customWidth="1"/>
    <col min="9485" max="9485" width="12.140625" bestFit="1" customWidth="1"/>
    <col min="9486" max="9486" width="14.85546875" bestFit="1" customWidth="1"/>
    <col min="9487" max="9487" width="12.140625" bestFit="1" customWidth="1"/>
    <col min="9488" max="9488" width="14.85546875" bestFit="1" customWidth="1"/>
    <col min="9489" max="9489" width="12.140625" bestFit="1" customWidth="1"/>
    <col min="9490" max="9490" width="14.85546875" bestFit="1" customWidth="1"/>
    <col min="9491" max="9491" width="12.140625" bestFit="1" customWidth="1"/>
    <col min="9492" max="9492" width="14.85546875" bestFit="1" customWidth="1"/>
    <col min="9493" max="9493" width="12.140625" bestFit="1" customWidth="1"/>
    <col min="9494" max="9494" width="14.85546875" bestFit="1" customWidth="1"/>
    <col min="9495" max="9495" width="12.140625" bestFit="1" customWidth="1"/>
    <col min="9496" max="9496" width="14.85546875" bestFit="1" customWidth="1"/>
    <col min="9497" max="9497" width="12.140625" bestFit="1" customWidth="1"/>
    <col min="9498" max="9498" width="14.85546875" bestFit="1" customWidth="1"/>
    <col min="9499" max="9499" width="12.140625" bestFit="1" customWidth="1"/>
    <col min="9500" max="9500" width="14.85546875" bestFit="1" customWidth="1"/>
    <col min="9501" max="9501" width="12.140625" bestFit="1" customWidth="1"/>
    <col min="9502" max="9502" width="14.85546875" bestFit="1" customWidth="1"/>
    <col min="9503" max="9503" width="12.140625" bestFit="1" customWidth="1"/>
    <col min="9504" max="9504" width="14.85546875" bestFit="1" customWidth="1"/>
    <col min="9505" max="9505" width="12.140625" bestFit="1" customWidth="1"/>
    <col min="9506" max="9506" width="14.85546875" bestFit="1" customWidth="1"/>
    <col min="9507" max="9507" width="12.140625" bestFit="1" customWidth="1"/>
    <col min="9508" max="9508" width="14.85546875" bestFit="1" customWidth="1"/>
    <col min="9509" max="9509" width="12.140625" bestFit="1" customWidth="1"/>
    <col min="9510" max="9510" width="14.85546875" bestFit="1" customWidth="1"/>
    <col min="9511" max="9511" width="12.140625" bestFit="1" customWidth="1"/>
    <col min="9512" max="9512" width="14.85546875" bestFit="1" customWidth="1"/>
    <col min="9513" max="9513" width="12.140625" bestFit="1" customWidth="1"/>
    <col min="9514" max="9514" width="14.85546875" bestFit="1" customWidth="1"/>
    <col min="9515" max="9515" width="12.140625" bestFit="1" customWidth="1"/>
    <col min="9516" max="9516" width="14.85546875" bestFit="1" customWidth="1"/>
    <col min="9517" max="9517" width="12.140625" bestFit="1" customWidth="1"/>
    <col min="9518" max="9518" width="14.85546875" bestFit="1" customWidth="1"/>
    <col min="9519" max="9519" width="12.140625" bestFit="1" customWidth="1"/>
    <col min="9520" max="9520" width="14.85546875" bestFit="1" customWidth="1"/>
    <col min="9521" max="9521" width="12.140625" bestFit="1" customWidth="1"/>
    <col min="9522" max="9522" width="14.85546875" bestFit="1" customWidth="1"/>
    <col min="9523" max="9523" width="12.140625" bestFit="1" customWidth="1"/>
    <col min="9524" max="9524" width="14.85546875" bestFit="1" customWidth="1"/>
    <col min="9525" max="9525" width="12.140625" bestFit="1" customWidth="1"/>
    <col min="9526" max="9526" width="14.85546875" bestFit="1" customWidth="1"/>
    <col min="9527" max="9527" width="12.140625" bestFit="1" customWidth="1"/>
    <col min="9528" max="9528" width="14.85546875" bestFit="1" customWidth="1"/>
    <col min="9529" max="9529" width="12.140625" bestFit="1" customWidth="1"/>
    <col min="9530" max="9530" width="14.85546875" bestFit="1" customWidth="1"/>
    <col min="9531" max="9531" width="12.140625" bestFit="1" customWidth="1"/>
    <col min="9532" max="9532" width="14.85546875" bestFit="1" customWidth="1"/>
    <col min="9533" max="9533" width="12.140625" bestFit="1" customWidth="1"/>
    <col min="9534" max="9534" width="14.85546875" bestFit="1" customWidth="1"/>
    <col min="9535" max="9535" width="12.140625" bestFit="1" customWidth="1"/>
    <col min="9536" max="9536" width="14.85546875" bestFit="1" customWidth="1"/>
    <col min="9537" max="9537" width="12.140625" bestFit="1" customWidth="1"/>
    <col min="9538" max="9538" width="14.85546875" bestFit="1" customWidth="1"/>
    <col min="9539" max="9539" width="12.140625" bestFit="1" customWidth="1"/>
    <col min="9540" max="9540" width="14.85546875" bestFit="1" customWidth="1"/>
    <col min="9541" max="9541" width="12.140625" bestFit="1" customWidth="1"/>
    <col min="9542" max="9542" width="14.85546875" bestFit="1" customWidth="1"/>
    <col min="9543" max="9543" width="12.140625" bestFit="1" customWidth="1"/>
    <col min="9544" max="9544" width="14.85546875" bestFit="1" customWidth="1"/>
    <col min="9545" max="9545" width="12.140625" bestFit="1" customWidth="1"/>
    <col min="9546" max="9546" width="14.85546875" bestFit="1" customWidth="1"/>
    <col min="9547" max="9547" width="12.140625" bestFit="1" customWidth="1"/>
    <col min="9548" max="9548" width="14.85546875" bestFit="1" customWidth="1"/>
    <col min="9549" max="9549" width="12.140625" bestFit="1" customWidth="1"/>
    <col min="9550" max="9550" width="14.85546875" bestFit="1" customWidth="1"/>
    <col min="9551" max="9551" width="12.140625" bestFit="1" customWidth="1"/>
    <col min="9552" max="9552" width="14.85546875" bestFit="1" customWidth="1"/>
    <col min="9553" max="9553" width="12.140625" bestFit="1" customWidth="1"/>
    <col min="9554" max="9554" width="14.85546875" bestFit="1" customWidth="1"/>
    <col min="9555" max="9555" width="12.140625" bestFit="1" customWidth="1"/>
    <col min="9556" max="9556" width="14.85546875" bestFit="1" customWidth="1"/>
    <col min="9557" max="9557" width="12.140625" bestFit="1" customWidth="1"/>
    <col min="9558" max="9558" width="14.85546875" bestFit="1" customWidth="1"/>
    <col min="9559" max="9559" width="12.140625" bestFit="1" customWidth="1"/>
    <col min="9560" max="9560" width="14.85546875" bestFit="1" customWidth="1"/>
    <col min="9561" max="9561" width="12.140625" bestFit="1" customWidth="1"/>
    <col min="9562" max="9562" width="14.85546875" bestFit="1" customWidth="1"/>
    <col min="9563" max="9563" width="12.140625" bestFit="1" customWidth="1"/>
    <col min="9564" max="9564" width="14.85546875" bestFit="1" customWidth="1"/>
    <col min="9565" max="9565" width="12.140625" bestFit="1" customWidth="1"/>
    <col min="9566" max="9566" width="14.85546875" bestFit="1" customWidth="1"/>
    <col min="9567" max="9567" width="12.140625" bestFit="1" customWidth="1"/>
    <col min="9568" max="9568" width="14.85546875" bestFit="1" customWidth="1"/>
    <col min="9569" max="9569" width="12.140625" bestFit="1" customWidth="1"/>
    <col min="9570" max="9570" width="14.85546875" bestFit="1" customWidth="1"/>
    <col min="9571" max="9571" width="12.140625" bestFit="1" customWidth="1"/>
    <col min="9572" max="9572" width="14.85546875" bestFit="1" customWidth="1"/>
    <col min="9573" max="9573" width="12.140625" bestFit="1" customWidth="1"/>
    <col min="9574" max="9574" width="14.85546875" bestFit="1" customWidth="1"/>
    <col min="9575" max="9575" width="12.140625" bestFit="1" customWidth="1"/>
    <col min="9576" max="9576" width="14.85546875" bestFit="1" customWidth="1"/>
    <col min="9577" max="9577" width="12.140625" bestFit="1" customWidth="1"/>
    <col min="9578" max="9578" width="14.85546875" bestFit="1" customWidth="1"/>
    <col min="9579" max="9579" width="12.140625" bestFit="1" customWidth="1"/>
    <col min="9580" max="9580" width="14.85546875" bestFit="1" customWidth="1"/>
    <col min="9581" max="9581" width="12.140625" bestFit="1" customWidth="1"/>
    <col min="9582" max="9582" width="14.85546875" bestFit="1" customWidth="1"/>
    <col min="9583" max="9583" width="12.140625" bestFit="1" customWidth="1"/>
    <col min="9584" max="9584" width="14.85546875" bestFit="1" customWidth="1"/>
    <col min="9585" max="9585" width="12.140625" bestFit="1" customWidth="1"/>
    <col min="9586" max="9586" width="14.85546875" bestFit="1" customWidth="1"/>
    <col min="9587" max="9587" width="12.140625" bestFit="1" customWidth="1"/>
    <col min="9588" max="9588" width="14.85546875" bestFit="1" customWidth="1"/>
    <col min="9589" max="9589" width="12.140625" bestFit="1" customWidth="1"/>
    <col min="9590" max="9590" width="14.85546875" bestFit="1" customWidth="1"/>
    <col min="9591" max="9591" width="12.140625" bestFit="1" customWidth="1"/>
    <col min="9592" max="9592" width="14.85546875" bestFit="1" customWidth="1"/>
    <col min="9593" max="9593" width="12.140625" bestFit="1" customWidth="1"/>
    <col min="9594" max="9594" width="14.85546875" bestFit="1" customWidth="1"/>
    <col min="9595" max="9595" width="12.140625" bestFit="1" customWidth="1"/>
    <col min="9596" max="9596" width="14.85546875" bestFit="1" customWidth="1"/>
    <col min="9597" max="9597" width="12.140625" bestFit="1" customWidth="1"/>
    <col min="9598" max="9598" width="14.85546875" bestFit="1" customWidth="1"/>
    <col min="9599" max="9599" width="12.140625" bestFit="1" customWidth="1"/>
    <col min="9600" max="9600" width="14.85546875" bestFit="1" customWidth="1"/>
    <col min="9601" max="9601" width="12.140625" bestFit="1" customWidth="1"/>
    <col min="9602" max="9602" width="14.85546875" bestFit="1" customWidth="1"/>
    <col min="9603" max="9603" width="12.140625" bestFit="1" customWidth="1"/>
    <col min="9604" max="9604" width="14.85546875" bestFit="1" customWidth="1"/>
    <col min="9605" max="9605" width="12.140625" bestFit="1" customWidth="1"/>
    <col min="9606" max="9606" width="14.85546875" bestFit="1" customWidth="1"/>
    <col min="9607" max="9607" width="12.140625" bestFit="1" customWidth="1"/>
    <col min="9608" max="9608" width="14.85546875" bestFit="1" customWidth="1"/>
    <col min="9609" max="9609" width="12.140625" bestFit="1" customWidth="1"/>
    <col min="9610" max="9610" width="14.85546875" bestFit="1" customWidth="1"/>
    <col min="9611" max="9611" width="12.140625" bestFit="1" customWidth="1"/>
    <col min="9612" max="9612" width="14.85546875" bestFit="1" customWidth="1"/>
    <col min="9613" max="9613" width="12.140625" bestFit="1" customWidth="1"/>
    <col min="9614" max="9614" width="14.85546875" bestFit="1" customWidth="1"/>
    <col min="9615" max="9615" width="12.140625" bestFit="1" customWidth="1"/>
    <col min="9616" max="9616" width="14.85546875" bestFit="1" customWidth="1"/>
    <col min="9617" max="9617" width="12.140625" bestFit="1" customWidth="1"/>
    <col min="9618" max="9618" width="14.85546875" bestFit="1" customWidth="1"/>
    <col min="9619" max="9619" width="12.140625" bestFit="1" customWidth="1"/>
    <col min="9620" max="9620" width="14.85546875" bestFit="1" customWidth="1"/>
    <col min="9621" max="9621" width="12.140625" bestFit="1" customWidth="1"/>
    <col min="9622" max="9622" width="14.85546875" bestFit="1" customWidth="1"/>
    <col min="9623" max="9623" width="12.140625" bestFit="1" customWidth="1"/>
    <col min="9624" max="9624" width="14.85546875" bestFit="1" customWidth="1"/>
    <col min="9625" max="9625" width="12.140625" bestFit="1" customWidth="1"/>
    <col min="9626" max="9626" width="14.85546875" bestFit="1" customWidth="1"/>
    <col min="9627" max="9627" width="12.140625" bestFit="1" customWidth="1"/>
    <col min="9628" max="9628" width="14.85546875" bestFit="1" customWidth="1"/>
    <col min="9629" max="9629" width="12.140625" bestFit="1" customWidth="1"/>
    <col min="9630" max="9630" width="14.85546875" bestFit="1" customWidth="1"/>
    <col min="9631" max="9631" width="12.140625" bestFit="1" customWidth="1"/>
    <col min="9632" max="9632" width="14.85546875" bestFit="1" customWidth="1"/>
    <col min="9633" max="9633" width="12.140625" bestFit="1" customWidth="1"/>
    <col min="9634" max="9634" width="14.85546875" bestFit="1" customWidth="1"/>
    <col min="9635" max="9635" width="12.140625" bestFit="1" customWidth="1"/>
    <col min="9636" max="9636" width="14.85546875" bestFit="1" customWidth="1"/>
    <col min="9637" max="9637" width="12.140625" bestFit="1" customWidth="1"/>
    <col min="9638" max="9638" width="14.85546875" bestFit="1" customWidth="1"/>
    <col min="9639" max="9639" width="12.140625" bestFit="1" customWidth="1"/>
    <col min="9640" max="9640" width="14.85546875" bestFit="1" customWidth="1"/>
    <col min="9641" max="9641" width="12.140625" bestFit="1" customWidth="1"/>
    <col min="9642" max="9642" width="14.85546875" bestFit="1" customWidth="1"/>
    <col min="9643" max="9643" width="12.140625" bestFit="1" customWidth="1"/>
    <col min="9644" max="9644" width="14.85546875" bestFit="1" customWidth="1"/>
    <col min="9645" max="9645" width="12.140625" bestFit="1" customWidth="1"/>
    <col min="9646" max="9646" width="14.85546875" bestFit="1" customWidth="1"/>
    <col min="9647" max="9647" width="12.140625" bestFit="1" customWidth="1"/>
    <col min="9648" max="9648" width="14.85546875" bestFit="1" customWidth="1"/>
    <col min="9649" max="9649" width="12.140625" bestFit="1" customWidth="1"/>
    <col min="9650" max="9650" width="14.85546875" bestFit="1" customWidth="1"/>
    <col min="9651" max="9651" width="12.140625" bestFit="1" customWidth="1"/>
    <col min="9652" max="9652" width="14.85546875" bestFit="1" customWidth="1"/>
    <col min="9653" max="9653" width="12.140625" bestFit="1" customWidth="1"/>
    <col min="9654" max="9654" width="14.85546875" bestFit="1" customWidth="1"/>
    <col min="9655" max="9655" width="12.140625" bestFit="1" customWidth="1"/>
    <col min="9656" max="9656" width="14.85546875" bestFit="1" customWidth="1"/>
    <col min="9657" max="9657" width="12.140625" bestFit="1" customWidth="1"/>
    <col min="9658" max="9658" width="14.85546875" bestFit="1" customWidth="1"/>
    <col min="9659" max="9659" width="12.140625" bestFit="1" customWidth="1"/>
    <col min="9660" max="9660" width="14.85546875" bestFit="1" customWidth="1"/>
    <col min="9661" max="9661" width="12.140625" bestFit="1" customWidth="1"/>
    <col min="9662" max="9662" width="14.85546875" bestFit="1" customWidth="1"/>
    <col min="9663" max="9663" width="12.140625" bestFit="1" customWidth="1"/>
    <col min="9664" max="9664" width="14.85546875" bestFit="1" customWidth="1"/>
    <col min="9665" max="9665" width="12.140625" bestFit="1" customWidth="1"/>
    <col min="9666" max="9666" width="14.85546875" bestFit="1" customWidth="1"/>
    <col min="9667" max="9667" width="12.140625" bestFit="1" customWidth="1"/>
    <col min="9668" max="9668" width="14.85546875" bestFit="1" customWidth="1"/>
    <col min="9669" max="9669" width="12.140625" bestFit="1" customWidth="1"/>
    <col min="9670" max="9670" width="14.85546875" bestFit="1" customWidth="1"/>
    <col min="9671" max="9671" width="12.140625" bestFit="1" customWidth="1"/>
    <col min="9672" max="9672" width="14.85546875" bestFit="1" customWidth="1"/>
    <col min="9673" max="9673" width="12.140625" bestFit="1" customWidth="1"/>
    <col min="9674" max="9674" width="14.85546875" bestFit="1" customWidth="1"/>
    <col min="9675" max="9675" width="12.140625" bestFit="1" customWidth="1"/>
    <col min="9676" max="9676" width="14.85546875" bestFit="1" customWidth="1"/>
    <col min="9677" max="9677" width="12.140625" bestFit="1" customWidth="1"/>
    <col min="9678" max="9678" width="14.85546875" bestFit="1" customWidth="1"/>
    <col min="9679" max="9679" width="12.140625" bestFit="1" customWidth="1"/>
    <col min="9680" max="9680" width="14.85546875" bestFit="1" customWidth="1"/>
    <col min="9681" max="9681" width="12.140625" bestFit="1" customWidth="1"/>
    <col min="9682" max="9682" width="14.85546875" bestFit="1" customWidth="1"/>
    <col min="9683" max="9683" width="12.140625" bestFit="1" customWidth="1"/>
    <col min="9684" max="9684" width="14.85546875" bestFit="1" customWidth="1"/>
    <col min="9685" max="9685" width="12.140625" bestFit="1" customWidth="1"/>
    <col min="9686" max="9686" width="14.85546875" bestFit="1" customWidth="1"/>
    <col min="9687" max="9687" width="12.140625" bestFit="1" customWidth="1"/>
    <col min="9688" max="9688" width="14.85546875" bestFit="1" customWidth="1"/>
    <col min="9689" max="9689" width="12.140625" bestFit="1" customWidth="1"/>
    <col min="9690" max="9690" width="14.85546875" bestFit="1" customWidth="1"/>
    <col min="9691" max="9691" width="12.140625" bestFit="1" customWidth="1"/>
    <col min="9692" max="9692" width="14.85546875" bestFit="1" customWidth="1"/>
    <col min="9693" max="9693" width="12.140625" bestFit="1" customWidth="1"/>
    <col min="9694" max="9694" width="14.85546875" bestFit="1" customWidth="1"/>
    <col min="9695" max="9695" width="12.140625" bestFit="1" customWidth="1"/>
    <col min="9696" max="9696" width="14.85546875" bestFit="1" customWidth="1"/>
    <col min="9697" max="9697" width="12.140625" bestFit="1" customWidth="1"/>
    <col min="9698" max="9698" width="14.85546875" bestFit="1" customWidth="1"/>
    <col min="9699" max="9699" width="12.140625" bestFit="1" customWidth="1"/>
    <col min="9700" max="9700" width="14.85546875" bestFit="1" customWidth="1"/>
    <col min="9701" max="9701" width="12.140625" bestFit="1" customWidth="1"/>
    <col min="9702" max="9702" width="14.85546875" bestFit="1" customWidth="1"/>
    <col min="9703" max="9703" width="12.140625" bestFit="1" customWidth="1"/>
    <col min="9704" max="9704" width="14.85546875" bestFit="1" customWidth="1"/>
    <col min="9705" max="9705" width="12.140625" bestFit="1" customWidth="1"/>
    <col min="9706" max="9706" width="14.85546875" bestFit="1" customWidth="1"/>
    <col min="9707" max="9707" width="12.140625" bestFit="1" customWidth="1"/>
    <col min="9708" max="9708" width="14.85546875" bestFit="1" customWidth="1"/>
    <col min="9709" max="9709" width="12.140625" bestFit="1" customWidth="1"/>
    <col min="9710" max="9710" width="14.85546875" bestFit="1" customWidth="1"/>
    <col min="9711" max="9711" width="12.140625" bestFit="1" customWidth="1"/>
    <col min="9712" max="9712" width="14.85546875" bestFit="1" customWidth="1"/>
    <col min="9713" max="9713" width="12.140625" bestFit="1" customWidth="1"/>
    <col min="9714" max="9714" width="14.85546875" bestFit="1" customWidth="1"/>
    <col min="9715" max="9715" width="12.140625" bestFit="1" customWidth="1"/>
    <col min="9716" max="9716" width="14.85546875" bestFit="1" customWidth="1"/>
    <col min="9717" max="9717" width="12.140625" bestFit="1" customWidth="1"/>
    <col min="9718" max="9718" width="14.85546875" bestFit="1" customWidth="1"/>
    <col min="9719" max="9719" width="12.140625" bestFit="1" customWidth="1"/>
    <col min="9720" max="9720" width="14.85546875" bestFit="1" customWidth="1"/>
    <col min="9721" max="9721" width="12.140625" bestFit="1" customWidth="1"/>
    <col min="9722" max="9722" width="14.85546875" bestFit="1" customWidth="1"/>
    <col min="9723" max="9723" width="12.140625" bestFit="1" customWidth="1"/>
    <col min="9724" max="9724" width="14.85546875" bestFit="1" customWidth="1"/>
    <col min="9725" max="9725" width="12.140625" bestFit="1" customWidth="1"/>
    <col min="9726" max="9726" width="14.85546875" bestFit="1" customWidth="1"/>
    <col min="9727" max="9727" width="12.140625" bestFit="1" customWidth="1"/>
    <col min="9728" max="9728" width="14.85546875" bestFit="1" customWidth="1"/>
    <col min="9729" max="9729" width="12.140625" bestFit="1" customWidth="1"/>
    <col min="9730" max="9730" width="14.85546875" bestFit="1" customWidth="1"/>
    <col min="9731" max="9731" width="12.140625" bestFit="1" customWidth="1"/>
    <col min="9732" max="9732" width="14.85546875" bestFit="1" customWidth="1"/>
    <col min="9733" max="9733" width="12.140625" bestFit="1" customWidth="1"/>
    <col min="9734" max="9734" width="14.85546875" bestFit="1" customWidth="1"/>
    <col min="9735" max="9735" width="12.140625" bestFit="1" customWidth="1"/>
    <col min="9736" max="9736" width="14.85546875" bestFit="1" customWidth="1"/>
    <col min="9737" max="9737" width="12.140625" bestFit="1" customWidth="1"/>
    <col min="9738" max="9738" width="14.85546875" bestFit="1" customWidth="1"/>
    <col min="9739" max="9739" width="12.140625" bestFit="1" customWidth="1"/>
    <col min="9740" max="9740" width="14.85546875" bestFit="1" customWidth="1"/>
    <col min="9741" max="9741" width="12.140625" bestFit="1" customWidth="1"/>
    <col min="9742" max="9742" width="14.85546875" bestFit="1" customWidth="1"/>
    <col min="9743" max="9743" width="12.140625" bestFit="1" customWidth="1"/>
    <col min="9744" max="9744" width="14.85546875" bestFit="1" customWidth="1"/>
    <col min="9745" max="9745" width="12.140625" bestFit="1" customWidth="1"/>
    <col min="9746" max="9746" width="14.85546875" bestFit="1" customWidth="1"/>
    <col min="9747" max="9747" width="12.140625" bestFit="1" customWidth="1"/>
    <col min="9748" max="9748" width="14.85546875" bestFit="1" customWidth="1"/>
    <col min="9749" max="9749" width="12.140625" bestFit="1" customWidth="1"/>
    <col min="9750" max="9750" width="14.85546875" bestFit="1" customWidth="1"/>
    <col min="9751" max="9751" width="12.140625" bestFit="1" customWidth="1"/>
    <col min="9752" max="9752" width="14.85546875" bestFit="1" customWidth="1"/>
    <col min="9753" max="9753" width="12.140625" bestFit="1" customWidth="1"/>
    <col min="9754" max="9754" width="14.85546875" bestFit="1" customWidth="1"/>
    <col min="9755" max="9755" width="12.140625" bestFit="1" customWidth="1"/>
    <col min="9756" max="9756" width="14.85546875" bestFit="1" customWidth="1"/>
    <col min="9757" max="9757" width="12.140625" bestFit="1" customWidth="1"/>
    <col min="9758" max="9758" width="14.85546875" bestFit="1" customWidth="1"/>
    <col min="9759" max="9759" width="12.140625" bestFit="1" customWidth="1"/>
    <col min="9760" max="9760" width="14.85546875" bestFit="1" customWidth="1"/>
    <col min="9761" max="9761" width="12.140625" bestFit="1" customWidth="1"/>
    <col min="9762" max="9762" width="14.85546875" bestFit="1" customWidth="1"/>
    <col min="9763" max="9763" width="12.140625" bestFit="1" customWidth="1"/>
    <col min="9764" max="9764" width="14.85546875" bestFit="1" customWidth="1"/>
    <col min="9765" max="9765" width="12.140625" bestFit="1" customWidth="1"/>
    <col min="9766" max="9766" width="14.85546875" bestFit="1" customWidth="1"/>
    <col min="9767" max="9767" width="12.140625" bestFit="1" customWidth="1"/>
    <col min="9768" max="9768" width="14.85546875" bestFit="1" customWidth="1"/>
    <col min="9769" max="9769" width="12.140625" bestFit="1" customWidth="1"/>
    <col min="9770" max="9770" width="14.85546875" bestFit="1" customWidth="1"/>
    <col min="9771" max="9771" width="12.140625" bestFit="1" customWidth="1"/>
    <col min="9772" max="9772" width="14.85546875" bestFit="1" customWidth="1"/>
    <col min="9773" max="9773" width="12.140625" bestFit="1" customWidth="1"/>
    <col min="9774" max="9774" width="14.85546875" bestFit="1" customWidth="1"/>
    <col min="9775" max="9775" width="12.140625" bestFit="1" customWidth="1"/>
    <col min="9776" max="9776" width="14.85546875" bestFit="1" customWidth="1"/>
    <col min="9777" max="9777" width="12.140625" bestFit="1" customWidth="1"/>
    <col min="9778" max="9778" width="14.85546875" bestFit="1" customWidth="1"/>
    <col min="9779" max="9779" width="12.140625" bestFit="1" customWidth="1"/>
    <col min="9780" max="9780" width="14.85546875" bestFit="1" customWidth="1"/>
    <col min="9781" max="9781" width="12.140625" bestFit="1" customWidth="1"/>
    <col min="9782" max="9782" width="14.85546875" bestFit="1" customWidth="1"/>
    <col min="9783" max="9783" width="12.140625" bestFit="1" customWidth="1"/>
    <col min="9784" max="9784" width="14.85546875" bestFit="1" customWidth="1"/>
    <col min="9785" max="9785" width="12.140625" bestFit="1" customWidth="1"/>
    <col min="9786" max="9786" width="14.85546875" bestFit="1" customWidth="1"/>
    <col min="9787" max="9787" width="12.140625" bestFit="1" customWidth="1"/>
    <col min="9788" max="9788" width="14.85546875" bestFit="1" customWidth="1"/>
    <col min="9789" max="9789" width="12.140625" bestFit="1" customWidth="1"/>
    <col min="9790" max="9790" width="14.85546875" bestFit="1" customWidth="1"/>
    <col min="9791" max="9791" width="12.140625" bestFit="1" customWidth="1"/>
    <col min="9792" max="9792" width="14.85546875" bestFit="1" customWidth="1"/>
    <col min="9793" max="9793" width="12.140625" bestFit="1" customWidth="1"/>
    <col min="9794" max="9794" width="14.85546875" bestFit="1" customWidth="1"/>
    <col min="9795" max="9795" width="12.140625" bestFit="1" customWidth="1"/>
    <col min="9796" max="9796" width="14.85546875" bestFit="1" customWidth="1"/>
    <col min="9797" max="9797" width="12.140625" bestFit="1" customWidth="1"/>
    <col min="9798" max="9798" width="14.85546875" bestFit="1" customWidth="1"/>
    <col min="9799" max="9799" width="12.140625" bestFit="1" customWidth="1"/>
    <col min="9800" max="9800" width="14.85546875" bestFit="1" customWidth="1"/>
    <col min="9801" max="9801" width="12.140625" bestFit="1" customWidth="1"/>
    <col min="9802" max="9802" width="14.85546875" bestFit="1" customWidth="1"/>
    <col min="9803" max="9803" width="12.140625" bestFit="1" customWidth="1"/>
    <col min="9804" max="9804" width="14.85546875" bestFit="1" customWidth="1"/>
    <col min="9805" max="9805" width="12.140625" bestFit="1" customWidth="1"/>
    <col min="9806" max="9806" width="14.85546875" bestFit="1" customWidth="1"/>
    <col min="9807" max="9807" width="12.140625" bestFit="1" customWidth="1"/>
    <col min="9808" max="9808" width="14.85546875" bestFit="1" customWidth="1"/>
    <col min="9809" max="9809" width="12.140625" bestFit="1" customWidth="1"/>
    <col min="9810" max="9810" width="14.85546875" bestFit="1" customWidth="1"/>
    <col min="9811" max="9811" width="12.140625" bestFit="1" customWidth="1"/>
    <col min="9812" max="9812" width="14.85546875" bestFit="1" customWidth="1"/>
    <col min="9813" max="9813" width="12.140625" bestFit="1" customWidth="1"/>
    <col min="9814" max="9814" width="14.85546875" bestFit="1" customWidth="1"/>
    <col min="9815" max="9815" width="12.140625" bestFit="1" customWidth="1"/>
    <col min="9816" max="9816" width="14.85546875" bestFit="1" customWidth="1"/>
    <col min="9817" max="9817" width="12.140625" bestFit="1" customWidth="1"/>
    <col min="9818" max="9818" width="14.85546875" bestFit="1" customWidth="1"/>
    <col min="9819" max="9819" width="12.140625" bestFit="1" customWidth="1"/>
    <col min="9820" max="9820" width="14.85546875" bestFit="1" customWidth="1"/>
    <col min="9821" max="9821" width="12.140625" bestFit="1" customWidth="1"/>
    <col min="9822" max="9822" width="14.85546875" bestFit="1" customWidth="1"/>
    <col min="9823" max="9823" width="12.140625" bestFit="1" customWidth="1"/>
    <col min="9824" max="9824" width="14.85546875" bestFit="1" customWidth="1"/>
    <col min="9825" max="9825" width="12.140625" bestFit="1" customWidth="1"/>
    <col min="9826" max="9826" width="14.85546875" bestFit="1" customWidth="1"/>
    <col min="9827" max="9827" width="12.140625" bestFit="1" customWidth="1"/>
    <col min="9828" max="9828" width="14.85546875" bestFit="1" customWidth="1"/>
    <col min="9829" max="9829" width="12.140625" bestFit="1" customWidth="1"/>
    <col min="9830" max="9830" width="14.85546875" bestFit="1" customWidth="1"/>
    <col min="9831" max="9831" width="12.140625" bestFit="1" customWidth="1"/>
    <col min="9832" max="9832" width="14.85546875" bestFit="1" customWidth="1"/>
    <col min="9833" max="9833" width="12.140625" bestFit="1" customWidth="1"/>
    <col min="9834" max="9834" width="14.85546875" bestFit="1" customWidth="1"/>
    <col min="9835" max="9835" width="12.140625" bestFit="1" customWidth="1"/>
    <col min="9836" max="9836" width="14.85546875" bestFit="1" customWidth="1"/>
    <col min="9837" max="9837" width="12.140625" bestFit="1" customWidth="1"/>
    <col min="9838" max="9838" width="14.85546875" bestFit="1" customWidth="1"/>
    <col min="9839" max="9839" width="12.140625" bestFit="1" customWidth="1"/>
    <col min="9840" max="9840" width="14.85546875" bestFit="1" customWidth="1"/>
    <col min="9841" max="9841" width="12.140625" bestFit="1" customWidth="1"/>
    <col min="9842" max="9842" width="14.85546875" bestFit="1" customWidth="1"/>
    <col min="9843" max="9843" width="12.140625" bestFit="1" customWidth="1"/>
    <col min="9844" max="9844" width="14.85546875" bestFit="1" customWidth="1"/>
    <col min="9845" max="9845" width="12.140625" bestFit="1" customWidth="1"/>
    <col min="9846" max="9846" width="14.85546875" bestFit="1" customWidth="1"/>
    <col min="9847" max="9847" width="12.140625" bestFit="1" customWidth="1"/>
    <col min="9848" max="9848" width="14.85546875" bestFit="1" customWidth="1"/>
    <col min="9849" max="9849" width="12.140625" bestFit="1" customWidth="1"/>
    <col min="9850" max="9850" width="14.85546875" bestFit="1" customWidth="1"/>
    <col min="9851" max="9851" width="12.140625" bestFit="1" customWidth="1"/>
    <col min="9852" max="9852" width="14.85546875" bestFit="1" customWidth="1"/>
    <col min="9853" max="9853" width="12.140625" bestFit="1" customWidth="1"/>
    <col min="9854" max="9854" width="14.85546875" bestFit="1" customWidth="1"/>
    <col min="9855" max="9855" width="12.140625" bestFit="1" customWidth="1"/>
    <col min="9856" max="9856" width="14.85546875" bestFit="1" customWidth="1"/>
    <col min="9857" max="9857" width="12.140625" bestFit="1" customWidth="1"/>
    <col min="9858" max="9858" width="14.85546875" bestFit="1" customWidth="1"/>
    <col min="9859" max="9859" width="12.140625" bestFit="1" customWidth="1"/>
    <col min="9860" max="9860" width="14.85546875" bestFit="1" customWidth="1"/>
    <col min="9861" max="9861" width="12.140625" bestFit="1" customWidth="1"/>
    <col min="9862" max="9862" width="14.85546875" bestFit="1" customWidth="1"/>
    <col min="9863" max="9863" width="12.140625" bestFit="1" customWidth="1"/>
    <col min="9864" max="9864" width="14.85546875" bestFit="1" customWidth="1"/>
    <col min="9865" max="9865" width="12.140625" bestFit="1" customWidth="1"/>
    <col min="9866" max="9866" width="14.85546875" bestFit="1" customWidth="1"/>
    <col min="9867" max="9867" width="12.140625" bestFit="1" customWidth="1"/>
    <col min="9868" max="9868" width="14.85546875" bestFit="1" customWidth="1"/>
    <col min="9869" max="9869" width="12.140625" bestFit="1" customWidth="1"/>
    <col min="9870" max="9870" width="14.85546875" bestFit="1" customWidth="1"/>
    <col min="9871" max="9871" width="12.140625" bestFit="1" customWidth="1"/>
    <col min="9872" max="9872" width="14.85546875" bestFit="1" customWidth="1"/>
    <col min="9873" max="9873" width="12.140625" bestFit="1" customWidth="1"/>
    <col min="9874" max="9874" width="14.85546875" bestFit="1" customWidth="1"/>
    <col min="9875" max="9875" width="12.140625" bestFit="1" customWidth="1"/>
    <col min="9876" max="9876" width="14.85546875" bestFit="1" customWidth="1"/>
    <col min="9877" max="9877" width="12.140625" bestFit="1" customWidth="1"/>
    <col min="9878" max="9878" width="14.85546875" bestFit="1" customWidth="1"/>
    <col min="9879" max="9879" width="12.140625" bestFit="1" customWidth="1"/>
    <col min="9880" max="9880" width="14.85546875" bestFit="1" customWidth="1"/>
    <col min="9881" max="9881" width="12.140625" bestFit="1" customWidth="1"/>
    <col min="9882" max="9882" width="14.85546875" bestFit="1" customWidth="1"/>
    <col min="9883" max="9883" width="12.140625" bestFit="1" customWidth="1"/>
    <col min="9884" max="9884" width="14.85546875" bestFit="1" customWidth="1"/>
    <col min="9885" max="9885" width="12.140625" bestFit="1" customWidth="1"/>
    <col min="9886" max="9886" width="14.85546875" bestFit="1" customWidth="1"/>
    <col min="9887" max="9887" width="12.140625" bestFit="1" customWidth="1"/>
    <col min="9888" max="9888" width="14.85546875" bestFit="1" customWidth="1"/>
    <col min="9889" max="9889" width="12.140625" bestFit="1" customWidth="1"/>
    <col min="9890" max="9890" width="14.85546875" bestFit="1" customWidth="1"/>
    <col min="9891" max="9891" width="12.140625" bestFit="1" customWidth="1"/>
    <col min="9892" max="9892" width="14.85546875" bestFit="1" customWidth="1"/>
    <col min="9893" max="9893" width="12.140625" bestFit="1" customWidth="1"/>
    <col min="9894" max="9894" width="14.85546875" bestFit="1" customWidth="1"/>
    <col min="9895" max="9895" width="12.140625" bestFit="1" customWidth="1"/>
    <col min="9896" max="9896" width="14.85546875" bestFit="1" customWidth="1"/>
    <col min="9897" max="9897" width="12.140625" bestFit="1" customWidth="1"/>
    <col min="9898" max="9898" width="14.85546875" bestFit="1" customWidth="1"/>
    <col min="9899" max="9899" width="12.140625" bestFit="1" customWidth="1"/>
    <col min="9900" max="9900" width="14.85546875" bestFit="1" customWidth="1"/>
    <col min="9901" max="9901" width="12.140625" bestFit="1" customWidth="1"/>
    <col min="9902" max="9902" width="14.85546875" bestFit="1" customWidth="1"/>
    <col min="9903" max="9903" width="12.140625" bestFit="1" customWidth="1"/>
    <col min="9904" max="9904" width="14.85546875" bestFit="1" customWidth="1"/>
    <col min="9905" max="9905" width="12.140625" bestFit="1" customWidth="1"/>
    <col min="9906" max="9906" width="14.85546875" bestFit="1" customWidth="1"/>
    <col min="9907" max="9907" width="12.140625" bestFit="1" customWidth="1"/>
    <col min="9908" max="9908" width="14.85546875" bestFit="1" customWidth="1"/>
    <col min="9909" max="9909" width="12.140625" bestFit="1" customWidth="1"/>
    <col min="9910" max="9910" width="14.85546875" bestFit="1" customWidth="1"/>
    <col min="9911" max="9911" width="12.140625" bestFit="1" customWidth="1"/>
    <col min="9912" max="9912" width="14.85546875" bestFit="1" customWidth="1"/>
    <col min="9913" max="9913" width="12.140625" bestFit="1" customWidth="1"/>
    <col min="9914" max="9914" width="14.85546875" bestFit="1" customWidth="1"/>
    <col min="9915" max="9915" width="12.140625" bestFit="1" customWidth="1"/>
    <col min="9916" max="9916" width="14.85546875" bestFit="1" customWidth="1"/>
    <col min="9917" max="9917" width="12.140625" bestFit="1" customWidth="1"/>
    <col min="9918" max="9918" width="14.85546875" bestFit="1" customWidth="1"/>
    <col min="9919" max="9919" width="12.140625" bestFit="1" customWidth="1"/>
    <col min="9920" max="9920" width="14.85546875" bestFit="1" customWidth="1"/>
    <col min="9921" max="9921" width="12.140625" bestFit="1" customWidth="1"/>
    <col min="9922" max="9922" width="14.85546875" bestFit="1" customWidth="1"/>
    <col min="9923" max="9923" width="12.140625" bestFit="1" customWidth="1"/>
    <col min="9924" max="9924" width="14.85546875" bestFit="1" customWidth="1"/>
    <col min="9925" max="9925" width="12.140625" bestFit="1" customWidth="1"/>
    <col min="9926" max="9926" width="14.85546875" bestFit="1" customWidth="1"/>
    <col min="9927" max="9927" width="12.140625" bestFit="1" customWidth="1"/>
    <col min="9928" max="9928" width="14.85546875" bestFit="1" customWidth="1"/>
    <col min="9929" max="9929" width="12.140625" bestFit="1" customWidth="1"/>
    <col min="9930" max="9930" width="14.85546875" bestFit="1" customWidth="1"/>
    <col min="9931" max="9931" width="12.140625" bestFit="1" customWidth="1"/>
    <col min="9932" max="9932" width="14.85546875" bestFit="1" customWidth="1"/>
    <col min="9933" max="9933" width="12.140625" bestFit="1" customWidth="1"/>
    <col min="9934" max="9934" width="14.85546875" bestFit="1" customWidth="1"/>
    <col min="9935" max="9935" width="12.140625" bestFit="1" customWidth="1"/>
    <col min="9936" max="9936" width="14.85546875" bestFit="1" customWidth="1"/>
    <col min="9937" max="9937" width="12.140625" bestFit="1" customWidth="1"/>
    <col min="9938" max="9938" width="14.85546875" bestFit="1" customWidth="1"/>
    <col min="9939" max="9939" width="12.140625" bestFit="1" customWidth="1"/>
    <col min="9940" max="9940" width="14.85546875" bestFit="1" customWidth="1"/>
    <col min="9941" max="9941" width="12.140625" bestFit="1" customWidth="1"/>
    <col min="9942" max="9942" width="14.85546875" bestFit="1" customWidth="1"/>
    <col min="9943" max="9943" width="12.140625" bestFit="1" customWidth="1"/>
    <col min="9944" max="9944" width="14.85546875" bestFit="1" customWidth="1"/>
    <col min="9945" max="9945" width="12.140625" bestFit="1" customWidth="1"/>
    <col min="9946" max="9946" width="14.85546875" bestFit="1" customWidth="1"/>
    <col min="9947" max="9947" width="12.140625" bestFit="1" customWidth="1"/>
    <col min="9948" max="9948" width="14.85546875" bestFit="1" customWidth="1"/>
    <col min="9949" max="9949" width="12.140625" bestFit="1" customWidth="1"/>
    <col min="9950" max="9950" width="14.85546875" bestFit="1" customWidth="1"/>
    <col min="9951" max="9951" width="12.140625" bestFit="1" customWidth="1"/>
    <col min="9952" max="9952" width="14.85546875" bestFit="1" customWidth="1"/>
    <col min="9953" max="9953" width="12.140625" bestFit="1" customWidth="1"/>
    <col min="9954" max="9954" width="14.85546875" bestFit="1" customWidth="1"/>
    <col min="9955" max="9955" width="12.140625" bestFit="1" customWidth="1"/>
    <col min="9956" max="9956" width="14.85546875" bestFit="1" customWidth="1"/>
    <col min="9957" max="9957" width="12.140625" bestFit="1" customWidth="1"/>
    <col min="9958" max="9958" width="14.85546875" bestFit="1" customWidth="1"/>
    <col min="9959" max="9959" width="12.140625" bestFit="1" customWidth="1"/>
    <col min="9960" max="9960" width="14.85546875" bestFit="1" customWidth="1"/>
    <col min="9961" max="9961" width="12.140625" bestFit="1" customWidth="1"/>
    <col min="9962" max="9962" width="14.85546875" bestFit="1" customWidth="1"/>
    <col min="9963" max="9963" width="12.140625" bestFit="1" customWidth="1"/>
    <col min="9964" max="9964" width="14.85546875" bestFit="1" customWidth="1"/>
    <col min="9965" max="9965" width="12.140625" bestFit="1" customWidth="1"/>
    <col min="9966" max="9966" width="14.85546875" bestFit="1" customWidth="1"/>
    <col min="9967" max="9967" width="12.140625" bestFit="1" customWidth="1"/>
    <col min="9968" max="9968" width="14.85546875" bestFit="1" customWidth="1"/>
    <col min="9969" max="9969" width="12.140625" bestFit="1" customWidth="1"/>
    <col min="9970" max="9970" width="14.85546875" bestFit="1" customWidth="1"/>
    <col min="9971" max="9971" width="12.140625" bestFit="1" customWidth="1"/>
    <col min="9972" max="9972" width="14.85546875" bestFit="1" customWidth="1"/>
    <col min="9973" max="9973" width="12.140625" bestFit="1" customWidth="1"/>
    <col min="9974" max="9974" width="14.85546875" bestFit="1" customWidth="1"/>
    <col min="9975" max="9975" width="12.140625" bestFit="1" customWidth="1"/>
    <col min="9976" max="9976" width="14.85546875" bestFit="1" customWidth="1"/>
    <col min="9977" max="9977" width="12.140625" bestFit="1" customWidth="1"/>
    <col min="9978" max="9978" width="14.85546875" bestFit="1" customWidth="1"/>
    <col min="9979" max="9979" width="12.140625" bestFit="1" customWidth="1"/>
    <col min="9980" max="9980" width="14.85546875" bestFit="1" customWidth="1"/>
    <col min="9981" max="9981" width="12.140625" bestFit="1" customWidth="1"/>
    <col min="9982" max="9982" width="14.85546875" bestFit="1" customWidth="1"/>
    <col min="9983" max="9983" width="12.140625" bestFit="1" customWidth="1"/>
    <col min="9984" max="9984" width="14.85546875" bestFit="1" customWidth="1"/>
    <col min="9985" max="9985" width="12.140625" bestFit="1" customWidth="1"/>
    <col min="9986" max="9986" width="14.85546875" bestFit="1" customWidth="1"/>
    <col min="9987" max="9987" width="12.140625" bestFit="1" customWidth="1"/>
    <col min="9988" max="9988" width="14.85546875" bestFit="1" customWidth="1"/>
    <col min="9989" max="9989" width="12.140625" bestFit="1" customWidth="1"/>
    <col min="9990" max="9990" width="14.85546875" bestFit="1" customWidth="1"/>
    <col min="9991" max="9991" width="12.140625" bestFit="1" customWidth="1"/>
    <col min="9992" max="9992" width="14.85546875" bestFit="1" customWidth="1"/>
    <col min="9993" max="9993" width="12.140625" bestFit="1" customWidth="1"/>
    <col min="9994" max="9994" width="14.85546875" bestFit="1" customWidth="1"/>
    <col min="9995" max="9995" width="12.140625" bestFit="1" customWidth="1"/>
    <col min="9996" max="9996" width="14.85546875" bestFit="1" customWidth="1"/>
    <col min="9997" max="9997" width="12.140625" bestFit="1" customWidth="1"/>
    <col min="9998" max="9998" width="14.85546875" bestFit="1" customWidth="1"/>
    <col min="9999" max="9999" width="12.140625" bestFit="1" customWidth="1"/>
    <col min="10000" max="10000" width="14.85546875" bestFit="1" customWidth="1"/>
    <col min="10001" max="10001" width="12.140625" bestFit="1" customWidth="1"/>
    <col min="10002" max="10002" width="14.85546875" bestFit="1" customWidth="1"/>
    <col min="10003" max="10003" width="12.140625" bestFit="1" customWidth="1"/>
    <col min="10004" max="10004" width="14.85546875" bestFit="1" customWidth="1"/>
    <col min="10005" max="10005" width="12.140625" bestFit="1" customWidth="1"/>
    <col min="10006" max="10006" width="14.85546875" bestFit="1" customWidth="1"/>
    <col min="10007" max="10007" width="12.140625" bestFit="1" customWidth="1"/>
    <col min="10008" max="10008" width="14.85546875" bestFit="1" customWidth="1"/>
    <col min="10009" max="10009" width="12.140625" bestFit="1" customWidth="1"/>
    <col min="10010" max="10010" width="14.85546875" bestFit="1" customWidth="1"/>
    <col min="10011" max="10011" width="12.140625" bestFit="1" customWidth="1"/>
    <col min="10012" max="10012" width="14.85546875" bestFit="1" customWidth="1"/>
    <col min="10013" max="10013" width="12.140625" bestFit="1" customWidth="1"/>
    <col min="10014" max="10014" width="14.85546875" bestFit="1" customWidth="1"/>
    <col min="10015" max="10015" width="12.140625" bestFit="1" customWidth="1"/>
    <col min="10016" max="10016" width="14.85546875" bestFit="1" customWidth="1"/>
    <col min="10017" max="10017" width="12.140625" bestFit="1" customWidth="1"/>
    <col min="10018" max="10018" width="14.85546875" bestFit="1" customWidth="1"/>
    <col min="10019" max="10019" width="12.140625" bestFit="1" customWidth="1"/>
    <col min="10020" max="10020" width="17.7109375" bestFit="1" customWidth="1"/>
    <col min="10021" max="10021" width="17.28515625" bestFit="1" customWidth="1"/>
  </cols>
  <sheetData>
    <row r="1" spans="1:14" x14ac:dyDescent="0.25">
      <c r="A1" s="7"/>
      <c r="B1" s="8"/>
      <c r="C1" s="8"/>
      <c r="D1" s="8"/>
      <c r="E1" s="8"/>
      <c r="F1" s="8"/>
      <c r="G1" s="8"/>
      <c r="H1" s="9"/>
    </row>
    <row r="2" spans="1:14" x14ac:dyDescent="0.25">
      <c r="A2" s="38" t="s">
        <v>10953</v>
      </c>
      <c r="B2" s="39"/>
      <c r="C2" s="4"/>
      <c r="D2" s="4"/>
      <c r="E2" s="4"/>
      <c r="F2" s="4"/>
      <c r="G2" s="4"/>
      <c r="H2" s="11"/>
    </row>
    <row r="3" spans="1:14" x14ac:dyDescent="0.25">
      <c r="A3" s="16" t="s">
        <v>10932</v>
      </c>
      <c r="B3" s="41" t="s">
        <v>10946</v>
      </c>
      <c r="C3" s="4"/>
      <c r="D3" s="4"/>
      <c r="E3" s="4"/>
      <c r="F3" s="4"/>
      <c r="G3" s="4"/>
      <c r="H3" s="11"/>
    </row>
    <row r="4" spans="1:14" x14ac:dyDescent="0.25">
      <c r="A4" s="19" t="s">
        <v>75</v>
      </c>
      <c r="B4" s="43">
        <v>203412.73300000009</v>
      </c>
      <c r="C4" s="4"/>
      <c r="D4" s="4"/>
      <c r="E4" s="4"/>
      <c r="F4" s="4"/>
      <c r="G4" s="4"/>
      <c r="H4" s="11"/>
    </row>
    <row r="5" spans="1:14" x14ac:dyDescent="0.25">
      <c r="A5" s="17" t="s">
        <v>56</v>
      </c>
      <c r="B5" s="44">
        <v>206965.53200000009</v>
      </c>
      <c r="C5" s="4"/>
      <c r="D5" s="4"/>
      <c r="E5" s="4"/>
      <c r="F5" s="4"/>
      <c r="G5" s="4"/>
      <c r="H5" s="11"/>
    </row>
    <row r="6" spans="1:14" x14ac:dyDescent="0.25">
      <c r="A6" s="17" t="s">
        <v>59</v>
      </c>
      <c r="B6" s="44">
        <v>223843.60800000012</v>
      </c>
      <c r="C6" s="4"/>
      <c r="D6" s="4"/>
      <c r="E6" s="4"/>
      <c r="F6" s="4"/>
      <c r="G6" s="4"/>
      <c r="H6" s="11"/>
    </row>
    <row r="7" spans="1:14" x14ac:dyDescent="0.25">
      <c r="A7" s="17" t="s">
        <v>36</v>
      </c>
      <c r="B7" s="44">
        <v>328449.1030000007</v>
      </c>
      <c r="C7" s="4"/>
      <c r="D7" s="4"/>
      <c r="E7" s="4"/>
      <c r="F7" s="4"/>
      <c r="G7" s="4"/>
      <c r="H7" s="11"/>
    </row>
    <row r="8" spans="1:14" x14ac:dyDescent="0.25">
      <c r="A8" s="18" t="s">
        <v>72</v>
      </c>
      <c r="B8" s="44">
        <v>330007.05400000012</v>
      </c>
      <c r="C8" s="4"/>
      <c r="D8" s="4"/>
      <c r="E8" s="4"/>
      <c r="F8" s="4"/>
      <c r="G8" s="4"/>
      <c r="H8" s="11"/>
    </row>
    <row r="9" spans="1:14" x14ac:dyDescent="0.25">
      <c r="A9" s="42" t="s">
        <v>10933</v>
      </c>
      <c r="B9" s="56">
        <v>1292678.0300000012</v>
      </c>
      <c r="C9" s="4"/>
      <c r="D9" s="4"/>
      <c r="E9" s="4"/>
      <c r="F9" s="4"/>
      <c r="G9" s="4"/>
      <c r="H9" s="11"/>
    </row>
    <row r="10" spans="1:14" x14ac:dyDescent="0.25">
      <c r="A10" s="14"/>
      <c r="B10" s="6"/>
      <c r="C10" s="6"/>
      <c r="D10" s="6"/>
      <c r="E10" s="6"/>
      <c r="F10" s="6"/>
      <c r="G10" s="6"/>
      <c r="H10" s="15"/>
    </row>
    <row r="12" spans="1:14" x14ac:dyDescent="0.25">
      <c r="A12" s="7"/>
      <c r="B12" s="9"/>
      <c r="D12" s="7"/>
      <c r="E12" s="9"/>
      <c r="G12" s="7"/>
      <c r="H12" s="9"/>
      <c r="J12" s="7"/>
      <c r="K12" s="9"/>
    </row>
    <row r="13" spans="1:14" x14ac:dyDescent="0.25">
      <c r="A13" s="38" t="s">
        <v>10954</v>
      </c>
      <c r="B13" s="47"/>
      <c r="D13" s="48" t="s">
        <v>10955</v>
      </c>
      <c r="E13" s="11"/>
      <c r="G13" s="38" t="s">
        <v>10958</v>
      </c>
      <c r="H13" s="47"/>
      <c r="I13" s="33"/>
      <c r="J13" s="38" t="s">
        <v>10959</v>
      </c>
      <c r="K13" s="47"/>
      <c r="M13" s="34" t="s">
        <v>10961</v>
      </c>
      <c r="N13" s="33"/>
    </row>
    <row r="14" spans="1:14" x14ac:dyDescent="0.25">
      <c r="A14" s="16" t="s">
        <v>10932</v>
      </c>
      <c r="B14" s="41" t="s">
        <v>10946</v>
      </c>
      <c r="D14" s="16" t="s">
        <v>10932</v>
      </c>
      <c r="E14" s="41" t="s">
        <v>10947</v>
      </c>
      <c r="G14" s="16" t="s">
        <v>10932</v>
      </c>
      <c r="H14" s="41" t="s">
        <v>10956</v>
      </c>
      <c r="J14" s="16" t="s">
        <v>10932</v>
      </c>
      <c r="K14" s="41" t="s">
        <v>10957</v>
      </c>
      <c r="M14" s="16" t="s">
        <v>10932</v>
      </c>
      <c r="N14" s="41" t="s">
        <v>10960</v>
      </c>
    </row>
    <row r="15" spans="1:14" x14ac:dyDescent="0.25">
      <c r="A15" s="19" t="s">
        <v>10934</v>
      </c>
      <c r="B15" s="46">
        <v>95365.937600000019</v>
      </c>
      <c r="D15" s="19" t="s">
        <v>10934</v>
      </c>
      <c r="E15" s="46">
        <v>9199.2699999999986</v>
      </c>
      <c r="G15" s="19" t="s">
        <v>10934</v>
      </c>
      <c r="H15" s="46">
        <v>1500</v>
      </c>
      <c r="J15" s="19" t="s">
        <v>10934</v>
      </c>
      <c r="K15" s="46">
        <v>387</v>
      </c>
      <c r="M15" s="19" t="s">
        <v>10934</v>
      </c>
      <c r="N15" s="46">
        <v>9.6462848596792869E-2</v>
      </c>
    </row>
    <row r="16" spans="1:14" x14ac:dyDescent="0.25">
      <c r="A16" s="17" t="s">
        <v>10935</v>
      </c>
      <c r="B16" s="45">
        <v>60172.649400000024</v>
      </c>
      <c r="D16" s="17" t="s">
        <v>10935</v>
      </c>
      <c r="E16" s="45">
        <v>10288.898699999991</v>
      </c>
      <c r="G16" s="17" t="s">
        <v>10935</v>
      </c>
      <c r="H16" s="45">
        <v>1068</v>
      </c>
      <c r="J16" s="17" t="s">
        <v>10935</v>
      </c>
      <c r="K16" s="45">
        <v>301</v>
      </c>
      <c r="M16" s="17" t="s">
        <v>10935</v>
      </c>
      <c r="N16" s="45">
        <v>0.17098962406664425</v>
      </c>
    </row>
    <row r="17" spans="1:14" x14ac:dyDescent="0.25">
      <c r="A17" s="17" t="s">
        <v>10936</v>
      </c>
      <c r="B17" s="45">
        <v>199252.98399999991</v>
      </c>
      <c r="D17" s="17" t="s">
        <v>10936</v>
      </c>
      <c r="E17" s="45">
        <v>26806.573700000015</v>
      </c>
      <c r="G17" s="17" t="s">
        <v>10936</v>
      </c>
      <c r="H17" s="45">
        <v>2491</v>
      </c>
      <c r="J17" s="17" t="s">
        <v>10936</v>
      </c>
      <c r="K17" s="45">
        <v>680</v>
      </c>
      <c r="M17" s="17" t="s">
        <v>10936</v>
      </c>
      <c r="N17" s="45">
        <v>0.13453536886554246</v>
      </c>
    </row>
    <row r="18" spans="1:14" x14ac:dyDescent="0.25">
      <c r="A18" s="17" t="s">
        <v>10937</v>
      </c>
      <c r="B18" s="45">
        <v>141851.5674</v>
      </c>
      <c r="D18" s="17" t="s">
        <v>10937</v>
      </c>
      <c r="E18" s="45">
        <v>13437.806799999998</v>
      </c>
      <c r="G18" s="17" t="s">
        <v>10937</v>
      </c>
      <c r="H18" s="45">
        <v>2441</v>
      </c>
      <c r="J18" s="17" t="s">
        <v>10937</v>
      </c>
      <c r="K18" s="45">
        <v>663</v>
      </c>
      <c r="M18" s="17" t="s">
        <v>10937</v>
      </c>
      <c r="N18" s="45">
        <v>9.4731465053942004E-2</v>
      </c>
    </row>
    <row r="19" spans="1:14" x14ac:dyDescent="0.25">
      <c r="A19" s="17" t="s">
        <v>10938</v>
      </c>
      <c r="B19" s="45">
        <v>156122.28669999994</v>
      </c>
      <c r="D19" s="17" t="s">
        <v>10938</v>
      </c>
      <c r="E19" s="45">
        <v>22308.51279999999</v>
      </c>
      <c r="G19" s="17" t="s">
        <v>10938</v>
      </c>
      <c r="H19" s="45">
        <v>2850</v>
      </c>
      <c r="J19" s="17" t="s">
        <v>10938</v>
      </c>
      <c r="K19" s="45">
        <v>750</v>
      </c>
      <c r="M19" s="17" t="s">
        <v>10938</v>
      </c>
      <c r="N19" s="45">
        <v>0.14289127626517142</v>
      </c>
    </row>
    <row r="20" spans="1:14" x14ac:dyDescent="0.25">
      <c r="A20" s="17" t="s">
        <v>10939</v>
      </c>
      <c r="B20" s="45">
        <v>147082.61130000011</v>
      </c>
      <c r="D20" s="17" t="s">
        <v>10939</v>
      </c>
      <c r="E20" s="45">
        <v>20899.334500000012</v>
      </c>
      <c r="G20" s="17" t="s">
        <v>10939</v>
      </c>
      <c r="H20" s="45">
        <v>2644</v>
      </c>
      <c r="J20" s="17" t="s">
        <v>10939</v>
      </c>
      <c r="K20" s="45">
        <v>709</v>
      </c>
      <c r="M20" s="17" t="s">
        <v>10939</v>
      </c>
      <c r="N20" s="45">
        <v>0.1420924901678027</v>
      </c>
    </row>
    <row r="21" spans="1:14" x14ac:dyDescent="0.25">
      <c r="A21" s="17" t="s">
        <v>10940</v>
      </c>
      <c r="B21" s="45">
        <v>149580.83800000031</v>
      </c>
      <c r="D21" s="17" t="s">
        <v>10940</v>
      </c>
      <c r="E21" s="45">
        <v>13535.38299999998</v>
      </c>
      <c r="G21" s="17" t="s">
        <v>10940</v>
      </c>
      <c r="H21" s="45">
        <v>2705</v>
      </c>
      <c r="J21" s="17" t="s">
        <v>10940</v>
      </c>
      <c r="K21" s="45">
        <v>708</v>
      </c>
      <c r="M21" s="17" t="s">
        <v>10940</v>
      </c>
      <c r="N21" s="45">
        <v>9.0488749635163512E-2</v>
      </c>
    </row>
    <row r="22" spans="1:14" x14ac:dyDescent="0.25">
      <c r="A22" s="17" t="s">
        <v>10941</v>
      </c>
      <c r="B22" s="45">
        <v>159589.45099999988</v>
      </c>
      <c r="D22" s="17" t="s">
        <v>10941</v>
      </c>
      <c r="E22" s="45">
        <v>21896.715399999972</v>
      </c>
      <c r="G22" s="17" t="s">
        <v>10941</v>
      </c>
      <c r="H22" s="45">
        <v>2796</v>
      </c>
      <c r="J22" s="17" t="s">
        <v>10941</v>
      </c>
      <c r="K22" s="45">
        <v>710</v>
      </c>
      <c r="M22" s="17" t="s">
        <v>10941</v>
      </c>
      <c r="N22" s="45">
        <v>0.13720653378273723</v>
      </c>
    </row>
    <row r="23" spans="1:14" x14ac:dyDescent="0.25">
      <c r="A23" s="17" t="s">
        <v>10942</v>
      </c>
      <c r="B23" s="45">
        <v>309770.09970000025</v>
      </c>
      <c r="D23" s="17" t="s">
        <v>10942</v>
      </c>
      <c r="E23" s="45">
        <v>37293.192500000034</v>
      </c>
      <c r="G23" s="17" t="s">
        <v>10942</v>
      </c>
      <c r="H23" s="45">
        <v>5073</v>
      </c>
      <c r="J23" s="17" t="s">
        <v>10942</v>
      </c>
      <c r="K23" s="45">
        <v>1386</v>
      </c>
      <c r="M23" s="17" t="s">
        <v>10942</v>
      </c>
      <c r="N23" s="45">
        <v>0.12038990379031732</v>
      </c>
    </row>
    <row r="24" spans="1:14" x14ac:dyDescent="0.25">
      <c r="A24" s="17" t="s">
        <v>10943</v>
      </c>
      <c r="B24" s="45">
        <v>197115.20170000009</v>
      </c>
      <c r="D24" s="17" t="s">
        <v>10943</v>
      </c>
      <c r="E24" s="45">
        <v>31469.663800000035</v>
      </c>
      <c r="G24" s="17" t="s">
        <v>10943</v>
      </c>
      <c r="H24" s="45">
        <v>3095</v>
      </c>
      <c r="J24" s="17" t="s">
        <v>10943</v>
      </c>
      <c r="K24" s="45">
        <v>817</v>
      </c>
      <c r="M24" s="17" t="s">
        <v>10943</v>
      </c>
      <c r="N24" s="45">
        <v>0.15965112547684351</v>
      </c>
    </row>
    <row r="25" spans="1:14" x14ac:dyDescent="0.25">
      <c r="A25" s="17" t="s">
        <v>10944</v>
      </c>
      <c r="B25" s="45">
        <v>349120.07400000008</v>
      </c>
      <c r="D25" s="17" t="s">
        <v>10944</v>
      </c>
      <c r="E25" s="45">
        <v>35825.536599999927</v>
      </c>
      <c r="G25" s="17" t="s">
        <v>10944</v>
      </c>
      <c r="H25" s="45">
        <v>5741</v>
      </c>
      <c r="J25" s="17" t="s">
        <v>10944</v>
      </c>
      <c r="K25" s="45">
        <v>1462</v>
      </c>
      <c r="M25" s="17" t="s">
        <v>10944</v>
      </c>
      <c r="N25" s="45">
        <v>0.10261666191099604</v>
      </c>
    </row>
    <row r="26" spans="1:14" x14ac:dyDescent="0.25">
      <c r="A26" s="18" t="s">
        <v>10945</v>
      </c>
      <c r="B26" s="45">
        <v>332177.15950000001</v>
      </c>
      <c r="D26" s="18" t="s">
        <v>10945</v>
      </c>
      <c r="E26" s="45">
        <v>43436.13390000003</v>
      </c>
      <c r="G26" s="18" t="s">
        <v>10945</v>
      </c>
      <c r="H26" s="45">
        <v>5469</v>
      </c>
      <c r="J26" s="18" t="s">
        <v>10945</v>
      </c>
      <c r="K26" s="45">
        <v>1421</v>
      </c>
      <c r="M26" s="18" t="s">
        <v>10945</v>
      </c>
      <c r="N26" s="45">
        <v>0.13076195234308405</v>
      </c>
    </row>
    <row r="27" spans="1:14" x14ac:dyDescent="0.25">
      <c r="A27" s="31" t="s">
        <v>10933</v>
      </c>
      <c r="B27" s="49">
        <v>2297200.8603000008</v>
      </c>
      <c r="D27" s="31" t="s">
        <v>10933</v>
      </c>
      <c r="E27" s="49">
        <v>286397.02169999998</v>
      </c>
      <c r="G27" s="31" t="s">
        <v>10933</v>
      </c>
      <c r="H27" s="49">
        <v>37873</v>
      </c>
      <c r="J27" s="31" t="s">
        <v>10933</v>
      </c>
      <c r="K27" s="49">
        <v>9994</v>
      </c>
      <c r="M27" s="31" t="s">
        <v>10933</v>
      </c>
      <c r="N27" s="49">
        <v>0.12467217240315856</v>
      </c>
    </row>
    <row r="28" spans="1:14" x14ac:dyDescent="0.25">
      <c r="A28" s="40"/>
      <c r="B28" s="68">
        <f>B27</f>
        <v>2297200.8603000008</v>
      </c>
      <c r="D28" s="40"/>
      <c r="E28" s="69">
        <f>E27</f>
        <v>286397.02169999998</v>
      </c>
      <c r="G28" s="40"/>
      <c r="H28" s="50">
        <f>H27</f>
        <v>37873</v>
      </c>
      <c r="J28" s="40"/>
      <c r="K28" s="50">
        <f>K27</f>
        <v>9994</v>
      </c>
      <c r="N28" s="57">
        <f>N27</f>
        <v>0.12467217240315856</v>
      </c>
    </row>
    <row r="29" spans="1:14" x14ac:dyDescent="0.25">
      <c r="A29" s="14"/>
      <c r="B29" s="15"/>
      <c r="D29" s="40"/>
      <c r="E29" s="11"/>
      <c r="G29" s="40"/>
      <c r="H29" s="11"/>
      <c r="J29" s="40"/>
      <c r="K29" s="11"/>
    </row>
    <row r="30" spans="1:14" x14ac:dyDescent="0.25">
      <c r="D30" s="14"/>
      <c r="E30" s="15"/>
      <c r="G30" s="40"/>
      <c r="H30" s="11"/>
      <c r="J30" s="14"/>
      <c r="K30" s="15"/>
    </row>
    <row r="31" spans="1:14" x14ac:dyDescent="0.25">
      <c r="G31" s="14"/>
      <c r="H31" s="15"/>
    </row>
    <row r="34" spans="1:6" x14ac:dyDescent="0.25">
      <c r="A34" s="23" t="s">
        <v>10932</v>
      </c>
      <c r="B34" s="58" t="s">
        <v>10946</v>
      </c>
      <c r="C34" s="8" t="s">
        <v>10947</v>
      </c>
      <c r="D34" s="8" t="s">
        <v>10956</v>
      </c>
      <c r="E34" s="8" t="s">
        <v>10957</v>
      </c>
      <c r="F34" s="9" t="s">
        <v>10960</v>
      </c>
    </row>
    <row r="35" spans="1:6" x14ac:dyDescent="0.25">
      <c r="A35" s="12">
        <v>2011</v>
      </c>
      <c r="B35" s="60">
        <v>484247.49810000096</v>
      </c>
      <c r="C35" s="64">
        <v>49543.974100000007</v>
      </c>
      <c r="D35" s="64">
        <v>7581</v>
      </c>
      <c r="E35" s="64">
        <v>1993</v>
      </c>
      <c r="F35" s="61">
        <v>0.10231126499236715</v>
      </c>
    </row>
    <row r="36" spans="1:6" x14ac:dyDescent="0.25">
      <c r="A36" s="13">
        <v>2012</v>
      </c>
      <c r="B36" s="62">
        <v>470532.50899999985</v>
      </c>
      <c r="C36" s="63">
        <v>61618.603700000051</v>
      </c>
      <c r="D36" s="63">
        <v>7979</v>
      </c>
      <c r="E36" s="63">
        <v>2102</v>
      </c>
      <c r="F36" s="59">
        <v>0.13095504034557592</v>
      </c>
    </row>
    <row r="37" spans="1:6" x14ac:dyDescent="0.25">
      <c r="A37" s="13">
        <v>2013</v>
      </c>
      <c r="B37" s="62">
        <v>608473.83000000066</v>
      </c>
      <c r="C37" s="63">
        <v>81726.930800000177</v>
      </c>
      <c r="D37" s="63">
        <v>9810</v>
      </c>
      <c r="E37" s="63">
        <v>2580</v>
      </c>
      <c r="F37" s="59">
        <v>0.13431461924993568</v>
      </c>
    </row>
    <row r="38" spans="1:6" x14ac:dyDescent="0.25">
      <c r="A38" s="25">
        <v>2014</v>
      </c>
      <c r="B38" s="67">
        <v>733947.0231999997</v>
      </c>
      <c r="C38" s="65">
        <v>93507.513099999967</v>
      </c>
      <c r="D38" s="65">
        <v>12503</v>
      </c>
      <c r="E38" s="65">
        <v>3319</v>
      </c>
      <c r="F38" s="66">
        <v>0.12740362743390987</v>
      </c>
    </row>
    <row r="40" spans="1:6" x14ac:dyDescent="0.25">
      <c r="A40" s="33"/>
      <c r="B40" s="33"/>
      <c r="C40" s="34" t="s">
        <v>10962</v>
      </c>
      <c r="D40" s="33"/>
      <c r="E40" s="33"/>
      <c r="F40" s="33"/>
    </row>
    <row r="42" spans="1:6" ht="16.5" x14ac:dyDescent="0.35">
      <c r="B42" s="70">
        <f>(B38/B37)-1</f>
        <v>0.20620967905883303</v>
      </c>
      <c r="C42" s="70">
        <f>(C38/C37)-1</f>
        <v>0.14414565902185772</v>
      </c>
      <c r="D42" s="70">
        <f>(D38/D37)-1</f>
        <v>0.27451580020387367</v>
      </c>
      <c r="E42" s="70">
        <f>(E38/E37)-1</f>
        <v>0.2864341085271318</v>
      </c>
      <c r="F42" s="71">
        <f>(F38/F37)-1</f>
        <v>-5.1453757264990463E-2</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showGridLines="0" zoomScale="71" zoomScaleNormal="71" workbookViewId="0">
      <selection activeCell="X18" sqref="X18"/>
    </sheetView>
  </sheetViews>
  <sheetFormatPr defaultColWidth="14.42578125" defaultRowHeight="15" customHeight="1" x14ac:dyDescent="0.25"/>
  <cols>
    <col min="1" max="1" width="1.7109375" customWidth="1"/>
    <col min="2" max="26" width="8.7109375" customWidth="1"/>
  </cols>
  <sheetData>
    <row r="1" ht="5.0999999999999996" customHeight="1" x14ac:dyDescent="0.25"/>
    <row r="2" ht="14.25" customHeight="1" x14ac:dyDescent="0.25"/>
    <row r="3" ht="14.25" customHeight="1" x14ac:dyDescent="0.25"/>
    <row r="4" ht="14.25" customHeight="1" x14ac:dyDescent="0.25"/>
    <row r="5" ht="14.25" customHeight="1" x14ac:dyDescent="0.25"/>
    <row r="6" ht="14.25" customHeight="1" x14ac:dyDescent="0.25"/>
    <row r="7" ht="14.25" customHeight="1" x14ac:dyDescent="0.25"/>
    <row r="8" ht="14.25" customHeight="1" x14ac:dyDescent="0.25"/>
    <row r="9" ht="14.25" customHeight="1" x14ac:dyDescent="0.25"/>
    <row r="10" ht="14.25" customHeight="1" x14ac:dyDescent="0.25"/>
    <row r="11" ht="14.25" customHeight="1" x14ac:dyDescent="0.25"/>
    <row r="12" ht="14.25" customHeight="1" x14ac:dyDescent="0.25"/>
    <row r="13" ht="14.25" customHeight="1" x14ac:dyDescent="0.25"/>
    <row r="14" ht="14.25" customHeight="1" x14ac:dyDescent="0.25"/>
    <row r="15" ht="14.25" customHeight="1" x14ac:dyDescent="0.25"/>
    <row r="16"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picture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1DFAB-BE19-41CE-AB77-68E23584D7E2}">
  <dimension ref="V1:Z14"/>
  <sheetViews>
    <sheetView showGridLines="0" tabSelected="1" zoomScale="80" zoomScaleNormal="80" workbookViewId="0">
      <selection activeCell="X4" sqref="X4"/>
    </sheetView>
  </sheetViews>
  <sheetFormatPr defaultRowHeight="15" x14ac:dyDescent="0.25"/>
  <cols>
    <col min="1" max="1" width="1.7109375" customWidth="1"/>
  </cols>
  <sheetData>
    <row r="1" spans="22:26" ht="5.0999999999999996" customHeight="1" x14ac:dyDescent="0.25"/>
    <row r="12" spans="22:26" x14ac:dyDescent="0.25">
      <c r="V12">
        <f>'pivot table 2'!$C$42</f>
        <v>0.14414565902185772</v>
      </c>
    </row>
    <row r="14" spans="22:26" x14ac:dyDescent="0.25">
      <c r="W14" cm="1">
        <f t="array" ref="W14:Z14">'pivot table 2'!$C$42:$F$42</f>
        <v>0.14414565902185772</v>
      </c>
      <c r="X14">
        <v>0.27451580020387367</v>
      </c>
      <c r="Y14">
        <v>0.2864341085271318</v>
      </c>
      <c r="Z14">
        <v>-5.1453757264990463E-2</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 </vt:lpstr>
      <vt:lpstr>Data</vt:lpstr>
      <vt:lpstr>pivot table 2</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pushkar raj</cp:lastModifiedBy>
  <dcterms:created xsi:type="dcterms:W3CDTF">2015-06-05T18:17:20Z</dcterms:created>
  <dcterms:modified xsi:type="dcterms:W3CDTF">2025-04-11T21:42:39Z</dcterms:modified>
</cp:coreProperties>
</file>