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PUSHKAR\Desktop\"/>
    </mc:Choice>
  </mc:AlternateContent>
  <xr:revisionPtr revIDLastSave="0" documentId="13_ncr:1_{901625F7-1694-4B6E-AEFA-8C39860ED783}" xr6:coauthVersionLast="47" xr6:coauthVersionMax="47" xr10:uidLastSave="{00000000-0000-0000-0000-000000000000}"/>
  <bookViews>
    <workbookView xWindow="-108" yWindow="-108" windowWidth="23256" windowHeight="12456" activeTab="1" xr2:uid="{F8420BDF-C08E-4FBB-891B-F574F63AC6D0}"/>
  </bookViews>
  <sheets>
    <sheet name="KPI'S" sheetId="2" r:id="rId1"/>
    <sheet name="DASHBOARD" sheetId="3" r:id="rId2"/>
    <sheet name="BlinkIT Grocery Data" sheetId="1" r:id="rId3"/>
  </sheets>
  <definedNames>
    <definedName name="_xlchart.v2.0" hidden="1">'KPI''S'!$A$95:$A$97</definedName>
    <definedName name="_xlchart.v2.1" hidden="1">'KPI''S'!$B$95:$B$97</definedName>
    <definedName name="_xlchart.v2.2" hidden="1">'KPI''S'!$A$95:$A$97</definedName>
    <definedName name="_xlchart.v2.3" hidden="1">'KPI''S'!$B$95:$B$97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7" i="2" l="1"/>
  <c r="B95" i="2"/>
  <c r="I16" i="2"/>
  <c r="I10" i="2"/>
  <c r="B96" i="2"/>
  <c r="I19" i="2"/>
  <c r="I13" i="2"/>
</calcChain>
</file>

<file path=xl/sharedStrings.xml><?xml version="1.0" encoding="utf-8"?>
<sst xmlns="http://schemas.openxmlformats.org/spreadsheetml/2006/main" count="59761" uniqueCount="1641">
  <si>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</si>
  <si>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</si>
  <si>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</si>
  <si>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</si>
  <si>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</si>
  <si>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</si>
  <si>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</si>
  <si>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</si>
  <si>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</si>
  <si>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</si>
  <si>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</si>
  <si>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</si>
  <si>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</si>
  <si>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</si>
  <si>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</si>
  <si>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</si>
  <si>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</si>
  <si>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</si>
  <si>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</si>
  <si>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</si>
  <si>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</si>
  <si>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</si>
  <si>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</si>
  <si>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</si>
  <si>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</si>
  <si>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</si>
  <si>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</si>
  <si>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</si>
  <si>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</si>
  <si>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</si>
  <si>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</si>
  <si>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</si>
  <si>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</si>
  <si>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</si>
  <si>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</si>
  <si>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</si>
  <si>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</si>
  <si>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</si>
  <si>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</si>
  <si>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</si>
  <si>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</si>
  <si>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</si>
  <si>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</si>
  <si>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</si>
  <si>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</si>
  <si>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</si>
  <si>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</si>
  <si>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</si>
  <si>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</si>
  <si>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</si>
  <si>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</si>
  <si>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</si>
  <si>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</si>
  <si>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</si>
  <si>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</si>
  <si>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</si>
  <si>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</si>
  <si>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</si>
  <si>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</si>
  <si>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</si>
  <si>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</si>
  <si>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</si>
  <si>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</si>
  <si>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</si>
  <si>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</si>
  <si>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</si>
  <si>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</si>
  <si>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</si>
  <si>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</si>
  <si>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</si>
  <si>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</si>
  <si>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</si>
  <si>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</si>
  <si>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</si>
  <si>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</si>
  <si>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</si>
  <si>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</si>
  <si>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</si>
  <si>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</si>
  <si>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</si>
  <si>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</si>
  <si>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</si>
  <si>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</si>
  <si>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</si>
  <si>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</si>
  <si>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</si>
  <si>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</si>
  <si>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</si>
  <si>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</si>
  <si>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</si>
  <si>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</si>
  <si>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</si>
  <si>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</si>
  <si>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</si>
  <si>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</si>
  <si>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</si>
  <si>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</si>
  <si>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</si>
  <si>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</si>
  <si>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</si>
  <si>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</si>
  <si>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</si>
  <si>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</si>
  <si>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</si>
  <si>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</si>
  <si>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</si>
  <si>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</si>
  <si>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</si>
  <si>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</si>
  <si>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</si>
  <si>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</si>
  <si>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</si>
  <si>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</si>
  <si>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</si>
  <si>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</si>
  <si>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</si>
  <si>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</si>
  <si>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</si>
  <si>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</si>
  <si>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</si>
  <si>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</si>
  <si>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</si>
  <si>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</si>
  <si>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</si>
  <si>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</si>
  <si>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</si>
  <si>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</si>
  <si>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</si>
  <si>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</si>
  <si>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</si>
  <si>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</si>
  <si>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</si>
  <si>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</si>
  <si>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</si>
  <si>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</si>
  <si>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</si>
  <si>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</si>
  <si>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</si>
  <si>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</si>
  <si>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</si>
  <si>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</si>
  <si>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</si>
  <si>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</si>
  <si>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</si>
  <si>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</si>
  <si>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</si>
  <si>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</si>
  <si>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</si>
  <si>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</si>
  <si>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</si>
  <si>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</si>
  <si>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</si>
  <si>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</si>
  <si>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</si>
  <si>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</si>
  <si>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</si>
  <si>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</si>
  <si>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</si>
  <si>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</si>
  <si>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</si>
  <si>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</si>
  <si>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</si>
  <si>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</si>
  <si>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</si>
  <si>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</si>
  <si>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</si>
  <si>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</si>
  <si>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</si>
  <si>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</si>
  <si>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</si>
  <si>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</si>
  <si>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</si>
  <si>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</si>
  <si>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</si>
  <si>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</si>
  <si>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</si>
  <si>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</si>
  <si>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</si>
  <si>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</si>
  <si>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</si>
  <si>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</si>
  <si>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</si>
  <si>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</si>
  <si>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</si>
  <si>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</si>
  <si>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</si>
  <si>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</si>
  <si>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</si>
  <si>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</si>
  <si>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</si>
  <si>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</si>
  <si>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</si>
  <si>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</si>
  <si>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</si>
  <si>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</si>
  <si>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</si>
  <si>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</si>
  <si>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</si>
  <si>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</si>
  <si>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</si>
  <si>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</si>
  <si>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</si>
  <si>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</si>
  <si>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</si>
  <si>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</si>
  <si>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</si>
  <si>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</si>
  <si>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</si>
  <si>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</si>
  <si>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</si>
  <si>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</si>
  <si>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</si>
  <si>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</si>
  <si>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</si>
  <si>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</si>
  <si>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</si>
  <si>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</si>
  <si>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</si>
  <si>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</si>
  <si>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</si>
  <si>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</si>
  <si>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</si>
  <si>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</si>
  <si>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</si>
  <si>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</si>
  <si>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</si>
  <si>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</si>
  <si>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</si>
  <si>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</si>
  <si>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</si>
  <si>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</si>
  <si>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</si>
  <si>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</si>
  <si>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</si>
  <si>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</si>
  <si>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</si>
  <si>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</si>
  <si>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</si>
  <si>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</si>
  <si>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</si>
  <si>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</si>
  <si>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</si>
  <si>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</si>
  <si>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</si>
  <si>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</si>
  <si>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</si>
  <si>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</si>
  <si>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</si>
  <si>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</si>
  <si>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</si>
  <si>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</si>
  <si>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</si>
  <si>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</si>
  <si>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</si>
  <si>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</si>
  <si>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</si>
  <si>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</si>
  <si>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</si>
  <si>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</si>
  <si>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</si>
  <si>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</si>
  <si>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</si>
  <si>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</si>
  <si>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</si>
  <si>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</si>
  <si>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</si>
  <si>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</si>
  <si>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</si>
  <si>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</si>
  <si>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</si>
  <si>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</si>
  <si>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</si>
  <si>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</si>
  <si>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</si>
  <si>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</si>
  <si>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</si>
  <si>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</si>
  <si>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</si>
  <si>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</si>
  <si>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</si>
  <si>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</si>
  <si>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</si>
  <si>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</si>
  <si>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</si>
  <si>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</si>
  <si>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</si>
  <si>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</si>
  <si>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</si>
  <si>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</si>
  <si>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</si>
  <si>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</si>
  <si>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</si>
  <si>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</si>
  <si>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</si>
  <si>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</si>
  <si>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</si>
  <si>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</si>
  <si>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</si>
  <si>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</si>
  <si>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</si>
  <si>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</si>
  <si>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</si>
  <si>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</si>
  <si>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</si>
  <si>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</si>
  <si>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</si>
  <si>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</si>
  <si>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</si>
  <si>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</si>
  <si>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</si>
  <si>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</si>
  <si>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</si>
  <si>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</si>
  <si>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</si>
  <si>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</si>
  <si>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</si>
  <si>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</si>
  <si>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</si>
  <si>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</si>
  <si>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</si>
  <si>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</si>
  <si>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</si>
  <si>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</si>
  <si>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</si>
  <si>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</si>
  <si>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</si>
  <si>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</si>
  <si>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</si>
  <si>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</si>
  <si>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</si>
  <si>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</si>
  <si>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</si>
  <si>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</si>
  <si>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</si>
  <si>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</si>
  <si>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</si>
  <si>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</si>
  <si>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</si>
  <si>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</si>
  <si>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</si>
  <si>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</si>
  <si>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</si>
  <si>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</si>
  <si>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</si>
  <si>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</si>
  <si>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</si>
  <si>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</si>
  <si>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</si>
  <si>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</si>
  <si>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</si>
  <si>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</si>
  <si>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</si>
  <si>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</si>
  <si>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</si>
  <si>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</si>
  <si>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</si>
  <si>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</si>
  <si>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</si>
  <si>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</si>
  <si>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</si>
  <si>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</si>
  <si>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</si>
  <si>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</si>
  <si>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</si>
  <si>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</si>
  <si>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</si>
  <si>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</si>
  <si>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</si>
  <si>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</si>
  <si>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</si>
  <si>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</si>
  <si>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</si>
  <si>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</si>
  <si>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</si>
  <si>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</si>
  <si>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</si>
  <si>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</si>
  <si>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</si>
  <si>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</si>
  <si>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</si>
  <si>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</si>
  <si>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</si>
  <si>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</si>
  <si>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</si>
  <si>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</si>
  <si>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</si>
  <si>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</si>
  <si>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</si>
  <si>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</si>
  <si>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</si>
  <si>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</si>
  <si>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</si>
  <si>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</si>
  <si>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</si>
  <si>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</si>
  <si>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</si>
  <si>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</si>
  <si>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</si>
  <si>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</si>
  <si>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</si>
  <si>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</si>
  <si>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</si>
  <si>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</si>
  <si>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</si>
  <si>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</si>
  <si>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</si>
  <si>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</si>
  <si>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</si>
  <si>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</si>
  <si>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</si>
  <si>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</si>
  <si>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</si>
  <si>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</si>
  <si>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</si>
  <si>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</si>
  <si>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</si>
  <si>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</si>
  <si>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</si>
  <si>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</si>
  <si>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</si>
  <si>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</si>
  <si>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</si>
  <si>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</si>
  <si>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</si>
  <si>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</si>
  <si>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</si>
  <si>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</si>
  <si>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</si>
  <si>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</si>
  <si>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</si>
  <si>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</si>
  <si>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</si>
  <si>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</si>
  <si>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</si>
  <si>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</si>
  <si>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</si>
  <si>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</si>
  <si>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</si>
  <si>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</si>
  <si>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</si>
  <si>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</si>
  <si>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</si>
  <si>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</si>
  <si>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</si>
  <si>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</si>
  <si>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</si>
  <si>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</si>
  <si>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</si>
  <si>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</si>
  <si>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</si>
  <si>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</si>
  <si>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</si>
  <si>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</si>
  <si>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</si>
  <si>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</si>
  <si>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</si>
  <si>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</si>
  <si>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</si>
  <si>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</si>
  <si>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</si>
  <si>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</si>
  <si>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</si>
  <si>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</si>
  <si>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</si>
  <si>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</si>
  <si>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</si>
  <si>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</si>
  <si>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</si>
  <si>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</si>
  <si>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</si>
  <si>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</si>
  <si>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</si>
  <si>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</si>
  <si>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</si>
  <si>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</si>
  <si>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</si>
  <si>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</si>
  <si>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</si>
  <si>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</si>
  <si>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</si>
  <si>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</si>
  <si>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</si>
  <si>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</si>
  <si>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</si>
  <si>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</si>
  <si>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</si>
  <si>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</si>
  <si>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</si>
  <si>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</si>
  <si>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</si>
  <si>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</si>
  <si>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</si>
  <si>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</si>
  <si>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</si>
  <si>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</si>
  <si>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</si>
  <si>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</si>
  <si>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</si>
  <si>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</si>
  <si>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</si>
  <si>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</si>
  <si>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</si>
  <si>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</si>
  <si>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</si>
  <si>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</si>
  <si>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</si>
  <si>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</si>
  <si>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</si>
  <si>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</si>
  <si>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</si>
  <si>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</si>
  <si>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</si>
  <si>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</si>
  <si>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</si>
  <si>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</si>
  <si>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</si>
  <si>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</si>
  <si>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</si>
  <si>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</si>
  <si>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</si>
  <si>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</si>
  <si>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</si>
  <si>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</si>
  <si>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</si>
  <si>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</si>
  <si>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</si>
  <si>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</si>
  <si>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</si>
  <si>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</si>
  <si>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</si>
  <si>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</si>
  <si>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</si>
  <si>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</si>
  <si>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</si>
  <si>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</si>
  <si>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</si>
  <si>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</si>
  <si>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</si>
  <si>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</si>
  <si>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</si>
  <si>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</si>
  <si>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</si>
  <si>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</si>
  <si>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</si>
  <si>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</si>
  <si>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</si>
  <si>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</si>
  <si>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</si>
  <si>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</si>
  <si>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</si>
  <si>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</si>
  <si>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</si>
  <si>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</si>
  <si>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</si>
  <si>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</si>
  <si>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</si>
  <si>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</si>
  <si>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</si>
  <si>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</si>
  <si>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</si>
  <si>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</si>
  <si>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</si>
  <si>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</si>
  <si>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</si>
  <si>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</si>
  <si>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</si>
  <si>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</si>
  <si>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</si>
  <si>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</si>
  <si>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</si>
  <si>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</si>
  <si>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</si>
  <si>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</si>
  <si>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</si>
  <si>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</si>
  <si>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</si>
  <si>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</si>
  <si>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</si>
  <si>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</si>
  <si>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</si>
  <si>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</si>
  <si>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</si>
  <si>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</si>
  <si>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</si>
  <si>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</si>
  <si>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</si>
  <si>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</si>
  <si>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</si>
  <si>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</si>
  <si>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</si>
  <si>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</si>
  <si>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</si>
  <si>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</si>
  <si>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</si>
  <si>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</si>
  <si>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</si>
  <si>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</si>
  <si>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</si>
  <si>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</si>
  <si>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</si>
  <si>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</si>
  <si>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</si>
  <si>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</si>
  <si>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</si>
  <si>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</si>
  <si>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</si>
  <si>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</si>
  <si>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</si>
  <si>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</si>
  <si>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</si>
  <si>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</si>
  <si>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</si>
  <si>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</si>
  <si>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</si>
  <si>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</si>
  <si>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</si>
  <si>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</si>
  <si>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</si>
  <si>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</si>
  <si>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</si>
  <si>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</si>
  <si>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</si>
  <si>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</si>
  <si>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</si>
  <si>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</si>
  <si>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</si>
  <si>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</si>
  <si>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</si>
  <si>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</si>
  <si>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</si>
  <si>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</si>
  <si>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</si>
  <si>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</si>
  <si>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</si>
  <si>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</si>
  <si>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</si>
  <si>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</si>
  <si>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</si>
  <si>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</si>
  <si>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</si>
  <si>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</si>
  <si>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</si>
  <si>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</si>
  <si>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</si>
  <si>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</si>
  <si>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</si>
  <si>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</si>
  <si>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</si>
  <si>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</si>
  <si>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</si>
  <si>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</si>
  <si>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</si>
  <si>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</si>
  <si>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</si>
  <si>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</si>
  <si>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</si>
  <si>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</si>
  <si>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</si>
  <si>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</si>
  <si>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</si>
  <si>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</si>
  <si>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</si>
  <si>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</si>
  <si>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</si>
  <si>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</si>
  <si>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</si>
  <si>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</si>
  <si>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</si>
  <si>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</si>
  <si>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</si>
  <si>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</si>
  <si>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</si>
  <si>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</si>
  <si>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</si>
  <si>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</si>
  <si>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</si>
  <si>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</si>
  <si>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</si>
  <si>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</si>
  <si>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</si>
  <si>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</si>
  <si>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</si>
  <si>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</si>
  <si>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</si>
  <si>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</si>
  <si>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</si>
  <si>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</si>
  <si>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</si>
  <si>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</si>
  <si>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</si>
  <si>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</si>
  <si>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</si>
  <si>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</si>
  <si>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</si>
  <si>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</si>
  <si>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</si>
  <si>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</si>
  <si>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</si>
  <si>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</si>
  <si>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</si>
  <si>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</si>
  <si>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</si>
  <si>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</si>
  <si>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</si>
  <si>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</si>
  <si>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</si>
  <si>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</si>
  <si>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</si>
  <si>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</si>
  <si>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</si>
  <si>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</si>
  <si>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</si>
  <si>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</si>
  <si>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</si>
  <si>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</si>
  <si>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</si>
  <si>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</si>
  <si>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</si>
  <si>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</si>
  <si>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</si>
  <si>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</si>
  <si>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</si>
  <si>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</si>
  <si>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</si>
  <si>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</si>
  <si>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</si>
  <si>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</si>
  <si>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</si>
  <si>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</si>
  <si>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</si>
  <si>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</si>
  <si>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</si>
  <si>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</si>
  <si>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</si>
  <si>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</si>
  <si>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</si>
  <si>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</si>
  <si>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</si>
  <si>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</si>
  <si>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</si>
  <si>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</si>
  <si>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</si>
  <si>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</si>
  <si>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</si>
  <si>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</si>
  <si>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</si>
  <si>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</si>
  <si>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</si>
  <si>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</si>
  <si>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</si>
  <si>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</si>
  <si>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</si>
  <si>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</si>
  <si>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</si>
  <si>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</si>
  <si>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</si>
  <si>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</si>
  <si>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</si>
  <si>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</si>
  <si>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</si>
  <si>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</si>
  <si>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</si>
  <si>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</si>
  <si>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</si>
  <si>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</si>
  <si>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</si>
  <si>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</si>
  <si>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</si>
  <si>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</si>
  <si>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</si>
  <si>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</si>
  <si>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</si>
  <si>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</si>
  <si>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</si>
  <si>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</si>
  <si>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</si>
  <si>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</si>
  <si>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</si>
  <si>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</si>
  <si>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</si>
  <si>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</si>
  <si>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</si>
  <si>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</si>
  <si>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</si>
  <si>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</si>
  <si>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</si>
  <si>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</si>
  <si>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</si>
  <si>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</si>
  <si>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</si>
  <si>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</si>
  <si>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</si>
  <si>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</si>
  <si>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</si>
  <si>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</si>
  <si>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</si>
  <si>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</si>
  <si>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</si>
  <si>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</si>
  <si>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</si>
  <si>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</si>
  <si>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</si>
  <si>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</si>
  <si>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</si>
  <si>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</si>
  <si>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</si>
  <si>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</si>
  <si>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</si>
  <si>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</si>
  <si>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</si>
  <si>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</si>
  <si>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</si>
  <si>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</si>
  <si>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</si>
  <si>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</si>
  <si>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</si>
  <si>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</si>
  <si>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</si>
  <si>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</si>
  <si>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</si>
  <si>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</si>
  <si>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</si>
  <si>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</si>
  <si>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</si>
  <si>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</si>
  <si>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</si>
  <si>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</si>
  <si>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</si>
  <si>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</si>
  <si>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</si>
  <si>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</si>
  <si>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</si>
  <si>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</si>
  <si>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</si>
  <si>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</si>
  <si>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</si>
  <si>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</si>
  <si>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</si>
  <si>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</si>
  <si>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</si>
  <si>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</si>
  <si>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</si>
  <si>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</si>
  <si>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</si>
  <si>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</si>
  <si>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</si>
  <si>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</si>
  <si>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</si>
  <si>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</si>
  <si>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</si>
  <si>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</si>
  <si>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</si>
  <si>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</si>
  <si>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</si>
  <si>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</si>
  <si>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</si>
  <si>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</si>
  <si>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</si>
  <si>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</si>
  <si>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</si>
  <si>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</si>
  <si>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</si>
  <si>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</si>
  <si>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</si>
  <si>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</si>
  <si>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</si>
  <si>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</si>
  <si>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</si>
  <si>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</si>
  <si>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</si>
  <si>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</si>
  <si>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</si>
  <si>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</si>
  <si>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</si>
  <si>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</si>
  <si>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</si>
  <si>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</si>
  <si>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</si>
  <si>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</si>
  <si>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</si>
  <si>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</si>
  <si>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</si>
  <si>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</si>
  <si>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</si>
  <si>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</si>
  <si>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</si>
  <si>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</si>
  <si>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</si>
  <si>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</si>
  <si>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</si>
  <si>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</si>
  <si>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</si>
  <si>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</si>
  <si>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</si>
  <si>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</si>
  <si>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</si>
  <si>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</si>
  <si>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</si>
  <si>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</si>
  <si>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</si>
  <si>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</si>
  <si>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</si>
  <si>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</si>
  <si>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</si>
  <si>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</si>
  <si>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</si>
  <si>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</si>
  <si>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</si>
  <si>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</si>
  <si>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</si>
  <si>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</si>
  <si>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</si>
  <si>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</si>
  <si>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</si>
  <si>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</si>
  <si>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</si>
  <si>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</si>
  <si>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</si>
  <si>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</si>
  <si>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</si>
  <si>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</si>
  <si>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</si>
  <si>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</si>
  <si>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</si>
  <si>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</si>
  <si>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</si>
  <si>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</si>
  <si>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</si>
  <si>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</si>
  <si>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</si>
  <si>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</si>
  <si>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</si>
  <si>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</si>
  <si>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</si>
  <si>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</si>
  <si>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</si>
  <si>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</si>
  <si>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</si>
  <si>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</si>
  <si>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</si>
  <si>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</si>
  <si>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</si>
  <si>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</si>
  <si>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</si>
  <si>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</si>
  <si>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</si>
  <si>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</si>
  <si>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</si>
  <si>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</si>
  <si>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</si>
  <si>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</si>
  <si>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</si>
  <si>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</si>
  <si>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</si>
  <si>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</si>
  <si>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</si>
  <si>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</si>
  <si>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</si>
  <si>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</si>
  <si>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</si>
  <si>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</si>
  <si>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</si>
  <si>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</si>
  <si>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</si>
  <si>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</si>
  <si>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</si>
  <si>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</si>
  <si>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</si>
  <si>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</si>
  <si>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</si>
  <si>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</si>
  <si>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</si>
  <si>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</si>
  <si>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</si>
  <si>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</si>
  <si>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</si>
  <si>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</si>
  <si>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</si>
  <si>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</si>
  <si>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</si>
  <si>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</si>
  <si>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</si>
  <si>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</si>
  <si>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</si>
  <si>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</si>
  <si>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</si>
  <si>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</si>
  <si>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</si>
  <si>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</si>
  <si>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</si>
  <si>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</si>
  <si>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</si>
  <si>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</si>
  <si>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</si>
  <si>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</si>
  <si>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</si>
  <si>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</si>
  <si>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</si>
  <si>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</si>
  <si>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</si>
  <si>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</si>
  <si>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</si>
  <si>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</si>
  <si>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</si>
  <si>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</si>
  <si>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</si>
  <si>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</si>
  <si>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</si>
  <si>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</si>
  <si>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</si>
  <si>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</si>
  <si>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</si>
  <si>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</si>
  <si>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</si>
  <si>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</si>
  <si>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</si>
  <si>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</si>
  <si>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</si>
  <si>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</si>
  <si>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</si>
  <si>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</si>
  <si>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</si>
  <si>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</si>
  <si>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</si>
  <si>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</si>
  <si>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</si>
  <si>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</si>
  <si>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</si>
  <si>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</si>
  <si>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</si>
  <si>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</si>
  <si>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</si>
  <si>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</si>
  <si>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</si>
  <si>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</si>
  <si>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</si>
  <si>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</si>
  <si>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</si>
  <si>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</si>
  <si>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</si>
  <si>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</si>
  <si>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</si>
  <si>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</si>
  <si>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</si>
  <si>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</si>
  <si>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</si>
  <si>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</si>
  <si>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</si>
  <si>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</si>
  <si>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</si>
  <si>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</si>
  <si>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</si>
  <si>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</si>
  <si>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</si>
  <si>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</si>
  <si>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</si>
  <si>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</si>
  <si>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</si>
  <si>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</si>
  <si>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</si>
  <si>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</si>
  <si>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</si>
  <si>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</si>
  <si>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</si>
  <si>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</si>
  <si>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</si>
  <si>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</si>
  <si>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</si>
  <si>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</si>
  <si>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</si>
  <si>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</si>
  <si>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</si>
  <si>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</si>
  <si>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</si>
  <si>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</si>
  <si>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</si>
  <si>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</si>
  <si>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</si>
  <si>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</si>
  <si>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</si>
  <si>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</si>
  <si>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</si>
  <si>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</si>
  <si>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</si>
  <si>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</si>
  <si>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</si>
  <si>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</si>
  <si>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</si>
  <si>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</si>
  <si>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</si>
  <si>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</si>
  <si>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</si>
  <si>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</si>
  <si>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</si>
  <si>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</si>
  <si>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</si>
  <si>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</si>
  <si>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</si>
  <si>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</si>
  <si>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</si>
  <si>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</si>
  <si>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</si>
  <si>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</si>
  <si>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</si>
  <si>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</si>
  <si>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</si>
  <si>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</si>
  <si>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</si>
  <si>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</si>
  <si>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</si>
  <si>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</si>
  <si>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</si>
  <si>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</si>
  <si>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</si>
  <si>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</si>
  <si>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</si>
  <si>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</si>
  <si>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</si>
  <si>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</si>
  <si>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</si>
  <si>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</si>
  <si>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</si>
  <si>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</si>
  <si>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</si>
  <si>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</si>
  <si>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</si>
  <si>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</si>
  <si>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</si>
  <si>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</si>
  <si>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</si>
  <si>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</si>
  <si>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</si>
  <si>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</si>
  <si>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</si>
  <si>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</si>
  <si>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</si>
  <si>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</si>
  <si>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</si>
  <si>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</si>
  <si>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</si>
  <si>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</si>
  <si>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</si>
  <si>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</si>
  <si>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</si>
  <si>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</si>
  <si>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</si>
  <si>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</si>
  <si>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</si>
  <si>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</si>
  <si>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</si>
  <si>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</si>
  <si>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</si>
  <si>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</si>
  <si>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</si>
  <si>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</si>
  <si>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</si>
  <si>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</si>
  <si>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</si>
  <si>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</si>
  <si>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</si>
  <si>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</si>
  <si>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</si>
  <si>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</si>
  <si>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</si>
  <si>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</si>
  <si>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</si>
  <si>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</si>
  <si>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</si>
  <si>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</si>
  <si>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</si>
  <si>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</si>
  <si>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</si>
  <si>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</si>
  <si>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</si>
  <si>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</si>
  <si>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</si>
  <si>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</si>
  <si>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</si>
  <si>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</si>
  <si>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</si>
  <si>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</si>
  <si>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</si>
  <si>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</si>
  <si>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</si>
  <si>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</si>
  <si>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</si>
  <si>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</si>
  <si>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</si>
  <si>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</si>
  <si>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</si>
  <si>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</si>
  <si>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</si>
  <si>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</si>
  <si>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</si>
  <si>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</si>
  <si>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</si>
  <si>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</si>
  <si>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</si>
  <si>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</si>
  <si>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</si>
  <si>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</si>
  <si>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</si>
  <si>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</si>
  <si>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</si>
  <si>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</si>
  <si>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</si>
  <si>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</si>
  <si>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</si>
  <si>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</si>
  <si>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</si>
  <si>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</si>
  <si>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</si>
  <si>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</si>
  <si>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</si>
  <si>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</si>
  <si>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</si>
  <si>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</si>
  <si>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</si>
  <si>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</si>
  <si>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</si>
  <si>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</si>
  <si>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</si>
  <si>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</si>
  <si>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</si>
  <si>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</si>
  <si>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</si>
  <si>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</si>
  <si>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</si>
  <si>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</si>
  <si>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</si>
  <si>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</si>
  <si>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</si>
  <si>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</si>
  <si>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</si>
  <si>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</si>
  <si>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</si>
  <si>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</si>
  <si>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</si>
  <si>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</si>
  <si>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</si>
  <si>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</si>
  <si>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</si>
  <si>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</si>
  <si>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</si>
  <si>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</si>
  <si>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</si>
  <si>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</si>
  <si>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</si>
  <si>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</si>
  <si>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</si>
  <si>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</si>
  <si>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</si>
  <si>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</si>
  <si>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</si>
  <si>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</si>
  <si>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</si>
  <si>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</si>
  <si>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</si>
  <si>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</si>
  <si>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</si>
  <si>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</si>
  <si>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</si>
  <si>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</si>
  <si>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</si>
  <si>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</si>
  <si>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</si>
  <si>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</si>
  <si>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</si>
  <si>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</si>
  <si>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</si>
  <si>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</si>
  <si>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</si>
  <si>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</si>
  <si>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</si>
  <si>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</si>
  <si>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</si>
  <si>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</si>
  <si>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</si>
  <si>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</si>
  <si>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</si>
  <si>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</si>
  <si>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</si>
  <si>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</si>
  <si>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</si>
  <si>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</si>
  <si>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</si>
  <si>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</si>
  <si>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</si>
  <si>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</si>
  <si>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</si>
  <si>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</si>
  <si>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</si>
  <si>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</si>
  <si>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</si>
  <si>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</si>
  <si>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</si>
  <si>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</si>
  <si>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</si>
  <si>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</si>
  <si>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</si>
  <si>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</si>
  <si>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</si>
  <si>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</si>
  <si>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</si>
  <si>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</si>
  <si>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</si>
  <si>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</si>
  <si>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</si>
  <si>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</si>
  <si>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</si>
  <si>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</si>
  <si>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</si>
  <si>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</si>
  <si>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</si>
  <si>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</si>
  <si>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</si>
  <si>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</si>
  <si>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</si>
  <si>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</si>
  <si>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</si>
  <si>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</si>
  <si>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</si>
  <si>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</si>
  <si>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</si>
  <si>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</si>
  <si>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</si>
  <si>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</si>
  <si>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</si>
  <si>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</si>
  <si>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</si>
  <si>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</si>
  <si>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</si>
  <si>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</si>
  <si>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</si>
  <si>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</si>
  <si>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</si>
  <si>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</si>
  <si>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</si>
  <si>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</si>
  <si>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</si>
  <si>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</si>
  <si>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</si>
  <si>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</si>
  <si>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</si>
  <si>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</si>
  <si>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</si>
  <si>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</si>
  <si>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</si>
  <si>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</si>
  <si>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</si>
  <si>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</si>
  <si>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</si>
  <si>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</si>
  <si>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</si>
  <si>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</si>
  <si>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</si>
  <si>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</si>
  <si>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</si>
  <si>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</si>
  <si>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</si>
  <si>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</si>
  <si>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</si>
  <si>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</si>
  <si>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</si>
  <si>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</si>
  <si>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</si>
  <si>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</si>
  <si>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</si>
  <si>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</si>
  <si>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</si>
  <si>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</si>
  <si>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</si>
  <si>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</si>
  <si>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</si>
  <si>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</si>
  <si>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</si>
  <si>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</si>
  <si>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</si>
  <si>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</si>
  <si>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</si>
  <si>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</si>
  <si>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</si>
  <si>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</si>
  <si>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</si>
  <si>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</si>
  <si>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</si>
  <si>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</si>
  <si>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</si>
  <si>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</si>
  <si>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</si>
  <si>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</si>
  <si>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</si>
  <si>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</si>
  <si>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</si>
  <si>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</si>
  <si>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</si>
  <si>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</si>
  <si>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</si>
  <si>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</si>
  <si>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</si>
  <si>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</si>
  <si>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</si>
  <si>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</si>
  <si>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</si>
  <si>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</si>
  <si>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</si>
  <si>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</si>
  <si>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</si>
  <si>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</si>
  <si>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</si>
  <si>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</si>
  <si>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</si>
  <si>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</si>
  <si>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</si>
  <si>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</si>
  <si>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</si>
  <si>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</si>
  <si>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</si>
  <si>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</si>
  <si>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</si>
  <si>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</si>
  <si>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</si>
  <si>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</si>
  <si>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</si>
  <si>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</si>
  <si>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</si>
  <si>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</si>
  <si>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</si>
  <si>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</si>
  <si>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</si>
  <si>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</si>
  <si>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</si>
  <si>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</si>
  <si>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</si>
  <si>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</si>
  <si>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</si>
  <si>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</si>
  <si>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</si>
  <si>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</si>
  <si>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</si>
  <si>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</si>
  <si>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</si>
  <si>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</si>
  <si>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</si>
  <si>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</si>
  <si>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</si>
  <si>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</si>
  <si>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</si>
  <si>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</si>
  <si>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</si>
  <si>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</si>
  <si>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</si>
  <si>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</si>
  <si>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</si>
  <si>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</si>
  <si>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</si>
  <si>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</si>
  <si>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</si>
  <si>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</si>
  <si>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</si>
  <si>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</si>
  <si>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</si>
  <si>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</si>
  <si>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</si>
  <si>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</si>
  <si>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</si>
  <si>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</si>
  <si>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</si>
  <si>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</si>
  <si>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</si>
  <si>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</si>
  <si>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</si>
  <si>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</si>
  <si>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</si>
  <si>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</si>
  <si>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</si>
  <si>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</si>
  <si>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</si>
  <si>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</si>
  <si>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</si>
  <si>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</si>
  <si>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</si>
  <si>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</si>
  <si>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</si>
  <si>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</si>
  <si>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</si>
  <si>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</si>
  <si>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</si>
  <si>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</si>
  <si>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</si>
  <si>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</si>
  <si>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</si>
  <si>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</si>
  <si>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</si>
  <si>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</si>
  <si>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</si>
  <si>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</si>
  <si>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</si>
  <si>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</si>
  <si>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</si>
  <si>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</si>
  <si>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</si>
  <si>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</si>
  <si>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</si>
  <si>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</si>
  <si>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</si>
  <si>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</si>
  <si>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</si>
  <si>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</si>
  <si>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</si>
  <si>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</si>
  <si>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</si>
  <si>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</si>
  <si>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</si>
  <si>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</si>
  <si>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</si>
  <si>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</si>
  <si>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</si>
  <si>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</si>
  <si>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</si>
  <si>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</si>
  <si>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</si>
  <si>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</si>
  <si>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</si>
  <si>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</si>
  <si>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</si>
  <si>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</si>
  <si>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</si>
  <si>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</si>
  <si>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</si>
  <si>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</si>
  <si>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</si>
  <si>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</si>
  <si>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</si>
  <si>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</si>
  <si>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</si>
  <si>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</si>
  <si>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</si>
  <si>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</si>
  <si>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</si>
  <si>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</si>
  <si>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</si>
  <si>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</si>
  <si>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</si>
  <si>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</si>
  <si>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</si>
  <si>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</si>
  <si>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</si>
  <si>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</si>
  <si>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</si>
  <si>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</si>
  <si>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</si>
  <si>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</si>
  <si>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</si>
  <si>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</si>
  <si>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</si>
  <si>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</si>
  <si>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</si>
  <si>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</si>
  <si>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</si>
  <si>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</si>
  <si>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</si>
  <si>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</si>
  <si>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</si>
  <si>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</si>
  <si>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</si>
  <si>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</si>
  <si>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</si>
  <si>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</si>
  <si>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</si>
  <si>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</si>
  <si>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</si>
  <si>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</si>
  <si>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</si>
  <si>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</si>
  <si>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</si>
  <si>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</si>
  <si>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</si>
  <si>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</si>
  <si>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</si>
  <si>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</si>
  <si>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</si>
  <si>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</si>
  <si>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</si>
  <si>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</si>
  <si>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</si>
  <si>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</si>
  <si>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</si>
  <si>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</si>
  <si>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</si>
  <si>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</si>
  <si>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</si>
  <si>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</si>
  <si>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</si>
  <si>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</si>
  <si>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</si>
  <si>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</si>
  <si>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</si>
  <si>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</si>
  <si>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</si>
  <si>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</si>
  <si>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</si>
  <si>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</si>
  <si>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</si>
  <si>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</si>
  <si>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</si>
  <si>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</si>
  <si>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</si>
  <si>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</si>
  <si>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</si>
  <si>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</si>
  <si>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</si>
  <si>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Numberr</t>
  </si>
  <si>
    <t>Number of items</t>
  </si>
  <si>
    <t>Average of Rating</t>
  </si>
  <si>
    <t>To conduct a comprehensive analysis of blinit's sales performance, customer satisfaction, and inventory distribution</t>
  </si>
  <si>
    <t>to identify key insights and opportunities for optimization using various KPIs and visualizations in Power BI</t>
  </si>
  <si>
    <t>KPI's Requirements</t>
  </si>
  <si>
    <r>
      <rPr>
        <b/>
        <sz val="12"/>
        <color theme="1"/>
        <rFont val="Calibri"/>
        <family val="2"/>
        <scheme val="minor"/>
      </rPr>
      <t>4. Average Rating :</t>
    </r>
    <r>
      <rPr>
        <sz val="12"/>
        <color theme="1"/>
        <rFont val="Calibri"/>
        <family val="2"/>
        <scheme val="minor"/>
      </rPr>
      <t xml:space="preserve"> The average customer rating for items sold.</t>
    </r>
  </si>
  <si>
    <r>
      <rPr>
        <b/>
        <sz val="12"/>
        <color theme="1"/>
        <rFont val="Calibri"/>
        <family val="2"/>
        <scheme val="minor"/>
      </rPr>
      <t>3. Number of items :</t>
    </r>
    <r>
      <rPr>
        <sz val="12"/>
        <color theme="1"/>
        <rFont val="Calibri"/>
        <family val="2"/>
        <scheme val="minor"/>
      </rPr>
      <t xml:space="preserve"> The total count of different itmes sold.</t>
    </r>
  </si>
  <si>
    <r>
      <rPr>
        <b/>
        <sz val="12"/>
        <color theme="1"/>
        <rFont val="Calibri"/>
        <family val="2"/>
        <scheme val="minor"/>
      </rPr>
      <t>2. Average Sales :</t>
    </r>
    <r>
      <rPr>
        <sz val="12"/>
        <color theme="1"/>
        <rFont val="Calibri"/>
        <family val="2"/>
        <scheme val="minor"/>
      </rPr>
      <t xml:space="preserve"> The average revenue per sale.</t>
    </r>
  </si>
  <si>
    <r>
      <rPr>
        <b/>
        <sz val="12"/>
        <color theme="1"/>
        <rFont val="Calibri"/>
        <family val="2"/>
        <scheme val="minor"/>
      </rPr>
      <t>1. Total Sales :</t>
    </r>
    <r>
      <rPr>
        <sz val="12"/>
        <color theme="1"/>
        <rFont val="Calibri"/>
        <family val="2"/>
        <scheme val="minor"/>
      </rPr>
      <t xml:space="preserve"> The overall revenue generated from all items sold.</t>
    </r>
  </si>
  <si>
    <t>KPI's</t>
  </si>
  <si>
    <t>Chart's Requirements</t>
  </si>
  <si>
    <t>Row Labels</t>
  </si>
  <si>
    <t>Grand Total</t>
  </si>
  <si>
    <t>Column Labels</t>
  </si>
  <si>
    <t xml:space="preserve">Tier 3 </t>
  </si>
  <si>
    <t>Average of Sales</t>
  </si>
  <si>
    <t>Grocery</t>
  </si>
  <si>
    <t>Count of Serial Numberr</t>
  </si>
  <si>
    <t>NO. OF ITEMS</t>
  </si>
  <si>
    <t>AVERAGE SALES</t>
  </si>
  <si>
    <t>TOTAL SALES</t>
  </si>
  <si>
    <t>OUTLET LOCATION</t>
  </si>
  <si>
    <t>OUTLET SIZE</t>
  </si>
  <si>
    <t>OUTLET ESTABLISHMENT</t>
  </si>
  <si>
    <t>SALES BY ITEM TYPE</t>
  </si>
  <si>
    <t>FAT CONTENT PERCENTAGE</t>
  </si>
  <si>
    <t>FAT BY OUTLET</t>
  </si>
  <si>
    <r>
      <t>blink</t>
    </r>
    <r>
      <rPr>
        <b/>
        <sz val="25"/>
        <color rgb="FF00B050"/>
        <rFont val="Calibri"/>
        <family val="2"/>
        <scheme val="minor"/>
      </rPr>
      <t>it</t>
    </r>
    <r>
      <rPr>
        <b/>
        <sz val="25"/>
        <color theme="1"/>
        <rFont val="Calibri"/>
        <family val="2"/>
        <scheme val="minor"/>
      </rPr>
      <t xml:space="preserve"> Analysis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</si>
</sst>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 #,##0.0_ ;_ * \-#,##0.0_ ;_ * &quot;-&quot;??_ ;_ @_ "/>
    <numFmt numFmtId="165" formatCode="_ * #,##0_ ;_ * \-#,##0_ ;_ * &quot;-&quot;??_ ;_ @_ "/>
    <numFmt numFmtId="166" formatCode="&quot;₹&quot;0"/>
    <numFmt numFmtId="167" formatCode="&quot;₹&quot;0.00,,&quot;M&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5"/>
      <color theme="1"/>
      <name val="Calibri"/>
      <family val="2"/>
      <scheme val="minor"/>
    </font>
    <font>
      <b/>
      <sz val="13"/>
      <color rgb="FF000000"/>
      <name val="Calibri"/>
      <family val="2"/>
      <scheme val="minor"/>
    </font>
    <font>
      <b/>
      <sz val="25"/>
      <color rgb="FF00B05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0">
    <xf numFmtId="0" fontId="0" fillId="0" borderId="0" xfId="0"/>
    <xf numFmtId="0" fontId="0" fillId="33" borderId="0" xfId="0" applyFill="1"/>
    <xf numFmtId="0" fontId="16" fillId="0" borderId="0" xfId="0" applyFont="1"/>
    <xf numFmtId="0" fontId="0" fillId="0" borderId="11" xfId="0" applyBorder="1"/>
    <xf numFmtId="0" fontId="0" fillId="0" borderId="12" xfId="0" applyBorder="1"/>
    <xf numFmtId="0" fontId="0" fillId="0" borderId="14" xfId="0" applyBorder="1"/>
    <xf numFmtId="0" fontId="0" fillId="0" borderId="17" xfId="0" applyBorder="1"/>
    <xf numFmtId="0" fontId="0" fillId="0" borderId="22" xfId="0" applyBorder="1"/>
    <xf numFmtId="0" fontId="16" fillId="33" borderId="18" xfId="0" applyFont="1" applyFill="1" applyBorder="1"/>
    <xf numFmtId="0" fontId="0" fillId="33" borderId="19" xfId="0" applyFill="1" applyBorder="1"/>
    <xf numFmtId="0" fontId="0" fillId="33" borderId="20" xfId="0" applyFill="1" applyBorder="1"/>
    <xf numFmtId="0" fontId="19" fillId="0" borderId="0" xfId="0" applyFont="1"/>
    <xf numFmtId="0" fontId="0" fillId="0" borderId="15" xfId="0" applyBorder="1" applyAlignment="1">
      <alignment horizontal="left"/>
    </xf>
    <xf numFmtId="0" fontId="0" fillId="0" borderId="16" xfId="0" applyBorder="1"/>
    <xf numFmtId="0" fontId="0" fillId="0" borderId="15" xfId="0" applyBorder="1"/>
    <xf numFmtId="0" fontId="0" fillId="0" borderId="10" xfId="0" applyBorder="1"/>
    <xf numFmtId="0" fontId="0" fillId="0" borderId="13" xfId="0" applyBorder="1"/>
    <xf numFmtId="43" fontId="16" fillId="0" borderId="14" xfId="42" applyFont="1" applyBorder="1"/>
    <xf numFmtId="164" fontId="16" fillId="33" borderId="17" xfId="42" applyNumberFormat="1" applyFont="1" applyFill="1" applyBorder="1"/>
    <xf numFmtId="0" fontId="16" fillId="0" borderId="18" xfId="0" applyFont="1" applyBorder="1"/>
    <xf numFmtId="0" fontId="0" fillId="0" borderId="19" xfId="0" applyBorder="1"/>
    <xf numFmtId="0" fontId="0" fillId="0" borderId="20" xfId="0" applyBorder="1"/>
    <xf numFmtId="0" fontId="0" fillId="33" borderId="15" xfId="0" applyFill="1" applyBorder="1"/>
    <xf numFmtId="167" fontId="16" fillId="33" borderId="17" xfId="42" applyNumberFormat="1" applyFont="1" applyFill="1" applyBorder="1"/>
    <xf numFmtId="166" fontId="16" fillId="33" borderId="17" xfId="42" applyNumberFormat="1" applyFont="1" applyFill="1" applyBorder="1"/>
    <xf numFmtId="165" fontId="16" fillId="33" borderId="17" xfId="42" applyNumberFormat="1" applyFont="1" applyFill="1" applyBorder="1"/>
    <xf numFmtId="0" fontId="0" fillId="0" borderId="24" xfId="0" applyBorder="1"/>
    <xf numFmtId="0" fontId="0" fillId="0" borderId="10" xfId="0" applyBorder="1" applyAlignment="1">
      <alignment horizontal="left"/>
    </xf>
    <xf numFmtId="0" fontId="0" fillId="0" borderId="13" xfId="0" applyBorder="1" applyAlignment="1">
      <alignment horizontal="left"/>
    </xf>
    <xf numFmtId="0" fontId="0" fillId="0" borderId="24" xfId="0" pivotButton="1" applyBorder="1"/>
    <xf numFmtId="0" fontId="0" fillId="0" borderId="24"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0" fontId="0" fillId="0" borderId="21" xfId="0" applyBorder="1" applyAlignment="1">
      <alignment horizontal="left"/>
    </xf>
    <xf numFmtId="0" fontId="16" fillId="33" borderId="19" xfId="0" applyFont="1" applyFill="1" applyBorder="1"/>
    <xf numFmtId="0" fontId="16" fillId="33" borderId="18" xfId="0" applyFont="1" applyFill="1" applyBorder="1" applyAlignment="1">
      <alignment horizontal="left" vertical="top"/>
    </xf>
    <xf numFmtId="0" fontId="16" fillId="33" borderId="19" xfId="0" applyFont="1" applyFill="1" applyBorder="1" applyAlignment="1">
      <alignment horizontal="left" vertical="top"/>
    </xf>
    <xf numFmtId="0" fontId="16" fillId="33" borderId="20" xfId="0" applyFont="1" applyFill="1" applyBorder="1" applyAlignment="1">
      <alignment horizontal="left" vertical="top"/>
    </xf>
    <xf numFmtId="0" fontId="18" fillId="33" borderId="0" xfId="0" applyFont="1" applyFill="1" applyAlignment="1">
      <alignment horizontal="left" vertical="top"/>
    </xf>
    <xf numFmtId="0" fontId="16" fillId="33" borderId="18" xfId="0" applyFont="1" applyFill="1" applyBorder="1" applyAlignment="1">
      <alignment horizontal="left"/>
    </xf>
    <xf numFmtId="0" fontId="16" fillId="33" borderId="19" xfId="0" applyFont="1" applyFill="1" applyBorder="1" applyAlignment="1">
      <alignment horizontal="left"/>
    </xf>
    <xf numFmtId="0" fontId="16" fillId="33" borderId="20" xfId="0" applyFont="1" applyFill="1" applyBorder="1" applyAlignment="1">
      <alignment horizontal="left"/>
    </xf>
    <xf numFmtId="0" fontId="0" fillId="0" borderId="17" xfId="0" applyNumberFormat="1" applyBorder="1"/>
    <xf numFmtId="0" fontId="0" fillId="0" borderId="20" xfId="0" applyNumberFormat="1" applyBorder="1"/>
    <xf numFmtId="0" fontId="0" fillId="0" borderId="24" xfId="0" applyNumberFormat="1" applyBorder="1"/>
    <xf numFmtId="0" fontId="0" fillId="0" borderId="14" xfId="0" applyNumberFormat="1" applyBorder="1"/>
    <xf numFmtId="0" fontId="0" fillId="0" borderId="21" xfId="0" applyNumberFormat="1" applyBorder="1"/>
    <xf numFmtId="0" fontId="0" fillId="0" borderId="23" xfId="0" applyNumberFormat="1" applyBorder="1"/>
    <xf numFmtId="0" fontId="0" fillId="0" borderId="22" xfId="0" applyNumberFormat="1" applyBorder="1"/>
    <xf numFmtId="0" fontId="0" fillId="0" borderId="12"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5">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horizontal/>
      </border>
    </dxf>
    <dxf>
      <border>
        <left style="thin">
          <color auto="1"/>
        </left>
        <right style="thin">
          <color auto="1"/>
        </right>
        <horizontal/>
      </border>
    </dxf>
    <dxf>
      <border>
        <bottom style="thin">
          <color auto="1"/>
        </bottom>
      </border>
    </dxf>
    <dxf>
      <border>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border>
    </dxf>
    <dxf>
      <border>
        <left style="thin">
          <color auto="1"/>
        </left>
        <right style="thin">
          <color auto="1"/>
        </right>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right style="thin">
          <color auto="1"/>
        </right>
        <top style="thin">
          <color auto="1"/>
        </top>
        <bottom style="thin">
          <color auto="1"/>
        </bottom>
      </border>
    </dxf>
    <dxf>
      <border>
        <right style="thin">
          <color auto="1"/>
        </right>
        <top style="thin">
          <color auto="1"/>
        </top>
        <bottom style="thin">
          <color auto="1"/>
        </bottom>
      </border>
    </dxf>
    <dxf>
      <border>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right style="thin">
          <color auto="1"/>
        </right>
      </border>
    </dxf>
    <dxf>
      <border>
        <right style="thin">
          <color auto="1"/>
        </right>
      </border>
    </dxf>
    <dxf>
      <border>
        <right style="thin">
          <color auto="1"/>
        </right>
      </border>
    </dxf>
    <dxf>
      <border>
        <right style="thin">
          <color auto="1"/>
        </right>
      </border>
    </dxf>
    <dxf>
      <border>
        <right style="thin">
          <color auto="1"/>
        </right>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right style="thin">
          <color auto="1"/>
        </right>
      </border>
    </dxf>
    <dxf>
      <border>
        <right style="thin">
          <color auto="1"/>
        </right>
      </border>
    </dxf>
    <dxf>
      <border>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border>
    </dxf>
    <dxf>
      <border>
        <left style="thin">
          <color auto="1"/>
        </left>
        <right style="thin">
          <color auto="1"/>
        </right>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b/>
        <color theme="1"/>
      </font>
      <border>
        <bottom style="thin">
          <color theme="7"/>
        </bottom>
        <vertical/>
        <horizontal/>
      </border>
    </dxf>
    <dxf>
      <font>
        <color theme="1"/>
      </font>
      <fill>
        <patternFill>
          <bgColor rgb="FFFFD200"/>
        </patternFill>
      </fill>
      <border>
        <left style="thin">
          <color rgb="FFFFD200"/>
        </left>
        <right style="thin">
          <color rgb="FFFFD200"/>
        </right>
        <top style="thin">
          <color rgb="FFFFD200"/>
        </top>
        <bottom style="thin">
          <color rgb="FFFFD200"/>
        </bottom>
        <vertical/>
        <horizontal/>
      </border>
    </dxf>
  </dxfs>
  <tableStyles count="1" defaultTableStyle="TableStyleMedium2" defaultPivotStyle="PivotStyleLight16">
    <tableStyle name="BLINKIT " pivot="0" table="0" count="10" xr9:uid="{C4BE01A4-FA9B-49B6-92AD-AA227C255813}">
      <tableStyleElement type="wholeTable" dxfId="74"/>
      <tableStyleElement type="headerRow" dxfId="73"/>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rgb="FFFFD200"/>
              </stop>
            </gradientFill>
          </fill>
          <border>
            <left style="thin">
              <color theme="1"/>
            </left>
            <right style="thin">
              <color theme="1"/>
            </right>
            <top style="thin">
              <color theme="1"/>
            </top>
            <bottom style="thin">
              <color theme="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5C-45D9-A49E-D6400DB87E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5C-45D9-A49E-D6400DB87E17}"/>
              </c:ext>
            </c:extLst>
          </c:dPt>
          <c:cat>
            <c:strRef>
              <c:f>'KPI''S'!$A$32:$A$33</c:f>
              <c:strCache>
                <c:ptCount val="2"/>
                <c:pt idx="0">
                  <c:v>Low Fat</c:v>
                </c:pt>
                <c:pt idx="1">
                  <c:v>Regular</c:v>
                </c:pt>
              </c:strCache>
            </c:strRef>
          </c:cat>
          <c:val>
            <c:numRef>
              <c:f>'KPI''S'!$B$32:$B$33</c:f>
              <c:numCache>
                <c:formatCode>General</c:formatCode>
                <c:ptCount val="2"/>
                <c:pt idx="0">
                  <c:v>776319.68840000057</c:v>
                </c:pt>
                <c:pt idx="1">
                  <c:v>425361.8043999995</c:v>
                </c:pt>
              </c:numCache>
            </c:numRef>
          </c:val>
          <c:extLst>
            <c:ext xmlns:c16="http://schemas.microsoft.com/office/drawing/2014/chart" uri="{C3380CC4-5D6E-409C-BE32-E72D297353CC}">
              <c16:uniqueId val="{00000000-0BAF-44F3-AEFB-334F8EBF13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'KPI''S'!$B$38:$B$39</c:f>
              <c:strCache>
                <c:ptCount val="1"/>
                <c:pt idx="0">
                  <c:v>Regular</c:v>
                </c:pt>
              </c:strCache>
            </c:strRef>
          </c:tx>
          <c:spPr>
            <a:solidFill>
              <a:schemeClr val="accent1"/>
            </a:solidFill>
            <a:ln>
              <a:noFill/>
            </a:ln>
            <a:effectLst/>
          </c:spPr>
          <c:invertIfNegative val="0"/>
          <c:cat>
            <c:strRef>
              <c:f>'KPI''S'!$A$40:$A$43</c:f>
              <c:strCache>
                <c:ptCount val="3"/>
                <c:pt idx="0">
                  <c:v>Tier 1</c:v>
                </c:pt>
                <c:pt idx="1">
                  <c:v>Tier 2</c:v>
                </c:pt>
                <c:pt idx="2">
                  <c:v>Tier 3</c:v>
                </c:pt>
              </c:strCache>
            </c:strRef>
          </c:cat>
          <c:val>
            <c:numRef>
              <c:f>'KPI''S'!$B$40:$B$43</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4A27-461D-8FB0-183163B274C6}"/>
            </c:ext>
          </c:extLst>
        </c:ser>
        <c:ser>
          <c:idx val="1"/>
          <c:order val="1"/>
          <c:tx>
            <c:strRef>
              <c:f>'KPI''S'!$C$38:$C$39</c:f>
              <c:strCache>
                <c:ptCount val="1"/>
                <c:pt idx="0">
                  <c:v>Low Fat</c:v>
                </c:pt>
              </c:strCache>
            </c:strRef>
          </c:tx>
          <c:spPr>
            <a:solidFill>
              <a:schemeClr val="accent2"/>
            </a:solidFill>
            <a:ln>
              <a:noFill/>
            </a:ln>
            <a:effectLst/>
          </c:spPr>
          <c:invertIfNegative val="0"/>
          <c:cat>
            <c:strRef>
              <c:f>'KPI''S'!$A$40:$A$43</c:f>
              <c:strCache>
                <c:ptCount val="3"/>
                <c:pt idx="0">
                  <c:v>Tier 1</c:v>
                </c:pt>
                <c:pt idx="1">
                  <c:v>Tier 2</c:v>
                </c:pt>
                <c:pt idx="2">
                  <c:v>Tier 3</c:v>
                </c:pt>
              </c:strCache>
            </c:strRef>
          </c:cat>
          <c:val>
            <c:numRef>
              <c:f>'KPI''S'!$C$40:$C$43</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A27-461D-8FB0-183163B274C6}"/>
            </c:ext>
          </c:extLst>
        </c:ser>
        <c:dLbls>
          <c:showLegendKey val="0"/>
          <c:showVal val="0"/>
          <c:showCatName val="0"/>
          <c:showSerName val="0"/>
          <c:showPercent val="0"/>
          <c:showBubbleSize val="0"/>
        </c:dLbls>
        <c:gapWidth val="182"/>
        <c:axId val="269235136"/>
        <c:axId val="269235616"/>
      </c:barChart>
      <c:catAx>
        <c:axId val="269235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235616"/>
        <c:crosses val="autoZero"/>
        <c:auto val="1"/>
        <c:lblAlgn val="ctr"/>
        <c:lblOffset val="100"/>
        <c:noMultiLvlLbl val="0"/>
      </c:catAx>
      <c:valAx>
        <c:axId val="269235616"/>
        <c:scaling>
          <c:orientation val="minMax"/>
        </c:scaling>
        <c:delete val="1"/>
        <c:axPos val="b"/>
        <c:numFmt formatCode="General" sourceLinked="1"/>
        <c:majorTickMark val="out"/>
        <c:minorTickMark val="none"/>
        <c:tickLblPos val="nextTo"/>
        <c:crossAx val="26923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'KPI''S'!$B$48</c:f>
              <c:strCache>
                <c:ptCount val="1"/>
                <c:pt idx="0">
                  <c:v>Total</c:v>
                </c:pt>
              </c:strCache>
            </c:strRef>
          </c:tx>
          <c:spPr>
            <a:solidFill>
              <a:schemeClr val="accent1"/>
            </a:solidFill>
            <a:ln>
              <a:noFill/>
            </a:ln>
            <a:effectLst/>
          </c:spPr>
          <c:invertIfNegative val="0"/>
          <c:cat>
            <c:strRef>
              <c:f>'KPI''S'!$A$49:$A$64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'KPI''S'!$B$49:$B$64</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9B4-4D18-8DE2-0D0E6BFE344A}"/>
            </c:ext>
          </c:extLst>
        </c:ser>
        <c:dLbls>
          <c:showLegendKey val="0"/>
          <c:showVal val="0"/>
          <c:showCatName val="0"/>
          <c:showSerName val="0"/>
          <c:showPercent val="0"/>
          <c:showBubbleSize val="0"/>
        </c:dLbls>
        <c:gapWidth val="182"/>
        <c:axId val="763778448"/>
        <c:axId val="763794768"/>
      </c:barChart>
      <c:catAx>
        <c:axId val="763778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94768"/>
        <c:crosses val="autoZero"/>
        <c:auto val="1"/>
        <c:lblAlgn val="ctr"/>
        <c:lblOffset val="100"/>
        <c:noMultiLvlLbl val="0"/>
      </c:catAx>
      <c:valAx>
        <c:axId val="763794768"/>
        <c:scaling>
          <c:orientation val="minMax"/>
        </c:scaling>
        <c:delete val="1"/>
        <c:axPos val="b"/>
        <c:numFmt formatCode="General" sourceLinked="1"/>
        <c:majorTickMark val="out"/>
        <c:minorTickMark val="none"/>
        <c:tickLblPos val="nextTo"/>
        <c:crossAx val="76377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'KPI''S'!$B$69</c:f>
              <c:strCache>
                <c:ptCount val="1"/>
                <c:pt idx="0">
                  <c:v>Total</c:v>
                </c:pt>
              </c:strCache>
            </c:strRef>
          </c:tx>
          <c:spPr>
            <a:solidFill>
              <a:schemeClr val="accent1"/>
            </a:solidFill>
            <a:ln>
              <a:noFill/>
            </a:ln>
            <a:effectLst/>
          </c:spPr>
          <c:cat>
            <c:strRef>
              <c:f>'KPI''S'!$A$70:$A$78</c:f>
              <c:strCache>
                <c:ptCount val="9"/>
                <c:pt idx="0">
                  <c:v>2011</c:v>
                </c:pt>
                <c:pt idx="1">
                  <c:v>2012</c:v>
                </c:pt>
                <c:pt idx="2">
                  <c:v>2014</c:v>
                </c:pt>
                <c:pt idx="3">
                  <c:v>2015</c:v>
                </c:pt>
                <c:pt idx="4">
                  <c:v>2016</c:v>
                </c:pt>
                <c:pt idx="5">
                  <c:v>2017</c:v>
                </c:pt>
                <c:pt idx="6">
                  <c:v>2018</c:v>
                </c:pt>
                <c:pt idx="7">
                  <c:v>2020</c:v>
                </c:pt>
                <c:pt idx="8">
                  <c:v>2022</c:v>
                </c:pt>
              </c:strCache>
            </c:strRef>
          </c:cat>
          <c:val>
            <c:numRef>
              <c:f>'KPI''S'!$B$70:$B$78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666-4E76-AC71-072D024789BE}"/>
            </c:ext>
          </c:extLst>
        </c:ser>
        <c:dLbls>
          <c:showLegendKey val="0"/>
          <c:showVal val="0"/>
          <c:showCatName val="0"/>
          <c:showSerName val="0"/>
          <c:showPercent val="0"/>
          <c:showBubbleSize val="0"/>
        </c:dLbls>
        <c:axId val="763810128"/>
        <c:axId val="763807728"/>
      </c:areaChart>
      <c:catAx>
        <c:axId val="76381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807728"/>
        <c:crosses val="autoZero"/>
        <c:auto val="1"/>
        <c:lblAlgn val="ctr"/>
        <c:lblOffset val="100"/>
        <c:noMultiLvlLbl val="0"/>
      </c:catAx>
      <c:valAx>
        <c:axId val="76380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810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'KPI''S'!$B$82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E4-4B26-9787-A0A4BF6277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ED-4C79-8960-7B0CC3F42E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ED-4C79-8960-7B0CC3F42E8A}"/>
              </c:ext>
            </c:extLst>
          </c:dPt>
          <c:cat>
            <c:strRef>
              <c:f>'KPI''S'!$A$83:$A$85</c:f>
              <c:strCache>
                <c:ptCount val="3"/>
                <c:pt idx="0">
                  <c:v>High</c:v>
                </c:pt>
                <c:pt idx="1">
                  <c:v>Medium</c:v>
                </c:pt>
                <c:pt idx="2">
                  <c:v>Small</c:v>
                </c:pt>
              </c:strCache>
            </c:strRef>
          </c:cat>
          <c:val>
            <c:numRef>
              <c:f>'KPI''S'!$B$83:$B$85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724-4719-A4D0-C67975F93B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'KPI''S'!$B$101</c:f>
              <c:strCache>
                <c:ptCount val="1"/>
                <c:pt idx="0">
                  <c:v>Total</c:v>
                </c:pt>
              </c:strCache>
            </c:strRef>
          </c:tx>
          <c:spPr>
            <a:solidFill>
              <a:schemeClr val="accent1"/>
            </a:solidFill>
            <a:ln>
              <a:noFill/>
            </a:ln>
            <a:effectLst/>
          </c:spPr>
          <c:invertIfNegative val="0"/>
          <c:cat>
            <c:strRef>
              <c:f>'KPI''S'!$A$102:$A$105</c:f>
              <c:strCache>
                <c:ptCount val="4"/>
                <c:pt idx="0">
                  <c:v>Grocery Store</c:v>
                </c:pt>
                <c:pt idx="1">
                  <c:v>Supermarket Type3</c:v>
                </c:pt>
                <c:pt idx="2">
                  <c:v>Supermarket Type2</c:v>
                </c:pt>
                <c:pt idx="3">
                  <c:v>Supermarket Type1</c:v>
                </c:pt>
              </c:strCache>
            </c:strRef>
          </c:cat>
          <c:val>
            <c:numRef>
              <c:f>'KPI''S'!$B$102:$B$105</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A49-4299-8472-6575804F10EF}"/>
            </c:ext>
          </c:extLst>
        </c:ser>
        <c:dLbls>
          <c:showLegendKey val="0"/>
          <c:showVal val="0"/>
          <c:showCatName val="0"/>
          <c:showSerName val="0"/>
          <c:showPercent val="0"/>
          <c:showBubbleSize val="0"/>
        </c:dLbls>
        <c:gapWidth val="182"/>
        <c:axId val="952922543"/>
        <c:axId val="952923503"/>
      </c:barChart>
      <c:catAx>
        <c:axId val="952922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23503"/>
        <c:crosses val="autoZero"/>
        <c:auto val="1"/>
        <c:lblAlgn val="ctr"/>
        <c:lblOffset val="100"/>
        <c:noMultiLvlLbl val="0"/>
      </c:catAx>
      <c:valAx>
        <c:axId val="952923503"/>
        <c:scaling>
          <c:orientation val="minMax"/>
        </c:scaling>
        <c:delete val="1"/>
        <c:axPos val="b"/>
        <c:numFmt formatCode="General" sourceLinked="1"/>
        <c:majorTickMark val="none"/>
        <c:minorTickMark val="none"/>
        <c:tickLblPos val="nextTo"/>
        <c:crossAx val="95292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'KPI''S'!$B$109</c:f>
              <c:strCache>
                <c:ptCount val="1"/>
                <c:pt idx="0">
                  <c:v>Total</c:v>
                </c:pt>
              </c:strCache>
            </c:strRef>
          </c:tx>
          <c:spPr>
            <a:solidFill>
              <a:schemeClr val="accent1"/>
            </a:solidFill>
            <a:ln>
              <a:noFill/>
            </a:ln>
            <a:effectLst/>
          </c:spPr>
          <c:invertIfNegative val="0"/>
          <c:cat>
            <c:strRef>
              <c:f>'KPI''S'!$A$110:$A$113</c:f>
              <c:strCache>
                <c:ptCount val="4"/>
                <c:pt idx="0">
                  <c:v>Grocery</c:v>
                </c:pt>
                <c:pt idx="1">
                  <c:v>Supermarket Type3</c:v>
                </c:pt>
                <c:pt idx="2">
                  <c:v>Supermarket Type2</c:v>
                </c:pt>
                <c:pt idx="3">
                  <c:v>Supermarket Type1</c:v>
                </c:pt>
              </c:strCache>
            </c:strRef>
          </c:cat>
          <c:val>
            <c:numRef>
              <c:f>'KPI''S'!$B$110:$B$113</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4FA-4761-8964-27E6BE3B8251}"/>
            </c:ext>
          </c:extLst>
        </c:ser>
        <c:dLbls>
          <c:showLegendKey val="0"/>
          <c:showVal val="0"/>
          <c:showCatName val="0"/>
          <c:showSerName val="0"/>
          <c:showPercent val="0"/>
          <c:showBubbleSize val="0"/>
        </c:dLbls>
        <c:gapWidth val="182"/>
        <c:axId val="998376207"/>
        <c:axId val="998388207"/>
      </c:barChart>
      <c:catAx>
        <c:axId val="998376207"/>
        <c:scaling>
          <c:orientation val="minMax"/>
        </c:scaling>
        <c:delete val="1"/>
        <c:axPos val="l"/>
        <c:numFmt formatCode="General" sourceLinked="1"/>
        <c:majorTickMark val="none"/>
        <c:minorTickMark val="none"/>
        <c:tickLblPos val="nextTo"/>
        <c:crossAx val="998388207"/>
        <c:crosses val="autoZero"/>
        <c:auto val="1"/>
        <c:lblAlgn val="ctr"/>
        <c:lblOffset val="100"/>
        <c:noMultiLvlLbl val="0"/>
      </c:catAx>
      <c:valAx>
        <c:axId val="998388207"/>
        <c:scaling>
          <c:orientation val="minMax"/>
        </c:scaling>
        <c:delete val="1"/>
        <c:axPos val="b"/>
        <c:numFmt formatCode="General" sourceLinked="1"/>
        <c:majorTickMark val="none"/>
        <c:minorTickMark val="none"/>
        <c:tickLblPos val="nextTo"/>
        <c:crossAx val="99837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'KPI''S'!$B$118</c:f>
              <c:strCache>
                <c:ptCount val="1"/>
                <c:pt idx="0">
                  <c:v>Total</c:v>
                </c:pt>
              </c:strCache>
            </c:strRef>
          </c:tx>
          <c:spPr>
            <a:solidFill>
              <a:schemeClr val="accent1"/>
            </a:solidFill>
            <a:ln>
              <a:noFill/>
            </a:ln>
            <a:effectLst/>
          </c:spPr>
          <c:invertIfNegative val="0"/>
          <c:cat>
            <c:strRef>
              <c:f>'KPI''S'!$A$119:$A$122</c:f>
              <c:strCache>
                <c:ptCount val="4"/>
                <c:pt idx="0">
                  <c:v>Grocery</c:v>
                </c:pt>
                <c:pt idx="1">
                  <c:v>Supermarket Type3</c:v>
                </c:pt>
                <c:pt idx="2">
                  <c:v>Supermarket Type2</c:v>
                </c:pt>
                <c:pt idx="3">
                  <c:v>Supermarket Type1</c:v>
                </c:pt>
              </c:strCache>
            </c:strRef>
          </c:cat>
          <c:val>
            <c:numRef>
              <c:f>'KPI''S'!$B$119:$B$122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52E-404E-B3F1-0D62BAD5E25F}"/>
            </c:ext>
          </c:extLst>
        </c:ser>
        <c:dLbls>
          <c:showLegendKey val="0"/>
          <c:showVal val="0"/>
          <c:showCatName val="0"/>
          <c:showSerName val="0"/>
          <c:showPercent val="0"/>
          <c:showBubbleSize val="0"/>
        </c:dLbls>
        <c:gapWidth val="182"/>
        <c:axId val="998419407"/>
        <c:axId val="998412687"/>
      </c:barChart>
      <c:catAx>
        <c:axId val="998419407"/>
        <c:scaling>
          <c:orientation val="minMax"/>
        </c:scaling>
        <c:delete val="1"/>
        <c:axPos val="l"/>
        <c:numFmt formatCode="General" sourceLinked="1"/>
        <c:majorTickMark val="none"/>
        <c:minorTickMark val="none"/>
        <c:tickLblPos val="nextTo"/>
        <c:crossAx val="998412687"/>
        <c:crosses val="autoZero"/>
        <c:auto val="1"/>
        <c:lblAlgn val="ctr"/>
        <c:lblOffset val="100"/>
        <c:noMultiLvlLbl val="0"/>
      </c:catAx>
      <c:valAx>
        <c:axId val="998412687"/>
        <c:scaling>
          <c:orientation val="minMax"/>
        </c:scaling>
        <c:delete val="1"/>
        <c:axPos val="b"/>
        <c:numFmt formatCode="General" sourceLinked="1"/>
        <c:majorTickMark val="none"/>
        <c:minorTickMark val="none"/>
        <c:tickLblPos val="nextTo"/>
        <c:crossAx val="99841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B050"/>
          </a:solidFill>
          <a:ln w="19050">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D09E00">
              <a:alpha val="98824"/>
            </a:srgbClr>
          </a:solidFill>
          <a:ln w="19050">
            <a:noFill/>
          </a:ln>
          <a:effectLst/>
        </c:spPr>
        <c:dLbl>
          <c:idx val="0"/>
          <c:layout>
            <c:manualLayout>
              <c:x val="0.14320815439073906"/>
              <c:y val="8.8377807999461239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184294288966029"/>
                  <c:h val="0.23834760540499308"/>
                </c:manualLayout>
              </c15:layout>
            </c:ext>
          </c:extLst>
        </c:dLbl>
      </c:pivotFmt>
      <c:pivotFmt>
        <c:idx val="6"/>
        <c:spPr>
          <a:solidFill>
            <a:srgbClr val="00B050"/>
          </a:solidFill>
          <a:ln w="19050">
            <a:noFill/>
          </a:ln>
          <a:effectLst/>
        </c:spPr>
        <c:dLbl>
          <c:idx val="0"/>
          <c:layout>
            <c:manualLayout>
              <c:x val="-0.12142527347460526"/>
              <c:y val="-7.062184358835685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561814230384281"/>
                  <c:h val="0.23834760540499308"/>
                </c:manualLayout>
              </c15:layout>
            </c:ext>
          </c:extLst>
        </c:dLbl>
      </c:pivotFmt>
    </c:pivotFmts>
    <c:plotArea>
      <c:layout>
        <c:manualLayout>
          <c:layoutTarget val="inner"/>
          <c:xMode val="edge"/>
          <c:yMode val="edge"/>
          <c:x val="0.23924251034159499"/>
          <c:y val="0.23415955174424788"/>
          <c:w val="0.53614643021917763"/>
          <c:h val="0.74818492148503835"/>
        </c:manualLayout>
      </c:layout>
      <c:doughnutChart>
        <c:varyColors val="1"/>
        <c:ser>
          <c:idx val="0"/>
          <c:order val="0"/>
          <c:tx>
            <c:strRef>
              <c:f>'KPI''S'!$B$31</c:f>
              <c:strCache>
                <c:ptCount val="1"/>
                <c:pt idx="0">
                  <c:v>Total</c:v>
                </c:pt>
              </c:strCache>
            </c:strRef>
          </c:tx>
          <c:spPr>
            <a:solidFill>
              <a:srgbClr val="00B050"/>
            </a:solidFill>
            <a:ln>
              <a:noFill/>
            </a:ln>
          </c:spPr>
          <c:explosion val="1"/>
          <c:dPt>
            <c:idx val="0"/>
            <c:bubble3D val="0"/>
            <c:spPr>
              <a:solidFill>
                <a:srgbClr val="D09E00">
                  <a:alpha val="98824"/>
                </a:srgbClr>
              </a:solidFill>
              <a:ln w="19050">
                <a:noFill/>
              </a:ln>
              <a:effectLst/>
            </c:spPr>
            <c:extLst>
              <c:ext xmlns:c16="http://schemas.microsoft.com/office/drawing/2014/chart" uri="{C3380CC4-5D6E-409C-BE32-E72D297353CC}">
                <c16:uniqueId val="{00000001-929B-410F-BB67-D92B8E0E7F2E}"/>
              </c:ext>
            </c:extLst>
          </c:dPt>
          <c:dPt>
            <c:idx val="1"/>
            <c:bubble3D val="0"/>
            <c:spPr>
              <a:solidFill>
                <a:srgbClr val="00B050"/>
              </a:solidFill>
              <a:ln w="19050">
                <a:noFill/>
              </a:ln>
              <a:effectLst/>
            </c:spPr>
            <c:extLst>
              <c:ext xmlns:c16="http://schemas.microsoft.com/office/drawing/2014/chart" uri="{C3380CC4-5D6E-409C-BE32-E72D297353CC}">
                <c16:uniqueId val="{00000003-929B-410F-BB67-D92B8E0E7F2E}"/>
              </c:ext>
            </c:extLst>
          </c:dPt>
          <c:dLbls>
            <c:dLbl>
              <c:idx val="0"/>
              <c:layout>
                <c:manualLayout>
                  <c:x val="0.14320815439073906"/>
                  <c:y val="8.8377807999461239E-2"/>
                </c:manualLayout>
              </c:layout>
              <c:showLegendKey val="0"/>
              <c:showVal val="0"/>
              <c:showCatName val="0"/>
              <c:showSerName val="0"/>
              <c:showPercent val="1"/>
              <c:showBubbleSize val="0"/>
              <c:extLst>
                <c:ext xmlns:c15="http://schemas.microsoft.com/office/drawing/2012/chart" uri="{CE6537A1-D6FC-4f65-9D91-7224C49458BB}">
                  <c15:layout>
                    <c:manualLayout>
                      <c:w val="0.23184294288966029"/>
                      <c:h val="0.23834760540499308"/>
                    </c:manualLayout>
                  </c15:layout>
                </c:ext>
                <c:ext xmlns:c16="http://schemas.microsoft.com/office/drawing/2014/chart" uri="{C3380CC4-5D6E-409C-BE32-E72D297353CC}">
                  <c16:uniqueId val="{00000001-929B-410F-BB67-D92B8E0E7F2E}"/>
                </c:ext>
              </c:extLst>
            </c:dLbl>
            <c:dLbl>
              <c:idx val="1"/>
              <c:layout>
                <c:manualLayout>
                  <c:x val="-0.12142527347460526"/>
                  <c:y val="-7.0621843588356853E-2"/>
                </c:manualLayout>
              </c:layout>
              <c:showLegendKey val="0"/>
              <c:showVal val="0"/>
              <c:showCatName val="0"/>
              <c:showSerName val="0"/>
              <c:showPercent val="1"/>
              <c:showBubbleSize val="0"/>
              <c:extLst>
                <c:ext xmlns:c15="http://schemas.microsoft.com/office/drawing/2012/chart" uri="{CE6537A1-D6FC-4f65-9D91-7224C49458BB}">
                  <c15:layout>
                    <c:manualLayout>
                      <c:w val="0.22561814230384281"/>
                      <c:h val="0.23834760540499308"/>
                    </c:manualLayout>
                  </c15:layout>
                </c:ext>
                <c:ext xmlns:c16="http://schemas.microsoft.com/office/drawing/2014/chart" uri="{C3380CC4-5D6E-409C-BE32-E72D297353CC}">
                  <c16:uniqueId val="{00000003-929B-410F-BB67-D92B8E0E7F2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'KPI''S'!$A$32:$A$33</c:f>
              <c:strCache>
                <c:ptCount val="2"/>
                <c:pt idx="0">
                  <c:v>Low Fat</c:v>
                </c:pt>
                <c:pt idx="1">
                  <c:v>Regular</c:v>
                </c:pt>
              </c:strCache>
            </c:strRef>
          </c:cat>
          <c:val>
            <c:numRef>
              <c:f>'KPI''S'!$B$32:$B$33</c:f>
              <c:numCache>
                <c:formatCode>General</c:formatCode>
                <c:ptCount val="2"/>
                <c:pt idx="0">
                  <c:v>776319.68840000057</c:v>
                </c:pt>
                <c:pt idx="1">
                  <c:v>425361.8043999995</c:v>
                </c:pt>
              </c:numCache>
            </c:numRef>
          </c:val>
          <c:extLst>
            <c:ext xmlns:c16="http://schemas.microsoft.com/office/drawing/2014/chart" uri="{C3380CC4-5D6E-409C-BE32-E72D297353CC}">
              <c16:uniqueId val="{00000004-929B-410F-BB67-D92B8E0E7F2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ptos "/>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ptos "/>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s>
    <c:plotArea>
      <c:layout/>
      <c:barChart>
        <c:barDir val="bar"/>
        <c:grouping val="clustered"/>
        <c:varyColors val="0"/>
        <c:ser>
          <c:idx val="0"/>
          <c:order val="0"/>
          <c:tx>
            <c:strRef>
              <c:f>'KPI''S'!$B$38:$B$39</c:f>
              <c:strCache>
                <c:ptCount val="1"/>
                <c:pt idx="0">
                  <c:v>Regular</c:v>
                </c:pt>
              </c:strCache>
            </c:strRef>
          </c:tx>
          <c:spPr>
            <a:solidFill>
              <a:srgbClr val="D09E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ptos "/>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'KPI''S'!$A$40:$A$43</c:f>
              <c:strCache>
                <c:ptCount val="3"/>
                <c:pt idx="0">
                  <c:v>Tier 1</c:v>
                </c:pt>
                <c:pt idx="1">
                  <c:v>Tier 2</c:v>
                </c:pt>
                <c:pt idx="2">
                  <c:v>Tier 3</c:v>
                </c:pt>
              </c:strCache>
            </c:strRef>
          </c:cat>
          <c:val>
            <c:numRef>
              <c:f>'KPI''S'!$B$40:$B$43</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AB08-4B4E-B9D1-B05EC18F2018}"/>
            </c:ext>
          </c:extLst>
        </c:ser>
        <c:ser>
          <c:idx val="1"/>
          <c:order val="1"/>
          <c:tx>
            <c:strRef>
              <c:f>'KPI''S'!$C$38:$C$39</c:f>
              <c:strCache>
                <c:ptCount val="1"/>
                <c:pt idx="0">
                  <c:v>Low Fat</c:v>
                </c:pt>
              </c:strCache>
            </c:strRef>
          </c:tx>
          <c:spPr>
            <a:solidFill>
              <a:srgbClr val="00B05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ptos "/>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'KPI''S'!$A$40:$A$43</c:f>
              <c:strCache>
                <c:ptCount val="3"/>
                <c:pt idx="0">
                  <c:v>Tier 1</c:v>
                </c:pt>
                <c:pt idx="1">
                  <c:v>Tier 2</c:v>
                </c:pt>
                <c:pt idx="2">
                  <c:v>Tier 3</c:v>
                </c:pt>
              </c:strCache>
            </c:strRef>
          </c:cat>
          <c:val>
            <c:numRef>
              <c:f>'KPI''S'!$C$40:$C$43</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B08-4B4E-B9D1-B05EC18F2018}"/>
            </c:ext>
          </c:extLst>
        </c:ser>
        <c:dLbls>
          <c:showLegendKey val="0"/>
          <c:showVal val="0"/>
          <c:showCatName val="0"/>
          <c:showSerName val="0"/>
          <c:showPercent val="0"/>
          <c:showBubbleSize val="0"/>
        </c:dLbls>
        <c:gapWidth val="60"/>
        <c:axId val="269235136"/>
        <c:axId val="269235616"/>
      </c:barChart>
      <c:catAx>
        <c:axId val="269235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269235616"/>
        <c:crosses val="autoZero"/>
        <c:auto val="1"/>
        <c:lblAlgn val="ctr"/>
        <c:lblOffset val="100"/>
        <c:noMultiLvlLbl val="0"/>
      </c:catAx>
      <c:valAx>
        <c:axId val="269235616"/>
        <c:scaling>
          <c:orientation val="minMax"/>
        </c:scaling>
        <c:delete val="1"/>
        <c:axPos val="b"/>
        <c:numFmt formatCode="General" sourceLinked="1"/>
        <c:majorTickMark val="out"/>
        <c:minorTickMark val="none"/>
        <c:tickLblPos val="nextTo"/>
        <c:crossAx val="269235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92514678426058"/>
          <c:y val="5.5732095139745433E-2"/>
          <c:w val="0.54500420312252484"/>
          <c:h val="0.91501360421099376"/>
        </c:manualLayout>
      </c:layout>
      <c:barChart>
        <c:barDir val="bar"/>
        <c:grouping val="clustered"/>
        <c:varyColors val="0"/>
        <c:ser>
          <c:idx val="0"/>
          <c:order val="0"/>
          <c:tx>
            <c:strRef>
              <c:f>'KPI''S'!$B$48</c:f>
              <c:strCache>
                <c:ptCount val="1"/>
                <c:pt idx="0">
                  <c:v>Total</c:v>
                </c:pt>
              </c:strCache>
            </c:strRef>
          </c:tx>
          <c:spPr>
            <a:solidFill>
              <a:srgbClr val="D09E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'KPI''S'!$B$49:$B$64</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DAA-4454-92BD-E053C445C3C3}"/>
            </c:ext>
          </c:extLst>
        </c:ser>
        <c:dLbls>
          <c:showLegendKey val="0"/>
          <c:showVal val="0"/>
          <c:showCatName val="0"/>
          <c:showSerName val="0"/>
          <c:showPercent val="0"/>
          <c:showBubbleSize val="0"/>
        </c:dLbls>
        <c:gapWidth val="182"/>
        <c:axId val="763778448"/>
        <c:axId val="763794768"/>
      </c:barChart>
      <c:catAx>
        <c:axId val="763778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63794768"/>
        <c:crosses val="autoZero"/>
        <c:auto val="1"/>
        <c:lblAlgn val="ctr"/>
        <c:lblOffset val="100"/>
        <c:noMultiLvlLbl val="0"/>
      </c:catAx>
      <c:valAx>
        <c:axId val="763794768"/>
        <c:scaling>
          <c:orientation val="minMax"/>
        </c:scaling>
        <c:delete val="1"/>
        <c:axPos val="b"/>
        <c:numFmt formatCode="General" sourceLinked="1"/>
        <c:majorTickMark val="out"/>
        <c:minorTickMark val="none"/>
        <c:tickLblPos val="nextTo"/>
        <c:crossAx val="76377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19050">
            <a:solidFill>
              <a:schemeClr val="tx1">
                <a:lumMod val="95000"/>
                <a:lumOff val="5000"/>
              </a:schemeClr>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tx1">
                <a:lumMod val="95000"/>
                <a:lumOff val="5000"/>
              </a:schemeClr>
            </a:solidFill>
          </a:ln>
          <a:effectLst/>
        </c:spPr>
        <c:dLbl>
          <c:idx val="0"/>
          <c:layout>
            <c:manualLayout>
              <c:x val="-2.2935353185476771E-3"/>
              <c:y val="-0.20623189664613545"/>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tx1">
                <a:lumMod val="95000"/>
                <a:lumOff val="5000"/>
              </a:schemeClr>
            </a:solidFill>
          </a:ln>
          <a:effectLst/>
        </c:spPr>
        <c:dLbl>
          <c:idx val="0"/>
          <c:layout>
            <c:manualLayout>
              <c:x val="-6.8806059556430271E-3"/>
              <c:y val="-0.2589888934625886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9050">
            <a:solidFill>
              <a:schemeClr val="tx1">
                <a:lumMod val="95000"/>
                <a:lumOff val="5000"/>
              </a:schemeClr>
            </a:solidFill>
          </a:ln>
          <a:effectLst/>
        </c:spPr>
        <c:dLbl>
          <c:idx val="0"/>
          <c:layout>
            <c:manualLayout>
              <c:x val="0"/>
              <c:y val="-0.2589888934625886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tx1">
                <a:lumMod val="95000"/>
                <a:lumOff val="5000"/>
              </a:schemeClr>
            </a:solidFill>
          </a:ln>
          <a:effectLst/>
        </c:spPr>
        <c:dLbl>
          <c:idx val="0"/>
          <c:layout>
            <c:manualLayout>
              <c:x val="-6.8806059556430271E-3"/>
              <c:y val="-0.2589888934625886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9050">
            <a:solidFill>
              <a:schemeClr val="tx1">
                <a:lumMod val="95000"/>
                <a:lumOff val="5000"/>
              </a:schemeClr>
            </a:solidFill>
          </a:ln>
          <a:effectLst/>
        </c:spPr>
        <c:dLbl>
          <c:idx val="0"/>
          <c:layout>
            <c:manualLayout>
              <c:x val="-6.8806059556430271E-3"/>
              <c:y val="-0.25898889346258869"/>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9050">
            <a:solidFill>
              <a:schemeClr val="tx1">
                <a:lumMod val="95000"/>
                <a:lumOff val="5000"/>
              </a:schemeClr>
            </a:solidFill>
          </a:ln>
          <a:effectLst/>
        </c:spPr>
        <c:dLbl>
          <c:idx val="0"/>
          <c:layout>
            <c:manualLayout>
              <c:x val="-1.1467676592738379E-2"/>
              <c:y val="-0.3069497996593643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9050">
            <a:solidFill>
              <a:schemeClr val="tx1">
                <a:lumMod val="95000"/>
                <a:lumOff val="5000"/>
              </a:schemeClr>
            </a:solidFill>
          </a:ln>
          <a:effectLst/>
        </c:spPr>
        <c:dLbl>
          <c:idx val="0"/>
          <c:layout>
            <c:manualLayout>
              <c:x val="0"/>
              <c:y val="-0.3836872495742053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19050">
            <a:solidFill>
              <a:schemeClr val="tx1">
                <a:lumMod val="95000"/>
                <a:lumOff val="5000"/>
              </a:schemeClr>
            </a:solidFill>
          </a:ln>
          <a:effectLst/>
        </c:spPr>
        <c:dLbl>
          <c:idx val="0"/>
          <c:layout>
            <c:manualLayout>
              <c:x val="0"/>
              <c:y val="-0.3117458902790418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19050">
            <a:solidFill>
              <a:schemeClr val="tx1">
                <a:lumMod val="95000"/>
                <a:lumOff val="5000"/>
              </a:schemeClr>
            </a:solidFill>
          </a:ln>
          <a:effectLst/>
        </c:spPr>
        <c:dLbl>
          <c:idx val="0"/>
          <c:layout>
            <c:manualLayout>
              <c:x val="-9.1741412741907034E-3"/>
              <c:y val="-0.2589888934625886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'KPI''S'!$B$69</c:f>
              <c:strCache>
                <c:ptCount val="1"/>
                <c:pt idx="0">
                  <c:v>Total</c:v>
                </c:pt>
              </c:strCache>
            </c:strRef>
          </c:tx>
          <c:spPr>
            <a:solidFill>
              <a:srgbClr val="FFD200"/>
            </a:solidFill>
            <a:ln w="19050">
              <a:solidFill>
                <a:schemeClr val="tx1">
                  <a:lumMod val="95000"/>
                  <a:lumOff val="5000"/>
                </a:schemeClr>
              </a:solidFill>
            </a:ln>
            <a:effectLst/>
          </c:spPr>
          <c:dPt>
            <c:idx val="0"/>
            <c:bubble3D val="0"/>
            <c:extLst>
              <c:ext xmlns:c16="http://schemas.microsoft.com/office/drawing/2014/chart" uri="{C3380CC4-5D6E-409C-BE32-E72D297353CC}">
                <c16:uniqueId val="{00000001-46D7-4233-B3D0-CB025D61896F}"/>
              </c:ext>
            </c:extLst>
          </c:dPt>
          <c:dPt>
            <c:idx val="1"/>
            <c:bubble3D val="0"/>
            <c:extLst>
              <c:ext xmlns:c16="http://schemas.microsoft.com/office/drawing/2014/chart" uri="{C3380CC4-5D6E-409C-BE32-E72D297353CC}">
                <c16:uniqueId val="{00000002-46D7-4233-B3D0-CB025D61896F}"/>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'KPI''S'!$A$70:$A$78</c:f>
              <c:strCache>
                <c:ptCount val="9"/>
                <c:pt idx="0">
                  <c:v>2011</c:v>
                </c:pt>
                <c:pt idx="1">
                  <c:v>2012</c:v>
                </c:pt>
                <c:pt idx="2">
                  <c:v>2014</c:v>
                </c:pt>
                <c:pt idx="3">
                  <c:v>2015</c:v>
                </c:pt>
                <c:pt idx="4">
                  <c:v>2016</c:v>
                </c:pt>
                <c:pt idx="5">
                  <c:v>2017</c:v>
                </c:pt>
                <c:pt idx="6">
                  <c:v>2018</c:v>
                </c:pt>
                <c:pt idx="7">
                  <c:v>2020</c:v>
                </c:pt>
                <c:pt idx="8">
                  <c:v>2022</c:v>
                </c:pt>
              </c:strCache>
            </c:strRef>
          </c:cat>
          <c:val>
            <c:numRef>
              <c:f>'KPI''S'!$B$70:$B$78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6D7-4233-B3D0-CB025D61896F}"/>
            </c:ext>
          </c:extLst>
        </c:ser>
        <c:dLbls>
          <c:showLegendKey val="0"/>
          <c:showVal val="1"/>
          <c:showCatName val="0"/>
          <c:showSerName val="0"/>
          <c:showPercent val="0"/>
          <c:showBubbleSize val="0"/>
        </c:dLbls>
        <c:axId val="763810128"/>
        <c:axId val="763807728"/>
      </c:areaChart>
      <c:catAx>
        <c:axId val="76381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63807728"/>
        <c:crosses val="autoZero"/>
        <c:auto val="1"/>
        <c:lblAlgn val="ctr"/>
        <c:lblOffset val="100"/>
        <c:noMultiLvlLbl val="0"/>
      </c:catAx>
      <c:valAx>
        <c:axId val="763807728"/>
        <c:scaling>
          <c:orientation val="minMax"/>
        </c:scaling>
        <c:delete val="1"/>
        <c:axPos val="l"/>
        <c:numFmt formatCode="General" sourceLinked="1"/>
        <c:majorTickMark val="none"/>
        <c:minorTickMark val="none"/>
        <c:tickLblPos val="nextTo"/>
        <c:crossAx val="763810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7131669114047959"/>
              <c:y val="-7.9522862823061632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22351370274437476"/>
              <c:y val="-6.74772436980506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4576980613763577"/>
              <c:y val="-0.15519766050551617"/>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w="19050">
            <a:solidFill>
              <a:schemeClr val="lt1"/>
            </a:solidFill>
          </a:ln>
          <a:effectLst/>
        </c:spPr>
      </c:pivotFmt>
    </c:pivotFmts>
    <c:plotArea>
      <c:layout>
        <c:manualLayout>
          <c:layoutTarget val="inner"/>
          <c:xMode val="edge"/>
          <c:yMode val="edge"/>
          <c:x val="0.24290317234574754"/>
          <c:y val="0.23094921285932699"/>
          <c:w val="0.58272033176469684"/>
          <c:h val="0.76905078714067299"/>
        </c:manualLayout>
      </c:layout>
      <c:doughnutChart>
        <c:varyColors val="1"/>
        <c:ser>
          <c:idx val="0"/>
          <c:order val="0"/>
          <c:tx>
            <c:strRef>
              <c:f>'KPI''S'!$B$82</c:f>
              <c:strCache>
                <c:ptCount val="1"/>
                <c:pt idx="0">
                  <c:v>Total</c:v>
                </c:pt>
              </c:strCache>
            </c:strRef>
          </c:tx>
          <c:spPr>
            <a:solidFill>
              <a:srgbClr val="D09E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ACA4-429D-9983-16EE3B80BC8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ACA4-429D-9983-16EE3B80BC82}"/>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ACA4-429D-9983-16EE3B80BC82}"/>
              </c:ext>
            </c:extLst>
          </c:dPt>
          <c:dLbls>
            <c:dLbl>
              <c:idx val="0"/>
              <c:layout>
                <c:manualLayout>
                  <c:x val="0.17131669114047959"/>
                  <c:y val="-7.9522862823061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A4-429D-9983-16EE3B80BC82}"/>
                </c:ext>
              </c:extLst>
            </c:dLbl>
            <c:dLbl>
              <c:idx val="1"/>
              <c:layout>
                <c:manualLayout>
                  <c:x val="0.22351370274437476"/>
                  <c:y val="-6.7477243698050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A4-429D-9983-16EE3B80BC82}"/>
                </c:ext>
              </c:extLst>
            </c:dLbl>
            <c:dLbl>
              <c:idx val="2"/>
              <c:layout>
                <c:manualLayout>
                  <c:x val="-0.14576980613763577"/>
                  <c:y val="-0.15519766050551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A4-429D-9983-16EE3B80BC82}"/>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'KPI''S'!$A$83:$A$85</c:f>
              <c:strCache>
                <c:ptCount val="3"/>
                <c:pt idx="0">
                  <c:v>High</c:v>
                </c:pt>
                <c:pt idx="1">
                  <c:v>Medium</c:v>
                </c:pt>
                <c:pt idx="2">
                  <c:v>Small</c:v>
                </c:pt>
              </c:strCache>
            </c:strRef>
          </c:cat>
          <c:val>
            <c:numRef>
              <c:f>'KPI''S'!$B$83:$B$85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CA4-429D-9983-16EE3B80BC8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7.0423300611652612E-2"/>
          <c:y val="3.9761431411530816E-2"/>
          <c:w val="0.82978482315261248"/>
          <c:h val="0.118291823859989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rgbClr val="00B050"/>
          </a:solidFill>
          <a:ln>
            <a:noFill/>
          </a:ln>
          <a:effectLst/>
        </c:spPr>
      </c:pivotFmt>
      <c:pivotFmt>
        <c:idx val="5"/>
        <c:spPr>
          <a:solidFill>
            <a:srgbClr val="00B050"/>
          </a:solidFill>
          <a:ln>
            <a:noFill/>
          </a:ln>
          <a:effectLst/>
        </c:spPr>
      </c:pivotFmt>
      <c:pivotFmt>
        <c:idx val="6"/>
        <c:spPr>
          <a:solidFill>
            <a:srgbClr val="00B050"/>
          </a:solidFill>
          <a:ln>
            <a:noFill/>
          </a:ln>
          <a:effectLst/>
        </c:spPr>
      </c:pivotFmt>
    </c:pivotFmts>
    <c:plotArea>
      <c:layout/>
      <c:barChart>
        <c:barDir val="bar"/>
        <c:grouping val="clustered"/>
        <c:varyColors val="0"/>
        <c:ser>
          <c:idx val="0"/>
          <c:order val="0"/>
          <c:tx>
            <c:strRef>
              <c:f>'KPI''S'!$B$101</c:f>
              <c:strCache>
                <c:ptCount val="1"/>
                <c:pt idx="0">
                  <c:v>Total</c:v>
                </c:pt>
              </c:strCache>
            </c:strRef>
          </c:tx>
          <c:spPr>
            <a:solidFill>
              <a:srgbClr val="00B05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'KPI''S'!$A$102:$A$105</c:f>
              <c:strCache>
                <c:ptCount val="4"/>
                <c:pt idx="0">
                  <c:v>Grocery Store</c:v>
                </c:pt>
                <c:pt idx="1">
                  <c:v>Supermarket Type3</c:v>
                </c:pt>
                <c:pt idx="2">
                  <c:v>Supermarket Type2</c:v>
                </c:pt>
                <c:pt idx="3">
                  <c:v>Supermarket Type1</c:v>
                </c:pt>
              </c:strCache>
            </c:strRef>
          </c:cat>
          <c:val>
            <c:numRef>
              <c:f>'KPI''S'!$B$102:$B$105</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E7D-457C-A771-B04B89E8D11F}"/>
            </c:ext>
          </c:extLst>
        </c:ser>
        <c:dLbls>
          <c:dLblPos val="outEnd"/>
          <c:showLegendKey val="0"/>
          <c:showVal val="1"/>
          <c:showCatName val="0"/>
          <c:showSerName val="0"/>
          <c:showPercent val="0"/>
          <c:showBubbleSize val="0"/>
        </c:dLbls>
        <c:gapWidth val="60"/>
        <c:axId val="952922543"/>
        <c:axId val="952923503"/>
      </c:barChart>
      <c:catAx>
        <c:axId val="952922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952923503"/>
        <c:crosses val="autoZero"/>
        <c:auto val="1"/>
        <c:lblAlgn val="ctr"/>
        <c:lblOffset val="100"/>
        <c:noMultiLvlLbl val="0"/>
      </c:catAx>
      <c:valAx>
        <c:axId val="952923503"/>
        <c:scaling>
          <c:orientation val="minMax"/>
        </c:scaling>
        <c:delete val="1"/>
        <c:axPos val="b"/>
        <c:numFmt formatCode="General" sourceLinked="1"/>
        <c:majorTickMark val="none"/>
        <c:minorTickMark val="none"/>
        <c:tickLblPos val="nextTo"/>
        <c:crossAx val="95292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44412586358085"/>
                  <c:h val="0.24478994633263604"/>
                </c:manualLayout>
              </c15:layout>
            </c:ext>
          </c:extLst>
        </c:dLbl>
      </c:pivotFmt>
      <c:pivotFmt>
        <c:idx val="4"/>
        <c:spPr>
          <a:solidFill>
            <a:srgbClr val="FFD200"/>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27064714874492"/>
                  <c:h val="0.19638768671358678"/>
                </c:manualLayout>
              </c15:layout>
            </c:ext>
          </c:extLst>
        </c:dLbl>
      </c:pivotFmt>
      <c:pivotFmt>
        <c:idx val="5"/>
        <c:spPr>
          <a:solidFill>
            <a:srgbClr val="FFD200"/>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0270685740541"/>
                  <c:h val="0.19638768671358678"/>
                </c:manualLayout>
              </c15:layout>
            </c:ext>
          </c:extLst>
        </c:dLbl>
      </c:pivotFmt>
      <c:pivotFmt>
        <c:idx val="6"/>
        <c:spPr>
          <a:solidFill>
            <a:srgbClr val="FFD200"/>
          </a:solidFill>
          <a:ln>
            <a:noFill/>
          </a:ln>
          <a:effectLst/>
        </c:spPr>
        <c:dLbl>
          <c:idx val="0"/>
          <c:layout>
            <c:manualLayout>
              <c:x val="-1.3189388667906017E-2"/>
              <c:y val="0"/>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15698207788517"/>
                  <c:h val="0.19638768671358678"/>
                </c:manualLayout>
              </c15:layout>
            </c:ext>
          </c:extLst>
        </c:dLbl>
      </c:pivotFmt>
    </c:pivotFmts>
    <c:plotArea>
      <c:layout/>
      <c:barChart>
        <c:barDir val="bar"/>
        <c:grouping val="clustered"/>
        <c:varyColors val="0"/>
        <c:ser>
          <c:idx val="0"/>
          <c:order val="0"/>
          <c:tx>
            <c:strRef>
              <c:f>'KPI''S'!$B$109</c:f>
              <c:strCache>
                <c:ptCount val="1"/>
                <c:pt idx="0">
                  <c:v>Total</c:v>
                </c:pt>
              </c:strCache>
            </c:strRef>
          </c:tx>
          <c:spPr>
            <a:solidFill>
              <a:srgbClr val="FFD200"/>
            </a:solidFill>
            <a:ln>
              <a:noFill/>
            </a:ln>
            <a:effectLst/>
          </c:spPr>
          <c:invertIfNegative val="0"/>
          <c:dPt>
            <c:idx val="0"/>
            <c:invertIfNegative val="0"/>
            <c:bubble3D val="0"/>
            <c:extLst>
              <c:ext xmlns:c16="http://schemas.microsoft.com/office/drawing/2014/chart" uri="{C3380CC4-5D6E-409C-BE32-E72D297353CC}">
                <c16:uniqueId val="{00000000-85FE-404A-9DBF-CFE1D69579E5}"/>
              </c:ext>
            </c:extLst>
          </c:dPt>
          <c:dPt>
            <c:idx val="1"/>
            <c:invertIfNegative val="0"/>
            <c:bubble3D val="0"/>
            <c:extLst>
              <c:ext xmlns:c16="http://schemas.microsoft.com/office/drawing/2014/chart" uri="{C3380CC4-5D6E-409C-BE32-E72D297353CC}">
                <c16:uniqueId val="{00000001-85FE-404A-9DBF-CFE1D69579E5}"/>
              </c:ext>
            </c:extLst>
          </c:dPt>
          <c:dPt>
            <c:idx val="2"/>
            <c:invertIfNegative val="0"/>
            <c:bubble3D val="0"/>
            <c:extLst>
              <c:ext xmlns:c16="http://schemas.microsoft.com/office/drawing/2014/chart" uri="{C3380CC4-5D6E-409C-BE32-E72D297353CC}">
                <c16:uniqueId val="{00000002-85FE-404A-9DBF-CFE1D69579E5}"/>
              </c:ext>
            </c:extLst>
          </c:dPt>
          <c:dPt>
            <c:idx val="3"/>
            <c:invertIfNegative val="0"/>
            <c:bubble3D val="0"/>
            <c:extLst>
              <c:ext xmlns:c16="http://schemas.microsoft.com/office/drawing/2014/chart" uri="{C3380CC4-5D6E-409C-BE32-E72D297353CC}">
                <c16:uniqueId val="{00000003-85FE-404A-9DBF-CFE1D69579E5}"/>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840270685740541"/>
                      <c:h val="0.19638768671358678"/>
                    </c:manualLayout>
                  </c15:layout>
                </c:ext>
                <c:ext xmlns:c16="http://schemas.microsoft.com/office/drawing/2014/chart" uri="{C3380CC4-5D6E-409C-BE32-E72D297353CC}">
                  <c16:uniqueId val="{00000000-85FE-404A-9DBF-CFE1D69579E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427064714874492"/>
                      <c:h val="0.19638768671358678"/>
                    </c:manualLayout>
                  </c15:layout>
                </c:ext>
                <c:ext xmlns:c16="http://schemas.microsoft.com/office/drawing/2014/chart" uri="{C3380CC4-5D6E-409C-BE32-E72D297353CC}">
                  <c16:uniqueId val="{00000001-85FE-404A-9DBF-CFE1D69579E5}"/>
                </c:ext>
              </c:extLst>
            </c:dLbl>
            <c:dLbl>
              <c:idx val="2"/>
              <c:layout>
                <c:manualLayout>
                  <c:x val="-1.318938866790601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415698207788517"/>
                      <c:h val="0.19638768671358678"/>
                    </c:manualLayout>
                  </c15:layout>
                </c:ext>
                <c:ext xmlns:c16="http://schemas.microsoft.com/office/drawing/2014/chart" uri="{C3380CC4-5D6E-409C-BE32-E72D297353CC}">
                  <c16:uniqueId val="{00000002-85FE-404A-9DBF-CFE1D69579E5}"/>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244412586358085"/>
                      <c:h val="0.24478994633263604"/>
                    </c:manualLayout>
                  </c15:layout>
                </c:ext>
                <c:ext xmlns:c16="http://schemas.microsoft.com/office/drawing/2014/chart" uri="{C3380CC4-5D6E-409C-BE32-E72D297353CC}">
                  <c16:uniqueId val="{00000003-85FE-404A-9DBF-CFE1D69579E5}"/>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'KPI''S'!$A$110:$A$113</c:f>
              <c:strCache>
                <c:ptCount val="4"/>
                <c:pt idx="0">
                  <c:v>Grocery</c:v>
                </c:pt>
                <c:pt idx="1">
                  <c:v>Supermarket Type3</c:v>
                </c:pt>
                <c:pt idx="2">
                  <c:v>Supermarket Type2</c:v>
                </c:pt>
                <c:pt idx="3">
                  <c:v>Supermarket Type1</c:v>
                </c:pt>
              </c:strCache>
            </c:strRef>
          </c:cat>
          <c:val>
            <c:numRef>
              <c:f>'KPI''S'!$B$110:$B$113</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186-440F-87DC-87F6E0ADBB4F}"/>
            </c:ext>
          </c:extLst>
        </c:ser>
        <c:dLbls>
          <c:showLegendKey val="0"/>
          <c:showVal val="0"/>
          <c:showCatName val="0"/>
          <c:showSerName val="0"/>
          <c:showPercent val="0"/>
          <c:showBubbleSize val="0"/>
        </c:dLbls>
        <c:gapWidth val="60"/>
        <c:axId val="998376207"/>
        <c:axId val="998388207"/>
      </c:barChart>
      <c:catAx>
        <c:axId val="998376207"/>
        <c:scaling>
          <c:orientation val="minMax"/>
        </c:scaling>
        <c:delete val="1"/>
        <c:axPos val="l"/>
        <c:numFmt formatCode="General" sourceLinked="1"/>
        <c:majorTickMark val="none"/>
        <c:minorTickMark val="none"/>
        <c:tickLblPos val="nextTo"/>
        <c:crossAx val="998388207"/>
        <c:crosses val="autoZero"/>
        <c:auto val="1"/>
        <c:lblAlgn val="ctr"/>
        <c:lblOffset val="100"/>
        <c:noMultiLvlLbl val="0"/>
      </c:catAx>
      <c:valAx>
        <c:axId val="998388207"/>
        <c:scaling>
          <c:orientation val="minMax"/>
        </c:scaling>
        <c:delete val="1"/>
        <c:axPos val="b"/>
        <c:numFmt formatCode="General" sourceLinked="1"/>
        <c:majorTickMark val="none"/>
        <c:minorTickMark val="none"/>
        <c:tickLblPos val="nextTo"/>
        <c:crossAx val="99837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DASHBOARD.xlsx]KPI'S!PivotTable12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1.4903259572795505E-16"/>
              <c:y val="-2.019761245448064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2562920859257"/>
                  <c:h val="0.24069956431641815"/>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06027088614075"/>
                  <c:h val="0.24069956431641815"/>
                </c:manualLayout>
              </c15:layout>
            </c:ext>
          </c:extLst>
        </c:dLbl>
      </c:pivotFmt>
    </c:pivotFmts>
    <c:plotArea>
      <c:layout>
        <c:manualLayout>
          <c:layoutTarget val="inner"/>
          <c:xMode val="edge"/>
          <c:yMode val="edge"/>
          <c:x val="7.0667838899584889E-2"/>
          <c:y val="0.1172127365020766"/>
          <c:w val="0.84453075442091319"/>
          <c:h val="0.81580855692530818"/>
        </c:manualLayout>
      </c:layout>
      <c:barChart>
        <c:barDir val="bar"/>
        <c:grouping val="clustered"/>
        <c:varyColors val="0"/>
        <c:ser>
          <c:idx val="0"/>
          <c:order val="0"/>
          <c:tx>
            <c:strRef>
              <c:f>'KPI''S'!$B$118</c:f>
              <c:strCache>
                <c:ptCount val="1"/>
                <c:pt idx="0">
                  <c:v>Total</c:v>
                </c:pt>
              </c:strCache>
            </c:strRef>
          </c:tx>
          <c:spPr>
            <a:solidFill>
              <a:srgbClr val="D09E00"/>
            </a:solidFill>
            <a:ln>
              <a:noFill/>
            </a:ln>
            <a:effectLst/>
          </c:spPr>
          <c:invertIfNegative val="0"/>
          <c:dPt>
            <c:idx val="0"/>
            <c:invertIfNegative val="0"/>
            <c:bubble3D val="0"/>
            <c:extLst>
              <c:ext xmlns:c16="http://schemas.microsoft.com/office/drawing/2014/chart" uri="{C3380CC4-5D6E-409C-BE32-E72D297353CC}">
                <c16:uniqueId val="{00000000-032F-4D11-801E-7A4FB92B7B2F}"/>
              </c:ext>
            </c:extLst>
          </c:dPt>
          <c:dPt>
            <c:idx val="3"/>
            <c:invertIfNegative val="0"/>
            <c:bubble3D val="0"/>
            <c:extLst>
              <c:ext xmlns:c16="http://schemas.microsoft.com/office/drawing/2014/chart" uri="{C3380CC4-5D6E-409C-BE32-E72D297353CC}">
                <c16:uniqueId val="{00000001-032F-4D11-801E-7A4FB92B7B2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306027088614075"/>
                      <c:h val="0.24069956431641815"/>
                    </c:manualLayout>
                  </c15:layout>
                </c:ext>
                <c:ext xmlns:c16="http://schemas.microsoft.com/office/drawing/2014/chart" uri="{C3380CC4-5D6E-409C-BE32-E72D297353CC}">
                  <c16:uniqueId val="{00000000-032F-4D11-801E-7A4FB92B7B2F}"/>
                </c:ext>
              </c:extLst>
            </c:dLbl>
            <c:dLbl>
              <c:idx val="3"/>
              <c:layout>
                <c:manualLayout>
                  <c:x val="-1.4903259572795505E-16"/>
                  <c:y val="-2.019761245448064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52562920859257"/>
                      <c:h val="0.24069956431641815"/>
                    </c:manualLayout>
                  </c15:layout>
                </c:ext>
                <c:ext xmlns:c16="http://schemas.microsoft.com/office/drawing/2014/chart" uri="{C3380CC4-5D6E-409C-BE32-E72D297353CC}">
                  <c16:uniqueId val="{00000001-032F-4D11-801E-7A4FB92B7B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'KPI''S'!$A$119:$A$122</c:f>
              <c:strCache>
                <c:ptCount val="4"/>
                <c:pt idx="0">
                  <c:v>Grocery</c:v>
                </c:pt>
                <c:pt idx="1">
                  <c:v>Supermarket Type3</c:v>
                </c:pt>
                <c:pt idx="2">
                  <c:v>Supermarket Type2</c:v>
                </c:pt>
                <c:pt idx="3">
                  <c:v>Supermarket Type1</c:v>
                </c:pt>
              </c:strCache>
            </c:strRef>
          </c:cat>
          <c:val>
            <c:numRef>
              <c:f>'KPI''S'!$B$119:$B$122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F6E-4C95-A2D0-7FF876D35086}"/>
            </c:ext>
          </c:extLst>
        </c:ser>
        <c:dLbls>
          <c:dLblPos val="outEnd"/>
          <c:showLegendKey val="0"/>
          <c:showVal val="1"/>
          <c:showCatName val="0"/>
          <c:showSerName val="0"/>
          <c:showPercent val="0"/>
          <c:showBubbleSize val="0"/>
        </c:dLbls>
        <c:gapWidth val="60"/>
        <c:axId val="998419407"/>
        <c:axId val="998412687"/>
      </c:barChart>
      <c:catAx>
        <c:axId val="998419407"/>
        <c:scaling>
          <c:orientation val="minMax"/>
        </c:scaling>
        <c:delete val="1"/>
        <c:axPos val="l"/>
        <c:numFmt formatCode="General" sourceLinked="1"/>
        <c:majorTickMark val="none"/>
        <c:minorTickMark val="none"/>
        <c:tickLblPos val="nextTo"/>
        <c:crossAx val="998412687"/>
        <c:crosses val="autoZero"/>
        <c:auto val="1"/>
        <c:lblAlgn val="ctr"/>
        <c:lblOffset val="100"/>
        <c:noMultiLvlLbl val="0"/>
      </c:catAx>
      <c:valAx>
        <c:axId val="998412687"/>
        <c:scaling>
          <c:orientation val="minMax"/>
        </c:scaling>
        <c:delete val="1"/>
        <c:axPos val="b"/>
        <c:numFmt formatCode="General" sourceLinked="1"/>
        <c:majorTickMark val="none"/>
        <c:minorTickMark val="none"/>
        <c:tickLblPos val="nextTo"/>
        <c:crossAx val="99841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EBC232A-A3BA-4E5C-BEC1-64628F87E0D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DEBC232A-A3BA-4E5C-BEC1-64628F87E0D7}">
          <cx:spPr>
            <a:solidFill>
              <a:srgbClr val="00B050"/>
            </a:solidFill>
          </cx:spPr>
          <cx:dataPt idx="1">
            <cx:spPr>
              <a:solidFill>
                <a:srgbClr val="D09E00"/>
              </a:solidFill>
            </cx:spPr>
          </cx:dataPt>
          <cx:dataPt idx="2">
            <cx:spPr>
              <a:solidFill>
                <a:srgbClr val="FFD200"/>
              </a:solidFill>
            </cx:spPr>
          </cx:dataPt>
          <cx:dataLabels>
            <cx:numFmt formatCode="₹0.0,&quot;k&quot;" sourceLinked="0"/>
            <cx:txPr>
              <a:bodyPr spcFirstLastPara="1" vertOverflow="ellipsis" horzOverflow="overflow" wrap="square" lIns="0" tIns="0" rIns="0" bIns="0" anchor="ctr" anchorCtr="1"/>
              <a:lstStyle/>
              <a:p>
                <a:pPr algn="ctr" rtl="0">
                  <a:defRPr>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chemeClr val="tx1"/>
                  </a:solidFill>
                  <a:latin typeface="Segoe UI Black" panose="020B0A02040204020203" pitchFamily="34" charset="0"/>
                  <a:ea typeface="Segoe UI Black" panose="020B0A02040204020203" pitchFamily="34" charset="0"/>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chemeClr val="tx1"/>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1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image" Target="../media/image2.sv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0.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9.xml"/><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293370</xdr:colOff>
      <xdr:row>30</xdr:row>
      <xdr:rowOff>44822</xdr:rowOff>
    </xdr:from>
    <xdr:to>
      <xdr:col>7</xdr:col>
      <xdr:colOff>655320</xdr:colOff>
      <xdr:row>33</xdr:row>
      <xdr:rowOff>190499</xdr:rowOff>
    </xdr:to>
    <xdr:graphicFrame macro="">
      <xdr:nvGraphicFramePr>
        <xdr:cNvPr id="2" name="Chart 1">
          <a:extLst>
            <a:ext uri="{FF2B5EF4-FFF2-40B4-BE49-F238E27FC236}">
              <a16:creationId xmlns:a16="http://schemas.microsoft.com/office/drawing/2014/main" id="{0F88950F-1F2D-E06E-8CDC-D4F4D58F8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483870</xdr:colOff>
      <xdr:row>37</xdr:row>
      <xdr:rowOff>30480</xdr:rowOff>
    </xdr:from>
    <xdr:to>
      <xdr:col>7</xdr:col>
      <xdr:colOff>662940</xdr:colOff>
      <xdr:row>42</xdr:row>
      <xdr:rowOff>167640</xdr:rowOff>
    </xdr:to>
    <xdr:graphicFrame macro="">
      <xdr:nvGraphicFramePr>
        <xdr:cNvPr id="3" name="Chart 2">
          <a:extLst>
            <a:ext uri="{FF2B5EF4-FFF2-40B4-BE49-F238E27FC236}">
              <a16:creationId xmlns:a16="http://schemas.microsoft.com/office/drawing/2014/main" id="{6B5CBEAE-37F1-584F-0469-259AE243E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598170</xdr:colOff>
      <xdr:row>47</xdr:row>
      <xdr:rowOff>53340</xdr:rowOff>
    </xdr:from>
    <xdr:to>
      <xdr:col>7</xdr:col>
      <xdr:colOff>655320</xdr:colOff>
      <xdr:row>63</xdr:row>
      <xdr:rowOff>175260</xdr:rowOff>
    </xdr:to>
    <xdr:graphicFrame macro="">
      <xdr:nvGraphicFramePr>
        <xdr:cNvPr id="4" name="Chart 3">
          <a:extLst>
            <a:ext uri="{FF2B5EF4-FFF2-40B4-BE49-F238E27FC236}">
              <a16:creationId xmlns:a16="http://schemas.microsoft.com/office/drawing/2014/main" id="{5C111EF4-11C9-5A49-D708-560B8E9EC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499110</xdr:colOff>
      <xdr:row>68</xdr:row>
      <xdr:rowOff>53340</xdr:rowOff>
    </xdr:from>
    <xdr:to>
      <xdr:col>7</xdr:col>
      <xdr:colOff>632460</xdr:colOff>
      <xdr:row>77</xdr:row>
      <xdr:rowOff>190500</xdr:rowOff>
    </xdr:to>
    <xdr:graphicFrame macro="">
      <xdr:nvGraphicFramePr>
        <xdr:cNvPr id="5" name="Chart 4">
          <a:extLst>
            <a:ext uri="{FF2B5EF4-FFF2-40B4-BE49-F238E27FC236}">
              <a16:creationId xmlns:a16="http://schemas.microsoft.com/office/drawing/2014/main" id="{F67E69C8-E08D-5010-C490-559749703E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386604</xdr:colOff>
      <xdr:row>81</xdr:row>
      <xdr:rowOff>25327</xdr:rowOff>
    </xdr:from>
    <xdr:to>
      <xdr:col>7</xdr:col>
      <xdr:colOff>690283</xdr:colOff>
      <xdr:row>84</xdr:row>
      <xdr:rowOff>161365</xdr:rowOff>
    </xdr:to>
    <xdr:graphicFrame macro="">
      <xdr:nvGraphicFramePr>
        <xdr:cNvPr id="6" name="Chart 5">
          <a:extLst>
            <a:ext uri="{FF2B5EF4-FFF2-40B4-BE49-F238E27FC236}">
              <a16:creationId xmlns:a16="http://schemas.microsoft.com/office/drawing/2014/main" id="{499F4371-0BBE-306E-6B80-9424445B3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xdr:colOff>
      <xdr:row>89</xdr:row>
      <xdr:rowOff>8965</xdr:rowOff>
    </xdr:from>
    <xdr:to>
      <xdr:col>7</xdr:col>
      <xdr:colOff>717177</xdr:colOff>
      <xdr:row>96</xdr:row>
      <xdr:rowOff>179294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CF4F809-2F61-F435-7091-476337D093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99661" y="17641645"/>
              <a:ext cx="2058296" cy="15571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457200</xdr:colOff>
      <xdr:row>100</xdr:row>
      <xdr:rowOff>35859</xdr:rowOff>
    </xdr:from>
    <xdr:to>
      <xdr:col>7</xdr:col>
      <xdr:colOff>708211</xdr:colOff>
      <xdr:row>104</xdr:row>
      <xdr:rowOff>179295</xdr:rowOff>
    </xdr:to>
    <xdr:graphicFrame macro="">
      <xdr:nvGraphicFramePr>
        <xdr:cNvPr id="9" name="Chart 8">
          <a:extLst>
            <a:ext uri="{FF2B5EF4-FFF2-40B4-BE49-F238E27FC236}">
              <a16:creationId xmlns:a16="http://schemas.microsoft.com/office/drawing/2014/main" id="{89403887-A7B0-E11B-6FB6-B416EB33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313765</xdr:colOff>
      <xdr:row>108</xdr:row>
      <xdr:rowOff>26895</xdr:rowOff>
    </xdr:from>
    <xdr:to>
      <xdr:col>7</xdr:col>
      <xdr:colOff>699247</xdr:colOff>
      <xdr:row>112</xdr:row>
      <xdr:rowOff>161365</xdr:rowOff>
    </xdr:to>
    <xdr:graphicFrame macro="">
      <xdr:nvGraphicFramePr>
        <xdr:cNvPr id="10" name="Chart 9">
          <a:extLst>
            <a:ext uri="{FF2B5EF4-FFF2-40B4-BE49-F238E27FC236}">
              <a16:creationId xmlns:a16="http://schemas.microsoft.com/office/drawing/2014/main" id="{5EDC19D1-C0EB-1430-2F1D-D92EB6594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349623</xdr:colOff>
      <xdr:row>117</xdr:row>
      <xdr:rowOff>35858</xdr:rowOff>
    </xdr:from>
    <xdr:to>
      <xdr:col>7</xdr:col>
      <xdr:colOff>699246</xdr:colOff>
      <xdr:row>121</xdr:row>
      <xdr:rowOff>161365</xdr:rowOff>
    </xdr:to>
    <xdr:graphicFrame macro="">
      <xdr:nvGraphicFramePr>
        <xdr:cNvPr id="11" name="Chart 10">
          <a:extLst>
            <a:ext uri="{FF2B5EF4-FFF2-40B4-BE49-F238E27FC236}">
              <a16:creationId xmlns:a16="http://schemas.microsoft.com/office/drawing/2014/main" id="{921EAF6C-1ED8-7E8C-DC5B-43CCE2C67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664350</xdr:colOff>
      <xdr:row>1</xdr:row>
      <xdr:rowOff>193980</xdr:rowOff>
    </xdr:from>
    <xdr:to>
      <xdr:col>24</xdr:col>
      <xdr:colOff>639703</xdr:colOff>
      <xdr:row>34</xdr:row>
      <xdr:rowOff>188148</xdr:rowOff>
    </xdr:to>
    <xdr:sp macro="" textlink="">
      <xdr:nvSpPr>
        <xdr:cNvPr id="2" name="Rectangle 1">
          <a:extLst>
            <a:ext uri="{FF2B5EF4-FFF2-40B4-BE49-F238E27FC236}">
              <a16:creationId xmlns:a16="http://schemas.microsoft.com/office/drawing/2014/main" id="{10B4A492-36D4-CE5C-8F34-206A61B2C151}"/>
            </a:ext>
          </a:extLst>
        </xdr:cNvPr>
        <xdr:cNvSpPr/>
      </xdr:nvSpPr>
      <xdr:spPr>
        <a:xfrm>
          <a:off x="1332276" y="391536"/>
          <a:ext cx="15337649" cy="6711056"/>
        </a:xfrm>
        <a:prstGeom prst="rect">
          <a:avLst/>
        </a:prstGeom>
        <a:noFill/>
        <a:ln w="38100">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253999</xdr:colOff>
      <xdr:row>2</xdr:row>
      <xdr:rowOff>84667</xdr:rowOff>
    </xdr:from>
    <xdr:to>
      <xdr:col>5</xdr:col>
      <xdr:colOff>319850</xdr:colOff>
      <xdr:row>34</xdr:row>
      <xdr:rowOff>94074</xdr:rowOff>
    </xdr:to>
    <xdr:sp macro="" textlink="">
      <xdr:nvSpPr>
        <xdr:cNvPr id="3" name="Rectangle: Top Corners Rounded 2">
          <a:extLst>
            <a:ext uri="{FF2B5EF4-FFF2-40B4-BE49-F238E27FC236}">
              <a16:creationId xmlns:a16="http://schemas.microsoft.com/office/drawing/2014/main" id="{BFF0994B-88E9-748B-AE3E-BD181786E8BC}"/>
            </a:ext>
          </a:extLst>
        </xdr:cNvPr>
        <xdr:cNvSpPr/>
      </xdr:nvSpPr>
      <xdr:spPr>
        <a:xfrm rot="5400000">
          <a:off x="-597010" y="2677390"/>
          <a:ext cx="6457099" cy="2075522"/>
        </a:xfrm>
        <a:prstGeom prst="round2SameRect">
          <a:avLst>
            <a:gd name="adj1" fmla="val 2023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47037</xdr:colOff>
      <xdr:row>2</xdr:row>
      <xdr:rowOff>131703</xdr:rowOff>
    </xdr:from>
    <xdr:to>
      <xdr:col>5</xdr:col>
      <xdr:colOff>442148</xdr:colOff>
      <xdr:row>6</xdr:row>
      <xdr:rowOff>84666</xdr:rowOff>
    </xdr:to>
    <xdr:sp macro="" textlink="">
      <xdr:nvSpPr>
        <xdr:cNvPr id="4" name="TextBox 3">
          <a:extLst>
            <a:ext uri="{FF2B5EF4-FFF2-40B4-BE49-F238E27FC236}">
              <a16:creationId xmlns:a16="http://schemas.microsoft.com/office/drawing/2014/main" id="{7330B333-2765-2A97-E15D-02CB47776A98}"/>
            </a:ext>
          </a:extLst>
        </xdr:cNvPr>
        <xdr:cNvSpPr txBox="1"/>
      </xdr:nvSpPr>
      <xdr:spPr>
        <a:xfrm>
          <a:off x="1382889" y="526814"/>
          <a:ext cx="2398889" cy="743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Segoe UI Black" panose="020B0A02040204020203" pitchFamily="34" charset="0"/>
              <a:ea typeface="Segoe UI Black" panose="020B0A02040204020203" pitchFamily="34" charset="0"/>
              <a:cs typeface="Segoe UI" panose="020B0502040204020203" pitchFamily="34" charset="0"/>
            </a:rPr>
            <a:t>blink</a:t>
          </a:r>
          <a:r>
            <a:rPr lang="en-IN" sz="4000" b="1">
              <a:solidFill>
                <a:srgbClr val="00B050"/>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2</xdr:col>
      <xdr:colOff>357481</xdr:colOff>
      <xdr:row>5</xdr:row>
      <xdr:rowOff>150519</xdr:rowOff>
    </xdr:from>
    <xdr:to>
      <xdr:col>5</xdr:col>
      <xdr:colOff>188148</xdr:colOff>
      <xdr:row>7</xdr:row>
      <xdr:rowOff>56444</xdr:rowOff>
    </xdr:to>
    <xdr:sp macro="" textlink="">
      <xdr:nvSpPr>
        <xdr:cNvPr id="5" name="TextBox 4">
          <a:extLst>
            <a:ext uri="{FF2B5EF4-FFF2-40B4-BE49-F238E27FC236}">
              <a16:creationId xmlns:a16="http://schemas.microsoft.com/office/drawing/2014/main" id="{375C4DCB-DB7E-D31D-C7A3-49A4B674CB8C}"/>
            </a:ext>
          </a:extLst>
        </xdr:cNvPr>
        <xdr:cNvSpPr txBox="1"/>
      </xdr:nvSpPr>
      <xdr:spPr>
        <a:xfrm>
          <a:off x="1693333" y="1138297"/>
          <a:ext cx="1834445" cy="30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
            </a:rPr>
            <a:t>India's Last</a:t>
          </a:r>
          <a:r>
            <a:rPr lang="en-IN" sz="1200" b="1" baseline="0">
              <a:latin typeface="Aptos "/>
            </a:rPr>
            <a:t> Minute App</a:t>
          </a:r>
          <a:endParaRPr lang="en-IN" sz="1200" b="1">
            <a:latin typeface="Aptos "/>
          </a:endParaRPr>
        </a:p>
      </xdr:txBody>
    </xdr:sp>
    <xdr:clientData/>
  </xdr:twoCellAnchor>
  <xdr:twoCellAnchor>
    <xdr:from>
      <xdr:col>6</xdr:col>
      <xdr:colOff>158766</xdr:colOff>
      <xdr:row>2</xdr:row>
      <xdr:rowOff>98714</xdr:rowOff>
    </xdr:from>
    <xdr:to>
      <xdr:col>16</xdr:col>
      <xdr:colOff>62050</xdr:colOff>
      <xdr:row>14</xdr:row>
      <xdr:rowOff>77320</xdr:rowOff>
    </xdr:to>
    <xdr:grpSp>
      <xdr:nvGrpSpPr>
        <xdr:cNvPr id="12" name="Group 11">
          <a:extLst>
            <a:ext uri="{FF2B5EF4-FFF2-40B4-BE49-F238E27FC236}">
              <a16:creationId xmlns:a16="http://schemas.microsoft.com/office/drawing/2014/main" id="{46E97F42-E7B7-CE56-EFAB-ADBDD76C3E21}"/>
            </a:ext>
          </a:extLst>
        </xdr:cNvPr>
        <xdr:cNvGrpSpPr/>
      </xdr:nvGrpSpPr>
      <xdr:grpSpPr>
        <a:xfrm>
          <a:off x="4200679" y="496279"/>
          <a:ext cx="6639806" cy="2363998"/>
          <a:chOff x="4167095" y="495372"/>
          <a:chExt cx="6583832" cy="2358551"/>
        </a:xfrm>
      </xdr:grpSpPr>
      <xdr:sp macro="" textlink="">
        <xdr:nvSpPr>
          <xdr:cNvPr id="6" name="Rectangle: Rounded Corners 5">
            <a:extLst>
              <a:ext uri="{FF2B5EF4-FFF2-40B4-BE49-F238E27FC236}">
                <a16:creationId xmlns:a16="http://schemas.microsoft.com/office/drawing/2014/main" id="{3B06C519-1168-916E-DB5E-9192C3A4F0B7}"/>
              </a:ext>
            </a:extLst>
          </xdr:cNvPr>
          <xdr:cNvSpPr/>
        </xdr:nvSpPr>
        <xdr:spPr>
          <a:xfrm>
            <a:off x="4167095" y="495372"/>
            <a:ext cx="3010886" cy="1048087"/>
          </a:xfrm>
          <a:prstGeom prst="roundRect">
            <a:avLst/>
          </a:prstGeom>
          <a:gradFill flip="none" rotWithShape="1">
            <a:gsLst>
              <a:gs pos="0">
                <a:srgbClr val="FFD200">
                  <a:alpha val="70000"/>
                </a:srgbClr>
              </a:gs>
              <a:gs pos="62000">
                <a:srgbClr val="92D050">
                  <a:alpha val="86000"/>
                </a:srgbClr>
              </a:gs>
              <a:gs pos="100000">
                <a:srgbClr val="92D050"/>
              </a:gs>
              <a:gs pos="100000">
                <a:srgbClr val="00B050">
                  <a:alpha val="62000"/>
                </a:srgb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4B7EEDE3-5A37-47F5-853C-6C522C193ADD}"/>
              </a:ext>
            </a:extLst>
          </xdr:cNvPr>
          <xdr:cNvSpPr/>
        </xdr:nvSpPr>
        <xdr:spPr>
          <a:xfrm>
            <a:off x="7740041" y="495372"/>
            <a:ext cx="3010886" cy="104808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BE4813D-70C4-480F-BB75-6CAA7418A788}"/>
              </a:ext>
            </a:extLst>
          </xdr:cNvPr>
          <xdr:cNvSpPr/>
        </xdr:nvSpPr>
        <xdr:spPr>
          <a:xfrm>
            <a:off x="4167095" y="1805836"/>
            <a:ext cx="3010886" cy="104808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F2236422-2176-489F-9022-F6747BB145C5}"/>
              </a:ext>
            </a:extLst>
          </xdr:cNvPr>
          <xdr:cNvSpPr/>
        </xdr:nvSpPr>
        <xdr:spPr>
          <a:xfrm>
            <a:off x="7740041" y="1805836"/>
            <a:ext cx="3010886" cy="104808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10</xdr:col>
      <xdr:colOff>553233</xdr:colOff>
      <xdr:row>22</xdr:row>
      <xdr:rowOff>62629</xdr:rowOff>
    </xdr:from>
    <xdr:ext cx="2004164" cy="264560"/>
    <xdr:sp macro="" textlink="">
      <xdr:nvSpPr>
        <xdr:cNvPr id="13" name="TextBox 12">
          <a:extLst>
            <a:ext uri="{FF2B5EF4-FFF2-40B4-BE49-F238E27FC236}">
              <a16:creationId xmlns:a16="http://schemas.microsoft.com/office/drawing/2014/main" id="{7F3BC58D-2DF2-9DE7-CD90-FE6A9886B5D7}"/>
            </a:ext>
          </a:extLst>
        </xdr:cNvPr>
        <xdr:cNvSpPr txBox="1"/>
      </xdr:nvSpPr>
      <xdr:spPr>
        <a:xfrm>
          <a:off x="7233781" y="4425862"/>
          <a:ext cx="200416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6</xdr:col>
      <xdr:colOff>334027</xdr:colOff>
      <xdr:row>2</xdr:row>
      <xdr:rowOff>161793</xdr:rowOff>
    </xdr:from>
    <xdr:ext cx="1116903" cy="427973"/>
    <xdr:sp macro="" textlink="'KPI''S'!I10">
      <xdr:nvSpPr>
        <xdr:cNvPr id="14" name="TextBox 13">
          <a:extLst>
            <a:ext uri="{FF2B5EF4-FFF2-40B4-BE49-F238E27FC236}">
              <a16:creationId xmlns:a16="http://schemas.microsoft.com/office/drawing/2014/main" id="{D926FF50-4FCF-F80B-C91E-FDB5FACB8539}"/>
            </a:ext>
          </a:extLst>
        </xdr:cNvPr>
        <xdr:cNvSpPr txBox="1"/>
      </xdr:nvSpPr>
      <xdr:spPr>
        <a:xfrm>
          <a:off x="4342356" y="558451"/>
          <a:ext cx="1116903" cy="4279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D1466AF-33EF-47EC-A7FC-5FF05B85413B}"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000">
            <a:latin typeface="Segoe UI Black" panose="020B0A02040204020203" pitchFamily="34" charset="0"/>
            <a:ea typeface="Segoe UI Black" panose="020B0A02040204020203" pitchFamily="34" charset="0"/>
          </a:endParaRPr>
        </a:p>
      </xdr:txBody>
    </xdr:sp>
    <xdr:clientData/>
  </xdr:oneCellAnchor>
  <xdr:twoCellAnchor>
    <xdr:from>
      <xdr:col>6</xdr:col>
      <xdr:colOff>334027</xdr:colOff>
      <xdr:row>5</xdr:row>
      <xdr:rowOff>78288</xdr:rowOff>
    </xdr:from>
    <xdr:to>
      <xdr:col>8</xdr:col>
      <xdr:colOff>358048</xdr:colOff>
      <xdr:row>6</xdr:row>
      <xdr:rowOff>172232</xdr:rowOff>
    </xdr:to>
    <xdr:sp macro="" textlink="">
      <xdr:nvSpPr>
        <xdr:cNvPr id="17" name="TextBox 16">
          <a:extLst>
            <a:ext uri="{FF2B5EF4-FFF2-40B4-BE49-F238E27FC236}">
              <a16:creationId xmlns:a16="http://schemas.microsoft.com/office/drawing/2014/main" id="{F8A5B761-BED7-1E50-5749-FDA5791953AE}"/>
            </a:ext>
          </a:extLst>
        </xdr:cNvPr>
        <xdr:cNvSpPr txBox="1"/>
      </xdr:nvSpPr>
      <xdr:spPr>
        <a:xfrm>
          <a:off x="4355184" y="1088168"/>
          <a:ext cx="1364406" cy="29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TOTAL SALES</a:t>
          </a:r>
        </a:p>
      </xdr:txBody>
    </xdr:sp>
    <xdr:clientData/>
  </xdr:twoCellAnchor>
  <xdr:oneCellAnchor>
    <xdr:from>
      <xdr:col>11</xdr:col>
      <xdr:colOff>594986</xdr:colOff>
      <xdr:row>2</xdr:row>
      <xdr:rowOff>161793</xdr:rowOff>
    </xdr:from>
    <xdr:ext cx="1116903" cy="427973"/>
    <xdr:sp macro="" textlink="'KPI''S'!I13">
      <xdr:nvSpPr>
        <xdr:cNvPr id="18" name="TextBox 17">
          <a:extLst>
            <a:ext uri="{FF2B5EF4-FFF2-40B4-BE49-F238E27FC236}">
              <a16:creationId xmlns:a16="http://schemas.microsoft.com/office/drawing/2014/main" id="{72B28FF4-585B-4F53-A10F-4E1846F64573}"/>
            </a:ext>
          </a:extLst>
        </xdr:cNvPr>
        <xdr:cNvSpPr txBox="1"/>
      </xdr:nvSpPr>
      <xdr:spPr>
        <a:xfrm>
          <a:off x="7943589" y="558451"/>
          <a:ext cx="1116903" cy="4279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A89B998-90B8-40CF-BF1A-66CF2603A02B}"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0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594985</xdr:colOff>
      <xdr:row>5</xdr:row>
      <xdr:rowOff>93945</xdr:rowOff>
    </xdr:from>
    <xdr:to>
      <xdr:col>14</xdr:col>
      <xdr:colOff>197303</xdr:colOff>
      <xdr:row>6</xdr:row>
      <xdr:rowOff>156575</xdr:rowOff>
    </xdr:to>
    <xdr:sp macro="" textlink="">
      <xdr:nvSpPr>
        <xdr:cNvPr id="20" name="TextBox 19">
          <a:extLst>
            <a:ext uri="{FF2B5EF4-FFF2-40B4-BE49-F238E27FC236}">
              <a16:creationId xmlns:a16="http://schemas.microsoft.com/office/drawing/2014/main" id="{1C7BD256-DD6B-4115-BF56-830F9539A6AC}"/>
            </a:ext>
          </a:extLst>
        </xdr:cNvPr>
        <xdr:cNvSpPr txBox="1"/>
      </xdr:nvSpPr>
      <xdr:spPr>
        <a:xfrm>
          <a:off x="8004074" y="1080463"/>
          <a:ext cx="1622979" cy="259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AVERAGE SALES</a:t>
          </a:r>
        </a:p>
      </xdr:txBody>
    </xdr:sp>
    <xdr:clientData/>
  </xdr:twoCellAnchor>
  <xdr:oneCellAnchor>
    <xdr:from>
      <xdr:col>6</xdr:col>
      <xdr:colOff>271397</xdr:colOff>
      <xdr:row>9</xdr:row>
      <xdr:rowOff>140918</xdr:rowOff>
    </xdr:from>
    <xdr:ext cx="1116903" cy="427973"/>
    <xdr:sp macro="" textlink="'KPI''S'!I16">
      <xdr:nvSpPr>
        <xdr:cNvPr id="21" name="TextBox 20">
          <a:extLst>
            <a:ext uri="{FF2B5EF4-FFF2-40B4-BE49-F238E27FC236}">
              <a16:creationId xmlns:a16="http://schemas.microsoft.com/office/drawing/2014/main" id="{40CA4C56-8753-4CF4-9131-24CA0263D765}"/>
            </a:ext>
          </a:extLst>
        </xdr:cNvPr>
        <xdr:cNvSpPr txBox="1"/>
      </xdr:nvSpPr>
      <xdr:spPr>
        <a:xfrm>
          <a:off x="4279726" y="1925877"/>
          <a:ext cx="1116903" cy="4279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FB67782-8285-4EB3-B00F-0BE010BDCD2C}"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marL="0" indent="0"/>
            <a:t> 8,523 </a:t>
          </a:fld>
          <a:endParaRPr lang="en-IN" sz="20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6</xdr:col>
      <xdr:colOff>334027</xdr:colOff>
      <xdr:row>12</xdr:row>
      <xdr:rowOff>5219</xdr:rowOff>
    </xdr:from>
    <xdr:to>
      <xdr:col>8</xdr:col>
      <xdr:colOff>521918</xdr:colOff>
      <xdr:row>13</xdr:row>
      <xdr:rowOff>67849</xdr:rowOff>
    </xdr:to>
    <xdr:sp macro="" textlink="">
      <xdr:nvSpPr>
        <xdr:cNvPr id="23" name="TextBox 22">
          <a:extLst>
            <a:ext uri="{FF2B5EF4-FFF2-40B4-BE49-F238E27FC236}">
              <a16:creationId xmlns:a16="http://schemas.microsoft.com/office/drawing/2014/main" id="{379775E9-7C0C-4B6A-A774-353D2C8B4CB2}"/>
            </a:ext>
          </a:extLst>
        </xdr:cNvPr>
        <xdr:cNvSpPr txBox="1"/>
      </xdr:nvSpPr>
      <xdr:spPr>
        <a:xfrm>
          <a:off x="4342356" y="2385164"/>
          <a:ext cx="1524000"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NO. OF ITEMS</a:t>
          </a:r>
        </a:p>
      </xdr:txBody>
    </xdr:sp>
    <xdr:clientData/>
  </xdr:twoCellAnchor>
  <xdr:oneCellAnchor>
    <xdr:from>
      <xdr:col>11</xdr:col>
      <xdr:colOff>521918</xdr:colOff>
      <xdr:row>9</xdr:row>
      <xdr:rowOff>140918</xdr:rowOff>
    </xdr:from>
    <xdr:ext cx="1116903" cy="427973"/>
    <xdr:sp macro="" textlink="'KPI''S'!I19">
      <xdr:nvSpPr>
        <xdr:cNvPr id="24" name="TextBox 23">
          <a:extLst>
            <a:ext uri="{FF2B5EF4-FFF2-40B4-BE49-F238E27FC236}">
              <a16:creationId xmlns:a16="http://schemas.microsoft.com/office/drawing/2014/main" id="{9FA85D87-DCA1-446F-9A59-5D93FBCBD0BB}"/>
            </a:ext>
          </a:extLst>
        </xdr:cNvPr>
        <xdr:cNvSpPr txBox="1"/>
      </xdr:nvSpPr>
      <xdr:spPr>
        <a:xfrm>
          <a:off x="7870521" y="1925877"/>
          <a:ext cx="1116903" cy="4279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939F275-5C3A-472F-94C7-8B239818ED28}" type="TxLink">
            <a:rPr lang="en-US" sz="2000" b="1" i="0" u="none" strike="noStrike">
              <a:solidFill>
                <a:srgbClr val="000000"/>
              </a:solidFill>
              <a:latin typeface="Segoe UI Black" panose="020B0A02040204020203" pitchFamily="34" charset="0"/>
              <a:ea typeface="Segoe UI Black" panose="020B0A02040204020203" pitchFamily="34" charset="0"/>
              <a:cs typeface="Calibri"/>
            </a:rPr>
            <a:pPr marL="0" indent="0"/>
            <a:t> 4.0 </a:t>
          </a:fld>
          <a:endParaRPr lang="en-IN" sz="20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594986</xdr:colOff>
      <xdr:row>12</xdr:row>
      <xdr:rowOff>5219</xdr:rowOff>
    </xdr:from>
    <xdr:to>
      <xdr:col>14</xdr:col>
      <xdr:colOff>285750</xdr:colOff>
      <xdr:row>13</xdr:row>
      <xdr:rowOff>67849</xdr:rowOff>
    </xdr:to>
    <xdr:sp macro="" textlink="">
      <xdr:nvSpPr>
        <xdr:cNvPr id="27" name="TextBox 26">
          <a:extLst>
            <a:ext uri="{FF2B5EF4-FFF2-40B4-BE49-F238E27FC236}">
              <a16:creationId xmlns:a16="http://schemas.microsoft.com/office/drawing/2014/main" id="{814A1721-D41E-4C71-B676-F46ED1ABF852}"/>
            </a:ext>
          </a:extLst>
        </xdr:cNvPr>
        <xdr:cNvSpPr txBox="1"/>
      </xdr:nvSpPr>
      <xdr:spPr>
        <a:xfrm>
          <a:off x="8004075" y="2372862"/>
          <a:ext cx="1711425" cy="259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AVERAGE</a:t>
          </a:r>
          <a:r>
            <a:rPr lang="en-IN" sz="1300" b="1" baseline="0">
              <a:latin typeface="Segoe UI Black" panose="020B0A02040204020203" pitchFamily="34" charset="0"/>
              <a:ea typeface="Segoe UI Black" panose="020B0A02040204020203" pitchFamily="34" charset="0"/>
            </a:rPr>
            <a:t> RATING</a:t>
          </a:r>
          <a:endParaRPr lang="en-IN" sz="1300" b="1">
            <a:latin typeface="Segoe UI Black" panose="020B0A02040204020203" pitchFamily="34" charset="0"/>
            <a:ea typeface="Segoe UI Black" panose="020B0A02040204020203" pitchFamily="34" charset="0"/>
          </a:endParaRPr>
        </a:p>
      </xdr:txBody>
    </xdr:sp>
    <xdr:clientData/>
  </xdr:twoCellAnchor>
  <xdr:twoCellAnchor editAs="oneCell">
    <xdr:from>
      <xdr:col>10</xdr:col>
      <xdr:colOff>1</xdr:colOff>
      <xdr:row>2</xdr:row>
      <xdr:rowOff>194152</xdr:rowOff>
    </xdr:from>
    <xdr:to>
      <xdr:col>10</xdr:col>
      <xdr:colOff>448850</xdr:colOff>
      <xdr:row>5</xdr:row>
      <xdr:rowOff>48015</xdr:rowOff>
    </xdr:to>
    <xdr:pic>
      <xdr:nvPicPr>
        <xdr:cNvPr id="29" name="Graphic 28" descr="Bar graph with upward trend with solid fill">
          <a:extLst>
            <a:ext uri="{FF2B5EF4-FFF2-40B4-BE49-F238E27FC236}">
              <a16:creationId xmlns:a16="http://schemas.microsoft.com/office/drawing/2014/main" id="{E6D9FFF5-CB18-4525-DA35-057ACB1A766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680549" y="590810"/>
          <a:ext cx="448849" cy="448849"/>
        </a:xfrm>
        <a:prstGeom prst="rect">
          <a:avLst/>
        </a:prstGeom>
      </xdr:spPr>
    </xdr:pic>
    <xdr:clientData/>
  </xdr:twoCellAnchor>
  <xdr:twoCellAnchor editAs="oneCell">
    <xdr:from>
      <xdr:col>15</xdr:col>
      <xdr:colOff>208767</xdr:colOff>
      <xdr:row>2</xdr:row>
      <xdr:rowOff>162837</xdr:rowOff>
    </xdr:from>
    <xdr:to>
      <xdr:col>15</xdr:col>
      <xdr:colOff>647178</xdr:colOff>
      <xdr:row>5</xdr:row>
      <xdr:rowOff>6262</xdr:rowOff>
    </xdr:to>
    <xdr:pic>
      <xdr:nvPicPr>
        <xdr:cNvPr id="31" name="Graphic 30" descr="Pie chart with solid fill">
          <a:extLst>
            <a:ext uri="{FF2B5EF4-FFF2-40B4-BE49-F238E27FC236}">
              <a16:creationId xmlns:a16="http://schemas.microsoft.com/office/drawing/2014/main" id="{EE4F0C2B-7BE4-9FDC-254F-197E3E3FAAF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229589" y="559495"/>
          <a:ext cx="438411" cy="438411"/>
        </a:xfrm>
        <a:prstGeom prst="rect">
          <a:avLst/>
        </a:prstGeom>
      </xdr:spPr>
    </xdr:pic>
    <xdr:clientData/>
  </xdr:twoCellAnchor>
  <xdr:twoCellAnchor editAs="oneCell">
    <xdr:from>
      <xdr:col>9</xdr:col>
      <xdr:colOff>647179</xdr:colOff>
      <xdr:row>9</xdr:row>
      <xdr:rowOff>58455</xdr:rowOff>
    </xdr:from>
    <xdr:to>
      <xdr:col>10</xdr:col>
      <xdr:colOff>448850</xdr:colOff>
      <xdr:row>11</xdr:row>
      <xdr:rowOff>131524</xdr:rowOff>
    </xdr:to>
    <xdr:pic>
      <xdr:nvPicPr>
        <xdr:cNvPr id="33" name="Graphic 32" descr="Shopping cart with solid fill">
          <a:extLst>
            <a:ext uri="{FF2B5EF4-FFF2-40B4-BE49-F238E27FC236}">
              <a16:creationId xmlns:a16="http://schemas.microsoft.com/office/drawing/2014/main" id="{AEBDF1EA-6948-9D25-C48C-DC0FA4ED3A6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659672" y="1843414"/>
          <a:ext cx="469726" cy="469726"/>
        </a:xfrm>
        <a:prstGeom prst="rect">
          <a:avLst/>
        </a:prstGeom>
      </xdr:spPr>
    </xdr:pic>
    <xdr:clientData/>
  </xdr:twoCellAnchor>
  <xdr:twoCellAnchor editAs="oneCell">
    <xdr:from>
      <xdr:col>15</xdr:col>
      <xdr:colOff>219205</xdr:colOff>
      <xdr:row>9</xdr:row>
      <xdr:rowOff>79332</xdr:rowOff>
    </xdr:from>
    <xdr:to>
      <xdr:col>15</xdr:col>
      <xdr:colOff>647178</xdr:colOff>
      <xdr:row>11</xdr:row>
      <xdr:rowOff>110648</xdr:rowOff>
    </xdr:to>
    <xdr:pic>
      <xdr:nvPicPr>
        <xdr:cNvPr id="35" name="Graphic 34" descr="Stars with solid fill">
          <a:extLst>
            <a:ext uri="{FF2B5EF4-FFF2-40B4-BE49-F238E27FC236}">
              <a16:creationId xmlns:a16="http://schemas.microsoft.com/office/drawing/2014/main" id="{AA352B65-CC8D-9CBA-4660-9040C13DCE7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240027" y="1864291"/>
          <a:ext cx="427973" cy="427973"/>
        </a:xfrm>
        <a:prstGeom prst="rect">
          <a:avLst/>
        </a:prstGeom>
      </xdr:spPr>
    </xdr:pic>
    <xdr:clientData/>
  </xdr:twoCellAnchor>
  <xdr:twoCellAnchor>
    <xdr:from>
      <xdr:col>6</xdr:col>
      <xdr:colOff>198328</xdr:colOff>
      <xdr:row>16</xdr:row>
      <xdr:rowOff>156574</xdr:rowOff>
    </xdr:from>
    <xdr:to>
      <xdr:col>16</xdr:col>
      <xdr:colOff>52191</xdr:colOff>
      <xdr:row>34</xdr:row>
      <xdr:rowOff>73069</xdr:rowOff>
    </xdr:to>
    <xdr:sp macro="" textlink="">
      <xdr:nvSpPr>
        <xdr:cNvPr id="36" name="Rectangle: Rounded Corners 35">
          <a:extLst>
            <a:ext uri="{FF2B5EF4-FFF2-40B4-BE49-F238E27FC236}">
              <a16:creationId xmlns:a16="http://schemas.microsoft.com/office/drawing/2014/main" id="{3873A14F-34E5-4035-A705-13C208405C81}"/>
            </a:ext>
          </a:extLst>
        </xdr:cNvPr>
        <xdr:cNvSpPr/>
      </xdr:nvSpPr>
      <xdr:spPr>
        <a:xfrm>
          <a:off x="4205884" y="3317463"/>
          <a:ext cx="6533122" cy="3472495"/>
        </a:xfrm>
        <a:prstGeom prst="roundRect">
          <a:avLst>
            <a:gd name="adj" fmla="val 1157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176378</xdr:colOff>
      <xdr:row>17</xdr:row>
      <xdr:rowOff>181254</xdr:rowOff>
    </xdr:from>
    <xdr:to>
      <xdr:col>10</xdr:col>
      <xdr:colOff>207695</xdr:colOff>
      <xdr:row>25</xdr:row>
      <xdr:rowOff>24682</xdr:rowOff>
    </xdr:to>
    <xdr:graphicFrame macro="">
      <xdr:nvGraphicFramePr>
        <xdr:cNvPr id="37" name="Chart 36">
          <a:extLst>
            <a:ext uri="{FF2B5EF4-FFF2-40B4-BE49-F238E27FC236}">
              <a16:creationId xmlns:a16="http://schemas.microsoft.com/office/drawing/2014/main" id="{F7988FBD-28D2-404B-BA39-9F43449CC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344465</xdr:colOff>
      <xdr:row>16</xdr:row>
      <xdr:rowOff>184047</xdr:rowOff>
    </xdr:from>
    <xdr:to>
      <xdr:col>8</xdr:col>
      <xdr:colOff>532356</xdr:colOff>
      <xdr:row>18</xdr:row>
      <xdr:rowOff>48348</xdr:rowOff>
    </xdr:to>
    <xdr:sp macro="" textlink="">
      <xdr:nvSpPr>
        <xdr:cNvPr id="38" name="TextBox 37">
          <a:extLst>
            <a:ext uri="{FF2B5EF4-FFF2-40B4-BE49-F238E27FC236}">
              <a16:creationId xmlns:a16="http://schemas.microsoft.com/office/drawing/2014/main" id="{46777BC4-275F-459B-894A-B0F02E8342FA}"/>
            </a:ext>
          </a:extLst>
        </xdr:cNvPr>
        <xdr:cNvSpPr txBox="1"/>
      </xdr:nvSpPr>
      <xdr:spPr>
        <a:xfrm>
          <a:off x="4360988" y="3374477"/>
          <a:ext cx="1526732" cy="263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FAT</a:t>
          </a:r>
          <a:r>
            <a:rPr lang="en-IN" sz="1300" b="1" baseline="0">
              <a:latin typeface="Segoe UI Black" panose="020B0A02040204020203" pitchFamily="34" charset="0"/>
              <a:ea typeface="Segoe UI Black" panose="020B0A02040204020203" pitchFamily="34" charset="0"/>
            </a:rPr>
            <a:t> </a:t>
          </a:r>
          <a:r>
            <a:rPr lang="en-IN" sz="1300" b="1" baseline="0">
              <a:solidFill>
                <a:schemeClr val="dk1"/>
              </a:solidFill>
              <a:effectLst/>
              <a:latin typeface="Segoe UI Black" panose="020B0A02040204020203" pitchFamily="34" charset="0"/>
              <a:ea typeface="Segoe UI Black" panose="020B0A02040204020203" pitchFamily="34" charset="0"/>
              <a:cs typeface="+mn-cs"/>
            </a:rPr>
            <a:t>CONTENT</a:t>
          </a:r>
          <a:endParaRPr lang="en-IN" sz="1300" b="1">
            <a:latin typeface="Segoe UI Black" panose="020B0A02040204020203" pitchFamily="34" charset="0"/>
            <a:ea typeface="Segoe UI Black" panose="020B0A02040204020203" pitchFamily="34" charset="0"/>
          </a:endParaRPr>
        </a:p>
      </xdr:txBody>
    </xdr:sp>
    <xdr:clientData/>
  </xdr:twoCellAnchor>
  <xdr:twoCellAnchor>
    <xdr:from>
      <xdr:col>11</xdr:col>
      <xdr:colOff>175110</xdr:colOff>
      <xdr:row>17</xdr:row>
      <xdr:rowOff>35508</xdr:rowOff>
    </xdr:from>
    <xdr:to>
      <xdr:col>11</xdr:col>
      <xdr:colOff>192280</xdr:colOff>
      <xdr:row>33</xdr:row>
      <xdr:rowOff>170915</xdr:rowOff>
    </xdr:to>
    <xdr:cxnSp macro="">
      <xdr:nvCxnSpPr>
        <xdr:cNvPr id="40" name="Straight Connector 39">
          <a:extLst>
            <a:ext uri="{FF2B5EF4-FFF2-40B4-BE49-F238E27FC236}">
              <a16:creationId xmlns:a16="http://schemas.microsoft.com/office/drawing/2014/main" id="{6CEADBB1-9670-E058-D778-ADF2007398F1}"/>
            </a:ext>
          </a:extLst>
        </xdr:cNvPr>
        <xdr:cNvCxnSpPr/>
      </xdr:nvCxnSpPr>
      <xdr:spPr>
        <a:xfrm>
          <a:off x="7538736" y="3425340"/>
          <a:ext cx="17170" cy="3325837"/>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456557</xdr:colOff>
      <xdr:row>25</xdr:row>
      <xdr:rowOff>106822</xdr:rowOff>
    </xdr:from>
    <xdr:to>
      <xdr:col>10</xdr:col>
      <xdr:colOff>662299</xdr:colOff>
      <xdr:row>25</xdr:row>
      <xdr:rowOff>111017</xdr:rowOff>
    </xdr:to>
    <xdr:cxnSp macro="">
      <xdr:nvCxnSpPr>
        <xdr:cNvPr id="42" name="Straight Connector 41">
          <a:extLst>
            <a:ext uri="{FF2B5EF4-FFF2-40B4-BE49-F238E27FC236}">
              <a16:creationId xmlns:a16="http://schemas.microsoft.com/office/drawing/2014/main" id="{A3215D6A-5145-4890-A705-51CDC65333EC}"/>
            </a:ext>
          </a:extLst>
        </xdr:cNvPr>
        <xdr:cNvCxnSpPr/>
      </xdr:nvCxnSpPr>
      <xdr:spPr>
        <a:xfrm flipH="1">
          <a:off x="4473080" y="5091869"/>
          <a:ext cx="2883425" cy="4195"/>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152959</xdr:colOff>
      <xdr:row>26</xdr:row>
      <xdr:rowOff>140481</xdr:rowOff>
    </xdr:from>
    <xdr:to>
      <xdr:col>10</xdr:col>
      <xdr:colOff>544894</xdr:colOff>
      <xdr:row>34</xdr:row>
      <xdr:rowOff>140480</xdr:rowOff>
    </xdr:to>
    <xdr:graphicFrame macro="">
      <xdr:nvGraphicFramePr>
        <xdr:cNvPr id="45" name="Chart 44">
          <a:extLst>
            <a:ext uri="{FF2B5EF4-FFF2-40B4-BE49-F238E27FC236}">
              <a16:creationId xmlns:a16="http://schemas.microsoft.com/office/drawing/2014/main" id="{5F9588A2-C1EB-46AD-B2AC-979FC3B1A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344465</xdr:colOff>
      <xdr:row>25</xdr:row>
      <xdr:rowOff>165981</xdr:rowOff>
    </xdr:from>
    <xdr:to>
      <xdr:col>8</xdr:col>
      <xdr:colOff>532356</xdr:colOff>
      <xdr:row>27</xdr:row>
      <xdr:rowOff>30282</xdr:rowOff>
    </xdr:to>
    <xdr:sp macro="" textlink="">
      <xdr:nvSpPr>
        <xdr:cNvPr id="47" name="TextBox 46">
          <a:extLst>
            <a:ext uri="{FF2B5EF4-FFF2-40B4-BE49-F238E27FC236}">
              <a16:creationId xmlns:a16="http://schemas.microsoft.com/office/drawing/2014/main" id="{D2C32386-9F2F-45DE-BD41-D55D97B47A69}"/>
            </a:ext>
          </a:extLst>
        </xdr:cNvPr>
        <xdr:cNvSpPr txBox="1"/>
      </xdr:nvSpPr>
      <xdr:spPr>
        <a:xfrm>
          <a:off x="4352021" y="5123685"/>
          <a:ext cx="1523742" cy="259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FAT</a:t>
          </a:r>
          <a:r>
            <a:rPr lang="en-IN" sz="1300" b="1" baseline="0">
              <a:latin typeface="Segoe UI Black" panose="020B0A02040204020203" pitchFamily="34" charset="0"/>
              <a:ea typeface="Segoe UI Black" panose="020B0A02040204020203" pitchFamily="34" charset="0"/>
            </a:rPr>
            <a:t> BY OUTLET</a:t>
          </a:r>
          <a:endParaRPr lang="en-IN" sz="1300" b="1">
            <a:latin typeface="Segoe UI Black" panose="020B0A02040204020203" pitchFamily="34" charset="0"/>
            <a:ea typeface="Segoe UI Black" panose="020B0A02040204020203" pitchFamily="34" charset="0"/>
          </a:endParaRPr>
        </a:p>
      </xdr:txBody>
    </xdr:sp>
    <xdr:clientData/>
  </xdr:twoCellAnchor>
  <xdr:twoCellAnchor>
    <xdr:from>
      <xdr:col>11</xdr:col>
      <xdr:colOff>106823</xdr:colOff>
      <xdr:row>17</xdr:row>
      <xdr:rowOff>113943</xdr:rowOff>
    </xdr:from>
    <xdr:to>
      <xdr:col>16</xdr:col>
      <xdr:colOff>21364</xdr:colOff>
      <xdr:row>34</xdr:row>
      <xdr:rowOff>87877</xdr:rowOff>
    </xdr:to>
    <xdr:graphicFrame macro="">
      <xdr:nvGraphicFramePr>
        <xdr:cNvPr id="48" name="Chart 47">
          <a:extLst>
            <a:ext uri="{FF2B5EF4-FFF2-40B4-BE49-F238E27FC236}">
              <a16:creationId xmlns:a16="http://schemas.microsoft.com/office/drawing/2014/main" id="{AC45A34A-EBB6-4530-B32D-88824AB31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271404</xdr:colOff>
      <xdr:row>16</xdr:row>
      <xdr:rowOff>184047</xdr:rowOff>
    </xdr:from>
    <xdr:to>
      <xdr:col>13</xdr:col>
      <xdr:colOff>459295</xdr:colOff>
      <xdr:row>18</xdr:row>
      <xdr:rowOff>48348</xdr:rowOff>
    </xdr:to>
    <xdr:sp macro="" textlink="">
      <xdr:nvSpPr>
        <xdr:cNvPr id="50" name="TextBox 49">
          <a:extLst>
            <a:ext uri="{FF2B5EF4-FFF2-40B4-BE49-F238E27FC236}">
              <a16:creationId xmlns:a16="http://schemas.microsoft.com/office/drawing/2014/main" id="{2B67EDAA-F967-4AA2-80B2-F304F44EDE04}"/>
            </a:ext>
          </a:extLst>
        </xdr:cNvPr>
        <xdr:cNvSpPr txBox="1"/>
      </xdr:nvSpPr>
      <xdr:spPr>
        <a:xfrm>
          <a:off x="7635030" y="3374477"/>
          <a:ext cx="1526732" cy="263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ITEM TYPE</a:t>
          </a:r>
        </a:p>
      </xdr:txBody>
    </xdr:sp>
    <xdr:clientData/>
  </xdr:twoCellAnchor>
  <xdr:twoCellAnchor>
    <xdr:from>
      <xdr:col>16</xdr:col>
      <xdr:colOff>318302</xdr:colOff>
      <xdr:row>2</xdr:row>
      <xdr:rowOff>96456</xdr:rowOff>
    </xdr:from>
    <xdr:to>
      <xdr:col>24</xdr:col>
      <xdr:colOff>530506</xdr:colOff>
      <xdr:row>34</xdr:row>
      <xdr:rowOff>77164</xdr:rowOff>
    </xdr:to>
    <xdr:sp macro="" textlink="">
      <xdr:nvSpPr>
        <xdr:cNvPr id="52" name="Rectangle: Rounded Corners 51">
          <a:extLst>
            <a:ext uri="{FF2B5EF4-FFF2-40B4-BE49-F238E27FC236}">
              <a16:creationId xmlns:a16="http://schemas.microsoft.com/office/drawing/2014/main" id="{CAA59BF2-43B3-4775-BE1B-6FE855D19A05}"/>
            </a:ext>
          </a:extLst>
        </xdr:cNvPr>
        <xdr:cNvSpPr/>
      </xdr:nvSpPr>
      <xdr:spPr>
        <a:xfrm>
          <a:off x="11036544" y="498390"/>
          <a:ext cx="5571325" cy="6428400"/>
        </a:xfrm>
        <a:prstGeom prst="roundRect">
          <a:avLst>
            <a:gd name="adj" fmla="val 71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vv</a:t>
          </a:r>
        </a:p>
      </xdr:txBody>
    </xdr:sp>
    <xdr:clientData/>
  </xdr:twoCellAnchor>
  <xdr:twoCellAnchor>
    <xdr:from>
      <xdr:col>16</xdr:col>
      <xdr:colOff>399586</xdr:colOff>
      <xdr:row>2</xdr:row>
      <xdr:rowOff>119744</xdr:rowOff>
    </xdr:from>
    <xdr:to>
      <xdr:col>24</xdr:col>
      <xdr:colOff>585439</xdr:colOff>
      <xdr:row>14</xdr:row>
      <xdr:rowOff>108857</xdr:rowOff>
    </xdr:to>
    <xdr:graphicFrame macro="">
      <xdr:nvGraphicFramePr>
        <xdr:cNvPr id="53" name="Chart 52">
          <a:extLst>
            <a:ext uri="{FF2B5EF4-FFF2-40B4-BE49-F238E27FC236}">
              <a16:creationId xmlns:a16="http://schemas.microsoft.com/office/drawing/2014/main" id="{C1495B8C-5485-4D1C-B0D8-D0358E723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402969</xdr:colOff>
      <xdr:row>2</xdr:row>
      <xdr:rowOff>110613</xdr:rowOff>
    </xdr:from>
    <xdr:to>
      <xdr:col>20</xdr:col>
      <xdr:colOff>17549</xdr:colOff>
      <xdr:row>3</xdr:row>
      <xdr:rowOff>177471</xdr:rowOff>
    </xdr:to>
    <xdr:sp macro="" textlink="">
      <xdr:nvSpPr>
        <xdr:cNvPr id="54" name="TextBox 53">
          <a:extLst>
            <a:ext uri="{FF2B5EF4-FFF2-40B4-BE49-F238E27FC236}">
              <a16:creationId xmlns:a16="http://schemas.microsoft.com/office/drawing/2014/main" id="{66970E39-04E6-404A-BAB8-68C6243B2532}"/>
            </a:ext>
          </a:extLst>
        </xdr:cNvPr>
        <xdr:cNvSpPr txBox="1"/>
      </xdr:nvSpPr>
      <xdr:spPr>
        <a:xfrm>
          <a:off x="11089784" y="505724"/>
          <a:ext cx="2286284" cy="264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OUTLET</a:t>
          </a:r>
          <a:r>
            <a:rPr lang="en-IN" sz="1300" b="1" baseline="0">
              <a:latin typeface="Segoe UI Black" panose="020B0A02040204020203" pitchFamily="34" charset="0"/>
              <a:ea typeface="Segoe UI Black" panose="020B0A02040204020203" pitchFamily="34" charset="0"/>
            </a:rPr>
            <a:t> ESTABLISHMENT</a:t>
          </a:r>
          <a:endParaRPr lang="en-IN" sz="1300" b="1">
            <a:latin typeface="Segoe UI Black" panose="020B0A02040204020203" pitchFamily="34" charset="0"/>
            <a:ea typeface="Segoe UI Black" panose="020B0A02040204020203" pitchFamily="34" charset="0"/>
          </a:endParaRPr>
        </a:p>
      </xdr:txBody>
    </xdr:sp>
    <xdr:clientData/>
  </xdr:twoCellAnchor>
  <xdr:twoCellAnchor>
    <xdr:from>
      <xdr:col>16</xdr:col>
      <xdr:colOff>517546</xdr:colOff>
      <xdr:row>15</xdr:row>
      <xdr:rowOff>65852</xdr:rowOff>
    </xdr:from>
    <xdr:to>
      <xdr:col>24</xdr:col>
      <xdr:colOff>329259</xdr:colOff>
      <xdr:row>15</xdr:row>
      <xdr:rowOff>72534</xdr:rowOff>
    </xdr:to>
    <xdr:cxnSp macro="">
      <xdr:nvCxnSpPr>
        <xdr:cNvPr id="55" name="Straight Connector 54">
          <a:extLst>
            <a:ext uri="{FF2B5EF4-FFF2-40B4-BE49-F238E27FC236}">
              <a16:creationId xmlns:a16="http://schemas.microsoft.com/office/drawing/2014/main" id="{7765CCE9-A924-4A61-B38D-4BBFD9127E2A}"/>
            </a:ext>
          </a:extLst>
        </xdr:cNvPr>
        <xdr:cNvCxnSpPr/>
      </xdr:nvCxnSpPr>
      <xdr:spPr>
        <a:xfrm flipH="1">
          <a:off x="11204361" y="3029185"/>
          <a:ext cx="5155120" cy="6682"/>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393665</xdr:colOff>
      <xdr:row>15</xdr:row>
      <xdr:rowOff>104150</xdr:rowOff>
    </xdr:from>
    <xdr:to>
      <xdr:col>20</xdr:col>
      <xdr:colOff>8245</xdr:colOff>
      <xdr:row>16</xdr:row>
      <xdr:rowOff>171008</xdr:rowOff>
    </xdr:to>
    <xdr:sp macro="" textlink="">
      <xdr:nvSpPr>
        <xdr:cNvPr id="59" name="TextBox 58">
          <a:extLst>
            <a:ext uri="{FF2B5EF4-FFF2-40B4-BE49-F238E27FC236}">
              <a16:creationId xmlns:a16="http://schemas.microsoft.com/office/drawing/2014/main" id="{8BFA2A4B-A961-459F-9B94-6828E491A9DC}"/>
            </a:ext>
          </a:extLst>
        </xdr:cNvPr>
        <xdr:cNvSpPr txBox="1"/>
      </xdr:nvSpPr>
      <xdr:spPr>
        <a:xfrm>
          <a:off x="11111907" y="3118655"/>
          <a:ext cx="2294140" cy="267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OUTLET</a:t>
          </a:r>
          <a:r>
            <a:rPr lang="en-IN" sz="1300" b="1" baseline="0">
              <a:latin typeface="Segoe UI Black" panose="020B0A02040204020203" pitchFamily="34" charset="0"/>
              <a:ea typeface="Segoe UI Black" panose="020B0A02040204020203" pitchFamily="34" charset="0"/>
            </a:rPr>
            <a:t> SIZE</a:t>
          </a:r>
          <a:endParaRPr lang="en-IN" sz="1300" b="1">
            <a:latin typeface="Segoe UI Black" panose="020B0A02040204020203" pitchFamily="34" charset="0"/>
            <a:ea typeface="Segoe UI Black" panose="020B0A02040204020203" pitchFamily="34" charset="0"/>
          </a:endParaRPr>
        </a:p>
      </xdr:txBody>
    </xdr:sp>
    <xdr:clientData/>
  </xdr:twoCellAnchor>
  <xdr:twoCellAnchor>
    <xdr:from>
      <xdr:col>16</xdr:col>
      <xdr:colOff>237115</xdr:colOff>
      <xdr:row>17</xdr:row>
      <xdr:rowOff>82467</xdr:rowOff>
    </xdr:from>
    <xdr:to>
      <xdr:col>20</xdr:col>
      <xdr:colOff>159506</xdr:colOff>
      <xdr:row>24</xdr:row>
      <xdr:rowOff>121478</xdr:rowOff>
    </xdr:to>
    <xdr:graphicFrame macro="">
      <xdr:nvGraphicFramePr>
        <xdr:cNvPr id="8" name="Chart 7">
          <a:extLst>
            <a:ext uri="{FF2B5EF4-FFF2-40B4-BE49-F238E27FC236}">
              <a16:creationId xmlns:a16="http://schemas.microsoft.com/office/drawing/2014/main" id="{DF10F2C2-E0A6-4316-A8DF-F4EDA3B99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469637</xdr:colOff>
      <xdr:row>24</xdr:row>
      <xdr:rowOff>182349</xdr:rowOff>
    </xdr:from>
    <xdr:to>
      <xdr:col>24</xdr:col>
      <xdr:colOff>281350</xdr:colOff>
      <xdr:row>24</xdr:row>
      <xdr:rowOff>189031</xdr:rowOff>
    </xdr:to>
    <xdr:cxnSp macro="">
      <xdr:nvCxnSpPr>
        <xdr:cNvPr id="11" name="Straight Connector 10">
          <a:extLst>
            <a:ext uri="{FF2B5EF4-FFF2-40B4-BE49-F238E27FC236}">
              <a16:creationId xmlns:a16="http://schemas.microsoft.com/office/drawing/2014/main" id="{937D6707-51D7-49C2-891A-80BD78A9AFB8}"/>
            </a:ext>
          </a:extLst>
        </xdr:cNvPr>
        <xdr:cNvCxnSpPr/>
      </xdr:nvCxnSpPr>
      <xdr:spPr>
        <a:xfrm flipH="1">
          <a:off x="11248072" y="4975219"/>
          <a:ext cx="5200930" cy="6682"/>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491726</xdr:colOff>
      <xdr:row>15</xdr:row>
      <xdr:rowOff>155901</xdr:rowOff>
    </xdr:from>
    <xdr:to>
      <xdr:col>20</xdr:col>
      <xdr:colOff>496957</xdr:colOff>
      <xdr:row>24</xdr:row>
      <xdr:rowOff>110434</xdr:rowOff>
    </xdr:to>
    <xdr:cxnSp macro="">
      <xdr:nvCxnSpPr>
        <xdr:cNvPr id="15" name="Straight Connector 14">
          <a:extLst>
            <a:ext uri="{FF2B5EF4-FFF2-40B4-BE49-F238E27FC236}">
              <a16:creationId xmlns:a16="http://schemas.microsoft.com/office/drawing/2014/main" id="{71768C62-F81D-41D7-A280-5ADCAF6BC419}"/>
            </a:ext>
          </a:extLst>
        </xdr:cNvPr>
        <xdr:cNvCxnSpPr/>
      </xdr:nvCxnSpPr>
      <xdr:spPr>
        <a:xfrm flipH="1" flipV="1">
          <a:off x="13964769" y="3137640"/>
          <a:ext cx="5231" cy="1765664"/>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160421</xdr:colOff>
      <xdr:row>16</xdr:row>
      <xdr:rowOff>193393</xdr:rowOff>
    </xdr:from>
    <xdr:to>
      <xdr:col>24</xdr:col>
      <xdr:colOff>201347</xdr:colOff>
      <xdr:row>24</xdr:row>
      <xdr:rowOff>131939</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F0C9C08D-183B-41DF-AFD5-AA00366B12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42181" y="3363313"/>
              <a:ext cx="2052606" cy="15463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604690</xdr:colOff>
      <xdr:row>15</xdr:row>
      <xdr:rowOff>104150</xdr:rowOff>
    </xdr:from>
    <xdr:to>
      <xdr:col>24</xdr:col>
      <xdr:colOff>219270</xdr:colOff>
      <xdr:row>16</xdr:row>
      <xdr:rowOff>171008</xdr:rowOff>
    </xdr:to>
    <xdr:sp macro="" textlink="">
      <xdr:nvSpPr>
        <xdr:cNvPr id="25" name="TextBox 24">
          <a:extLst>
            <a:ext uri="{FF2B5EF4-FFF2-40B4-BE49-F238E27FC236}">
              <a16:creationId xmlns:a16="http://schemas.microsoft.com/office/drawing/2014/main" id="{24A5F987-29CE-4942-8949-673F675A3C04}"/>
            </a:ext>
          </a:extLst>
        </xdr:cNvPr>
        <xdr:cNvSpPr txBox="1"/>
      </xdr:nvSpPr>
      <xdr:spPr>
        <a:xfrm>
          <a:off x="13983316" y="3070715"/>
          <a:ext cx="2290305" cy="26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OUTLET</a:t>
          </a:r>
          <a:r>
            <a:rPr lang="en-IN" sz="1300" b="1" baseline="0">
              <a:latin typeface="Segoe UI Black" panose="020B0A02040204020203" pitchFamily="34" charset="0"/>
              <a:ea typeface="Segoe UI Black" panose="020B0A02040204020203" pitchFamily="34" charset="0"/>
            </a:rPr>
            <a:t> LOCATION</a:t>
          </a:r>
          <a:endParaRPr lang="en-IN" sz="1300" b="1">
            <a:latin typeface="Segoe UI Black" panose="020B0A02040204020203" pitchFamily="34" charset="0"/>
            <a:ea typeface="Segoe UI Black" panose="020B0A02040204020203" pitchFamily="34" charset="0"/>
          </a:endParaRPr>
        </a:p>
      </xdr:txBody>
    </xdr:sp>
    <xdr:clientData/>
  </xdr:twoCellAnchor>
  <xdr:twoCellAnchor>
    <xdr:from>
      <xdr:col>16</xdr:col>
      <xdr:colOff>393665</xdr:colOff>
      <xdr:row>25</xdr:row>
      <xdr:rowOff>22715</xdr:rowOff>
    </xdr:from>
    <xdr:to>
      <xdr:col>20</xdr:col>
      <xdr:colOff>8245</xdr:colOff>
      <xdr:row>26</xdr:row>
      <xdr:rowOff>89574</xdr:rowOff>
    </xdr:to>
    <xdr:sp macro="" textlink="">
      <xdr:nvSpPr>
        <xdr:cNvPr id="28" name="TextBox 27">
          <a:extLst>
            <a:ext uri="{FF2B5EF4-FFF2-40B4-BE49-F238E27FC236}">
              <a16:creationId xmlns:a16="http://schemas.microsoft.com/office/drawing/2014/main" id="{101539F5-0E58-46E9-B40B-31AEF9720C0C}"/>
            </a:ext>
          </a:extLst>
        </xdr:cNvPr>
        <xdr:cNvSpPr txBox="1"/>
      </xdr:nvSpPr>
      <xdr:spPr>
        <a:xfrm>
          <a:off x="11111907" y="5063638"/>
          <a:ext cx="2294140" cy="267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latin typeface="Segoe UI Black" panose="020B0A02040204020203" pitchFamily="34" charset="0"/>
              <a:ea typeface="Segoe UI Black" panose="020B0A02040204020203" pitchFamily="34" charset="0"/>
            </a:rPr>
            <a:t>OUTLET</a:t>
          </a:r>
          <a:r>
            <a:rPr lang="en-IN" sz="1300" b="1" baseline="0">
              <a:latin typeface="Segoe UI Black" panose="020B0A02040204020203" pitchFamily="34" charset="0"/>
              <a:ea typeface="Segoe UI Black" panose="020B0A02040204020203" pitchFamily="34" charset="0"/>
            </a:rPr>
            <a:t> SIZE</a:t>
          </a:r>
          <a:endParaRPr lang="en-IN" sz="1300" b="1">
            <a:latin typeface="Segoe UI Black" panose="020B0A02040204020203" pitchFamily="34" charset="0"/>
            <a:ea typeface="Segoe UI Black" panose="020B0A02040204020203" pitchFamily="34" charset="0"/>
          </a:endParaRPr>
        </a:p>
      </xdr:txBody>
    </xdr:sp>
    <xdr:clientData/>
  </xdr:twoCellAnchor>
  <xdr:twoCellAnchor>
    <xdr:from>
      <xdr:col>16</xdr:col>
      <xdr:colOff>351795</xdr:colOff>
      <xdr:row>26</xdr:row>
      <xdr:rowOff>60159</xdr:rowOff>
    </xdr:from>
    <xdr:to>
      <xdr:col>20</xdr:col>
      <xdr:colOff>33494</xdr:colOff>
      <xdr:row>33</xdr:row>
      <xdr:rowOff>90237</xdr:rowOff>
    </xdr:to>
    <xdr:graphicFrame macro="">
      <xdr:nvGraphicFramePr>
        <xdr:cNvPr id="30" name="Chart 29">
          <a:extLst>
            <a:ext uri="{FF2B5EF4-FFF2-40B4-BE49-F238E27FC236}">
              <a16:creationId xmlns:a16="http://schemas.microsoft.com/office/drawing/2014/main" id="{C109E067-1751-40F1-8506-1D91D62FA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8374</xdr:colOff>
      <xdr:row>26</xdr:row>
      <xdr:rowOff>60157</xdr:rowOff>
    </xdr:from>
    <xdr:to>
      <xdr:col>22</xdr:col>
      <xdr:colOff>140369</xdr:colOff>
      <xdr:row>33</xdr:row>
      <xdr:rowOff>120316</xdr:rowOff>
    </xdr:to>
    <xdr:graphicFrame macro="">
      <xdr:nvGraphicFramePr>
        <xdr:cNvPr id="32" name="Chart 31">
          <a:extLst>
            <a:ext uri="{FF2B5EF4-FFF2-40B4-BE49-F238E27FC236}">
              <a16:creationId xmlns:a16="http://schemas.microsoft.com/office/drawing/2014/main" id="{E3C657AA-90E7-4899-8423-FDB2E1A58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187105</xdr:colOff>
      <xdr:row>32</xdr:row>
      <xdr:rowOff>173110</xdr:rowOff>
    </xdr:from>
    <xdr:to>
      <xdr:col>21</xdr:col>
      <xdr:colOff>473449</xdr:colOff>
      <xdr:row>34</xdr:row>
      <xdr:rowOff>39442</xdr:rowOff>
    </xdr:to>
    <xdr:sp macro="" textlink="">
      <xdr:nvSpPr>
        <xdr:cNvPr id="34" name="TextBox 33">
          <a:extLst>
            <a:ext uri="{FF2B5EF4-FFF2-40B4-BE49-F238E27FC236}">
              <a16:creationId xmlns:a16="http://schemas.microsoft.com/office/drawing/2014/main" id="{FC5CF17B-BA8D-43D3-BAE5-3C930A95B68E}"/>
            </a:ext>
          </a:extLst>
        </xdr:cNvPr>
        <xdr:cNvSpPr txBox="1"/>
      </xdr:nvSpPr>
      <xdr:spPr>
        <a:xfrm>
          <a:off x="12278842" y="6610005"/>
          <a:ext cx="2301633" cy="26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atin typeface="Segoe UI Black" panose="020B0A02040204020203" pitchFamily="34" charset="0"/>
              <a:ea typeface="Segoe UI Black" panose="020B0A02040204020203" pitchFamily="34" charset="0"/>
            </a:rPr>
            <a:t>TOTAL</a:t>
          </a:r>
          <a:r>
            <a:rPr lang="en-IN" sz="900" b="1" baseline="0">
              <a:latin typeface="Segoe UI Black" panose="020B0A02040204020203" pitchFamily="34" charset="0"/>
              <a:ea typeface="Segoe UI Black" panose="020B0A02040204020203" pitchFamily="34" charset="0"/>
            </a:rPr>
            <a:t> SALES</a:t>
          </a:r>
          <a:endParaRPr lang="en-IN" sz="900" b="1">
            <a:latin typeface="Segoe UI Black" panose="020B0A02040204020203" pitchFamily="34" charset="0"/>
            <a:ea typeface="Segoe UI Black" panose="020B0A02040204020203" pitchFamily="34" charset="0"/>
          </a:endParaRPr>
        </a:p>
      </xdr:txBody>
    </xdr:sp>
    <xdr:clientData/>
  </xdr:twoCellAnchor>
  <xdr:twoCellAnchor>
    <xdr:from>
      <xdr:col>20</xdr:col>
      <xdr:colOff>159032</xdr:colOff>
      <xdr:row>32</xdr:row>
      <xdr:rowOff>165089</xdr:rowOff>
    </xdr:from>
    <xdr:to>
      <xdr:col>23</xdr:col>
      <xdr:colOff>445375</xdr:colOff>
      <xdr:row>34</xdr:row>
      <xdr:rowOff>31421</xdr:rowOff>
    </xdr:to>
    <xdr:sp macro="" textlink="">
      <xdr:nvSpPr>
        <xdr:cNvPr id="39" name="TextBox 38">
          <a:extLst>
            <a:ext uri="{FF2B5EF4-FFF2-40B4-BE49-F238E27FC236}">
              <a16:creationId xmlns:a16="http://schemas.microsoft.com/office/drawing/2014/main" id="{76811317-AC79-4D97-8713-21960F80A260}"/>
            </a:ext>
          </a:extLst>
        </xdr:cNvPr>
        <xdr:cNvSpPr txBox="1"/>
      </xdr:nvSpPr>
      <xdr:spPr>
        <a:xfrm>
          <a:off x="13594295" y="6601984"/>
          <a:ext cx="2301633" cy="26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atin typeface="Segoe UI Black" panose="020B0A02040204020203" pitchFamily="34" charset="0"/>
              <a:ea typeface="Segoe UI Black" panose="020B0A02040204020203" pitchFamily="34" charset="0"/>
            </a:rPr>
            <a:t>AVERAGE</a:t>
          </a:r>
          <a:r>
            <a:rPr lang="en-IN" sz="900" b="1" baseline="0">
              <a:latin typeface="Segoe UI Black" panose="020B0A02040204020203" pitchFamily="34" charset="0"/>
              <a:ea typeface="Segoe UI Black" panose="020B0A02040204020203" pitchFamily="34" charset="0"/>
            </a:rPr>
            <a:t> SALES</a:t>
          </a:r>
          <a:endParaRPr lang="en-IN" sz="900" b="1">
            <a:latin typeface="Segoe UI Black" panose="020B0A02040204020203" pitchFamily="34" charset="0"/>
            <a:ea typeface="Segoe UI Black" panose="020B0A02040204020203" pitchFamily="34" charset="0"/>
          </a:endParaRPr>
        </a:p>
      </xdr:txBody>
    </xdr:sp>
    <xdr:clientData/>
  </xdr:twoCellAnchor>
  <xdr:twoCellAnchor>
    <xdr:from>
      <xdr:col>22</xdr:col>
      <xdr:colOff>168018</xdr:colOff>
      <xdr:row>26</xdr:row>
      <xdr:rowOff>30079</xdr:rowOff>
    </xdr:from>
    <xdr:to>
      <xdr:col>24</xdr:col>
      <xdr:colOff>391025</xdr:colOff>
      <xdr:row>33</xdr:row>
      <xdr:rowOff>70184</xdr:rowOff>
    </xdr:to>
    <xdr:graphicFrame macro="">
      <xdr:nvGraphicFramePr>
        <xdr:cNvPr id="41" name="Chart 40">
          <a:extLst>
            <a:ext uri="{FF2B5EF4-FFF2-40B4-BE49-F238E27FC236}">
              <a16:creationId xmlns:a16="http://schemas.microsoft.com/office/drawing/2014/main" id="{CBF3B568-19A8-4191-B171-304668F5C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301629</xdr:colOff>
      <xdr:row>32</xdr:row>
      <xdr:rowOff>159620</xdr:rowOff>
    </xdr:from>
    <xdr:to>
      <xdr:col>25</xdr:col>
      <xdr:colOff>587972</xdr:colOff>
      <xdr:row>34</xdr:row>
      <xdr:rowOff>25952</xdr:rowOff>
    </xdr:to>
    <xdr:sp macro="" textlink="">
      <xdr:nvSpPr>
        <xdr:cNvPr id="43" name="TextBox 42">
          <a:extLst>
            <a:ext uri="{FF2B5EF4-FFF2-40B4-BE49-F238E27FC236}">
              <a16:creationId xmlns:a16="http://schemas.microsoft.com/office/drawing/2014/main" id="{7233DE87-DFEB-495F-BAAD-8F2886584F37}"/>
            </a:ext>
          </a:extLst>
        </xdr:cNvPr>
        <xdr:cNvSpPr txBox="1"/>
      </xdr:nvSpPr>
      <xdr:spPr>
        <a:xfrm>
          <a:off x="15033629" y="6586590"/>
          <a:ext cx="2295252" cy="266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atin typeface="Segoe UI Black" panose="020B0A02040204020203" pitchFamily="34" charset="0"/>
              <a:ea typeface="Segoe UI Black" panose="020B0A02040204020203" pitchFamily="34" charset="0"/>
            </a:rPr>
            <a:t>NO. OF ITEMS</a:t>
          </a:r>
        </a:p>
      </xdr:txBody>
    </xdr:sp>
    <xdr:clientData/>
  </xdr:twoCellAnchor>
  <xdr:twoCellAnchor>
    <xdr:from>
      <xdr:col>3</xdr:col>
      <xdr:colOff>143848</xdr:colOff>
      <xdr:row>7</xdr:row>
      <xdr:rowOff>116957</xdr:rowOff>
    </xdr:from>
    <xdr:to>
      <xdr:col>5</xdr:col>
      <xdr:colOff>666492</xdr:colOff>
      <xdr:row>9</xdr:row>
      <xdr:rowOff>116139</xdr:rowOff>
    </xdr:to>
    <xdr:sp macro="" textlink="">
      <xdr:nvSpPr>
        <xdr:cNvPr id="44" name="TextBox 43">
          <a:extLst>
            <a:ext uri="{FF2B5EF4-FFF2-40B4-BE49-F238E27FC236}">
              <a16:creationId xmlns:a16="http://schemas.microsoft.com/office/drawing/2014/main" id="{8CF7FF99-C0AD-4EA1-A9FC-5ECA90362298}"/>
            </a:ext>
          </a:extLst>
        </xdr:cNvPr>
        <xdr:cNvSpPr txBox="1"/>
      </xdr:nvSpPr>
      <xdr:spPr>
        <a:xfrm>
          <a:off x="2153518" y="1523726"/>
          <a:ext cx="1862425" cy="401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latin typeface="Segoe UI Black" panose="020B0A02040204020203" pitchFamily="34" charset="0"/>
              <a:ea typeface="Segoe UI Black" panose="020B0A02040204020203" pitchFamily="34" charset="0"/>
            </a:rPr>
            <a:t>FILTER PANEL</a:t>
          </a:r>
        </a:p>
      </xdr:txBody>
    </xdr:sp>
    <xdr:clientData/>
  </xdr:twoCellAnchor>
  <xdr:twoCellAnchor editAs="oneCell">
    <xdr:from>
      <xdr:col>2</xdr:col>
      <xdr:colOff>485671</xdr:colOff>
      <xdr:row>7</xdr:row>
      <xdr:rowOff>127278</xdr:rowOff>
    </xdr:from>
    <xdr:to>
      <xdr:col>3</xdr:col>
      <xdr:colOff>179367</xdr:colOff>
      <xdr:row>9</xdr:row>
      <xdr:rowOff>95855</xdr:rowOff>
    </xdr:to>
    <xdr:pic>
      <xdr:nvPicPr>
        <xdr:cNvPr id="49" name="Graphic 48" descr="Gears with solid fill">
          <a:extLst>
            <a:ext uri="{FF2B5EF4-FFF2-40B4-BE49-F238E27FC236}">
              <a16:creationId xmlns:a16="http://schemas.microsoft.com/office/drawing/2014/main" id="{B6DFC1C4-B132-C092-1ED3-646EAB012D8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825451" y="1534047"/>
          <a:ext cx="363586" cy="370511"/>
        </a:xfrm>
        <a:prstGeom prst="rect">
          <a:avLst/>
        </a:prstGeom>
      </xdr:spPr>
    </xdr:pic>
    <xdr:clientData/>
  </xdr:twoCellAnchor>
  <xdr:twoCellAnchor editAs="oneCell">
    <xdr:from>
      <xdr:col>2</xdr:col>
      <xdr:colOff>401935</xdr:colOff>
      <xdr:row>10</xdr:row>
      <xdr:rowOff>33495</xdr:rowOff>
    </xdr:from>
    <xdr:to>
      <xdr:col>5</xdr:col>
      <xdr:colOff>221064</xdr:colOff>
      <xdr:row>16</xdr:row>
      <xdr:rowOff>66989</xdr:rowOff>
    </xdr:to>
    <mc:AlternateContent xmlns:mc="http://schemas.openxmlformats.org/markup-compatibility/2006" xmlns:a14="http://schemas.microsoft.com/office/drawing/2010/main">
      <mc:Choice Requires="a14">
        <xdr:graphicFrame macro="">
          <xdr:nvGraphicFramePr>
            <xdr:cNvPr id="51" name="Outlet Size 1">
              <a:extLst>
                <a:ext uri="{FF2B5EF4-FFF2-40B4-BE49-F238E27FC236}">
                  <a16:creationId xmlns:a16="http://schemas.microsoft.com/office/drawing/2014/main" id="{4C200702-BF13-4B30-BA0A-A5DF117543D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41715" y="2043165"/>
              <a:ext cx="1828800" cy="12392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429845</xdr:colOff>
      <xdr:row>22</xdr:row>
      <xdr:rowOff>201898</xdr:rowOff>
    </xdr:from>
    <xdr:to>
      <xdr:col>5</xdr:col>
      <xdr:colOff>248974</xdr:colOff>
      <xdr:row>32</xdr:row>
      <xdr:rowOff>192594</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E5A820AC-0CDF-4F1B-9A14-EF5CB3C8C78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777149" y="4575115"/>
              <a:ext cx="1840086" cy="2000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421471</xdr:colOff>
      <xdr:row>16</xdr:row>
      <xdr:rowOff>109788</xdr:rowOff>
    </xdr:from>
    <xdr:to>
      <xdr:col>5</xdr:col>
      <xdr:colOff>234461</xdr:colOff>
      <xdr:row>22</xdr:row>
      <xdr:rowOff>209341</xdr:rowOff>
    </xdr:to>
    <mc:AlternateContent xmlns:mc="http://schemas.openxmlformats.org/markup-compatibility/2006" xmlns:a14="http://schemas.microsoft.com/office/drawing/2010/main">
      <mc:Choice Requires="a14">
        <xdr:graphicFrame macro="">
          <xdr:nvGraphicFramePr>
            <xdr:cNvPr id="26" name="Outlet Location ">
              <a:extLst>
                <a:ext uri="{FF2B5EF4-FFF2-40B4-BE49-F238E27FC236}">
                  <a16:creationId xmlns:a16="http://schemas.microsoft.com/office/drawing/2014/main" id="{B31E8D82-E1B6-49C3-AC0F-826EC4CD16F3}"/>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768775" y="3290310"/>
              <a:ext cx="1833947" cy="1292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836.695545486109" createdVersion="8" refreshedVersion="8" minRefreshableVersion="3" recordCount="8523" xr:uid="{A145168F-864F-4D54-B2D2-E457F1836805}">
  <cacheSource type="worksheet">
    <worksheetSource name="Table1"/>
  </cacheSource>
  <cacheFields count="13">
    <cacheField name="Item Fat Content" numFmtId="0">
      <sharedItems count="2">
        <s v="Regular"/>
        <s v="Low Fat"/>
      </sharedItems>
    </cacheField>
    <cacheField name="Serial Number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888428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9396A6-3705-4B46-AB0D-879E44D0D31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18:B12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n="Grocery"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umberr" fld="1" subtotal="count" baseField="8" baseItem="1"/>
  </dataFields>
  <formats count="5">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4">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D45344-1D52-476B-804A-D5B3C3BE437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48:B6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13">
      <pivotArea type="all" dataOnly="0" outline="0" fieldPosition="0"/>
    </format>
    <format dxfId="12">
      <pivotArea outline="0" collapsedLevelsAreSubtotals="1" fieldPosition="0"/>
    </format>
    <format dxfId="11">
      <pivotArea field="3" type="button" dataOnly="0" labelOnly="1" outline="0" axis="axisRow" fieldPosition="0"/>
    </format>
    <format dxfId="10">
      <pivotArea dataOnly="0" labelOnly="1" fieldPosition="0">
        <references count="1">
          <reference field="3" count="0"/>
        </references>
      </pivotArea>
    </format>
    <format dxfId="9">
      <pivotArea dataOnly="0" labelOnly="1" outline="0" axis="axisValues" fieldPosition="0"/>
    </format>
    <format dxfId="8">
      <pivotArea field="3" type="button" dataOnly="0" labelOnly="1" outline="0" axis="axisRow" fieldPosition="0"/>
    </format>
    <format dxfId="7">
      <pivotArea dataOnly="0" labelOnly="1" outline="0" axis="axisValues" fieldPosition="0"/>
    </format>
    <format dxfId="6">
      <pivotArea outline="0" collapsedLevelsAreSubtotals="1" fieldPosition="0"/>
    </format>
    <format dxfId="5">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1FD24F-FE56-4AD7-8F5C-08604F9FAB6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1:B3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7">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outline="0" axis="axisValues" fieldPosition="0"/>
    </format>
    <format dxfId="15">
      <pivotArea outline="0" collapsedLevelsAreSubtotals="1" fieldPosition="0"/>
    </format>
    <format dxfId="1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50B517-FFF5-4CDA-823A-5AC53E9CB02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9:B11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n="Grocery"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8">
    <format dxfId="28">
      <pivotArea type="all" dataOnly="0" outline="0" fieldPosition="0"/>
    </format>
    <format dxfId="27">
      <pivotArea outline="0" collapsedLevelsAreSubtotals="1" fieldPosition="0"/>
    </format>
    <format dxfId="26">
      <pivotArea field="6" type="button" dataOnly="0" labelOnly="1" outline="0"/>
    </format>
    <format dxfId="25">
      <pivotArea type="all" dataOnly="0" outline="0" fieldPosition="0"/>
    </format>
    <format dxfId="24">
      <pivotArea outline="0" collapsedLevelsAreSubtotals="1" fieldPosition="0"/>
    </format>
    <format dxfId="23">
      <pivotArea dataOnly="0" labelOnly="1" fieldPosition="0">
        <references count="1">
          <reference field="8" count="0"/>
        </references>
      </pivotArea>
    </format>
    <format dxfId="22">
      <pivotArea field="8" type="button" dataOnly="0" labelOnly="1" outline="0" axis="axisRow" fieldPosition="0"/>
    </format>
    <format dxfId="21">
      <pivotArea dataOnly="0" labelOnly="1" outline="0" axis="axisValues" fieldPosition="0"/>
    </format>
  </formats>
  <chartFormats count="14">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1"/>
          </reference>
        </references>
      </pivotArea>
    </chartFormat>
    <chartFormat chart="28" format="5">
      <pivotArea type="data" outline="0" fieldPosition="0">
        <references count="2">
          <reference field="4294967294" count="1" selected="0">
            <x v="0"/>
          </reference>
          <reference field="8" count="1" selected="0">
            <x v="0"/>
          </reference>
        </references>
      </pivotArea>
    </chartFormat>
    <chartFormat chart="28"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A7A844-3F7C-4EE6-AA23-7C4ED03BA54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90:B9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5">
    <format dxfId="33">
      <pivotArea type="all" dataOnly="0" outline="0" fieldPosition="0"/>
    </format>
    <format dxfId="32">
      <pivotArea outline="0" collapsedLevelsAreSubtotals="1" fieldPosition="0"/>
    </format>
    <format dxfId="31">
      <pivotArea field="6" type="button" dataOnly="0" labelOnly="1" outline="0" axis="axisRow" fieldPosition="0"/>
    </format>
    <format dxfId="30">
      <pivotArea dataOnly="0" labelOnly="1" fieldPosition="0">
        <references count="1">
          <reference field="6" count="0"/>
        </references>
      </pivotArea>
    </format>
    <format dxfId="29">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321CDF-46FC-48A2-9F7B-E924902936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D2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2"/>
  </dataFields>
  <formats count="8">
    <format dxfId="41">
      <pivotArea type="all" dataOnly="0" outline="0" fieldPosition="0"/>
    </format>
    <format dxfId="40">
      <pivotArea outline="0" collapsedLevelsAreSubtotals="1" fieldPosition="0"/>
    </format>
    <format dxfId="39">
      <pivotArea dataOnly="0" labelOnly="1" outline="0" fieldPosition="0">
        <references count="1">
          <reference field="4294967294" count="4">
            <x v="0"/>
            <x v="1"/>
            <x v="2"/>
            <x v="3"/>
          </reference>
        </references>
      </pivotArea>
    </format>
    <format dxfId="38">
      <pivotArea outline="0" collapsedLevelsAreSubtotals="1" fieldPosition="0">
        <references count="1">
          <reference field="4294967294" count="1" selected="0">
            <x v="0"/>
          </reference>
        </references>
      </pivotArea>
    </format>
    <format dxfId="37">
      <pivotArea dataOnly="0" labelOnly="1" outline="0" fieldPosition="0">
        <references count="1">
          <reference field="4294967294" count="1">
            <x v="0"/>
          </reference>
        </references>
      </pivotArea>
    </format>
    <format dxfId="36">
      <pivotArea outline="0" collapsedLevelsAreSubtotals="1" fieldPosition="0">
        <references count="1">
          <reference field="4294967294" count="1" selected="0">
            <x v="1"/>
          </reference>
        </references>
      </pivotArea>
    </format>
    <format dxfId="35">
      <pivotArea dataOnly="0" labelOnly="1" outline="0" fieldPosition="0">
        <references count="1">
          <reference field="4294967294" count="1">
            <x v="1"/>
          </reference>
        </references>
      </pivotArea>
    </format>
    <format dxfId="34">
      <pivotArea dataOnly="0"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375D95-5165-442B-A7C4-0E47E00A7BF7}"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38:C4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5">
    <format dxfId="56">
      <pivotArea type="all" dataOnly="0" outline="0" fieldPosition="0"/>
    </format>
    <format dxfId="55">
      <pivotArea outline="0" collapsedLevelsAreSubtotals="1" fieldPosition="0"/>
    </format>
    <format dxfId="54">
      <pivotArea type="origin" dataOnly="0" labelOnly="1" outline="0" fieldPosition="0"/>
    </format>
    <format dxfId="53">
      <pivotArea field="0" type="button" dataOnly="0" labelOnly="1" outline="0" axis="axisCol" fieldPosition="0"/>
    </format>
    <format dxfId="52">
      <pivotArea type="topRight" dataOnly="0" labelOnly="1" outline="0" fieldPosition="0"/>
    </format>
    <format dxfId="51">
      <pivotArea field="6" type="button" dataOnly="0" labelOnly="1" outline="0" axis="axisRow" fieldPosition="0"/>
    </format>
    <format dxfId="50">
      <pivotArea dataOnly="0" labelOnly="1" fieldPosition="0">
        <references count="1">
          <reference field="6" count="0"/>
        </references>
      </pivotArea>
    </format>
    <format dxfId="49">
      <pivotArea dataOnly="0" labelOnly="1" grandRow="1" outline="0" fieldPosition="0"/>
    </format>
    <format dxfId="48">
      <pivotArea dataOnly="0" labelOnly="1" fieldPosition="0">
        <references count="1">
          <reference field="0" count="0"/>
        </references>
      </pivotArea>
    </format>
    <format dxfId="47">
      <pivotArea outline="0" collapsedLevelsAreSubtotals="1" fieldPosition="0">
        <references count="1">
          <reference field="0" count="1" selected="0">
            <x v="0"/>
          </reference>
        </references>
      </pivotArea>
    </format>
    <format dxfId="46">
      <pivotArea field="0" type="button" dataOnly="0" labelOnly="1" outline="0" axis="axisCol" fieldPosition="0"/>
    </format>
    <format dxfId="45">
      <pivotArea dataOnly="0" labelOnly="1" fieldPosition="0">
        <references count="1">
          <reference field="0" count="1">
            <x v="0"/>
          </reference>
        </references>
      </pivotArea>
    </format>
    <format dxfId="44">
      <pivotArea outline="0" collapsedLevelsAreSubtotals="1" fieldPosition="0">
        <references count="1">
          <reference field="0" count="1" selected="0">
            <x v="1"/>
          </reference>
        </references>
      </pivotArea>
    </format>
    <format dxfId="43">
      <pivotArea type="topRight" dataOnly="0" labelOnly="1" outline="0" fieldPosition="0"/>
    </format>
    <format dxfId="42">
      <pivotArea dataOnly="0" labelOnly="1" fieldPosition="0">
        <references count="1">
          <reference field="0" count="1">
            <x v="1"/>
          </reference>
        </references>
      </pivotArea>
    </format>
  </formats>
  <chartFormats count="5">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3E2956-829C-4D44-BC38-D4897ED13DB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5">
    <format dxfId="61">
      <pivotArea type="all" dataOnly="0" outline="0" fieldPosition="0"/>
    </format>
    <format dxfId="60">
      <pivotArea outline="0" collapsedLevelsAreSubtotals="1" fieldPosition="0"/>
    </format>
    <format dxfId="59">
      <pivotArea field="7" type="button" dataOnly="0" labelOnly="1" outline="0" axis="axisRow" fieldPosition="0"/>
    </format>
    <format dxfId="58">
      <pivotArea dataOnly="0" labelOnly="1" fieldPosition="0">
        <references count="1">
          <reference field="7" count="0"/>
        </references>
      </pivotArea>
    </format>
    <format dxfId="57">
      <pivotArea dataOnly="0" labelOnly="1" outline="0" axis="axisValues" fieldPosition="0"/>
    </format>
  </formats>
  <chartFormats count="11">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2" format="9">
      <pivotArea type="data" outline="0" fieldPosition="0">
        <references count="1">
          <reference field="4294967294" count="1" selected="0">
            <x v="0"/>
          </reference>
        </references>
      </pivotArea>
    </chartFormat>
    <chartFormat chart="2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DD59B1-20B3-4656-8149-9DACF761E22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69: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6">
    <format dxfId="67">
      <pivotArea type="all" dataOnly="0" outline="0" fieldPosition="0"/>
    </format>
    <format dxfId="66">
      <pivotArea outline="0" collapsedLevelsAreSubtotals="1" fieldPosition="0"/>
    </format>
    <format dxfId="65">
      <pivotArea field="4" type="button" dataOnly="0" labelOnly="1" outline="0" axis="axisRow" fieldPosition="0"/>
    </format>
    <format dxfId="64">
      <pivotArea dataOnly="0" labelOnly="1" outline="0" axis="axisValues" fieldPosition="0"/>
    </format>
    <format dxfId="63">
      <pivotArea outline="0" collapsedLevelsAreSubtotals="1" fieldPosition="0"/>
    </format>
    <format dxfId="62">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11AC27-A2A4-407E-9B45-8FDEA3752A5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01:B10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5">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0"/>
        </references>
      </pivotArea>
    </format>
    <format dxfId="68">
      <pivotArea dataOnly="0" labelOnly="1" outline="0" axis="axisValues" fieldPosition="0"/>
    </format>
  </formats>
  <chartFormats count="1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8" count="1" selected="0">
            <x v="0"/>
          </reference>
        </references>
      </pivotArea>
    </chartFormat>
    <chartFormat chart="25" format="4">
      <pivotArea type="data" outline="0" fieldPosition="0">
        <references count="2">
          <reference field="4294967294" count="1" selected="0">
            <x v="0"/>
          </reference>
          <reference field="8" count="1" selected="0">
            <x v="1"/>
          </reference>
        </references>
      </pivotArea>
    </chartFormat>
    <chartFormat chart="25" format="5">
      <pivotArea type="data" outline="0" fieldPosition="0">
        <references count="2">
          <reference field="4294967294" count="1" selected="0">
            <x v="0"/>
          </reference>
          <reference field="8" count="1" selected="0">
            <x v="2"/>
          </reference>
        </references>
      </pivotArea>
    </chartFormat>
    <chartFormat chart="25"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196D566-933B-4208-9C81-270E1304CECE}" sourceName="Outlet Size">
  <pivotTables>
    <pivotTable tabId="2" name="PivotTable1"/>
    <pivotTable tabId="2" name="PivotTable2"/>
    <pivotTable tabId="2" name="PivotTable3"/>
    <pivotTable tabId="2" name="PivotTable4"/>
    <pivotTable tabId="2" name="PivotTable10"/>
    <pivotTable tabId="2" name="PivotTable11"/>
    <pivotTable tabId="2" name="PivotTable12"/>
    <pivotTable tabId="2" name="PivotTable5"/>
    <pivotTable tabId="2" name="PivotTable6"/>
    <pivotTable tabId="2" name="PivotTable7"/>
  </pivotTables>
  <data>
    <tabular pivotCacheId="5888428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FABF4D9-6DA5-4F19-BDAA-77C514DC8E75}" sourceName="Item Type">
  <pivotTables>
    <pivotTable tabId="2" name="PivotTable1"/>
    <pivotTable tabId="2" name="PivotTable10"/>
    <pivotTable tabId="2" name="PivotTable11"/>
    <pivotTable tabId="2" name="PivotTable12"/>
    <pivotTable tabId="2" name="PivotTable2"/>
    <pivotTable tabId="2" name="PivotTable3"/>
    <pivotTable tabId="2" name="PivotTable5"/>
    <pivotTable tabId="2" name="PivotTable6"/>
    <pivotTable tabId="2" name="PivotTable7"/>
    <pivotTable tabId="2" name="PivotTable4"/>
  </pivotTables>
  <data>
    <tabular pivotCacheId="58884286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28AC8CE-6C4B-4DE7-84E6-2880BCBF97D5}" sourceName="Outlet Location Type">
  <pivotTables>
    <pivotTable tabId="2" name="PivotTable5"/>
    <pivotTable tabId="2" name="PivotTable1"/>
    <pivotTable tabId="2" name="PivotTable10"/>
    <pivotTable tabId="2" name="PivotTable11"/>
    <pivotTable tabId="2" name="PivotTable12"/>
    <pivotTable tabId="2" name="PivotTable2"/>
    <pivotTable tabId="2" name="PivotTable3"/>
    <pivotTable tabId="2" name="PivotTable4"/>
    <pivotTable tabId="2" name="PivotTable6"/>
    <pivotTable tabId="2" name="PivotTable7"/>
  </pivotTables>
  <data>
    <tabular pivotCacheId="58884286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B2FDAB4-9B2A-4679-BBD3-1775632C1C4C}" cache="Slicer_Outlet_Size" caption="Outlet Size" style="BLINKIT " rowHeight="260350"/>
  <slicer name="Item Type" xr10:uid="{94B26039-1687-457F-923F-D2DC614401A9}" cache="Slicer_Item_Type" caption="Item Type" style="BLINKIT " rowHeight="260350"/>
  <slicer name="Outlet Location " xr10:uid="{42E8B39C-157F-4D55-824C-15415830D00C}" cache="Slicer_Outlet_Location_Type" caption="Outlet Location " style="BLINKIT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3B6929C-06FE-4D47-A1AD-DC0F4C616195}" name="Serial Number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4B7C8-4566-4DF8-A894-A125E6BC2352}">
  <dimension ref="A2:I122"/>
  <sheetViews>
    <sheetView zoomScale="85" zoomScaleNormal="85" workbookViewId="0">
      <selection activeCell="L10" sqref="L10"/>
    </sheetView>
  </sheetViews>
  <sheetFormatPr defaultRowHeight="15.6" x14ac:dyDescent="0.3"/>
  <cols>
    <col min="1" max="1" width="12.796875" bestFit="1" customWidth="1"/>
    <col min="2" max="3" width="12.69921875" bestFit="1" customWidth="1"/>
    <col min="4" max="4" width="15.8984375" bestFit="1" customWidth="1"/>
    <col min="8" max="9" width="9.5" customWidth="1"/>
  </cols>
  <sheetData>
    <row r="2" spans="1:9" x14ac:dyDescent="0.3">
      <c r="A2" s="38" t="s">
        <v>1640</v>
      </c>
      <c r="B2" s="38"/>
      <c r="C2" s="38"/>
      <c r="D2" s="38"/>
      <c r="E2" s="38"/>
      <c r="F2" s="38"/>
      <c r="G2" s="38"/>
      <c r="H2" s="1"/>
      <c r="I2" s="1"/>
    </row>
    <row r="3" spans="1:9" x14ac:dyDescent="0.3">
      <c r="A3" s="38"/>
      <c r="B3" s="38"/>
      <c r="C3" s="38"/>
      <c r="D3" s="38"/>
      <c r="E3" s="38"/>
      <c r="F3" s="38"/>
      <c r="G3" s="38"/>
      <c r="H3" s="1"/>
      <c r="I3" s="1"/>
    </row>
    <row r="5" spans="1:9" x14ac:dyDescent="0.3">
      <c r="A5" t="s">
        <v>1615</v>
      </c>
    </row>
    <row r="6" spans="1:9" x14ac:dyDescent="0.3">
      <c r="A6" t="s">
        <v>1616</v>
      </c>
    </row>
    <row r="8" spans="1:9" x14ac:dyDescent="0.3">
      <c r="A8" s="19" t="s">
        <v>1617</v>
      </c>
      <c r="B8" s="20"/>
      <c r="C8" s="20"/>
      <c r="D8" s="20"/>
      <c r="E8" s="20"/>
      <c r="F8" s="20"/>
      <c r="G8" s="20"/>
      <c r="H8" s="20"/>
      <c r="I8" s="21"/>
    </row>
    <row r="9" spans="1:9" x14ac:dyDescent="0.3">
      <c r="A9" s="15"/>
      <c r="B9" s="3"/>
      <c r="C9" s="3"/>
      <c r="D9" s="3"/>
      <c r="E9" s="3"/>
      <c r="F9" s="3"/>
      <c r="G9" s="3"/>
      <c r="H9" s="15"/>
      <c r="I9" s="4"/>
    </row>
    <row r="10" spans="1:9" x14ac:dyDescent="0.3">
      <c r="A10" s="14" t="s">
        <v>1621</v>
      </c>
      <c r="B10" s="13"/>
      <c r="C10" s="13"/>
      <c r="D10" s="13"/>
      <c r="E10" s="13"/>
      <c r="F10" s="13"/>
      <c r="G10" s="13"/>
      <c r="H10" s="22"/>
      <c r="I10" s="23">
        <f>GETPIVOTDATA("Sum of Sales",$A$23)</f>
        <v>1201681.4928000034</v>
      </c>
    </row>
    <row r="11" spans="1:9" x14ac:dyDescent="0.3">
      <c r="A11" s="16"/>
      <c r="H11" s="16"/>
      <c r="I11" s="17"/>
    </row>
    <row r="12" spans="1:9" x14ac:dyDescent="0.3">
      <c r="A12" s="16"/>
      <c r="H12" s="16"/>
      <c r="I12" s="17"/>
    </row>
    <row r="13" spans="1:9" x14ac:dyDescent="0.3">
      <c r="A13" s="12" t="s">
        <v>1620</v>
      </c>
      <c r="B13" s="13"/>
      <c r="C13" s="13"/>
      <c r="D13" s="13"/>
      <c r="E13" s="13"/>
      <c r="F13" s="13"/>
      <c r="G13" s="13"/>
      <c r="H13" s="22"/>
      <c r="I13" s="24">
        <f>GETPIVOTDATA("Average Sales",$A$23)</f>
        <v>140.99278338613203</v>
      </c>
    </row>
    <row r="14" spans="1:9" x14ac:dyDescent="0.3">
      <c r="A14" s="16"/>
      <c r="H14" s="16"/>
      <c r="I14" s="17"/>
    </row>
    <row r="15" spans="1:9" x14ac:dyDescent="0.3">
      <c r="A15" s="16"/>
      <c r="H15" s="16"/>
      <c r="I15" s="17"/>
    </row>
    <row r="16" spans="1:9" x14ac:dyDescent="0.3">
      <c r="A16" s="14" t="s">
        <v>1619</v>
      </c>
      <c r="B16" s="13"/>
      <c r="C16" s="13"/>
      <c r="D16" s="13"/>
      <c r="E16" s="13"/>
      <c r="F16" s="13"/>
      <c r="G16" s="13"/>
      <c r="H16" s="22"/>
      <c r="I16" s="25">
        <f>GETPIVOTDATA("Number of items",$A$23)</f>
        <v>8523</v>
      </c>
    </row>
    <row r="17" spans="1:9" x14ac:dyDescent="0.3">
      <c r="A17" s="16"/>
      <c r="H17" s="16"/>
      <c r="I17" s="17"/>
    </row>
    <row r="18" spans="1:9" x14ac:dyDescent="0.3">
      <c r="A18" s="16"/>
      <c r="H18" s="16"/>
      <c r="I18" s="17"/>
    </row>
    <row r="19" spans="1:9" x14ac:dyDescent="0.3">
      <c r="A19" s="14" t="s">
        <v>1618</v>
      </c>
      <c r="B19" s="13"/>
      <c r="C19" s="13"/>
      <c r="D19" s="13"/>
      <c r="E19" s="13"/>
      <c r="F19" s="13"/>
      <c r="G19" s="13"/>
      <c r="H19" s="22"/>
      <c r="I19" s="18">
        <f>GETPIVOTDATA("Average of Rating",$A$23)</f>
        <v>3.9658570925731196</v>
      </c>
    </row>
    <row r="22" spans="1:9" x14ac:dyDescent="0.3">
      <c r="A22" s="8" t="s">
        <v>1622</v>
      </c>
      <c r="B22" s="9"/>
      <c r="C22" s="9"/>
      <c r="D22" s="10"/>
    </row>
    <row r="23" spans="1:9" x14ac:dyDescent="0.3">
      <c r="A23" s="26" t="s">
        <v>1610</v>
      </c>
      <c r="B23" s="21" t="s">
        <v>1611</v>
      </c>
      <c r="C23" s="21" t="s">
        <v>1613</v>
      </c>
      <c r="D23" s="21" t="s">
        <v>1614</v>
      </c>
    </row>
    <row r="24" spans="1:9" x14ac:dyDescent="0.3">
      <c r="A24" s="44">
        <v>1201681.4928000034</v>
      </c>
      <c r="B24" s="43">
        <v>140.99278338613203</v>
      </c>
      <c r="C24" s="43">
        <v>8523</v>
      </c>
      <c r="D24" s="43">
        <v>3.9658570925731196</v>
      </c>
    </row>
    <row r="27" spans="1:9" x14ac:dyDescent="0.3">
      <c r="A27" s="2" t="s">
        <v>1623</v>
      </c>
    </row>
    <row r="28" spans="1:9" x14ac:dyDescent="0.3">
      <c r="A28" s="2"/>
    </row>
    <row r="30" spans="1:9" x14ac:dyDescent="0.3">
      <c r="A30" s="39" t="s">
        <v>1638</v>
      </c>
      <c r="B30" s="40"/>
      <c r="C30" s="40"/>
      <c r="D30" s="40"/>
      <c r="E30" s="40"/>
      <c r="F30" s="40"/>
      <c r="G30" s="9"/>
      <c r="H30" s="10"/>
    </row>
    <row r="31" spans="1:9" x14ac:dyDescent="0.3">
      <c r="A31" s="29" t="s">
        <v>1624</v>
      </c>
      <c r="B31" s="26" t="s">
        <v>1610</v>
      </c>
      <c r="H31" s="5"/>
    </row>
    <row r="32" spans="1:9" x14ac:dyDescent="0.3">
      <c r="A32" s="33" t="s">
        <v>17</v>
      </c>
      <c r="B32" s="46">
        <v>776319.68840000057</v>
      </c>
      <c r="H32" s="5"/>
    </row>
    <row r="33" spans="1:8" x14ac:dyDescent="0.3">
      <c r="A33" s="32" t="s">
        <v>10</v>
      </c>
      <c r="B33" s="48">
        <v>425361.8043999995</v>
      </c>
      <c r="H33" s="5"/>
    </row>
    <row r="34" spans="1:8" x14ac:dyDescent="0.3">
      <c r="A34" s="14"/>
      <c r="B34" s="7"/>
      <c r="C34" s="13"/>
      <c r="D34" s="13"/>
      <c r="E34" s="13"/>
      <c r="F34" s="13"/>
      <c r="G34" s="13"/>
      <c r="H34" s="6"/>
    </row>
    <row r="37" spans="1:8" x14ac:dyDescent="0.3">
      <c r="A37" s="8" t="s">
        <v>1639</v>
      </c>
      <c r="B37" s="9"/>
      <c r="C37" s="9"/>
      <c r="D37" s="9"/>
      <c r="E37" s="9"/>
      <c r="F37" s="9"/>
      <c r="G37" s="9"/>
      <c r="H37" s="10"/>
    </row>
    <row r="38" spans="1:8" x14ac:dyDescent="0.3">
      <c r="A38" s="29" t="s">
        <v>1610</v>
      </c>
      <c r="B38" s="29" t="s">
        <v>1626</v>
      </c>
      <c r="C38" s="26"/>
      <c r="H38" s="5"/>
    </row>
    <row r="39" spans="1:8" x14ac:dyDescent="0.3">
      <c r="A39" s="29" t="s">
        <v>1624</v>
      </c>
      <c r="B39" s="26" t="s">
        <v>10</v>
      </c>
      <c r="C39" s="21" t="s">
        <v>17</v>
      </c>
      <c r="H39" s="5"/>
    </row>
    <row r="40" spans="1:8" x14ac:dyDescent="0.3">
      <c r="A40" s="33" t="s">
        <v>14</v>
      </c>
      <c r="B40" s="46">
        <v>121349.89940000001</v>
      </c>
      <c r="C40" s="49">
        <v>215047.9126000001</v>
      </c>
      <c r="H40" s="5"/>
    </row>
    <row r="41" spans="1:8" x14ac:dyDescent="0.3">
      <c r="A41" s="31" t="s">
        <v>34</v>
      </c>
      <c r="B41" s="47">
        <v>138685.86819999994</v>
      </c>
      <c r="C41" s="45">
        <v>254464.77940000014</v>
      </c>
      <c r="H41" s="5"/>
    </row>
    <row r="42" spans="1:8" x14ac:dyDescent="0.3">
      <c r="A42" s="32" t="s">
        <v>21</v>
      </c>
      <c r="B42" s="47">
        <v>165326.0368</v>
      </c>
      <c r="C42" s="45">
        <v>306806.99640000012</v>
      </c>
      <c r="H42" s="5"/>
    </row>
    <row r="43" spans="1:8" x14ac:dyDescent="0.3">
      <c r="A43" s="30" t="s">
        <v>1625</v>
      </c>
      <c r="B43" s="48">
        <v>425361.80439999996</v>
      </c>
      <c r="C43" s="42">
        <v>776319.68840000033</v>
      </c>
      <c r="D43" s="13"/>
      <c r="E43" s="13"/>
      <c r="F43" s="13"/>
      <c r="G43" s="13"/>
      <c r="H43" s="6"/>
    </row>
    <row r="47" spans="1:8" x14ac:dyDescent="0.3">
      <c r="A47" s="8" t="s">
        <v>1637</v>
      </c>
      <c r="B47" s="9"/>
      <c r="C47" s="9"/>
      <c r="D47" s="9"/>
      <c r="E47" s="9"/>
      <c r="F47" s="9"/>
      <c r="G47" s="9"/>
      <c r="H47" s="10"/>
    </row>
    <row r="48" spans="1:8" x14ac:dyDescent="0.3">
      <c r="A48" s="29" t="s">
        <v>1624</v>
      </c>
      <c r="B48" s="26" t="s">
        <v>1610</v>
      </c>
      <c r="C48" s="15"/>
      <c r="D48" s="3"/>
      <c r="E48" s="3"/>
      <c r="F48" s="3"/>
      <c r="G48" s="3"/>
      <c r="H48" s="4"/>
    </row>
    <row r="49" spans="1:8" x14ac:dyDescent="0.3">
      <c r="A49" s="33" t="s">
        <v>153</v>
      </c>
      <c r="B49" s="46">
        <v>9077.869999999999</v>
      </c>
      <c r="H49" s="5"/>
    </row>
    <row r="50" spans="1:8" x14ac:dyDescent="0.3">
      <c r="A50" s="31" t="s">
        <v>74</v>
      </c>
      <c r="B50" s="47">
        <v>15596.696600000001</v>
      </c>
      <c r="H50" s="5"/>
    </row>
    <row r="51" spans="1:8" x14ac:dyDescent="0.3">
      <c r="A51" s="31" t="s">
        <v>159</v>
      </c>
      <c r="B51" s="47">
        <v>21880.027399999992</v>
      </c>
      <c r="H51" s="5"/>
    </row>
    <row r="52" spans="1:8" x14ac:dyDescent="0.3">
      <c r="A52" s="31" t="s">
        <v>64</v>
      </c>
      <c r="B52" s="47">
        <v>22451.891599999999</v>
      </c>
      <c r="H52" s="5"/>
    </row>
    <row r="53" spans="1:8" x14ac:dyDescent="0.3">
      <c r="A53" s="31" t="s">
        <v>61</v>
      </c>
      <c r="B53" s="47">
        <v>29334.680599999996</v>
      </c>
      <c r="H53" s="5"/>
    </row>
    <row r="54" spans="1:8" x14ac:dyDescent="0.3">
      <c r="A54" s="31" t="s">
        <v>57</v>
      </c>
      <c r="B54" s="47">
        <v>35379.119800000015</v>
      </c>
      <c r="H54" s="5"/>
    </row>
    <row r="55" spans="1:8" x14ac:dyDescent="0.3">
      <c r="A55" s="31" t="s">
        <v>32</v>
      </c>
      <c r="B55" s="47">
        <v>58514.166999999987</v>
      </c>
      <c r="H55" s="5"/>
    </row>
    <row r="56" spans="1:8" x14ac:dyDescent="0.3">
      <c r="A56" s="31" t="s">
        <v>54</v>
      </c>
      <c r="B56" s="47">
        <v>59449.863799999992</v>
      </c>
      <c r="H56" s="5"/>
    </row>
    <row r="57" spans="1:8" x14ac:dyDescent="0.3">
      <c r="A57" s="31" t="s">
        <v>19</v>
      </c>
      <c r="B57" s="47">
        <v>68025.838800000012</v>
      </c>
      <c r="H57" s="5"/>
    </row>
    <row r="58" spans="1:8" x14ac:dyDescent="0.3">
      <c r="A58" s="31" t="s">
        <v>95</v>
      </c>
      <c r="B58" s="47">
        <v>81894.736400000009</v>
      </c>
      <c r="H58" s="5"/>
    </row>
    <row r="59" spans="1:8" x14ac:dyDescent="0.3">
      <c r="A59" s="31" t="s">
        <v>28</v>
      </c>
      <c r="B59" s="47">
        <v>90706.728999999992</v>
      </c>
      <c r="H59" s="5"/>
    </row>
    <row r="60" spans="1:8" x14ac:dyDescent="0.3">
      <c r="A60" s="31" t="s">
        <v>67</v>
      </c>
      <c r="B60" s="47">
        <v>101276.46159999995</v>
      </c>
      <c r="H60" s="5"/>
    </row>
    <row r="61" spans="1:8" x14ac:dyDescent="0.3">
      <c r="A61" s="31" t="s">
        <v>24</v>
      </c>
      <c r="B61" s="47">
        <v>118558.88140000009</v>
      </c>
      <c r="H61" s="5"/>
    </row>
    <row r="62" spans="1:8" x14ac:dyDescent="0.3">
      <c r="A62" s="31" t="s">
        <v>42</v>
      </c>
      <c r="B62" s="47">
        <v>135976.52539999998</v>
      </c>
      <c r="H62" s="5"/>
    </row>
    <row r="63" spans="1:8" x14ac:dyDescent="0.3">
      <c r="A63" s="31" t="s">
        <v>48</v>
      </c>
      <c r="B63" s="47">
        <v>175433.92240000021</v>
      </c>
      <c r="H63" s="5"/>
    </row>
    <row r="64" spans="1:8" x14ac:dyDescent="0.3">
      <c r="A64" s="32" t="s">
        <v>12</v>
      </c>
      <c r="B64" s="48">
        <v>178124.08099999995</v>
      </c>
      <c r="H64" s="5"/>
    </row>
    <row r="65" spans="1:8" x14ac:dyDescent="0.3">
      <c r="A65" s="3"/>
      <c r="B65" s="3"/>
      <c r="C65" s="3"/>
      <c r="D65" s="3"/>
      <c r="E65" s="3"/>
      <c r="F65" s="3"/>
      <c r="G65" s="3"/>
      <c r="H65" s="3"/>
    </row>
    <row r="68" spans="1:8" x14ac:dyDescent="0.3">
      <c r="A68" s="8" t="s">
        <v>1636</v>
      </c>
      <c r="B68" s="34"/>
      <c r="C68" s="9"/>
      <c r="D68" s="9"/>
      <c r="E68" s="9"/>
      <c r="F68" s="9"/>
      <c r="G68" s="9"/>
      <c r="H68" s="10"/>
    </row>
    <row r="69" spans="1:8" x14ac:dyDescent="0.3">
      <c r="A69" s="29" t="s">
        <v>1624</v>
      </c>
      <c r="B69" s="26" t="s">
        <v>1610</v>
      </c>
      <c r="H69" s="5"/>
    </row>
    <row r="70" spans="1:8" x14ac:dyDescent="0.3">
      <c r="A70" s="28">
        <v>2011</v>
      </c>
      <c r="B70" s="46">
        <v>78131.566599999976</v>
      </c>
      <c r="H70" s="5"/>
    </row>
    <row r="71" spans="1:8" x14ac:dyDescent="0.3">
      <c r="A71" s="28">
        <v>2012</v>
      </c>
      <c r="B71" s="47">
        <v>130476.85979999998</v>
      </c>
      <c r="H71" s="5"/>
    </row>
    <row r="72" spans="1:8" x14ac:dyDescent="0.3">
      <c r="A72" s="28">
        <v>2014</v>
      </c>
      <c r="B72" s="47">
        <v>131809.01560000007</v>
      </c>
      <c r="H72" s="5"/>
    </row>
    <row r="73" spans="1:8" x14ac:dyDescent="0.3">
      <c r="A73" s="28">
        <v>2015</v>
      </c>
      <c r="B73" s="47">
        <v>130942.78019999999</v>
      </c>
      <c r="H73" s="5"/>
    </row>
    <row r="74" spans="1:8" x14ac:dyDescent="0.3">
      <c r="A74" s="28">
        <v>2016</v>
      </c>
      <c r="B74" s="47">
        <v>132113.36980000007</v>
      </c>
      <c r="H74" s="5"/>
    </row>
    <row r="75" spans="1:8" x14ac:dyDescent="0.3">
      <c r="A75" s="28">
        <v>2017</v>
      </c>
      <c r="B75" s="47">
        <v>133103.90699999989</v>
      </c>
      <c r="H75" s="5"/>
    </row>
    <row r="76" spans="1:8" x14ac:dyDescent="0.3">
      <c r="A76" s="28">
        <v>2018</v>
      </c>
      <c r="B76" s="47">
        <v>204522.25700000025</v>
      </c>
      <c r="H76" s="5"/>
    </row>
    <row r="77" spans="1:8" x14ac:dyDescent="0.3">
      <c r="A77" s="28">
        <v>2020</v>
      </c>
      <c r="B77" s="47">
        <v>129103.96039999987</v>
      </c>
      <c r="H77" s="5"/>
    </row>
    <row r="78" spans="1:8" x14ac:dyDescent="0.3">
      <c r="A78" s="12">
        <v>2022</v>
      </c>
      <c r="B78" s="48">
        <v>131477.77639999994</v>
      </c>
      <c r="C78" s="13"/>
      <c r="D78" s="13"/>
      <c r="E78" s="13"/>
      <c r="F78" s="13"/>
      <c r="G78" s="13"/>
      <c r="H78" s="6"/>
    </row>
    <row r="81" spans="1:8" x14ac:dyDescent="0.3">
      <c r="A81" s="39" t="s">
        <v>1635</v>
      </c>
      <c r="B81" s="40"/>
      <c r="C81" s="40"/>
      <c r="D81" s="40"/>
      <c r="E81" s="40"/>
      <c r="F81" s="40"/>
      <c r="G81" s="40"/>
      <c r="H81" s="41"/>
    </row>
    <row r="82" spans="1:8" x14ac:dyDescent="0.3">
      <c r="A82" s="29" t="s">
        <v>1624</v>
      </c>
      <c r="B82" s="26" t="s">
        <v>1610</v>
      </c>
      <c r="C82" s="3"/>
      <c r="D82" s="3"/>
      <c r="E82" s="3"/>
      <c r="F82" s="3"/>
      <c r="G82" s="3"/>
      <c r="H82" s="4"/>
    </row>
    <row r="83" spans="1:8" x14ac:dyDescent="0.3">
      <c r="A83" s="33" t="s">
        <v>30</v>
      </c>
      <c r="B83" s="46">
        <v>248991.58600000024</v>
      </c>
      <c r="H83" s="5"/>
    </row>
    <row r="84" spans="1:8" x14ac:dyDescent="0.3">
      <c r="A84" s="31" t="s">
        <v>15</v>
      </c>
      <c r="B84" s="47">
        <v>507895.7363999993</v>
      </c>
      <c r="H84" s="5"/>
    </row>
    <row r="85" spans="1:8" x14ac:dyDescent="0.3">
      <c r="A85" s="32" t="s">
        <v>26</v>
      </c>
      <c r="B85" s="48">
        <v>444794.17039999936</v>
      </c>
      <c r="H85" s="5"/>
    </row>
    <row r="86" spans="1:8" x14ac:dyDescent="0.3">
      <c r="A86" s="3"/>
      <c r="B86" s="3"/>
      <c r="C86" s="3"/>
      <c r="D86" s="3"/>
      <c r="E86" s="3"/>
      <c r="F86" s="3"/>
      <c r="G86" s="3"/>
      <c r="H86" s="3"/>
    </row>
    <row r="89" spans="1:8" x14ac:dyDescent="0.3">
      <c r="A89" s="39" t="s">
        <v>1634</v>
      </c>
      <c r="B89" s="40"/>
      <c r="C89" s="40"/>
      <c r="D89" s="40"/>
      <c r="E89" s="40"/>
      <c r="F89" s="40"/>
      <c r="G89" s="40"/>
      <c r="H89" s="41"/>
    </row>
    <row r="90" spans="1:8" x14ac:dyDescent="0.3">
      <c r="A90" s="29" t="s">
        <v>1624</v>
      </c>
      <c r="B90" s="26" t="s">
        <v>1610</v>
      </c>
      <c r="H90" s="5"/>
    </row>
    <row r="91" spans="1:8" x14ac:dyDescent="0.3">
      <c r="A91" s="33" t="s">
        <v>14</v>
      </c>
      <c r="B91" s="46">
        <v>336397.81199999945</v>
      </c>
      <c r="H91" s="5"/>
    </row>
    <row r="92" spans="1:8" x14ac:dyDescent="0.3">
      <c r="A92" s="31" t="s">
        <v>34</v>
      </c>
      <c r="B92" s="47">
        <v>393150.64759999956</v>
      </c>
      <c r="H92" s="5"/>
    </row>
    <row r="93" spans="1:8" x14ac:dyDescent="0.3">
      <c r="A93" s="32" t="s">
        <v>21</v>
      </c>
      <c r="B93" s="48">
        <v>472133.03319999954</v>
      </c>
      <c r="H93" s="5"/>
    </row>
    <row r="94" spans="1:8" x14ac:dyDescent="0.3">
      <c r="A94" s="16"/>
      <c r="H94" s="5"/>
    </row>
    <row r="95" spans="1:8" x14ac:dyDescent="0.3">
      <c r="A95" s="27" t="s">
        <v>1627</v>
      </c>
      <c r="B95" s="4">
        <f>GETPIVOTDATA("Sales",$A$90,"Outlet Location Type","Tier 3")</f>
        <v>472133.03319999954</v>
      </c>
      <c r="H95" s="5"/>
    </row>
    <row r="96" spans="1:8" x14ac:dyDescent="0.3">
      <c r="A96" s="28" t="s">
        <v>34</v>
      </c>
      <c r="B96" s="5">
        <f>GETPIVOTDATA("Sales",$A$90,"Outlet Location Type","Tier 2")</f>
        <v>393150.64759999956</v>
      </c>
      <c r="H96" s="5"/>
    </row>
    <row r="97" spans="1:8" x14ac:dyDescent="0.3">
      <c r="A97" s="12" t="s">
        <v>14</v>
      </c>
      <c r="B97" s="6">
        <f>GETPIVOTDATA("Sales",$A$90,"Outlet Location Type","Tier 1")</f>
        <v>336397.81199999945</v>
      </c>
      <c r="C97" s="13"/>
      <c r="D97" s="13"/>
      <c r="E97" s="13"/>
      <c r="F97" s="13"/>
      <c r="G97" s="13"/>
      <c r="H97" s="6"/>
    </row>
    <row r="100" spans="1:8" x14ac:dyDescent="0.3">
      <c r="A100" s="39" t="s">
        <v>1633</v>
      </c>
      <c r="B100" s="40"/>
      <c r="C100" s="40"/>
      <c r="D100" s="40"/>
      <c r="E100" s="40"/>
      <c r="F100" s="40"/>
      <c r="G100" s="40"/>
      <c r="H100" s="41"/>
    </row>
    <row r="101" spans="1:8" x14ac:dyDescent="0.3">
      <c r="A101" s="29" t="s">
        <v>1624</v>
      </c>
      <c r="B101" s="26" t="s">
        <v>1610</v>
      </c>
      <c r="H101" s="5"/>
    </row>
    <row r="102" spans="1:8" x14ac:dyDescent="0.3">
      <c r="A102" s="33" t="s">
        <v>40</v>
      </c>
      <c r="B102" s="46">
        <v>151939.149</v>
      </c>
      <c r="H102" s="5"/>
    </row>
    <row r="103" spans="1:8" x14ac:dyDescent="0.3">
      <c r="A103" s="31" t="s">
        <v>46</v>
      </c>
      <c r="B103" s="47">
        <v>130714.67460000006</v>
      </c>
      <c r="H103" s="5"/>
    </row>
    <row r="104" spans="1:8" x14ac:dyDescent="0.3">
      <c r="A104" s="31" t="s">
        <v>22</v>
      </c>
      <c r="B104" s="47">
        <v>131477.77639999994</v>
      </c>
      <c r="H104" s="5"/>
    </row>
    <row r="105" spans="1:8" x14ac:dyDescent="0.3">
      <c r="A105" s="32" t="s">
        <v>16</v>
      </c>
      <c r="B105" s="48">
        <v>787549.89280000131</v>
      </c>
      <c r="C105" s="13"/>
      <c r="D105" s="13"/>
      <c r="E105" s="13"/>
      <c r="F105" s="13"/>
      <c r="G105" s="13"/>
      <c r="H105" s="6"/>
    </row>
    <row r="108" spans="1:8" x14ac:dyDescent="0.3">
      <c r="A108" s="35" t="s">
        <v>1632</v>
      </c>
      <c r="B108" s="36"/>
      <c r="C108" s="36"/>
      <c r="D108" s="36"/>
      <c r="E108" s="36"/>
      <c r="F108" s="36"/>
      <c r="G108" s="36"/>
      <c r="H108" s="37"/>
    </row>
    <row r="109" spans="1:8" x14ac:dyDescent="0.3">
      <c r="A109" s="29" t="s">
        <v>1624</v>
      </c>
      <c r="B109" s="26" t="s">
        <v>1628</v>
      </c>
      <c r="C109" s="15"/>
      <c r="D109" s="3"/>
      <c r="E109" s="3"/>
      <c r="F109" s="3"/>
      <c r="G109" s="3"/>
      <c r="H109" s="4"/>
    </row>
    <row r="110" spans="1:8" x14ac:dyDescent="0.3">
      <c r="A110" s="33" t="s">
        <v>1629</v>
      </c>
      <c r="B110" s="46">
        <v>140.29468975069253</v>
      </c>
      <c r="H110" s="5"/>
    </row>
    <row r="111" spans="1:8" x14ac:dyDescent="0.3">
      <c r="A111" s="31" t="s">
        <v>46</v>
      </c>
      <c r="B111" s="47">
        <v>139.80179101604284</v>
      </c>
      <c r="H111" s="5"/>
    </row>
    <row r="112" spans="1:8" x14ac:dyDescent="0.3">
      <c r="A112" s="31" t="s">
        <v>22</v>
      </c>
      <c r="B112" s="47">
        <v>141.67863836206891</v>
      </c>
      <c r="H112" s="5"/>
    </row>
    <row r="113" spans="1:8" x14ac:dyDescent="0.3">
      <c r="A113" s="32" t="s">
        <v>16</v>
      </c>
      <c r="B113" s="48">
        <v>141.21389506903375</v>
      </c>
      <c r="C113" s="13"/>
      <c r="D113" s="13"/>
      <c r="E113" s="13"/>
      <c r="F113" s="13"/>
      <c r="G113" s="13"/>
      <c r="H113" s="6"/>
    </row>
    <row r="117" spans="1:8" x14ac:dyDescent="0.3">
      <c r="A117" s="8" t="s">
        <v>1631</v>
      </c>
      <c r="B117" s="9"/>
      <c r="C117" s="9"/>
      <c r="D117" s="9"/>
      <c r="E117" s="9"/>
      <c r="F117" s="9"/>
      <c r="G117" s="9"/>
      <c r="H117" s="10"/>
    </row>
    <row r="118" spans="1:8" x14ac:dyDescent="0.3">
      <c r="A118" s="29" t="s">
        <v>1624</v>
      </c>
      <c r="B118" s="26" t="s">
        <v>1630</v>
      </c>
      <c r="H118" s="5"/>
    </row>
    <row r="119" spans="1:8" x14ac:dyDescent="0.3">
      <c r="A119" s="33" t="s">
        <v>1629</v>
      </c>
      <c r="B119" s="46">
        <v>1083</v>
      </c>
      <c r="H119" s="5"/>
    </row>
    <row r="120" spans="1:8" x14ac:dyDescent="0.3">
      <c r="A120" s="31" t="s">
        <v>46</v>
      </c>
      <c r="B120" s="47">
        <v>935</v>
      </c>
      <c r="H120" s="5"/>
    </row>
    <row r="121" spans="1:8" x14ac:dyDescent="0.3">
      <c r="A121" s="31" t="s">
        <v>22</v>
      </c>
      <c r="B121" s="47">
        <v>928</v>
      </c>
      <c r="H121" s="5"/>
    </row>
    <row r="122" spans="1:8" x14ac:dyDescent="0.3">
      <c r="A122" s="32" t="s">
        <v>16</v>
      </c>
      <c r="B122" s="48">
        <v>5577</v>
      </c>
      <c r="C122" s="13"/>
      <c r="D122" s="13"/>
      <c r="E122" s="13"/>
      <c r="F122" s="13"/>
      <c r="G122" s="13"/>
      <c r="H122" s="6"/>
    </row>
  </sheetData>
  <sortState xmlns:xlrd2="http://schemas.microsoft.com/office/spreadsheetml/2017/richdata2" ref="A95:B97">
    <sortCondition descending="1" ref="B95:B97"/>
  </sortState>
  <mergeCells count="6">
    <mergeCell ref="A108:H108"/>
    <mergeCell ref="A2:G3"/>
    <mergeCell ref="A30:F30"/>
    <mergeCell ref="A81:H81"/>
    <mergeCell ref="A89:H89"/>
    <mergeCell ref="A100:H100"/>
  </mergeCell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C55D9-3ADF-4457-B19E-E8D84E2949FC}">
  <dimension ref="I18:R23"/>
  <sheetViews>
    <sheetView showGridLines="0" tabSelected="1" topLeftCell="A2" zoomScale="69" zoomScaleNormal="69" workbookViewId="0">
      <selection activeCell="A23" sqref="A23"/>
    </sheetView>
  </sheetViews>
  <sheetFormatPr defaultRowHeight="15.6" x14ac:dyDescent="0.3"/>
  <sheetData>
    <row r="18" spans="9:18" x14ac:dyDescent="0.3">
      <c r="I18" s="2"/>
    </row>
    <row r="23" spans="9:18" ht="17.399999999999999" x14ac:dyDescent="0.35">
      <c r="R23" s="11"/>
    </row>
  </sheetData>
  <sheetProtection algorithmName="SHA-512" hashValue="PHKG3Y32s7NO9FI+eKyGALo4sillUguSIl/rOVCedMKwVmBEsiRyF1cTerTKJe3Y4uHOPH55sL0QEn26G4uMxA==" saltValue="ls4ri/P43IWwfbLMSWVCe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C8500" workbookViewId="0">
      <selection activeCell="B1" sqref="B1:B104857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Windows User</cp:lastModifiedBy>
  <dcterms:created xsi:type="dcterms:W3CDTF">2024-06-23T13:11:17Z</dcterms:created>
  <dcterms:modified xsi:type="dcterms:W3CDTF">2025-06-29T10:18:19Z</dcterms:modified>
</cp:coreProperties>
</file>