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Вадим\Downloads\Семейный бюджет\"/>
    </mc:Choice>
  </mc:AlternateContent>
  <bookViews>
    <workbookView xWindow="0" yWindow="0" windowWidth="28800" windowHeight="12330"/>
  </bookViews>
  <sheets>
    <sheet name="Бюджет" sheetId="1" r:id="rId1"/>
  </sheets>
  <definedNames>
    <definedName name="valuevx">42.314159</definedName>
    <definedName name="_xlnm.Print_Area" localSheetId="0">Бюджет!$A$1:$O$182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" l="1"/>
  <c r="M181" i="1" l="1"/>
  <c r="L181" i="1"/>
  <c r="K181" i="1"/>
  <c r="J181" i="1"/>
  <c r="I181" i="1"/>
  <c r="H181" i="1"/>
  <c r="G181" i="1"/>
  <c r="F181" i="1"/>
  <c r="E181" i="1"/>
  <c r="D181" i="1"/>
  <c r="C181" i="1"/>
  <c r="B181" i="1"/>
  <c r="A181" i="1"/>
  <c r="N180" i="1"/>
  <c r="O180" i="1" s="1"/>
  <c r="N179" i="1"/>
  <c r="O179" i="1" s="1"/>
  <c r="N178" i="1"/>
  <c r="O178" i="1" s="1"/>
  <c r="N177" i="1"/>
  <c r="O177" i="1" s="1"/>
  <c r="N176" i="1"/>
  <c r="O176" i="1" s="1"/>
  <c r="M175" i="1"/>
  <c r="L175" i="1"/>
  <c r="K175" i="1"/>
  <c r="J175" i="1"/>
  <c r="I175" i="1"/>
  <c r="H175" i="1"/>
  <c r="G175" i="1"/>
  <c r="F175" i="1"/>
  <c r="E175" i="1"/>
  <c r="D175" i="1"/>
  <c r="C175" i="1"/>
  <c r="B175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N171" i="1"/>
  <c r="O171" i="1" s="1"/>
  <c r="N170" i="1"/>
  <c r="O170" i="1" s="1"/>
  <c r="N169" i="1"/>
  <c r="O169" i="1" s="1"/>
  <c r="N168" i="1"/>
  <c r="O168" i="1" s="1"/>
  <c r="N167" i="1"/>
  <c r="O167" i="1" s="1"/>
  <c r="N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N161" i="1"/>
  <c r="O161" i="1" s="1"/>
  <c r="N160" i="1"/>
  <c r="O160" i="1" s="1"/>
  <c r="N159" i="1"/>
  <c r="O159" i="1" s="1"/>
  <c r="N158" i="1"/>
  <c r="O158" i="1" s="1"/>
  <c r="N157" i="1"/>
  <c r="O157" i="1" s="1"/>
  <c r="M156" i="1"/>
  <c r="L156" i="1"/>
  <c r="K156" i="1"/>
  <c r="J156" i="1"/>
  <c r="I156" i="1"/>
  <c r="H156" i="1"/>
  <c r="G156" i="1"/>
  <c r="F156" i="1"/>
  <c r="E156" i="1"/>
  <c r="D156" i="1"/>
  <c r="C156" i="1"/>
  <c r="B156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N152" i="1"/>
  <c r="O152" i="1" s="1"/>
  <c r="N151" i="1"/>
  <c r="O151" i="1" s="1"/>
  <c r="N150" i="1"/>
  <c r="O150" i="1" s="1"/>
  <c r="N149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O136" i="1" s="1"/>
  <c r="N135" i="1"/>
  <c r="O135" i="1" s="1"/>
  <c r="N134" i="1"/>
  <c r="O134" i="1" s="1"/>
  <c r="N133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N128" i="1"/>
  <c r="O128" i="1" s="1"/>
  <c r="N127" i="1"/>
  <c r="O127" i="1" s="1"/>
  <c r="N126" i="1"/>
  <c r="O126" i="1" s="1"/>
  <c r="N125" i="1"/>
  <c r="O125" i="1" s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N120" i="1"/>
  <c r="O120" i="1" s="1"/>
  <c r="N119" i="1"/>
  <c r="O119" i="1" s="1"/>
  <c r="N118" i="1"/>
  <c r="O118" i="1" s="1"/>
  <c r="N117" i="1"/>
  <c r="O117" i="1" s="1"/>
  <c r="M116" i="1"/>
  <c r="L116" i="1"/>
  <c r="K116" i="1"/>
  <c r="J116" i="1"/>
  <c r="I116" i="1"/>
  <c r="H116" i="1"/>
  <c r="G116" i="1"/>
  <c r="F116" i="1"/>
  <c r="E116" i="1"/>
  <c r="D116" i="1"/>
  <c r="C116" i="1"/>
  <c r="B116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N112" i="1"/>
  <c r="O112" i="1" s="1"/>
  <c r="N111" i="1"/>
  <c r="O111" i="1" s="1"/>
  <c r="N110" i="1"/>
  <c r="O110" i="1" s="1"/>
  <c r="N109" i="1"/>
  <c r="O109" i="1" s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N104" i="1"/>
  <c r="O104" i="1" s="1"/>
  <c r="N103" i="1"/>
  <c r="O103" i="1" s="1"/>
  <c r="N102" i="1"/>
  <c r="O102" i="1" s="1"/>
  <c r="N101" i="1"/>
  <c r="O101" i="1" s="1"/>
  <c r="N100" i="1"/>
  <c r="M99" i="1"/>
  <c r="L99" i="1"/>
  <c r="K99" i="1"/>
  <c r="J99" i="1"/>
  <c r="I99" i="1"/>
  <c r="H99" i="1"/>
  <c r="G99" i="1"/>
  <c r="F99" i="1"/>
  <c r="E99" i="1"/>
  <c r="D99" i="1"/>
  <c r="C99" i="1"/>
  <c r="B99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N95" i="1"/>
  <c r="O95" i="1" s="1"/>
  <c r="N94" i="1"/>
  <c r="O94" i="1" s="1"/>
  <c r="N93" i="1"/>
  <c r="O93" i="1" s="1"/>
  <c r="N92" i="1"/>
  <c r="O92" i="1" s="1"/>
  <c r="N91" i="1"/>
  <c r="O91" i="1" s="1"/>
  <c r="M90" i="1"/>
  <c r="L90" i="1"/>
  <c r="K90" i="1"/>
  <c r="J90" i="1"/>
  <c r="I90" i="1"/>
  <c r="H90" i="1"/>
  <c r="G90" i="1"/>
  <c r="F90" i="1"/>
  <c r="E90" i="1"/>
  <c r="D90" i="1"/>
  <c r="C90" i="1"/>
  <c r="B90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M80" i="1"/>
  <c r="L80" i="1"/>
  <c r="K80" i="1"/>
  <c r="J80" i="1"/>
  <c r="I80" i="1"/>
  <c r="H80" i="1"/>
  <c r="G80" i="1"/>
  <c r="F80" i="1"/>
  <c r="E80" i="1"/>
  <c r="D80" i="1"/>
  <c r="C80" i="1"/>
  <c r="B80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M68" i="1"/>
  <c r="L68" i="1"/>
  <c r="K68" i="1"/>
  <c r="J68" i="1"/>
  <c r="I68" i="1"/>
  <c r="H68" i="1"/>
  <c r="G68" i="1"/>
  <c r="F68" i="1"/>
  <c r="E68" i="1"/>
  <c r="D68" i="1"/>
  <c r="C68" i="1"/>
  <c r="B68" i="1"/>
  <c r="A65" i="1"/>
  <c r="N64" i="1"/>
  <c r="O64" i="1" s="1"/>
  <c r="N63" i="1"/>
  <c r="O63" i="1" s="1"/>
  <c r="N62" i="1"/>
  <c r="O62" i="1" s="1"/>
  <c r="M65" i="1"/>
  <c r="L65" i="1"/>
  <c r="K65" i="1"/>
  <c r="J65" i="1"/>
  <c r="I65" i="1"/>
  <c r="H65" i="1"/>
  <c r="G65" i="1"/>
  <c r="F65" i="1"/>
  <c r="E65" i="1"/>
  <c r="D65" i="1"/>
  <c r="C65" i="1"/>
  <c r="B65" i="1"/>
  <c r="N60" i="1"/>
  <c r="O60" i="1" s="1"/>
  <c r="N59" i="1"/>
  <c r="O59" i="1" s="1"/>
  <c r="N58" i="1"/>
  <c r="O58" i="1" s="1"/>
  <c r="M57" i="1"/>
  <c r="L57" i="1"/>
  <c r="K57" i="1"/>
  <c r="J57" i="1"/>
  <c r="I57" i="1"/>
  <c r="H57" i="1"/>
  <c r="G57" i="1"/>
  <c r="F57" i="1"/>
  <c r="E57" i="1"/>
  <c r="D57" i="1"/>
  <c r="C57" i="1"/>
  <c r="B57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N53" i="1"/>
  <c r="O53" i="1" s="1"/>
  <c r="N52" i="1"/>
  <c r="O52" i="1" s="1"/>
  <c r="N51" i="1"/>
  <c r="O51" i="1" s="1"/>
  <c r="N50" i="1"/>
  <c r="O50" i="1" s="1"/>
  <c r="N49" i="1"/>
  <c r="N48" i="1"/>
  <c r="O48" i="1" s="1"/>
  <c r="M47" i="1"/>
  <c r="L47" i="1"/>
  <c r="K47" i="1"/>
  <c r="J47" i="1"/>
  <c r="I47" i="1"/>
  <c r="H47" i="1"/>
  <c r="G47" i="1"/>
  <c r="F47" i="1"/>
  <c r="E47" i="1"/>
  <c r="D47" i="1"/>
  <c r="C47" i="1"/>
  <c r="B47" i="1"/>
  <c r="M44" i="1"/>
  <c r="L44" i="1"/>
  <c r="K44" i="1"/>
  <c r="J44" i="1"/>
  <c r="I44" i="1"/>
  <c r="H44" i="1"/>
  <c r="G44" i="1"/>
  <c r="F44" i="1"/>
  <c r="E44" i="1"/>
  <c r="D44" i="1"/>
  <c r="C44" i="1"/>
  <c r="B44" i="1"/>
  <c r="B11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M37" i="1"/>
  <c r="L37" i="1"/>
  <c r="K37" i="1"/>
  <c r="J37" i="1"/>
  <c r="I37" i="1"/>
  <c r="H37" i="1"/>
  <c r="G37" i="1"/>
  <c r="F37" i="1"/>
  <c r="E37" i="1"/>
  <c r="D37" i="1"/>
  <c r="C37" i="1"/>
  <c r="B37" i="1"/>
  <c r="M35" i="1"/>
  <c r="M6" i="1" s="1"/>
  <c r="L35" i="1"/>
  <c r="L6" i="1" s="1"/>
  <c r="K35" i="1"/>
  <c r="J35" i="1"/>
  <c r="J6" i="1" s="1"/>
  <c r="I35" i="1"/>
  <c r="I6" i="1" s="1"/>
  <c r="H35" i="1"/>
  <c r="H6" i="1" s="1"/>
  <c r="G35" i="1"/>
  <c r="G6" i="1" s="1"/>
  <c r="F35" i="1"/>
  <c r="F6" i="1" s="1"/>
  <c r="E35" i="1"/>
  <c r="E6" i="1" s="1"/>
  <c r="D35" i="1"/>
  <c r="D6" i="1" s="1"/>
  <c r="C35" i="1"/>
  <c r="C6" i="1" s="1"/>
  <c r="B35" i="1"/>
  <c r="B6" i="1" s="1"/>
  <c r="A35" i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M26" i="1"/>
  <c r="L26" i="1"/>
  <c r="K26" i="1"/>
  <c r="J26" i="1"/>
  <c r="I26" i="1"/>
  <c r="H26" i="1"/>
  <c r="G26" i="1"/>
  <c r="F26" i="1"/>
  <c r="E26" i="1"/>
  <c r="D26" i="1"/>
  <c r="C26" i="1"/>
  <c r="B26" i="1"/>
  <c r="N9" i="1"/>
  <c r="O9" i="1" s="1"/>
  <c r="K6" i="1"/>
  <c r="N96" i="1" l="1"/>
  <c r="O113" i="1"/>
  <c r="N172" i="1"/>
  <c r="J7" i="1"/>
  <c r="J154" i="1" s="1"/>
  <c r="N54" i="1"/>
  <c r="O96" i="1"/>
  <c r="N153" i="1"/>
  <c r="E7" i="1"/>
  <c r="E8" i="1" s="1"/>
  <c r="O49" i="1"/>
  <c r="O54" i="1" s="1"/>
  <c r="O121" i="1"/>
  <c r="N162" i="1"/>
  <c r="O35" i="1"/>
  <c r="N35" i="1"/>
  <c r="G7" i="1"/>
  <c r="G163" i="1" s="1"/>
  <c r="K7" i="1"/>
  <c r="K146" i="1" s="1"/>
  <c r="F7" i="1"/>
  <c r="F8" i="1" s="1"/>
  <c r="O87" i="1"/>
  <c r="N87" i="1"/>
  <c r="O77" i="1"/>
  <c r="C7" i="1"/>
  <c r="C130" i="1" s="1"/>
  <c r="L7" i="1"/>
  <c r="L8" i="1" s="1"/>
  <c r="D7" i="1"/>
  <c r="D114" i="1" s="1"/>
  <c r="H7" i="1"/>
  <c r="H8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I7" i="1"/>
  <c r="I182" i="1" s="1"/>
  <c r="M7" i="1"/>
  <c r="M8" i="1" s="1"/>
  <c r="B7" i="1"/>
  <c r="B154" i="1" s="1"/>
  <c r="N77" i="1"/>
  <c r="G130" i="1"/>
  <c r="O162" i="1"/>
  <c r="N105" i="1"/>
  <c r="N129" i="1"/>
  <c r="N145" i="1"/>
  <c r="O133" i="1"/>
  <c r="O145" i="1" s="1"/>
  <c r="G154" i="1"/>
  <c r="N44" i="1"/>
  <c r="B78" i="1"/>
  <c r="O100" i="1"/>
  <c r="O105" i="1" s="1"/>
  <c r="N113" i="1"/>
  <c r="N121" i="1"/>
  <c r="O181" i="1"/>
  <c r="N6" i="1"/>
  <c r="O6" i="1" s="1"/>
  <c r="O38" i="1"/>
  <c r="O44" i="1" s="1"/>
  <c r="N61" i="1"/>
  <c r="O61" i="1" s="1"/>
  <c r="O65" i="1" s="1"/>
  <c r="B106" i="1"/>
  <c r="O129" i="1"/>
  <c r="N181" i="1"/>
  <c r="O149" i="1"/>
  <c r="O153" i="1" s="1"/>
  <c r="O166" i="1"/>
  <c r="O172" i="1" s="1"/>
  <c r="K78" i="1" l="1"/>
  <c r="K154" i="1"/>
  <c r="K8" i="1"/>
  <c r="G88" i="1"/>
  <c r="G55" i="1"/>
  <c r="B97" i="1"/>
  <c r="E88" i="1"/>
  <c r="K106" i="1"/>
  <c r="K173" i="1"/>
  <c r="K163" i="1"/>
  <c r="K55" i="1"/>
  <c r="B8" i="1"/>
  <c r="K130" i="1"/>
  <c r="B45" i="1"/>
  <c r="K97" i="1"/>
  <c r="K122" i="1"/>
  <c r="E97" i="1"/>
  <c r="K66" i="1"/>
  <c r="K88" i="1"/>
  <c r="K114" i="1"/>
  <c r="K182" i="1"/>
  <c r="K45" i="1"/>
  <c r="H78" i="1"/>
  <c r="F130" i="1"/>
  <c r="F106" i="1"/>
  <c r="E45" i="1"/>
  <c r="J55" i="1"/>
  <c r="J106" i="1"/>
  <c r="J88" i="1"/>
  <c r="E182" i="1"/>
  <c r="J182" i="1"/>
  <c r="J78" i="1"/>
  <c r="F55" i="1"/>
  <c r="C78" i="1"/>
  <c r="F154" i="1"/>
  <c r="F114" i="1"/>
  <c r="E55" i="1"/>
  <c r="E106" i="1"/>
  <c r="F78" i="1"/>
  <c r="J122" i="1"/>
  <c r="J173" i="1"/>
  <c r="F163" i="1"/>
  <c r="J146" i="1"/>
  <c r="E78" i="1"/>
  <c r="E130" i="1"/>
  <c r="E173" i="1"/>
  <c r="C97" i="1"/>
  <c r="F146" i="1"/>
  <c r="F97" i="1"/>
  <c r="J66" i="1"/>
  <c r="E154" i="1"/>
  <c r="E122" i="1"/>
  <c r="J130" i="1"/>
  <c r="F88" i="1"/>
  <c r="F182" i="1"/>
  <c r="E146" i="1"/>
  <c r="F66" i="1"/>
  <c r="E66" i="1"/>
  <c r="E114" i="1"/>
  <c r="J97" i="1"/>
  <c r="F45" i="1"/>
  <c r="J163" i="1"/>
  <c r="F122" i="1"/>
  <c r="F173" i="1"/>
  <c r="J114" i="1"/>
  <c r="J45" i="1"/>
  <c r="E163" i="1"/>
  <c r="H163" i="1"/>
  <c r="H130" i="1"/>
  <c r="J8" i="1"/>
  <c r="G45" i="1"/>
  <c r="G78" i="1"/>
  <c r="G173" i="1"/>
  <c r="G66" i="1"/>
  <c r="L122" i="1"/>
  <c r="G8" i="1"/>
  <c r="G97" i="1"/>
  <c r="G122" i="1"/>
  <c r="L66" i="1"/>
  <c r="G106" i="1"/>
  <c r="G146" i="1"/>
  <c r="G114" i="1"/>
  <c r="G182" i="1"/>
  <c r="L106" i="1"/>
  <c r="B122" i="1"/>
  <c r="B173" i="1"/>
  <c r="L55" i="1"/>
  <c r="L182" i="1"/>
  <c r="H66" i="1"/>
  <c r="L88" i="1"/>
  <c r="L114" i="1"/>
  <c r="B66" i="1"/>
  <c r="B88" i="1"/>
  <c r="H182" i="1"/>
  <c r="H45" i="1"/>
  <c r="H173" i="1"/>
  <c r="B55" i="1"/>
  <c r="M163" i="1"/>
  <c r="M55" i="1"/>
  <c r="L78" i="1"/>
  <c r="L130" i="1"/>
  <c r="L146" i="1"/>
  <c r="L154" i="1"/>
  <c r="L97" i="1"/>
  <c r="L45" i="1"/>
  <c r="L163" i="1"/>
  <c r="L173" i="1"/>
  <c r="H55" i="1"/>
  <c r="H122" i="1"/>
  <c r="H106" i="1"/>
  <c r="H114" i="1"/>
  <c r="H88" i="1"/>
  <c r="H97" i="1"/>
  <c r="H146" i="1"/>
  <c r="H154" i="1"/>
  <c r="C173" i="1"/>
  <c r="C122" i="1"/>
  <c r="C106" i="1"/>
  <c r="B163" i="1"/>
  <c r="B114" i="1"/>
  <c r="B182" i="1"/>
  <c r="B146" i="1"/>
  <c r="M122" i="1"/>
  <c r="M97" i="1"/>
  <c r="I55" i="1"/>
  <c r="I78" i="1"/>
  <c r="I130" i="1"/>
  <c r="I173" i="1"/>
  <c r="C114" i="1"/>
  <c r="C182" i="1"/>
  <c r="C146" i="1"/>
  <c r="C66" i="1"/>
  <c r="C163" i="1"/>
  <c r="C45" i="1"/>
  <c r="C55" i="1"/>
  <c r="C154" i="1"/>
  <c r="M66" i="1"/>
  <c r="M154" i="1"/>
  <c r="M106" i="1"/>
  <c r="M182" i="1"/>
  <c r="D122" i="1"/>
  <c r="M88" i="1"/>
  <c r="M45" i="1"/>
  <c r="M130" i="1"/>
  <c r="M173" i="1"/>
  <c r="D130" i="1"/>
  <c r="M114" i="1"/>
  <c r="M78" i="1"/>
  <c r="M146" i="1"/>
  <c r="C88" i="1"/>
  <c r="C8" i="1"/>
  <c r="I66" i="1"/>
  <c r="I114" i="1"/>
  <c r="I146" i="1"/>
  <c r="D55" i="1"/>
  <c r="D45" i="1"/>
  <c r="D163" i="1"/>
  <c r="D173" i="1"/>
  <c r="I8" i="1"/>
  <c r="D146" i="1"/>
  <c r="D154" i="1"/>
  <c r="D8" i="1"/>
  <c r="I97" i="1"/>
  <c r="I88" i="1"/>
  <c r="I122" i="1"/>
  <c r="I163" i="1"/>
  <c r="D88" i="1"/>
  <c r="D66" i="1"/>
  <c r="D182" i="1"/>
  <c r="N7" i="1"/>
  <c r="N130" i="1" s="1"/>
  <c r="I106" i="1"/>
  <c r="I45" i="1"/>
  <c r="I154" i="1"/>
  <c r="D97" i="1"/>
  <c r="D78" i="1"/>
  <c r="D106" i="1"/>
  <c r="B130" i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65" i="1"/>
  <c r="N8" i="1" l="1"/>
  <c r="O8" i="1" s="1"/>
  <c r="N106" i="1"/>
  <c r="N55" i="1"/>
  <c r="N78" i="1"/>
  <c r="N88" i="1"/>
  <c r="N114" i="1"/>
  <c r="N163" i="1"/>
  <c r="N146" i="1"/>
  <c r="N182" i="1"/>
  <c r="N66" i="1"/>
  <c r="N154" i="1"/>
  <c r="N122" i="1"/>
  <c r="N173" i="1"/>
  <c r="N97" i="1"/>
  <c r="O7" i="1"/>
  <c r="O182" i="1" s="1"/>
  <c r="N45" i="1"/>
  <c r="O106" i="1" l="1"/>
  <c r="O55" i="1"/>
  <c r="O154" i="1"/>
  <c r="O173" i="1"/>
  <c r="O146" i="1"/>
  <c r="O97" i="1"/>
  <c r="O122" i="1"/>
  <c r="O45" i="1"/>
  <c r="O66" i="1"/>
  <c r="O78" i="1"/>
  <c r="O130" i="1"/>
  <c r="O88" i="1"/>
  <c r="O163" i="1"/>
  <c r="O114" i="1"/>
</calcChain>
</file>

<file path=xl/comments1.xml><?xml version="1.0" encoding="utf-8"?>
<comments xmlns="http://schemas.openxmlformats.org/spreadsheetml/2006/main">
  <authors>
    <author>Vertex42</author>
  </authors>
  <commentList>
    <comment ref="A9" authorId="0" shapeId="0">
      <text>
        <r>
          <rPr>
            <b/>
            <sz val="8"/>
            <color indexed="81"/>
            <rFont val="Tahoma"/>
            <family val="2"/>
          </rPr>
          <t xml:space="preserve">Корректировка сбережений:
</t>
        </r>
        <r>
          <rPr>
            <sz val="8"/>
            <color indexed="81"/>
            <rFont val="Tahoma"/>
            <family val="2"/>
            <charset val="204"/>
          </rPr>
          <t>Расчет ваших сбережений в этой таблице ведется автоматически только для раздела "Сбережения". В этот раздел вносятся те суммы, которые вы хотите откладывать каждый месяц и пополняют общий баланс сбережений.
В том случае, если вы хотите зачислять в свои сбережения не израсходованные ежемесячные суммы, то вносите их в сроку "Корректировка сбережений".
Если вы хотите пополнить свой месячный бюджет из суммы сбережений, то внесите в строку "Корректировка сбережений" отрицательное значение, а в строчку "Трансфер сбережений" в разделе "Доходы" внесите положительное значение суммы, которую вы хотите внести в баланс доходов.</t>
        </r>
      </text>
    </comment>
  </commentList>
</comments>
</file>

<file path=xl/sharedStrings.xml><?xml version="1.0" encoding="utf-8"?>
<sst xmlns="http://schemas.openxmlformats.org/spreadsheetml/2006/main" count="184" uniqueCount="111">
  <si>
    <t>Планировщик семейного бюджета</t>
  </si>
  <si>
    <t>Стартовый баланс расходов</t>
  </si>
  <si>
    <t>Стартовый баланс сбережений</t>
  </si>
  <si>
    <t>[42]</t>
  </si>
  <si>
    <t>Итого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</si>
  <si>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</si>
  <si>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</si>
  <si>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</si>
  <si>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</si>
  <si>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</si>
  <si>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</si>
  <si>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</si>
  <si>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</si>
  <si>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</si>
  <si>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</si>
  <si>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</si>
  <si>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</si>
  <si>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Среднее</t>
  </si>
  <si>
    <t>Доходы</t>
  </si>
  <si>
    <t>Расходы</t>
  </si>
  <si>
    <t>Профицит бюджета</t>
  </si>
  <si>
    <t>Корректировка сбережений</t>
  </si>
  <si>
    <t>Баланс расходов</t>
  </si>
  <si>
    <t>Баланс сбережений</t>
  </si>
  <si>
    <t>Зарплата</t>
  </si>
  <si>
    <t>Хобби</t>
  </si>
  <si>
    <t>Дивиденды</t>
  </si>
  <si>
    <t>Подарки</t>
  </si>
  <si>
    <t>Возвраты/Возмещения</t>
  </si>
  <si>
    <t>Кэшбэк</t>
  </si>
  <si>
    <t>Другое</t>
  </si>
  <si>
    <t>Трансфер с сбережений</t>
  </si>
  <si>
    <t>Сбережения</t>
  </si>
  <si>
    <t>На сберегательные счета</t>
  </si>
  <si>
    <t>На непредвиденные расходы</t>
  </si>
  <si>
    <t>На пенсию</t>
  </si>
  <si>
    <t>Для инвестиций</t>
  </si>
  <si>
    <t>На учебу детям</t>
  </si>
  <si>
    <t>% от всех расходов</t>
  </si>
  <si>
    <t>Бытовые расходы</t>
  </si>
  <si>
    <t>Аренда</t>
  </si>
  <si>
    <t>Коммунальные платежи</t>
  </si>
  <si>
    <t>Интернет</t>
  </si>
  <si>
    <t>Техническое обслуживание</t>
  </si>
  <si>
    <t>Телефон</t>
  </si>
  <si>
    <t>Жизнедеятельность</t>
  </si>
  <si>
    <t>Продукты</t>
  </si>
  <si>
    <t>Личные покупки</t>
  </si>
  <si>
    <t>Одежда</t>
  </si>
  <si>
    <t>Кафе/Рестораны</t>
  </si>
  <si>
    <t>Химчистка</t>
  </si>
  <si>
    <t>Парикмахерская/Салоны</t>
  </si>
  <si>
    <t>Дети</t>
  </si>
  <si>
    <t>Медицинское обслуживание</t>
  </si>
  <si>
    <t>Принадлежности для учебы</t>
  </si>
  <si>
    <t>Обеды</t>
  </si>
  <si>
    <t>Няня</t>
  </si>
  <si>
    <t>Игрушки</t>
  </si>
  <si>
    <t>Питание</t>
  </si>
  <si>
    <t>Транспорт</t>
  </si>
  <si>
    <t>Обслуживание автомобиля</t>
  </si>
  <si>
    <t>Бензин</t>
  </si>
  <si>
    <t>Автобус/Такси/Метро</t>
  </si>
  <si>
    <t>Ремонт</t>
  </si>
  <si>
    <t>Лицензии</t>
  </si>
  <si>
    <t>Здоровье</t>
  </si>
  <si>
    <t>Доктора/Стомотологи</t>
  </si>
  <si>
    <t>Лекарства</t>
  </si>
  <si>
    <t>Скорая помощь</t>
  </si>
  <si>
    <t>Процедуры</t>
  </si>
  <si>
    <t>Страховка</t>
  </si>
  <si>
    <t>Автомобиль</t>
  </si>
  <si>
    <t>Дом/Имущество</t>
  </si>
  <si>
    <t>Жизнь</t>
  </si>
  <si>
    <t>Образование</t>
  </si>
  <si>
    <t>Обучение</t>
  </si>
  <si>
    <t>Книги</t>
  </si>
  <si>
    <t>Подкасты/Аудиокниги</t>
  </si>
  <si>
    <t>Подарки/Благотворительность</t>
  </si>
  <si>
    <t>Благотворительные взносы</t>
  </si>
  <si>
    <t>Религиозные взносы</t>
  </si>
  <si>
    <t>Налоги/Кредиты</t>
  </si>
  <si>
    <t>Кредит/Ипотека</t>
  </si>
  <si>
    <t>Кредитные карты</t>
  </si>
  <si>
    <t>Налоги</t>
  </si>
  <si>
    <t>Развлечения</t>
  </si>
  <si>
    <t>Музыка</t>
  </si>
  <si>
    <t>Фильмы</t>
  </si>
  <si>
    <t>Игры</t>
  </si>
  <si>
    <t>Кинотеатр</t>
  </si>
  <si>
    <t>Театр</t>
  </si>
  <si>
    <t>Концерты</t>
  </si>
  <si>
    <t>Фото</t>
  </si>
  <si>
    <t>Спорт</t>
  </si>
  <si>
    <t>Игрушки/Гаджеты</t>
  </si>
  <si>
    <t>Животные</t>
  </si>
  <si>
    <t>Еда</t>
  </si>
  <si>
    <t>Медицина</t>
  </si>
  <si>
    <t>Подписки</t>
  </si>
  <si>
    <t>Газеты</t>
  </si>
  <si>
    <t>Журналы</t>
  </si>
  <si>
    <t>Сервисы музыки/Фильмов</t>
  </si>
  <si>
    <t>Членские взносы</t>
  </si>
  <si>
    <t>Отпуск</t>
  </si>
  <si>
    <t>Билеты</t>
  </si>
  <si>
    <t>Жилье</t>
  </si>
  <si>
    <t>Авто</t>
  </si>
  <si>
    <t>Разное</t>
  </si>
  <si>
    <t>Банковские комиссии</t>
  </si>
  <si>
    <t>Другие комисиии</t>
  </si>
  <si>
    <t>Инструкция по заполнению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</si>
</sst>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-* #,##0\ [$₽-419]_-;\-* #,##0\ [$₽-419]_-;_-* &quot;-&quot;??\ [$₽-419]_-;_-@_-"/>
    <numFmt numFmtId="166" formatCode="_(&quot;$&quot;* #,##0.00_);_(&quot;$&quot;* \(#,##0.00\);_(&quot;$&quot;* &quot;-&quot;??_);_(@_)"/>
    <numFmt numFmtId="167" formatCode="0.0%"/>
  </numFmts>
  <fonts count="23" x14ac:knownFonts="1">
    <font>
      <sz val="11"/>
      <name val="Arial"/>
      <family val="2"/>
    </font>
    <font>
      <sz val="10"/>
      <name val="Calibri"/>
      <family val="2"/>
      <charset val="204"/>
    </font>
    <font>
      <u/>
      <sz val="10"/>
      <color indexed="12"/>
      <name val="Arial"/>
      <family val="2"/>
    </font>
    <font>
      <u/>
      <sz val="8"/>
      <color indexed="12"/>
      <name val="Calibri"/>
      <family val="2"/>
      <charset val="204"/>
    </font>
    <font>
      <sz val="8"/>
      <name val="Calibri"/>
      <family val="2"/>
      <charset val="204"/>
    </font>
    <font>
      <sz val="10"/>
      <name val="Arial"/>
      <family val="2"/>
    </font>
    <font>
      <sz val="9"/>
      <name val="Calibri"/>
      <family val="2"/>
      <charset val="204"/>
    </font>
    <font>
      <i/>
      <sz val="10"/>
      <name val="Calibri"/>
      <family val="2"/>
      <charset val="204"/>
    </font>
    <font>
      <b/>
      <sz val="10"/>
      <name val="Calibri"/>
      <family val="2"/>
      <charset val="204"/>
    </font>
    <font>
      <sz val="6"/>
      <color indexed="9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0"/>
      <color indexed="9"/>
      <name val="Calibri"/>
      <family val="2"/>
      <charset val="204"/>
    </font>
    <font>
      <sz val="11"/>
      <name val="Calibri"/>
      <family val="2"/>
      <charset val="204"/>
    </font>
    <font>
      <b/>
      <sz val="9"/>
      <name val="Calibri"/>
      <family val="2"/>
      <charset val="204"/>
    </font>
    <font>
      <b/>
      <sz val="10"/>
      <color theme="0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2"/>
      <color theme="0"/>
      <name val="Calibri"/>
      <family val="2"/>
      <charset val="204"/>
    </font>
    <font>
      <sz val="9"/>
      <color theme="0"/>
      <name val="Calibri"/>
      <family val="2"/>
      <charset val="204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04"/>
    </font>
    <font>
      <u/>
      <sz val="10"/>
      <color rgb="FF002060"/>
      <name val="Arial"/>
      <family val="2"/>
    </font>
    <font>
      <b/>
      <sz val="18"/>
      <color theme="9" tint="-0.499984740745262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14996795556505021"/>
      </left>
      <right/>
      <top style="thin">
        <color theme="0" tint="-0.24994659260841701"/>
      </top>
      <bottom/>
      <diagonal/>
    </border>
    <border>
      <left/>
      <right/>
      <top style="double">
        <color theme="6"/>
      </top>
      <bottom/>
      <diagonal/>
    </border>
    <border>
      <left/>
      <right/>
      <top style="double">
        <color theme="9" tint="-0.24994659260841701"/>
      </top>
      <bottom/>
      <diagonal/>
    </border>
  </borders>
  <cellStyleXfs count="5">
    <xf numFmtId="0" fontId="0" fillId="0" borderId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3" fillId="0" borderId="0" xfId="4" applyFont="1" applyBorder="1" applyAlignment="1" applyProtection="1"/>
    <xf numFmtId="0" fontId="1" fillId="0" borderId="0" xfId="0" applyFont="1"/>
    <xf numFmtId="0" fontId="4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 vertical="center"/>
    </xf>
    <xf numFmtId="165" fontId="6" fillId="0" borderId="1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38" fontId="6" fillId="0" borderId="1" xfId="1" applyNumberFormat="1" applyFont="1" applyFill="1" applyBorder="1" applyAlignment="1">
      <alignment vertical="center"/>
    </xf>
    <xf numFmtId="0" fontId="8" fillId="0" borderId="0" xfId="0" applyFont="1" applyAlignment="1">
      <alignment horizontal="right" vertical="center"/>
    </xf>
    <xf numFmtId="165" fontId="16" fillId="0" borderId="5" xfId="1" applyNumberFormat="1" applyFont="1" applyBorder="1" applyAlignment="1">
      <alignment horizontal="center" vertical="center"/>
    </xf>
    <xf numFmtId="165" fontId="16" fillId="2" borderId="5" xfId="0" applyNumberFormat="1" applyFont="1" applyFill="1" applyBorder="1" applyAlignment="1">
      <alignment horizontal="center" vertical="center"/>
    </xf>
    <xf numFmtId="0" fontId="6" fillId="0" borderId="0" xfId="0" applyFont="1" applyAlignment="1"/>
    <xf numFmtId="0" fontId="6" fillId="0" borderId="0" xfId="0" applyFont="1" applyFill="1" applyBorder="1" applyAlignment="1">
      <alignment vertical="center" shrinkToFit="1"/>
    </xf>
    <xf numFmtId="3" fontId="6" fillId="0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 shrinkToFit="1"/>
    </xf>
    <xf numFmtId="167" fontId="6" fillId="3" borderId="0" xfId="3" applyNumberFormat="1" applyFont="1" applyFill="1" applyBorder="1" applyAlignment="1">
      <alignment horizontal="center"/>
    </xf>
    <xf numFmtId="0" fontId="6" fillId="0" borderId="0" xfId="0" applyFont="1" applyAlignment="1">
      <alignment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vertical="center" shrinkToFit="1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6" fillId="0" borderId="0" xfId="0" applyFont="1" applyBorder="1" applyAlignment="1"/>
    <xf numFmtId="0" fontId="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 shrinkToFit="1"/>
    </xf>
    <xf numFmtId="0" fontId="6" fillId="0" borderId="0" xfId="0" applyFont="1"/>
    <xf numFmtId="0" fontId="18" fillId="0" borderId="0" xfId="0" applyFont="1" applyFill="1" applyBorder="1" applyAlignment="1">
      <alignment horizontal="right" vertical="center" shrinkToFit="1"/>
    </xf>
    <xf numFmtId="0" fontId="1" fillId="0" borderId="0" xfId="0" applyFont="1" applyBorder="1"/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5" fillId="4" borderId="4" xfId="0" applyFont="1" applyFill="1" applyBorder="1" applyAlignment="1">
      <alignment vertical="center" shrinkToFit="1"/>
    </xf>
    <xf numFmtId="0" fontId="15" fillId="4" borderId="6" xfId="0" applyFont="1" applyFill="1" applyBorder="1" applyAlignment="1">
      <alignment horizontal="right" shrinkToFit="1"/>
    </xf>
    <xf numFmtId="165" fontId="16" fillId="4" borderId="6" xfId="0" applyNumberFormat="1" applyFont="1" applyFill="1" applyBorder="1" applyAlignment="1">
      <alignment horizontal="center"/>
    </xf>
    <xf numFmtId="165" fontId="16" fillId="4" borderId="5" xfId="0" applyNumberFormat="1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 shrinkToFit="1"/>
    </xf>
    <xf numFmtId="164" fontId="14" fillId="7" borderId="3" xfId="0" applyNumberFormat="1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vertical="center" shrinkToFit="1"/>
    </xf>
    <xf numFmtId="0" fontId="15" fillId="6" borderId="4" xfId="0" applyFont="1" applyFill="1" applyBorder="1" applyAlignment="1">
      <alignment horizontal="left" vertical="center" shrinkToFit="1"/>
    </xf>
    <xf numFmtId="0" fontId="15" fillId="2" borderId="7" xfId="0" applyFont="1" applyFill="1" applyBorder="1" applyAlignment="1">
      <alignment horizontal="right" shrinkToFit="1"/>
    </xf>
    <xf numFmtId="165" fontId="16" fillId="2" borderId="7" xfId="0" applyNumberFormat="1" applyFont="1" applyFill="1" applyBorder="1" applyAlignment="1">
      <alignment horizontal="center"/>
    </xf>
    <xf numFmtId="0" fontId="2" fillId="0" borderId="0" xfId="4" applyAlignment="1" applyProtection="1">
      <alignment vertical="center"/>
    </xf>
    <xf numFmtId="0" fontId="21" fillId="0" borderId="0" xfId="4" applyFont="1" applyAlignment="1" applyProtection="1">
      <alignment vertical="center"/>
    </xf>
    <xf numFmtId="0" fontId="14" fillId="9" borderId="3" xfId="0" applyFont="1" applyFill="1" applyBorder="1" applyAlignment="1">
      <alignment horizontal="center" vertical="center" shrinkToFit="1"/>
    </xf>
    <xf numFmtId="164" fontId="14" fillId="9" borderId="3" xfId="0" applyNumberFormat="1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vertical="center" shrinkToFit="1"/>
    </xf>
    <xf numFmtId="0" fontId="22" fillId="0" borderId="0" xfId="0" applyFont="1" applyFill="1" applyBorder="1" applyAlignment="1">
      <alignment vertical="center"/>
    </xf>
    <xf numFmtId="0" fontId="10" fillId="10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165" fontId="6" fillId="6" borderId="0" xfId="2" applyNumberFormat="1" applyFont="1" applyFill="1" applyBorder="1" applyAlignment="1">
      <alignment horizontal="right" vertical="center"/>
    </xf>
    <xf numFmtId="165" fontId="6" fillId="6" borderId="0" xfId="0" applyNumberFormat="1" applyFont="1" applyFill="1" applyAlignment="1">
      <alignment vertical="center"/>
    </xf>
    <xf numFmtId="165" fontId="6" fillId="6" borderId="2" xfId="2" applyNumberFormat="1" applyFont="1" applyFill="1" applyBorder="1" applyAlignment="1">
      <alignment horizontal="right" vertical="center"/>
    </xf>
    <xf numFmtId="165" fontId="6" fillId="6" borderId="2" xfId="0" applyNumberFormat="1" applyFont="1" applyFill="1" applyBorder="1" applyAlignment="1">
      <alignment vertical="center"/>
    </xf>
    <xf numFmtId="165" fontId="13" fillId="6" borderId="0" xfId="2" applyNumberFormat="1" applyFont="1" applyFill="1" applyBorder="1" applyAlignment="1">
      <alignment horizontal="right" vertical="center"/>
    </xf>
    <xf numFmtId="165" fontId="6" fillId="6" borderId="0" xfId="0" applyNumberFormat="1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1" fillId="11" borderId="0" xfId="0" applyFont="1" applyFill="1" applyBorder="1" applyAlignment="1">
      <alignment horizontal="right" vertical="center"/>
    </xf>
    <xf numFmtId="0" fontId="1" fillId="11" borderId="2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right" vertical="center"/>
    </xf>
  </cellXfs>
  <cellStyles count="5">
    <cellStyle name="Гиперссылка" xfId="4" builtinId="8"/>
    <cellStyle name="Денежный" xfId="2" builtinId="4"/>
    <cellStyle name="Обычный" xfId="0" builtinId="0"/>
    <cellStyle name="Процентный" xfId="3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6547085201794"/>
          <c:y val="0.14112903225806453"/>
          <c:w val="0.86098654708520184"/>
          <c:h val="0.721774193548387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Бюджет!$A$8</c:f>
              <c:strCache>
                <c:ptCount val="1"/>
                <c:pt idx="0">
                  <c:v>Профицит бюджета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1"/>
          <c:cat>
            <c:strRef>
              <c:f>Бюджет!$B$5:$M$5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Бюджет!$B$8:$M$8</c:f>
              <c:numCache>
                <c:formatCode>_-* #\ ##0\ [$₽-419]_-;\-* #\ ##0\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53535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94A-4876-8D16-497A09833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-2031802896"/>
        <c:axId val="-2031799632"/>
      </c:barChart>
      <c:lineChart>
        <c:grouping val="standard"/>
        <c:varyColors val="0"/>
        <c:ser>
          <c:idx val="1"/>
          <c:order val="1"/>
          <c:tx>
            <c:strRef>
              <c:f>Бюджет!$A$10</c:f>
              <c:strCache>
                <c:ptCount val="1"/>
                <c:pt idx="0">
                  <c:v>Баланс расходов</c:v>
                </c:pt>
              </c:strCache>
            </c:strRef>
          </c:tx>
          <c:spPr>
            <a:ln w="31750"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Бюджет!$B$5:$M$5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Бюджет!$B$10:$M$10</c:f>
              <c:numCache>
                <c:formatCode>_-* #\ ##0\ [$₽-419]_-;\-* #\ ##0\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A-4876-8D16-497A09833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802896"/>
        <c:axId val="-2031799632"/>
      </c:lineChart>
      <c:catAx>
        <c:axId val="-203180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>
                <a:latin typeface="Calibri" panose="020F0502020204030204" pitchFamily="34" charset="0"/>
                <a:cs typeface="Calibri" panose="020F0502020204030204" pitchFamily="34" charset="0"/>
              </a:defRPr>
            </a:pPr>
            <a:endParaRPr lang="ru-RU"/>
          </a:p>
        </c:txPr>
        <c:crossAx val="-203179963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-2031799632"/>
        <c:scaling>
          <c:orientation val="minMax"/>
        </c:scaling>
        <c:delete val="0"/>
        <c:axPos val="l"/>
        <c:numFmt formatCode="_-* #\ ##0\ [$₽-419]_-;\-* #\ ##0\ [$₽-419]_-;_-* &quot;-&quot;??\ [$₽-419]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-2031802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0005030621172359E-2"/>
          <c:y val="2.0161290322580645E-2"/>
          <c:w val="0.90981561679790024"/>
          <c:h val="0.10080645161290322"/>
        </c:manualLayout>
      </c:layout>
      <c:overlay val="0"/>
      <c:txPr>
        <a:bodyPr/>
        <a:lstStyle/>
        <a:p>
          <a:pPr>
            <a:defRPr>
              <a:latin typeface="Calibri" panose="020F0502020204030204" pitchFamily="34" charset="0"/>
              <a:cs typeface="Calibri" panose="020F0502020204030204" pitchFamily="34" charset="0"/>
            </a:defRPr>
          </a:pPr>
          <a:endParaRPr lang="ru-RU"/>
        </a:p>
      </c:txPr>
    </c:legend>
    <c:plotVisOnly val="0"/>
    <c:dispBlanksAs val="gap"/>
    <c:showDLblsOverMax val="0"/>
  </c:chart>
  <c:spPr>
    <a:ln>
      <a:noFill/>
    </a:ln>
  </c:spPr>
  <c:txPr>
    <a:bodyPr/>
    <a:lstStyle/>
    <a:p>
      <a:pPr>
        <a:defRPr>
          <a:latin typeface="+mn-lt"/>
        </a:defRPr>
      </a:pPr>
      <a:endParaRPr lang="ru-RU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2767191494938"/>
          <c:y val="0.14859496029022454"/>
          <c:w val="0.83027615919330466"/>
          <c:h val="0.714862241396215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Бюджет!$A$11</c:f>
              <c:strCache>
                <c:ptCount val="1"/>
                <c:pt idx="0">
                  <c:v>Баланс сбережений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cat>
            <c:strRef>
              <c:f>Бюджет!$B$5:$M$5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Бюджет!$B$11:$M$11</c:f>
              <c:numCache>
                <c:formatCode>_-* #\ ##0\ [$₽-419]_-;\-* #\ ##0\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D-455D-94EE-45F9456ED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-1942873328"/>
        <c:axId val="-1942870608"/>
      </c:barChart>
      <c:catAx>
        <c:axId val="-194287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>
                <a:latin typeface="Calibri" panose="020F0502020204030204" pitchFamily="34" charset="0"/>
                <a:cs typeface="Calibri" panose="020F0502020204030204" pitchFamily="34" charset="0"/>
              </a:defRPr>
            </a:pPr>
            <a:endParaRPr lang="ru-RU"/>
          </a:p>
        </c:txPr>
        <c:crossAx val="-194287060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-1942870608"/>
        <c:scaling>
          <c:orientation val="minMax"/>
        </c:scaling>
        <c:delete val="0"/>
        <c:axPos val="l"/>
        <c:numFmt formatCode="_-* #\ ##0\ [$₽-419]_-;\-* #\ ##0\ [$₽-419]_-;_-* &quot;-&quot;??\ [$₽-419]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-1942873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2110127703608471"/>
          <c:y val="2.0080400039219532E-2"/>
          <c:w val="0.39220227409407488"/>
          <c:h val="0.10040200019609766"/>
        </c:manualLayout>
      </c:layout>
      <c:overlay val="0"/>
      <c:txPr>
        <a:bodyPr/>
        <a:lstStyle/>
        <a:p>
          <a:pPr>
            <a:defRPr>
              <a:latin typeface="Calibri" panose="020F0502020204030204" pitchFamily="34" charset="0"/>
              <a:cs typeface="Calibri" panose="020F0502020204030204" pitchFamily="34" charset="0"/>
            </a:defRPr>
          </a:pPr>
          <a:endParaRPr lang="ru-RU"/>
        </a:p>
      </c:txPr>
    </c:legend>
    <c:plotVisOnly val="0"/>
    <c:dispBlanksAs val="gap"/>
    <c:showDLblsOverMax val="0"/>
  </c:chart>
  <c:spPr>
    <a:ln>
      <a:noFill/>
    </a:ln>
  </c:sp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6</xdr:col>
      <xdr:colOff>152400</xdr:colOff>
      <xdr:row>24</xdr:row>
      <xdr:rowOff>114301</xdr:rowOff>
    </xdr:to>
    <xdr:graphicFrame macro="">
      <xdr:nvGraphicFramePr>
        <xdr:cNvPr id="8" name="Chart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11</xdr:row>
      <xdr:rowOff>19050</xdr:rowOff>
    </xdr:from>
    <xdr:to>
      <xdr:col>14</xdr:col>
      <xdr:colOff>533400</xdr:colOff>
      <xdr:row>24</xdr:row>
      <xdr:rowOff>76200</xdr:rowOff>
    </xdr:to>
    <xdr:graphicFrame macro="">
      <xdr:nvGraphicFramePr>
        <xdr:cNvPr id="9" name="Chart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amilyBudj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183"/>
  <sheetViews>
    <sheetView showGridLines="0" tabSelected="1" zoomScaleNormal="100" workbookViewId="0">
      <selection activeCell="K38" sqref="K38"/>
    </sheetView>
  </sheetViews>
  <sheetFormatPr defaultColWidth="9" defaultRowHeight="12.75" x14ac:dyDescent="0.2"/>
  <cols>
    <col min="1" max="1" width="22.375" style="3" customWidth="1"/>
    <col min="2" max="2" width="10" style="3" bestFit="1" customWidth="1"/>
    <col min="3" max="3" width="10.125" style="3" bestFit="1" customWidth="1"/>
    <col min="4" max="4" width="7.625" style="3" customWidth="1"/>
    <col min="5" max="5" width="7.875" style="3" customWidth="1"/>
    <col min="6" max="6" width="8" style="3" customWidth="1"/>
    <col min="7" max="7" width="8.125" style="3" customWidth="1"/>
    <col min="8" max="8" width="8.75" style="3" bestFit="1" customWidth="1"/>
    <col min="9" max="9" width="8.125" style="3" customWidth="1"/>
    <col min="10" max="10" width="7.875" style="3" customWidth="1"/>
    <col min="11" max="11" width="8.125" style="3" customWidth="1"/>
    <col min="12" max="12" width="8" style="3" customWidth="1"/>
    <col min="13" max="13" width="8.75" style="3" bestFit="1" customWidth="1"/>
    <col min="14" max="14" width="10.875" style="3" bestFit="1" customWidth="1"/>
    <col min="15" max="15" width="7.75" style="3" customWidth="1"/>
    <col min="16" max="16384" width="9" style="3"/>
  </cols>
  <sheetData>
    <row r="1" spans="1:16" ht="23.25" x14ac:dyDescent="0.2">
      <c r="A1" s="51" t="s">
        <v>0</v>
      </c>
      <c r="B1" s="2"/>
      <c r="C1" s="2"/>
      <c r="D1" s="2"/>
      <c r="E1" s="2"/>
      <c r="F1" s="2"/>
      <c r="G1" s="2"/>
      <c r="O1" s="4"/>
    </row>
    <row r="2" spans="1:16" s="1" customFormat="1" x14ac:dyDescent="0.2">
      <c r="A2" s="47"/>
      <c r="G2" s="7"/>
      <c r="N2" s="5" t="s">
        <v>1</v>
      </c>
      <c r="O2" s="6">
        <v>0</v>
      </c>
      <c r="P2" s="8"/>
    </row>
    <row r="3" spans="1:16" s="1" customFormat="1" x14ac:dyDescent="0.2">
      <c r="A3" s="46" t="s">
        <v>110</v>
      </c>
      <c r="N3" s="5" t="s">
        <v>2</v>
      </c>
      <c r="O3" s="6">
        <v>0</v>
      </c>
    </row>
    <row r="4" spans="1:16" s="9" customFormat="1" ht="11.25" x14ac:dyDescent="0.2">
      <c r="O4" s="10"/>
    </row>
    <row r="5" spans="1:16" s="11" customFormat="1" ht="15" x14ac:dyDescent="0.2">
      <c r="A5" s="52" t="s">
        <v>4</v>
      </c>
      <c r="B5" s="52" t="s">
        <v>5</v>
      </c>
      <c r="C5" s="52" t="s">
        <v>6</v>
      </c>
      <c r="D5" s="52" t="s">
        <v>7</v>
      </c>
      <c r="E5" s="52" t="s">
        <v>8</v>
      </c>
      <c r="F5" s="52" t="s">
        <v>9</v>
      </c>
      <c r="G5" s="52" t="s">
        <v>10</v>
      </c>
      <c r="H5" s="52" t="s">
        <v>11</v>
      </c>
      <c r="I5" s="52" t="s">
        <v>12</v>
      </c>
      <c r="J5" s="52" t="s">
        <v>13</v>
      </c>
      <c r="K5" s="52" t="s">
        <v>14</v>
      </c>
      <c r="L5" s="52" t="s">
        <v>15</v>
      </c>
      <c r="M5" s="52" t="s">
        <v>16</v>
      </c>
      <c r="N5" s="52" t="s">
        <v>4</v>
      </c>
      <c r="O5" s="53" t="s">
        <v>17</v>
      </c>
    </row>
    <row r="6" spans="1:16" s="12" customFormat="1" x14ac:dyDescent="0.2">
      <c r="A6" s="61" t="s">
        <v>18</v>
      </c>
      <c r="B6" s="54">
        <f>B35</f>
        <v>0</v>
      </c>
      <c r="C6" s="54">
        <f t="shared" ref="C6:M6" si="0">C35</f>
        <v>0</v>
      </c>
      <c r="D6" s="54">
        <f t="shared" si="0"/>
        <v>0</v>
      </c>
      <c r="E6" s="54">
        <f t="shared" si="0"/>
        <v>0</v>
      </c>
      <c r="F6" s="54">
        <f t="shared" si="0"/>
        <v>0</v>
      </c>
      <c r="G6" s="54">
        <f t="shared" si="0"/>
        <v>0</v>
      </c>
      <c r="H6" s="54">
        <f t="shared" si="0"/>
        <v>0</v>
      </c>
      <c r="I6" s="54">
        <f t="shared" si="0"/>
        <v>0</v>
      </c>
      <c r="J6" s="54">
        <f t="shared" si="0"/>
        <v>0</v>
      </c>
      <c r="K6" s="54">
        <f t="shared" si="0"/>
        <v>0</v>
      </c>
      <c r="L6" s="54">
        <f t="shared" si="0"/>
        <v>0</v>
      </c>
      <c r="M6" s="54">
        <f t="shared" si="0"/>
        <v>0</v>
      </c>
      <c r="N6" s="55">
        <f>SUM(B6:M6)</f>
        <v>0</v>
      </c>
      <c r="O6" s="55">
        <f>N6/COLUMNS(B6:M6)</f>
        <v>0</v>
      </c>
    </row>
    <row r="7" spans="1:16" s="13" customFormat="1" x14ac:dyDescent="0.2">
      <c r="A7" s="62" t="s">
        <v>19</v>
      </c>
      <c r="B7" s="56">
        <f t="shared" ref="B7:M7" si="1">B44+B54+B65+B77+B87+B96+B105+B113+B121+B129+B145+B153+B162+B172+B181</f>
        <v>0</v>
      </c>
      <c r="C7" s="56">
        <f t="shared" si="1"/>
        <v>0</v>
      </c>
      <c r="D7" s="56">
        <f t="shared" si="1"/>
        <v>0</v>
      </c>
      <c r="E7" s="56">
        <f t="shared" si="1"/>
        <v>0</v>
      </c>
      <c r="F7" s="56">
        <f t="shared" si="1"/>
        <v>0</v>
      </c>
      <c r="G7" s="56">
        <f t="shared" si="1"/>
        <v>0</v>
      </c>
      <c r="H7" s="56">
        <f t="shared" si="1"/>
        <v>0</v>
      </c>
      <c r="I7" s="56">
        <f t="shared" si="1"/>
        <v>0</v>
      </c>
      <c r="J7" s="56">
        <f t="shared" si="1"/>
        <v>0</v>
      </c>
      <c r="K7" s="56">
        <f t="shared" si="1"/>
        <v>0</v>
      </c>
      <c r="L7" s="56">
        <f t="shared" si="1"/>
        <v>0</v>
      </c>
      <c r="M7" s="56">
        <f t="shared" si="1"/>
        <v>0</v>
      </c>
      <c r="N7" s="57">
        <f>SUM(B7:M7)</f>
        <v>0</v>
      </c>
      <c r="O7" s="57">
        <f>N7/COLUMNS(B7:M7)</f>
        <v>0</v>
      </c>
    </row>
    <row r="8" spans="1:16" s="13" customFormat="1" x14ac:dyDescent="0.2">
      <c r="A8" s="63" t="s">
        <v>20</v>
      </c>
      <c r="B8" s="58">
        <f>B6-B7</f>
        <v>0</v>
      </c>
      <c r="C8" s="58">
        <f t="shared" ref="C8:M8" si="2">C6-C7</f>
        <v>0</v>
      </c>
      <c r="D8" s="58">
        <f t="shared" si="2"/>
        <v>0</v>
      </c>
      <c r="E8" s="58">
        <f t="shared" si="2"/>
        <v>0</v>
      </c>
      <c r="F8" s="58">
        <f t="shared" si="2"/>
        <v>0</v>
      </c>
      <c r="G8" s="58">
        <f t="shared" si="2"/>
        <v>0</v>
      </c>
      <c r="H8" s="58">
        <f t="shared" si="2"/>
        <v>0</v>
      </c>
      <c r="I8" s="58">
        <f t="shared" si="2"/>
        <v>0</v>
      </c>
      <c r="J8" s="58">
        <f t="shared" si="2"/>
        <v>0</v>
      </c>
      <c r="K8" s="58">
        <f t="shared" si="2"/>
        <v>0</v>
      </c>
      <c r="L8" s="58">
        <f t="shared" si="2"/>
        <v>0</v>
      </c>
      <c r="M8" s="58">
        <f t="shared" si="2"/>
        <v>0</v>
      </c>
      <c r="N8" s="58">
        <f>SUM(B8:M8)</f>
        <v>0</v>
      </c>
      <c r="O8" s="58">
        <f>N8/COLUMNS(B8:M8)</f>
        <v>0</v>
      </c>
    </row>
    <row r="9" spans="1:16" s="13" customFormat="1" x14ac:dyDescent="0.2">
      <c r="A9" s="61" t="s">
        <v>21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59">
        <f>SUM(B9:M9)</f>
        <v>0</v>
      </c>
      <c r="O9" s="59">
        <f>N9/COLUMNS(B9:M9)</f>
        <v>0</v>
      </c>
    </row>
    <row r="10" spans="1:16" s="13" customFormat="1" x14ac:dyDescent="0.2">
      <c r="A10" s="61" t="s">
        <v>22</v>
      </c>
      <c r="B10" s="54">
        <f>B6-B7+O2</f>
        <v>0</v>
      </c>
      <c r="C10" s="54">
        <f t="shared" ref="C10:L10" si="3">B10+C6-C7</f>
        <v>0</v>
      </c>
      <c r="D10" s="54">
        <f t="shared" si="3"/>
        <v>0</v>
      </c>
      <c r="E10" s="54">
        <f t="shared" si="3"/>
        <v>0</v>
      </c>
      <c r="F10" s="54">
        <f t="shared" si="3"/>
        <v>0</v>
      </c>
      <c r="G10" s="54">
        <f t="shared" si="3"/>
        <v>0</v>
      </c>
      <c r="H10" s="54">
        <f t="shared" si="3"/>
        <v>0</v>
      </c>
      <c r="I10" s="54">
        <f t="shared" si="3"/>
        <v>0</v>
      </c>
      <c r="J10" s="54">
        <f t="shared" si="3"/>
        <v>0</v>
      </c>
      <c r="K10" s="54">
        <f t="shared" si="3"/>
        <v>0</v>
      </c>
      <c r="L10" s="54">
        <f t="shared" si="3"/>
        <v>0</v>
      </c>
      <c r="M10" s="54">
        <f>L10+M6-M7</f>
        <v>0</v>
      </c>
      <c r="N10" s="60"/>
      <c r="O10" s="60"/>
    </row>
    <row r="11" spans="1:16" s="13" customFormat="1" x14ac:dyDescent="0.2">
      <c r="A11" s="61" t="s">
        <v>23</v>
      </c>
      <c r="B11" s="54">
        <f>B44+O3-B34+B9</f>
        <v>0</v>
      </c>
      <c r="C11" s="54">
        <f t="shared" ref="C11:M11" si="4">C44+B11-C34+C9</f>
        <v>0</v>
      </c>
      <c r="D11" s="54">
        <f t="shared" si="4"/>
        <v>0</v>
      </c>
      <c r="E11" s="54">
        <f t="shared" si="4"/>
        <v>0</v>
      </c>
      <c r="F11" s="54">
        <f t="shared" si="4"/>
        <v>0</v>
      </c>
      <c r="G11" s="54">
        <f t="shared" si="4"/>
        <v>0</v>
      </c>
      <c r="H11" s="54">
        <f t="shared" si="4"/>
        <v>0</v>
      </c>
      <c r="I11" s="54">
        <f t="shared" si="4"/>
        <v>0</v>
      </c>
      <c r="J11" s="54">
        <f t="shared" si="4"/>
        <v>0</v>
      </c>
      <c r="K11" s="54">
        <f t="shared" si="4"/>
        <v>0</v>
      </c>
      <c r="L11" s="54">
        <f t="shared" si="4"/>
        <v>0</v>
      </c>
      <c r="M11" s="54">
        <f t="shared" si="4"/>
        <v>0</v>
      </c>
      <c r="N11" s="60"/>
      <c r="O11" s="60"/>
    </row>
    <row r="12" spans="1:16" s="1" customFormat="1" x14ac:dyDescent="0.2">
      <c r="A12" s="9"/>
      <c r="O12" s="15"/>
    </row>
    <row r="13" spans="1:16" s="1" customFormat="1" x14ac:dyDescent="0.2">
      <c r="A13" s="9"/>
      <c r="O13" s="15"/>
    </row>
    <row r="14" spans="1:16" s="1" customFormat="1" x14ac:dyDescent="0.2">
      <c r="A14" s="9"/>
      <c r="O14" s="15"/>
    </row>
    <row r="15" spans="1:16" s="1" customFormat="1" x14ac:dyDescent="0.2">
      <c r="A15" s="9"/>
      <c r="O15" s="15"/>
    </row>
    <row r="16" spans="1:16" s="1" customFormat="1" x14ac:dyDescent="0.2">
      <c r="A16" s="9"/>
      <c r="O16" s="15"/>
    </row>
    <row r="17" spans="1:15" s="1" customFormat="1" x14ac:dyDescent="0.2">
      <c r="A17" s="9"/>
      <c r="O17" s="15"/>
    </row>
    <row r="18" spans="1:15" s="1" customFormat="1" x14ac:dyDescent="0.2">
      <c r="A18" s="9"/>
      <c r="O18" s="15"/>
    </row>
    <row r="19" spans="1:15" s="1" customFormat="1" x14ac:dyDescent="0.2">
      <c r="A19" s="9"/>
      <c r="O19" s="15"/>
    </row>
    <row r="20" spans="1:15" s="1" customFormat="1" x14ac:dyDescent="0.2">
      <c r="A20" s="9"/>
      <c r="O20" s="15"/>
    </row>
    <row r="21" spans="1:15" s="1" customFormat="1" x14ac:dyDescent="0.2">
      <c r="A21" s="9"/>
      <c r="O21" s="15"/>
    </row>
    <row r="22" spans="1:15" s="1" customFormat="1" x14ac:dyDescent="0.2">
      <c r="A22" s="9"/>
      <c r="O22" s="15"/>
    </row>
    <row r="23" spans="1:15" s="1" customFormat="1" x14ac:dyDescent="0.2">
      <c r="A23" s="9"/>
      <c r="O23" s="15"/>
    </row>
    <row r="24" spans="1:15" s="1" customFormat="1" x14ac:dyDescent="0.2">
      <c r="A24" s="9"/>
      <c r="O24" s="15"/>
    </row>
    <row r="25" spans="1:15" s="1" customFormat="1" x14ac:dyDescent="0.2">
      <c r="A25" s="9"/>
      <c r="O25" s="15"/>
    </row>
    <row r="26" spans="1:15" s="1" customFormat="1" ht="15" x14ac:dyDescent="0.2">
      <c r="A26" s="34" t="s">
        <v>18</v>
      </c>
      <c r="B26" s="34" t="str">
        <f>B$5</f>
        <v>Янв</v>
      </c>
      <c r="C26" s="34" t="str">
        <f t="shared" ref="C26:M26" si="5">C$5</f>
        <v>Фев</v>
      </c>
      <c r="D26" s="34" t="str">
        <f t="shared" si="5"/>
        <v>Мар</v>
      </c>
      <c r="E26" s="34" t="str">
        <f t="shared" si="5"/>
        <v>Апр</v>
      </c>
      <c r="F26" s="34" t="str">
        <f t="shared" si="5"/>
        <v>Май</v>
      </c>
      <c r="G26" s="34" t="str">
        <f t="shared" si="5"/>
        <v>Июн</v>
      </c>
      <c r="H26" s="34" t="str">
        <f t="shared" si="5"/>
        <v>Июл</v>
      </c>
      <c r="I26" s="34" t="str">
        <f t="shared" si="5"/>
        <v>Авг</v>
      </c>
      <c r="J26" s="34" t="str">
        <f t="shared" si="5"/>
        <v>Сен</v>
      </c>
      <c r="K26" s="34" t="str">
        <f t="shared" si="5"/>
        <v>Окт</v>
      </c>
      <c r="L26" s="34" t="str">
        <f t="shared" si="5"/>
        <v>Ноя</v>
      </c>
      <c r="M26" s="34" t="str">
        <f t="shared" si="5"/>
        <v>Дек</v>
      </c>
      <c r="N26" s="34" t="s">
        <v>4</v>
      </c>
      <c r="O26" s="35" t="s">
        <v>17</v>
      </c>
    </row>
    <row r="27" spans="1:15" s="12" customFormat="1" x14ac:dyDescent="0.2">
      <c r="A27" s="36" t="s">
        <v>24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39">
        <f>SUM(B27:M27)</f>
        <v>0</v>
      </c>
      <c r="O27" s="39">
        <f>N27/COLUMNS(B27:M27)</f>
        <v>0</v>
      </c>
    </row>
    <row r="28" spans="1:15" s="12" customFormat="1" x14ac:dyDescent="0.2">
      <c r="A28" s="36" t="s">
        <v>25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39">
        <f t="shared" ref="N28:N34" si="6">SUM(B28:M28)</f>
        <v>0</v>
      </c>
      <c r="O28" s="39">
        <f t="shared" ref="O28:O34" si="7">N28/COLUMNS(B28:M28)</f>
        <v>0</v>
      </c>
    </row>
    <row r="29" spans="1:15" s="12" customFormat="1" x14ac:dyDescent="0.2">
      <c r="A29" s="36" t="s">
        <v>26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39">
        <f t="shared" si="6"/>
        <v>0</v>
      </c>
      <c r="O29" s="39">
        <f t="shared" si="7"/>
        <v>0</v>
      </c>
    </row>
    <row r="30" spans="1:15" s="12" customFormat="1" x14ac:dyDescent="0.2">
      <c r="A30" s="36" t="s">
        <v>27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39">
        <f t="shared" si="6"/>
        <v>0</v>
      </c>
      <c r="O30" s="39">
        <f t="shared" si="7"/>
        <v>0</v>
      </c>
    </row>
    <row r="31" spans="1:15" s="12" customFormat="1" x14ac:dyDescent="0.2">
      <c r="A31" s="36" t="s">
        <v>28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39">
        <f t="shared" si="6"/>
        <v>0</v>
      </c>
      <c r="O31" s="39">
        <f t="shared" si="7"/>
        <v>0</v>
      </c>
    </row>
    <row r="32" spans="1:15" s="12" customFormat="1" x14ac:dyDescent="0.2">
      <c r="A32" s="36" t="s">
        <v>29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39">
        <f t="shared" si="6"/>
        <v>0</v>
      </c>
      <c r="O32" s="39">
        <f t="shared" si="7"/>
        <v>0</v>
      </c>
    </row>
    <row r="33" spans="1:15" s="12" customFormat="1" x14ac:dyDescent="0.2">
      <c r="A33" s="36" t="s">
        <v>30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39">
        <f t="shared" si="6"/>
        <v>0</v>
      </c>
      <c r="O33" s="39">
        <f t="shared" si="7"/>
        <v>0</v>
      </c>
    </row>
    <row r="34" spans="1:15" s="12" customFormat="1" ht="13.5" thickBot="1" x14ac:dyDescent="0.25">
      <c r="A34" s="36" t="s">
        <v>31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39">
        <f t="shared" si="6"/>
        <v>0</v>
      </c>
      <c r="O34" s="39">
        <f t="shared" si="7"/>
        <v>0</v>
      </c>
    </row>
    <row r="35" spans="1:15" s="18" customFormat="1" ht="13.5" thickTop="1" x14ac:dyDescent="0.2">
      <c r="A35" s="37" t="str">
        <f>"Итого "&amp;$A$26</f>
        <v>Итого Доходы</v>
      </c>
      <c r="B35" s="38">
        <f>SUM(B27:B34)</f>
        <v>0</v>
      </c>
      <c r="C35" s="38">
        <f t="shared" ref="C35:O35" si="8">SUM(C27:C34)</f>
        <v>0</v>
      </c>
      <c r="D35" s="38">
        <f t="shared" si="8"/>
        <v>0</v>
      </c>
      <c r="E35" s="38">
        <f t="shared" si="8"/>
        <v>0</v>
      </c>
      <c r="F35" s="38">
        <f t="shared" si="8"/>
        <v>0</v>
      </c>
      <c r="G35" s="38">
        <f t="shared" si="8"/>
        <v>0</v>
      </c>
      <c r="H35" s="38">
        <f t="shared" si="8"/>
        <v>0</v>
      </c>
      <c r="I35" s="38">
        <f t="shared" si="8"/>
        <v>0</v>
      </c>
      <c r="J35" s="38">
        <f t="shared" si="8"/>
        <v>0</v>
      </c>
      <c r="K35" s="38">
        <f t="shared" si="8"/>
        <v>0</v>
      </c>
      <c r="L35" s="38">
        <f t="shared" si="8"/>
        <v>0</v>
      </c>
      <c r="M35" s="38">
        <f t="shared" si="8"/>
        <v>0</v>
      </c>
      <c r="N35" s="38">
        <f t="shared" si="8"/>
        <v>0</v>
      </c>
      <c r="O35" s="38">
        <f t="shared" si="8"/>
        <v>0</v>
      </c>
    </row>
    <row r="36" spans="1:15" s="12" customFormat="1" ht="12" x14ac:dyDescent="0.2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1:15" s="1" customFormat="1" x14ac:dyDescent="0.2">
      <c r="A37" s="48" t="s">
        <v>32</v>
      </c>
      <c r="B37" s="49" t="str">
        <f>B$5</f>
        <v>Янв</v>
      </c>
      <c r="C37" s="49" t="str">
        <f t="shared" ref="C37:M37" si="9">C$5</f>
        <v>Фев</v>
      </c>
      <c r="D37" s="49" t="str">
        <f t="shared" si="9"/>
        <v>Мар</v>
      </c>
      <c r="E37" s="49" t="str">
        <f t="shared" si="9"/>
        <v>Апр</v>
      </c>
      <c r="F37" s="49" t="str">
        <f t="shared" si="9"/>
        <v>Май</v>
      </c>
      <c r="G37" s="49" t="str">
        <f t="shared" si="9"/>
        <v>Июн</v>
      </c>
      <c r="H37" s="49" t="str">
        <f t="shared" si="9"/>
        <v>Июл</v>
      </c>
      <c r="I37" s="49" t="str">
        <f t="shared" si="9"/>
        <v>Авг</v>
      </c>
      <c r="J37" s="49" t="str">
        <f t="shared" si="9"/>
        <v>Сен</v>
      </c>
      <c r="K37" s="49" t="str">
        <f t="shared" si="9"/>
        <v>Окт</v>
      </c>
      <c r="L37" s="49" t="str">
        <f t="shared" si="9"/>
        <v>Ноя</v>
      </c>
      <c r="M37" s="49" t="str">
        <f t="shared" si="9"/>
        <v>Дек</v>
      </c>
      <c r="N37" s="49" t="s">
        <v>4</v>
      </c>
      <c r="O37" s="49" t="s">
        <v>17</v>
      </c>
    </row>
    <row r="38" spans="1:15" s="12" customFormat="1" x14ac:dyDescent="0.2">
      <c r="A38" s="50" t="s">
        <v>33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7">
        <f>SUM(B38:M38)</f>
        <v>0</v>
      </c>
      <c r="O38" s="17">
        <f t="shared" ref="O38:O43" si="10">N38/COLUMNS(B38:M38)</f>
        <v>0</v>
      </c>
    </row>
    <row r="39" spans="1:15" s="12" customFormat="1" x14ac:dyDescent="0.2">
      <c r="A39" s="50" t="s">
        <v>34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7">
        <f t="shared" ref="N39:N43" si="11">SUM(B39:M39)</f>
        <v>0</v>
      </c>
      <c r="O39" s="17">
        <f t="shared" si="10"/>
        <v>0</v>
      </c>
    </row>
    <row r="40" spans="1:15" s="12" customFormat="1" x14ac:dyDescent="0.2">
      <c r="A40" s="50" t="s">
        <v>35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7">
        <f t="shared" si="11"/>
        <v>0</v>
      </c>
      <c r="O40" s="17">
        <f t="shared" si="10"/>
        <v>0</v>
      </c>
    </row>
    <row r="41" spans="1:15" s="12" customFormat="1" x14ac:dyDescent="0.2">
      <c r="A41" s="50" t="s">
        <v>36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7">
        <f t="shared" si="11"/>
        <v>0</v>
      </c>
      <c r="O41" s="17">
        <f t="shared" si="10"/>
        <v>0</v>
      </c>
    </row>
    <row r="42" spans="1:15" s="12" customFormat="1" x14ac:dyDescent="0.2">
      <c r="A42" s="50" t="s">
        <v>37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7">
        <f t="shared" si="11"/>
        <v>0</v>
      </c>
      <c r="O42" s="17">
        <f t="shared" si="10"/>
        <v>0</v>
      </c>
    </row>
    <row r="43" spans="1:15" s="12" customFormat="1" ht="13.5" thickBot="1" x14ac:dyDescent="0.25">
      <c r="A43" s="50" t="s">
        <v>30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7">
        <f t="shared" si="11"/>
        <v>0</v>
      </c>
      <c r="O43" s="17">
        <f t="shared" si="10"/>
        <v>0</v>
      </c>
    </row>
    <row r="44" spans="1:15" s="18" customFormat="1" ht="13.5" thickTop="1" x14ac:dyDescent="0.2">
      <c r="A44" s="44" t="str">
        <f>"Итого "&amp;$A$37</f>
        <v>Итого Сбережения</v>
      </c>
      <c r="B44" s="45">
        <f>SUM(B38:B43)</f>
        <v>0</v>
      </c>
      <c r="C44" s="45">
        <f t="shared" ref="C44:O44" si="12">SUM(C38:C43)</f>
        <v>0</v>
      </c>
      <c r="D44" s="45">
        <f t="shared" si="12"/>
        <v>0</v>
      </c>
      <c r="E44" s="45">
        <f t="shared" si="12"/>
        <v>0</v>
      </c>
      <c r="F44" s="45">
        <f t="shared" si="12"/>
        <v>0</v>
      </c>
      <c r="G44" s="45">
        <f t="shared" si="12"/>
        <v>0</v>
      </c>
      <c r="H44" s="45">
        <f t="shared" si="12"/>
        <v>0</v>
      </c>
      <c r="I44" s="45">
        <f t="shared" si="12"/>
        <v>0</v>
      </c>
      <c r="J44" s="45">
        <f t="shared" si="12"/>
        <v>0</v>
      </c>
      <c r="K44" s="45">
        <f t="shared" si="12"/>
        <v>0</v>
      </c>
      <c r="L44" s="45">
        <f t="shared" si="12"/>
        <v>0</v>
      </c>
      <c r="M44" s="45">
        <f t="shared" si="12"/>
        <v>0</v>
      </c>
      <c r="N44" s="45">
        <f t="shared" si="12"/>
        <v>0</v>
      </c>
      <c r="O44" s="45">
        <f t="shared" si="12"/>
        <v>0</v>
      </c>
    </row>
    <row r="45" spans="1:15" s="18" customFormat="1" ht="12" x14ac:dyDescent="0.2">
      <c r="A45" s="21" t="s">
        <v>38</v>
      </c>
      <c r="B45" s="22" t="str">
        <f>IF(B$7=0," - ",B44/B$7)</f>
        <v xml:space="preserve"> - </v>
      </c>
      <c r="C45" s="22" t="str">
        <f t="shared" ref="C45:O45" si="13">IF(C$7=0," - ",C44/C$7)</f>
        <v xml:space="preserve"> - </v>
      </c>
      <c r="D45" s="22" t="str">
        <f t="shared" si="13"/>
        <v xml:space="preserve"> - </v>
      </c>
      <c r="E45" s="22" t="str">
        <f t="shared" si="13"/>
        <v xml:space="preserve"> - </v>
      </c>
      <c r="F45" s="22" t="str">
        <f t="shared" si="13"/>
        <v xml:space="preserve"> - </v>
      </c>
      <c r="G45" s="22" t="str">
        <f t="shared" si="13"/>
        <v xml:space="preserve"> - </v>
      </c>
      <c r="H45" s="22" t="str">
        <f t="shared" si="13"/>
        <v xml:space="preserve"> - </v>
      </c>
      <c r="I45" s="22" t="str">
        <f t="shared" si="13"/>
        <v xml:space="preserve"> - </v>
      </c>
      <c r="J45" s="22" t="str">
        <f t="shared" si="13"/>
        <v xml:space="preserve"> - </v>
      </c>
      <c r="K45" s="22" t="str">
        <f t="shared" si="13"/>
        <v xml:space="preserve"> - </v>
      </c>
      <c r="L45" s="22" t="str">
        <f t="shared" si="13"/>
        <v xml:space="preserve"> - </v>
      </c>
      <c r="M45" s="22" t="str">
        <f t="shared" si="13"/>
        <v xml:space="preserve"> - </v>
      </c>
      <c r="N45" s="22" t="str">
        <f t="shared" si="13"/>
        <v xml:space="preserve"> - </v>
      </c>
      <c r="O45" s="22" t="str">
        <f t="shared" si="13"/>
        <v xml:space="preserve"> - </v>
      </c>
    </row>
    <row r="46" spans="1:15" s="12" customFormat="1" ht="12" x14ac:dyDescent="0.2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</row>
    <row r="47" spans="1:15" s="1" customFormat="1" x14ac:dyDescent="0.2">
      <c r="A47" s="40" t="s">
        <v>39</v>
      </c>
      <c r="B47" s="41" t="str">
        <f>B$5</f>
        <v>Янв</v>
      </c>
      <c r="C47" s="41" t="str">
        <f t="shared" ref="C47:M47" si="14">C$5</f>
        <v>Фев</v>
      </c>
      <c r="D47" s="41" t="str">
        <f t="shared" si="14"/>
        <v>Мар</v>
      </c>
      <c r="E47" s="41" t="str">
        <f t="shared" si="14"/>
        <v>Апр</v>
      </c>
      <c r="F47" s="41" t="str">
        <f t="shared" si="14"/>
        <v>Май</v>
      </c>
      <c r="G47" s="41" t="str">
        <f t="shared" si="14"/>
        <v>Июн</v>
      </c>
      <c r="H47" s="41" t="str">
        <f t="shared" si="14"/>
        <v>Июл</v>
      </c>
      <c r="I47" s="41" t="str">
        <f t="shared" si="14"/>
        <v>Авг</v>
      </c>
      <c r="J47" s="41" t="str">
        <f t="shared" si="14"/>
        <v>Сен</v>
      </c>
      <c r="K47" s="41" t="str">
        <f t="shared" si="14"/>
        <v>Окт</v>
      </c>
      <c r="L47" s="41" t="str">
        <f t="shared" si="14"/>
        <v>Ноя</v>
      </c>
      <c r="M47" s="41" t="str">
        <f t="shared" si="14"/>
        <v>Дек</v>
      </c>
      <c r="N47" s="41" t="s">
        <v>4</v>
      </c>
      <c r="O47" s="41" t="s">
        <v>17</v>
      </c>
    </row>
    <row r="48" spans="1:15" s="12" customFormat="1" x14ac:dyDescent="0.2">
      <c r="A48" s="42" t="s">
        <v>40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7">
        <f>SUM(B48:M48)</f>
        <v>0</v>
      </c>
      <c r="O48" s="17">
        <f t="shared" ref="O48:O53" si="15">N48/COLUMNS(B48:M48)</f>
        <v>0</v>
      </c>
    </row>
    <row r="49" spans="1:15" s="12" customFormat="1" x14ac:dyDescent="0.2">
      <c r="A49" s="42" t="s">
        <v>41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7">
        <f t="shared" ref="N49:N53" si="16">SUM(B49:M49)</f>
        <v>0</v>
      </c>
      <c r="O49" s="17">
        <f t="shared" si="15"/>
        <v>0</v>
      </c>
    </row>
    <row r="50" spans="1:15" s="12" customFormat="1" x14ac:dyDescent="0.2">
      <c r="A50" s="42" t="s">
        <v>42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7">
        <f t="shared" si="16"/>
        <v>0</v>
      </c>
      <c r="O50" s="17">
        <f t="shared" si="15"/>
        <v>0</v>
      </c>
    </row>
    <row r="51" spans="1:15" s="12" customFormat="1" x14ac:dyDescent="0.2">
      <c r="A51" s="42" t="s">
        <v>43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>
        <f t="shared" si="16"/>
        <v>0</v>
      </c>
      <c r="O51" s="17">
        <f t="shared" si="15"/>
        <v>0</v>
      </c>
    </row>
    <row r="52" spans="1:15" s="12" customFormat="1" x14ac:dyDescent="0.2">
      <c r="A52" s="42" t="s">
        <v>44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7">
        <f t="shared" si="16"/>
        <v>0</v>
      </c>
      <c r="O52" s="17">
        <f t="shared" si="15"/>
        <v>0</v>
      </c>
    </row>
    <row r="53" spans="1:15" s="12" customFormat="1" ht="13.5" thickBot="1" x14ac:dyDescent="0.25">
      <c r="A53" s="42" t="s">
        <v>30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7">
        <f t="shared" si="16"/>
        <v>0</v>
      </c>
      <c r="O53" s="17">
        <f t="shared" si="15"/>
        <v>0</v>
      </c>
    </row>
    <row r="54" spans="1:15" s="18" customFormat="1" ht="13.5" thickTop="1" x14ac:dyDescent="0.2">
      <c r="A54" s="44" t="str">
        <f>"Итого "&amp;$A$47</f>
        <v>Итого Бытовые расходы</v>
      </c>
      <c r="B54" s="45">
        <f t="shared" ref="B54:O54" si="17">SUM(B48:B53)</f>
        <v>0</v>
      </c>
      <c r="C54" s="45">
        <f t="shared" si="17"/>
        <v>0</v>
      </c>
      <c r="D54" s="45">
        <f t="shared" si="17"/>
        <v>0</v>
      </c>
      <c r="E54" s="45">
        <f t="shared" si="17"/>
        <v>0</v>
      </c>
      <c r="F54" s="45">
        <f t="shared" si="17"/>
        <v>0</v>
      </c>
      <c r="G54" s="45">
        <f t="shared" si="17"/>
        <v>0</v>
      </c>
      <c r="H54" s="45">
        <f t="shared" si="17"/>
        <v>0</v>
      </c>
      <c r="I54" s="45">
        <f t="shared" si="17"/>
        <v>0</v>
      </c>
      <c r="J54" s="45">
        <f t="shared" si="17"/>
        <v>0</v>
      </c>
      <c r="K54" s="45">
        <f t="shared" si="17"/>
        <v>0</v>
      </c>
      <c r="L54" s="45">
        <f t="shared" si="17"/>
        <v>0</v>
      </c>
      <c r="M54" s="45">
        <f t="shared" si="17"/>
        <v>0</v>
      </c>
      <c r="N54" s="45">
        <f t="shared" si="17"/>
        <v>0</v>
      </c>
      <c r="O54" s="45">
        <f t="shared" si="17"/>
        <v>0</v>
      </c>
    </row>
    <row r="55" spans="1:15" s="18" customFormat="1" ht="12" x14ac:dyDescent="0.2">
      <c r="A55" s="21" t="s">
        <v>38</v>
      </c>
      <c r="B55" s="22" t="str">
        <f>IF(B$7=0," - ",B54/B$7)</f>
        <v xml:space="preserve"> - </v>
      </c>
      <c r="C55" s="22" t="str">
        <f t="shared" ref="C55:O55" si="18">IF(C$7=0," - ",C54/C$7)</f>
        <v xml:space="preserve"> - </v>
      </c>
      <c r="D55" s="22" t="str">
        <f t="shared" si="18"/>
        <v xml:space="preserve"> - </v>
      </c>
      <c r="E55" s="22" t="str">
        <f t="shared" si="18"/>
        <v xml:space="preserve"> - </v>
      </c>
      <c r="F55" s="22" t="str">
        <f t="shared" si="18"/>
        <v xml:space="preserve"> - </v>
      </c>
      <c r="G55" s="22" t="str">
        <f t="shared" si="18"/>
        <v xml:space="preserve"> - </v>
      </c>
      <c r="H55" s="22" t="str">
        <f t="shared" si="18"/>
        <v xml:space="preserve"> - </v>
      </c>
      <c r="I55" s="22" t="str">
        <f t="shared" si="18"/>
        <v xml:space="preserve"> - </v>
      </c>
      <c r="J55" s="22" t="str">
        <f t="shared" si="18"/>
        <v xml:space="preserve"> - </v>
      </c>
      <c r="K55" s="22" t="str">
        <f t="shared" si="18"/>
        <v xml:space="preserve"> - </v>
      </c>
      <c r="L55" s="22" t="str">
        <f t="shared" si="18"/>
        <v xml:space="preserve"> - </v>
      </c>
      <c r="M55" s="22" t="str">
        <f t="shared" si="18"/>
        <v xml:space="preserve"> - </v>
      </c>
      <c r="N55" s="22" t="str">
        <f t="shared" si="18"/>
        <v xml:space="preserve"> - </v>
      </c>
      <c r="O55" s="22" t="str">
        <f t="shared" si="18"/>
        <v xml:space="preserve"> - </v>
      </c>
    </row>
    <row r="56" spans="1:15" s="12" customFormat="1" ht="12" x14ac:dyDescent="0.2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</row>
    <row r="57" spans="1:15" s="1" customFormat="1" x14ac:dyDescent="0.2">
      <c r="A57" s="40" t="s">
        <v>45</v>
      </c>
      <c r="B57" s="41" t="str">
        <f>B$5</f>
        <v>Янв</v>
      </c>
      <c r="C57" s="41" t="str">
        <f t="shared" ref="C57:M57" si="19">C$5</f>
        <v>Фев</v>
      </c>
      <c r="D57" s="41" t="str">
        <f t="shared" si="19"/>
        <v>Мар</v>
      </c>
      <c r="E57" s="41" t="str">
        <f t="shared" si="19"/>
        <v>Апр</v>
      </c>
      <c r="F57" s="41" t="str">
        <f t="shared" si="19"/>
        <v>Май</v>
      </c>
      <c r="G57" s="41" t="str">
        <f t="shared" si="19"/>
        <v>Июн</v>
      </c>
      <c r="H57" s="41" t="str">
        <f t="shared" si="19"/>
        <v>Июл</v>
      </c>
      <c r="I57" s="41" t="str">
        <f t="shared" si="19"/>
        <v>Авг</v>
      </c>
      <c r="J57" s="41" t="str">
        <f t="shared" si="19"/>
        <v>Сен</v>
      </c>
      <c r="K57" s="41" t="str">
        <f t="shared" si="19"/>
        <v>Окт</v>
      </c>
      <c r="L57" s="41" t="str">
        <f t="shared" si="19"/>
        <v>Ноя</v>
      </c>
      <c r="M57" s="41" t="str">
        <f t="shared" si="19"/>
        <v>Дек</v>
      </c>
      <c r="N57" s="41" t="s">
        <v>4</v>
      </c>
      <c r="O57" s="41" t="s">
        <v>17</v>
      </c>
    </row>
    <row r="58" spans="1:15" s="12" customFormat="1" x14ac:dyDescent="0.2">
      <c r="A58" s="42" t="s">
        <v>46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7">
        <f>SUM(B58:M58)</f>
        <v>0</v>
      </c>
      <c r="O58" s="17">
        <f t="shared" ref="O58:O64" si="20">N58/COLUMNS(B58:M58)</f>
        <v>0</v>
      </c>
    </row>
    <row r="59" spans="1:15" s="12" customFormat="1" x14ac:dyDescent="0.2">
      <c r="A59" s="42" t="s">
        <v>47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7">
        <f t="shared" ref="N59:N64" si="21">SUM(B59:M59)</f>
        <v>0</v>
      </c>
      <c r="O59" s="17">
        <f t="shared" si="20"/>
        <v>0</v>
      </c>
    </row>
    <row r="60" spans="1:15" s="12" customFormat="1" x14ac:dyDescent="0.2">
      <c r="A60" s="42" t="s">
        <v>48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7">
        <f t="shared" si="21"/>
        <v>0</v>
      </c>
      <c r="O60" s="17">
        <f t="shared" si="20"/>
        <v>0</v>
      </c>
    </row>
    <row r="61" spans="1:15" s="12" customFormat="1" x14ac:dyDescent="0.2">
      <c r="A61" s="42" t="s">
        <v>49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7">
        <f t="shared" si="21"/>
        <v>0</v>
      </c>
      <c r="O61" s="17">
        <f t="shared" si="20"/>
        <v>0</v>
      </c>
    </row>
    <row r="62" spans="1:15" s="12" customFormat="1" x14ac:dyDescent="0.2">
      <c r="A62" s="42" t="s">
        <v>50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7">
        <f t="shared" si="21"/>
        <v>0</v>
      </c>
      <c r="O62" s="17">
        <f t="shared" si="20"/>
        <v>0</v>
      </c>
    </row>
    <row r="63" spans="1:15" s="12" customFormat="1" x14ac:dyDescent="0.2">
      <c r="A63" s="42" t="s">
        <v>51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7">
        <f t="shared" si="21"/>
        <v>0</v>
      </c>
      <c r="O63" s="17">
        <f t="shared" si="20"/>
        <v>0</v>
      </c>
    </row>
    <row r="64" spans="1:15" s="12" customFormat="1" ht="13.5" thickBot="1" x14ac:dyDescent="0.25">
      <c r="A64" s="42" t="s">
        <v>30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7">
        <f t="shared" si="21"/>
        <v>0</v>
      </c>
      <c r="O64" s="17">
        <f t="shared" si="20"/>
        <v>0</v>
      </c>
    </row>
    <row r="65" spans="1:15" s="18" customFormat="1" ht="13.5" thickTop="1" x14ac:dyDescent="0.2">
      <c r="A65" s="44" t="str">
        <f>"Итого "&amp;$A$57</f>
        <v>Итого Жизнедеятельность</v>
      </c>
      <c r="B65" s="45">
        <f t="shared" ref="B65:O65" si="22">SUM(B58:B64)</f>
        <v>0</v>
      </c>
      <c r="C65" s="45">
        <f t="shared" si="22"/>
        <v>0</v>
      </c>
      <c r="D65" s="45">
        <f t="shared" si="22"/>
        <v>0</v>
      </c>
      <c r="E65" s="45">
        <f t="shared" si="22"/>
        <v>0</v>
      </c>
      <c r="F65" s="45">
        <f t="shared" si="22"/>
        <v>0</v>
      </c>
      <c r="G65" s="45">
        <f t="shared" si="22"/>
        <v>0</v>
      </c>
      <c r="H65" s="45">
        <f t="shared" si="22"/>
        <v>0</v>
      </c>
      <c r="I65" s="45">
        <f t="shared" si="22"/>
        <v>0</v>
      </c>
      <c r="J65" s="45">
        <f t="shared" si="22"/>
        <v>0</v>
      </c>
      <c r="K65" s="45">
        <f t="shared" si="22"/>
        <v>0</v>
      </c>
      <c r="L65" s="45">
        <f t="shared" si="22"/>
        <v>0</v>
      </c>
      <c r="M65" s="45">
        <f t="shared" si="22"/>
        <v>0</v>
      </c>
      <c r="N65" s="45">
        <f t="shared" si="22"/>
        <v>0</v>
      </c>
      <c r="O65" s="45">
        <f t="shared" si="22"/>
        <v>0</v>
      </c>
    </row>
    <row r="66" spans="1:15" s="18" customFormat="1" ht="12" x14ac:dyDescent="0.2">
      <c r="A66" s="21" t="s">
        <v>38</v>
      </c>
      <c r="B66" s="22" t="str">
        <f>IF(B$7=0," - ",B65/B$7)</f>
        <v xml:space="preserve"> - </v>
      </c>
      <c r="C66" s="22" t="str">
        <f t="shared" ref="C66:O66" si="23">IF(C$7=0," - ",C65/C$7)</f>
        <v xml:space="preserve"> - </v>
      </c>
      <c r="D66" s="22" t="str">
        <f t="shared" si="23"/>
        <v xml:space="preserve"> - </v>
      </c>
      <c r="E66" s="22" t="str">
        <f t="shared" si="23"/>
        <v xml:space="preserve"> - </v>
      </c>
      <c r="F66" s="22" t="str">
        <f t="shared" si="23"/>
        <v xml:space="preserve"> - </v>
      </c>
      <c r="G66" s="22" t="str">
        <f t="shared" si="23"/>
        <v xml:space="preserve"> - </v>
      </c>
      <c r="H66" s="22" t="str">
        <f t="shared" si="23"/>
        <v xml:space="preserve"> - </v>
      </c>
      <c r="I66" s="22" t="str">
        <f t="shared" si="23"/>
        <v xml:space="preserve"> - </v>
      </c>
      <c r="J66" s="22" t="str">
        <f t="shared" si="23"/>
        <v xml:space="preserve"> - </v>
      </c>
      <c r="K66" s="22" t="str">
        <f t="shared" si="23"/>
        <v xml:space="preserve"> - </v>
      </c>
      <c r="L66" s="22" t="str">
        <f t="shared" si="23"/>
        <v xml:space="preserve"> - </v>
      </c>
      <c r="M66" s="22" t="str">
        <f t="shared" si="23"/>
        <v xml:space="preserve"> - </v>
      </c>
      <c r="N66" s="22" t="str">
        <f t="shared" si="23"/>
        <v xml:space="preserve"> - </v>
      </c>
      <c r="O66" s="22" t="str">
        <f t="shared" si="23"/>
        <v xml:space="preserve"> - </v>
      </c>
    </row>
    <row r="67" spans="1:15" s="12" customFormat="1" ht="12" x14ac:dyDescent="0.2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</row>
    <row r="68" spans="1:15" s="1" customFormat="1" x14ac:dyDescent="0.2">
      <c r="A68" s="40" t="s">
        <v>52</v>
      </c>
      <c r="B68" s="41" t="str">
        <f>B$5</f>
        <v>Янв</v>
      </c>
      <c r="C68" s="41" t="str">
        <f t="shared" ref="C68:M68" si="24">C$5</f>
        <v>Фев</v>
      </c>
      <c r="D68" s="41" t="str">
        <f t="shared" si="24"/>
        <v>Мар</v>
      </c>
      <c r="E68" s="41" t="str">
        <f t="shared" si="24"/>
        <v>Апр</v>
      </c>
      <c r="F68" s="41" t="str">
        <f t="shared" si="24"/>
        <v>Май</v>
      </c>
      <c r="G68" s="41" t="str">
        <f t="shared" si="24"/>
        <v>Июн</v>
      </c>
      <c r="H68" s="41" t="str">
        <f t="shared" si="24"/>
        <v>Июл</v>
      </c>
      <c r="I68" s="41" t="str">
        <f t="shared" si="24"/>
        <v>Авг</v>
      </c>
      <c r="J68" s="41" t="str">
        <f t="shared" si="24"/>
        <v>Сен</v>
      </c>
      <c r="K68" s="41" t="str">
        <f t="shared" si="24"/>
        <v>Окт</v>
      </c>
      <c r="L68" s="41" t="str">
        <f t="shared" si="24"/>
        <v>Ноя</v>
      </c>
      <c r="M68" s="41" t="str">
        <f t="shared" si="24"/>
        <v>Дек</v>
      </c>
      <c r="N68" s="41" t="s">
        <v>4</v>
      </c>
      <c r="O68" s="41" t="s">
        <v>17</v>
      </c>
    </row>
    <row r="69" spans="1:15" s="12" customFormat="1" x14ac:dyDescent="0.2">
      <c r="A69" s="42" t="s">
        <v>53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7">
        <f>SUM(B69:M69)</f>
        <v>0</v>
      </c>
      <c r="O69" s="17">
        <f t="shared" ref="O69:O76" si="25">N69/COLUMNS(B69:M69)</f>
        <v>0</v>
      </c>
    </row>
    <row r="70" spans="1:15" s="12" customFormat="1" x14ac:dyDescent="0.2">
      <c r="A70" s="42" t="s">
        <v>48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7">
        <f t="shared" ref="N70:N76" si="26">SUM(B70:M70)</f>
        <v>0</v>
      </c>
      <c r="O70" s="17">
        <f t="shared" si="25"/>
        <v>0</v>
      </c>
    </row>
    <row r="71" spans="1:15" s="12" customFormat="1" x14ac:dyDescent="0.2">
      <c r="A71" s="42" t="s">
        <v>54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7">
        <f t="shared" si="26"/>
        <v>0</v>
      </c>
      <c r="O71" s="17">
        <f t="shared" si="25"/>
        <v>0</v>
      </c>
    </row>
    <row r="72" spans="1:15" s="12" customFormat="1" x14ac:dyDescent="0.2">
      <c r="A72" s="42" t="s">
        <v>55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7">
        <f t="shared" si="26"/>
        <v>0</v>
      </c>
      <c r="O72" s="17">
        <f t="shared" si="25"/>
        <v>0</v>
      </c>
    </row>
    <row r="73" spans="1:15" s="12" customFormat="1" x14ac:dyDescent="0.2">
      <c r="A73" s="42" t="s">
        <v>56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7">
        <f t="shared" si="26"/>
        <v>0</v>
      </c>
      <c r="O73" s="17">
        <f t="shared" si="25"/>
        <v>0</v>
      </c>
    </row>
    <row r="74" spans="1:15" s="12" customFormat="1" x14ac:dyDescent="0.2">
      <c r="A74" s="42" t="s">
        <v>57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7">
        <f t="shared" si="26"/>
        <v>0</v>
      </c>
      <c r="O74" s="17">
        <f t="shared" si="25"/>
        <v>0</v>
      </c>
    </row>
    <row r="75" spans="1:15" s="12" customFormat="1" x14ac:dyDescent="0.2">
      <c r="A75" s="42" t="s">
        <v>58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7">
        <f t="shared" si="26"/>
        <v>0</v>
      </c>
      <c r="O75" s="17">
        <f t="shared" si="25"/>
        <v>0</v>
      </c>
    </row>
    <row r="76" spans="1:15" s="12" customFormat="1" ht="13.5" thickBot="1" x14ac:dyDescent="0.25">
      <c r="A76" s="42" t="s">
        <v>30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7">
        <f t="shared" si="26"/>
        <v>0</v>
      </c>
      <c r="O76" s="17">
        <f t="shared" si="25"/>
        <v>0</v>
      </c>
    </row>
    <row r="77" spans="1:15" s="18" customFormat="1" ht="13.5" thickTop="1" x14ac:dyDescent="0.2">
      <c r="A77" s="44" t="str">
        <f>"Итого "&amp;$A$68</f>
        <v>Итого Дети</v>
      </c>
      <c r="B77" s="45">
        <f>SUM(B69:B76)</f>
        <v>0</v>
      </c>
      <c r="C77" s="45">
        <f t="shared" ref="C77:O77" si="27">SUM(C69:C76)</f>
        <v>0</v>
      </c>
      <c r="D77" s="45">
        <f t="shared" si="27"/>
        <v>0</v>
      </c>
      <c r="E77" s="45">
        <f t="shared" si="27"/>
        <v>0</v>
      </c>
      <c r="F77" s="45">
        <f t="shared" si="27"/>
        <v>0</v>
      </c>
      <c r="G77" s="45">
        <f t="shared" si="27"/>
        <v>0</v>
      </c>
      <c r="H77" s="45">
        <f t="shared" si="27"/>
        <v>0</v>
      </c>
      <c r="I77" s="45">
        <f t="shared" si="27"/>
        <v>0</v>
      </c>
      <c r="J77" s="45">
        <f t="shared" si="27"/>
        <v>0</v>
      </c>
      <c r="K77" s="45">
        <f t="shared" si="27"/>
        <v>0</v>
      </c>
      <c r="L77" s="45">
        <f t="shared" si="27"/>
        <v>0</v>
      </c>
      <c r="M77" s="45">
        <f t="shared" si="27"/>
        <v>0</v>
      </c>
      <c r="N77" s="45">
        <f t="shared" si="27"/>
        <v>0</v>
      </c>
      <c r="O77" s="45">
        <f t="shared" si="27"/>
        <v>0</v>
      </c>
    </row>
    <row r="78" spans="1:15" s="18" customFormat="1" ht="12" x14ac:dyDescent="0.2">
      <c r="A78" s="21" t="s">
        <v>38</v>
      </c>
      <c r="B78" s="22" t="str">
        <f>IF(B$7=0," - ",B77/B$7)</f>
        <v xml:space="preserve"> - </v>
      </c>
      <c r="C78" s="22" t="str">
        <f t="shared" ref="C78:O78" si="28">IF(C$7=0," - ",C77/C$7)</f>
        <v xml:space="preserve"> - </v>
      </c>
      <c r="D78" s="22" t="str">
        <f t="shared" si="28"/>
        <v xml:space="preserve"> - </v>
      </c>
      <c r="E78" s="22" t="str">
        <f t="shared" si="28"/>
        <v xml:space="preserve"> - </v>
      </c>
      <c r="F78" s="22" t="str">
        <f t="shared" si="28"/>
        <v xml:space="preserve"> - </v>
      </c>
      <c r="G78" s="22" t="str">
        <f t="shared" si="28"/>
        <v xml:space="preserve"> - </v>
      </c>
      <c r="H78" s="22" t="str">
        <f t="shared" si="28"/>
        <v xml:space="preserve"> - </v>
      </c>
      <c r="I78" s="22" t="str">
        <f t="shared" si="28"/>
        <v xml:space="preserve"> - </v>
      </c>
      <c r="J78" s="22" t="str">
        <f t="shared" si="28"/>
        <v xml:space="preserve"> - </v>
      </c>
      <c r="K78" s="22" t="str">
        <f t="shared" si="28"/>
        <v xml:space="preserve"> - </v>
      </c>
      <c r="L78" s="22" t="str">
        <f t="shared" si="28"/>
        <v xml:space="preserve"> - </v>
      </c>
      <c r="M78" s="22" t="str">
        <f t="shared" si="28"/>
        <v xml:space="preserve"> - </v>
      </c>
      <c r="N78" s="22" t="str">
        <f t="shared" si="28"/>
        <v xml:space="preserve"> - </v>
      </c>
      <c r="O78" s="22" t="str">
        <f t="shared" si="28"/>
        <v xml:space="preserve"> - </v>
      </c>
    </row>
    <row r="79" spans="1:15" s="12" customFormat="1" ht="12" x14ac:dyDescent="0.2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pans="1:15" s="1" customFormat="1" x14ac:dyDescent="0.2">
      <c r="A80" s="40" t="s">
        <v>59</v>
      </c>
      <c r="B80" s="41" t="str">
        <f>B$5</f>
        <v>Янв</v>
      </c>
      <c r="C80" s="41" t="str">
        <f t="shared" ref="C80:M80" si="29">C$5</f>
        <v>Фев</v>
      </c>
      <c r="D80" s="41" t="str">
        <f t="shared" si="29"/>
        <v>Мар</v>
      </c>
      <c r="E80" s="41" t="str">
        <f t="shared" si="29"/>
        <v>Апр</v>
      </c>
      <c r="F80" s="41" t="str">
        <f t="shared" si="29"/>
        <v>Май</v>
      </c>
      <c r="G80" s="41" t="str">
        <f t="shared" si="29"/>
        <v>Июн</v>
      </c>
      <c r="H80" s="41" t="str">
        <f t="shared" si="29"/>
        <v>Июл</v>
      </c>
      <c r="I80" s="41" t="str">
        <f t="shared" si="29"/>
        <v>Авг</v>
      </c>
      <c r="J80" s="41" t="str">
        <f t="shared" si="29"/>
        <v>Сен</v>
      </c>
      <c r="K80" s="41" t="str">
        <f t="shared" si="29"/>
        <v>Окт</v>
      </c>
      <c r="L80" s="41" t="str">
        <f t="shared" si="29"/>
        <v>Ноя</v>
      </c>
      <c r="M80" s="41" t="str">
        <f t="shared" si="29"/>
        <v>Дек</v>
      </c>
      <c r="N80" s="41" t="s">
        <v>4</v>
      </c>
      <c r="O80" s="41" t="s">
        <v>17</v>
      </c>
    </row>
    <row r="81" spans="1:16" s="12" customFormat="1" x14ac:dyDescent="0.2">
      <c r="A81" s="42" t="s">
        <v>60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7">
        <f>SUM(B81:M81)</f>
        <v>0</v>
      </c>
      <c r="O81" s="17">
        <f t="shared" ref="O81:O86" si="30">N81/COLUMNS(B81:M81)</f>
        <v>0</v>
      </c>
    </row>
    <row r="82" spans="1:16" s="12" customFormat="1" x14ac:dyDescent="0.2">
      <c r="A82" s="42" t="s">
        <v>61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7">
        <f t="shared" ref="N82:N86" si="31">SUM(B82:M82)</f>
        <v>0</v>
      </c>
      <c r="O82" s="17">
        <f t="shared" si="30"/>
        <v>0</v>
      </c>
    </row>
    <row r="83" spans="1:16" s="12" customFormat="1" x14ac:dyDescent="0.2">
      <c r="A83" s="42" t="s">
        <v>62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7">
        <f t="shared" si="31"/>
        <v>0</v>
      </c>
      <c r="O83" s="17">
        <f t="shared" si="30"/>
        <v>0</v>
      </c>
    </row>
    <row r="84" spans="1:16" s="12" customFormat="1" x14ac:dyDescent="0.2">
      <c r="A84" s="42" t="s">
        <v>63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7">
        <f t="shared" si="31"/>
        <v>0</v>
      </c>
      <c r="O84" s="17">
        <f t="shared" si="30"/>
        <v>0</v>
      </c>
    </row>
    <row r="85" spans="1:16" s="12" customFormat="1" x14ac:dyDescent="0.2">
      <c r="A85" s="42" t="s">
        <v>64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7">
        <f t="shared" si="31"/>
        <v>0</v>
      </c>
      <c r="O85" s="17">
        <f t="shared" si="30"/>
        <v>0</v>
      </c>
    </row>
    <row r="86" spans="1:16" s="12" customFormat="1" ht="13.5" thickBot="1" x14ac:dyDescent="0.25">
      <c r="A86" s="42" t="s">
        <v>30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7">
        <f t="shared" si="31"/>
        <v>0</v>
      </c>
      <c r="O86" s="17">
        <f t="shared" si="30"/>
        <v>0</v>
      </c>
    </row>
    <row r="87" spans="1:16" s="18" customFormat="1" ht="13.5" thickTop="1" x14ac:dyDescent="0.2">
      <c r="A87" s="44" t="str">
        <f>"Итого "&amp;$A$80</f>
        <v>Итого Транспорт</v>
      </c>
      <c r="B87" s="45">
        <f>SUM(B81:B86)</f>
        <v>0</v>
      </c>
      <c r="C87" s="45">
        <f t="shared" ref="C87:O87" si="32">SUM(C81:C86)</f>
        <v>0</v>
      </c>
      <c r="D87" s="45">
        <f t="shared" si="32"/>
        <v>0</v>
      </c>
      <c r="E87" s="45">
        <f t="shared" si="32"/>
        <v>0</v>
      </c>
      <c r="F87" s="45">
        <f t="shared" si="32"/>
        <v>0</v>
      </c>
      <c r="G87" s="45">
        <f t="shared" si="32"/>
        <v>0</v>
      </c>
      <c r="H87" s="45">
        <f t="shared" si="32"/>
        <v>0</v>
      </c>
      <c r="I87" s="45">
        <f t="shared" si="32"/>
        <v>0</v>
      </c>
      <c r="J87" s="45">
        <f t="shared" si="32"/>
        <v>0</v>
      </c>
      <c r="K87" s="45">
        <f t="shared" si="32"/>
        <v>0</v>
      </c>
      <c r="L87" s="45">
        <f t="shared" si="32"/>
        <v>0</v>
      </c>
      <c r="M87" s="45">
        <f t="shared" si="32"/>
        <v>0</v>
      </c>
      <c r="N87" s="45">
        <f t="shared" si="32"/>
        <v>0</v>
      </c>
      <c r="O87" s="45">
        <f t="shared" si="32"/>
        <v>0</v>
      </c>
    </row>
    <row r="88" spans="1:16" s="18" customFormat="1" ht="12" x14ac:dyDescent="0.2">
      <c r="A88" s="21" t="s">
        <v>38</v>
      </c>
      <c r="B88" s="22" t="str">
        <f>IF(B$7=0," - ",B87/B$7)</f>
        <v xml:space="preserve"> - </v>
      </c>
      <c r="C88" s="22" t="str">
        <f t="shared" ref="C88:O88" si="33">IF(C$7=0," - ",C87/C$7)</f>
        <v xml:space="preserve"> - </v>
      </c>
      <c r="D88" s="22" t="str">
        <f t="shared" si="33"/>
        <v xml:space="preserve"> - </v>
      </c>
      <c r="E88" s="22" t="str">
        <f t="shared" si="33"/>
        <v xml:space="preserve"> - </v>
      </c>
      <c r="F88" s="22" t="str">
        <f t="shared" si="33"/>
        <v xml:space="preserve"> - </v>
      </c>
      <c r="G88" s="22" t="str">
        <f t="shared" si="33"/>
        <v xml:space="preserve"> - </v>
      </c>
      <c r="H88" s="22" t="str">
        <f t="shared" si="33"/>
        <v xml:space="preserve"> - </v>
      </c>
      <c r="I88" s="22" t="str">
        <f t="shared" si="33"/>
        <v xml:space="preserve"> - </v>
      </c>
      <c r="J88" s="22" t="str">
        <f t="shared" si="33"/>
        <v xml:space="preserve"> - </v>
      </c>
      <c r="K88" s="22" t="str">
        <f t="shared" si="33"/>
        <v xml:space="preserve"> - </v>
      </c>
      <c r="L88" s="22" t="str">
        <f t="shared" si="33"/>
        <v xml:space="preserve"> - </v>
      </c>
      <c r="M88" s="22" t="str">
        <f t="shared" si="33"/>
        <v xml:space="preserve"> - </v>
      </c>
      <c r="N88" s="22" t="str">
        <f t="shared" si="33"/>
        <v xml:space="preserve"> - </v>
      </c>
      <c r="O88" s="22" t="str">
        <f t="shared" si="33"/>
        <v xml:space="preserve"> - </v>
      </c>
    </row>
    <row r="89" spans="1:16" s="12" customFormat="1" ht="12" x14ac:dyDescent="0.2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13"/>
    </row>
    <row r="90" spans="1:16" s="1" customFormat="1" x14ac:dyDescent="0.2">
      <c r="A90" s="40" t="s">
        <v>65</v>
      </c>
      <c r="B90" s="41" t="str">
        <f>B$5</f>
        <v>Янв</v>
      </c>
      <c r="C90" s="41" t="str">
        <f t="shared" ref="C90:M90" si="34">C$5</f>
        <v>Фев</v>
      </c>
      <c r="D90" s="41" t="str">
        <f t="shared" si="34"/>
        <v>Мар</v>
      </c>
      <c r="E90" s="41" t="str">
        <f t="shared" si="34"/>
        <v>Апр</v>
      </c>
      <c r="F90" s="41" t="str">
        <f t="shared" si="34"/>
        <v>Май</v>
      </c>
      <c r="G90" s="41" t="str">
        <f t="shared" si="34"/>
        <v>Июн</v>
      </c>
      <c r="H90" s="41" t="str">
        <f t="shared" si="34"/>
        <v>Июл</v>
      </c>
      <c r="I90" s="41" t="str">
        <f t="shared" si="34"/>
        <v>Авг</v>
      </c>
      <c r="J90" s="41" t="str">
        <f t="shared" si="34"/>
        <v>Сен</v>
      </c>
      <c r="K90" s="41" t="str">
        <f t="shared" si="34"/>
        <v>Окт</v>
      </c>
      <c r="L90" s="41" t="str">
        <f t="shared" si="34"/>
        <v>Ноя</v>
      </c>
      <c r="M90" s="41" t="str">
        <f t="shared" si="34"/>
        <v>Дек</v>
      </c>
      <c r="N90" s="41" t="s">
        <v>4</v>
      </c>
      <c r="O90" s="41" t="s">
        <v>17</v>
      </c>
      <c r="P90" s="27"/>
    </row>
    <row r="91" spans="1:16" s="12" customFormat="1" x14ac:dyDescent="0.2">
      <c r="A91" s="42" t="s">
        <v>66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7">
        <f t="shared" ref="N91" si="35">SUM(B91:M91)</f>
        <v>0</v>
      </c>
      <c r="O91" s="17">
        <f t="shared" ref="O91:O95" si="36">N91/COLUMNS(B91:M91)</f>
        <v>0</v>
      </c>
      <c r="P91" s="13"/>
    </row>
    <row r="92" spans="1:16" s="12" customFormat="1" x14ac:dyDescent="0.2">
      <c r="A92" s="42" t="s">
        <v>67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7">
        <f t="shared" ref="N92:N95" si="37">SUM(B92:M92)</f>
        <v>0</v>
      </c>
      <c r="O92" s="17">
        <f t="shared" si="36"/>
        <v>0</v>
      </c>
      <c r="P92" s="13"/>
    </row>
    <row r="93" spans="1:16" s="12" customFormat="1" x14ac:dyDescent="0.2">
      <c r="A93" s="42" t="s">
        <v>68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7">
        <f t="shared" si="37"/>
        <v>0</v>
      </c>
      <c r="O93" s="17">
        <f t="shared" si="36"/>
        <v>0</v>
      </c>
      <c r="P93" s="13"/>
    </row>
    <row r="94" spans="1:16" s="12" customFormat="1" x14ac:dyDescent="0.2">
      <c r="A94" s="42" t="s">
        <v>69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7">
        <f t="shared" si="37"/>
        <v>0</v>
      </c>
      <c r="O94" s="17">
        <f t="shared" si="36"/>
        <v>0</v>
      </c>
      <c r="P94" s="13"/>
    </row>
    <row r="95" spans="1:16" s="12" customFormat="1" ht="13.5" thickBot="1" x14ac:dyDescent="0.25">
      <c r="A95" s="42" t="s">
        <v>30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7">
        <f t="shared" si="37"/>
        <v>0</v>
      </c>
      <c r="O95" s="17">
        <f t="shared" si="36"/>
        <v>0</v>
      </c>
      <c r="P95" s="13"/>
    </row>
    <row r="96" spans="1:16" s="18" customFormat="1" ht="13.5" thickTop="1" x14ac:dyDescent="0.2">
      <c r="A96" s="44" t="str">
        <f>"Итого "&amp;$A$90</f>
        <v>Итого Здоровье</v>
      </c>
      <c r="B96" s="45">
        <f>SUM(B91:B95)</f>
        <v>0</v>
      </c>
      <c r="C96" s="45">
        <f t="shared" ref="C96:O96" si="38">SUM(C91:C95)</f>
        <v>0</v>
      </c>
      <c r="D96" s="45">
        <f t="shared" si="38"/>
        <v>0</v>
      </c>
      <c r="E96" s="45">
        <f t="shared" si="38"/>
        <v>0</v>
      </c>
      <c r="F96" s="45">
        <f t="shared" si="38"/>
        <v>0</v>
      </c>
      <c r="G96" s="45">
        <f t="shared" si="38"/>
        <v>0</v>
      </c>
      <c r="H96" s="45">
        <f t="shared" si="38"/>
        <v>0</v>
      </c>
      <c r="I96" s="45">
        <f t="shared" si="38"/>
        <v>0</v>
      </c>
      <c r="J96" s="45">
        <f t="shared" si="38"/>
        <v>0</v>
      </c>
      <c r="K96" s="45">
        <f t="shared" si="38"/>
        <v>0</v>
      </c>
      <c r="L96" s="45">
        <f t="shared" si="38"/>
        <v>0</v>
      </c>
      <c r="M96" s="45">
        <f t="shared" si="38"/>
        <v>0</v>
      </c>
      <c r="N96" s="45">
        <f t="shared" si="38"/>
        <v>0</v>
      </c>
      <c r="O96" s="45">
        <f t="shared" si="38"/>
        <v>0</v>
      </c>
      <c r="P96" s="28"/>
    </row>
    <row r="97" spans="1:16" s="18" customFormat="1" ht="12" x14ac:dyDescent="0.2">
      <c r="A97" s="21" t="s">
        <v>38</v>
      </c>
      <c r="B97" s="22" t="str">
        <f>IF(B$7=0," - ",B96/B$7)</f>
        <v xml:space="preserve"> - </v>
      </c>
      <c r="C97" s="22" t="str">
        <f t="shared" ref="C97:O97" si="39">IF(C$7=0," - ",C96/C$7)</f>
        <v xml:space="preserve"> - </v>
      </c>
      <c r="D97" s="22" t="str">
        <f t="shared" si="39"/>
        <v xml:space="preserve"> - </v>
      </c>
      <c r="E97" s="22" t="str">
        <f t="shared" si="39"/>
        <v xml:space="preserve"> - </v>
      </c>
      <c r="F97" s="22" t="str">
        <f t="shared" si="39"/>
        <v xml:space="preserve"> - </v>
      </c>
      <c r="G97" s="22" t="str">
        <f t="shared" si="39"/>
        <v xml:space="preserve"> - </v>
      </c>
      <c r="H97" s="22" t="str">
        <f t="shared" si="39"/>
        <v xml:space="preserve"> - </v>
      </c>
      <c r="I97" s="22" t="str">
        <f t="shared" si="39"/>
        <v xml:space="preserve"> - </v>
      </c>
      <c r="J97" s="22" t="str">
        <f t="shared" si="39"/>
        <v xml:space="preserve"> - </v>
      </c>
      <c r="K97" s="22" t="str">
        <f t="shared" si="39"/>
        <v xml:space="preserve"> - </v>
      </c>
      <c r="L97" s="22" t="str">
        <f t="shared" si="39"/>
        <v xml:space="preserve"> - </v>
      </c>
      <c r="M97" s="22" t="str">
        <f t="shared" si="39"/>
        <v xml:space="preserve"> - </v>
      </c>
      <c r="N97" s="22" t="str">
        <f t="shared" si="39"/>
        <v xml:space="preserve"> - </v>
      </c>
      <c r="O97" s="22" t="str">
        <f t="shared" si="39"/>
        <v xml:space="preserve"> - </v>
      </c>
      <c r="P97" s="28"/>
    </row>
    <row r="98" spans="1:16" s="12" customFormat="1" ht="12" x14ac:dyDescent="0.2">
      <c r="A98" s="1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</row>
    <row r="99" spans="1:16" s="1" customFormat="1" x14ac:dyDescent="0.2">
      <c r="A99" s="40" t="s">
        <v>70</v>
      </c>
      <c r="B99" s="41" t="str">
        <f>B$5</f>
        <v>Янв</v>
      </c>
      <c r="C99" s="41" t="str">
        <f t="shared" ref="C99:M99" si="40">C$5</f>
        <v>Фев</v>
      </c>
      <c r="D99" s="41" t="str">
        <f t="shared" si="40"/>
        <v>Мар</v>
      </c>
      <c r="E99" s="41" t="str">
        <f t="shared" si="40"/>
        <v>Апр</v>
      </c>
      <c r="F99" s="41" t="str">
        <f t="shared" si="40"/>
        <v>Май</v>
      </c>
      <c r="G99" s="41" t="str">
        <f t="shared" si="40"/>
        <v>Июн</v>
      </c>
      <c r="H99" s="41" t="str">
        <f t="shared" si="40"/>
        <v>Июл</v>
      </c>
      <c r="I99" s="41" t="str">
        <f t="shared" si="40"/>
        <v>Авг</v>
      </c>
      <c r="J99" s="41" t="str">
        <f t="shared" si="40"/>
        <v>Сен</v>
      </c>
      <c r="K99" s="41" t="str">
        <f t="shared" si="40"/>
        <v>Окт</v>
      </c>
      <c r="L99" s="41" t="str">
        <f t="shared" si="40"/>
        <v>Ноя</v>
      </c>
      <c r="M99" s="41" t="str">
        <f t="shared" si="40"/>
        <v>Дек</v>
      </c>
      <c r="N99" s="41" t="s">
        <v>4</v>
      </c>
      <c r="O99" s="41" t="s">
        <v>17</v>
      </c>
    </row>
    <row r="100" spans="1:16" s="12" customFormat="1" x14ac:dyDescent="0.2">
      <c r="A100" s="42" t="s">
        <v>71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7">
        <f t="shared" ref="N100" si="41">SUM(B100:M100)</f>
        <v>0</v>
      </c>
      <c r="O100" s="17">
        <f t="shared" ref="O100:O104" si="42">N100/COLUMNS(B100:M100)</f>
        <v>0</v>
      </c>
    </row>
    <row r="101" spans="1:16" s="12" customFormat="1" x14ac:dyDescent="0.2">
      <c r="A101" s="42" t="s">
        <v>65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7">
        <f t="shared" ref="N101:N104" si="43">SUM(B101:M101)</f>
        <v>0</v>
      </c>
      <c r="O101" s="17">
        <f t="shared" si="42"/>
        <v>0</v>
      </c>
    </row>
    <row r="102" spans="1:16" s="12" customFormat="1" x14ac:dyDescent="0.2">
      <c r="A102" s="42" t="s">
        <v>72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7">
        <f t="shared" si="43"/>
        <v>0</v>
      </c>
      <c r="O102" s="17">
        <f t="shared" si="42"/>
        <v>0</v>
      </c>
    </row>
    <row r="103" spans="1:16" s="12" customFormat="1" x14ac:dyDescent="0.2">
      <c r="A103" s="42" t="s">
        <v>73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7">
        <f t="shared" si="43"/>
        <v>0</v>
      </c>
      <c r="O103" s="17">
        <f t="shared" si="42"/>
        <v>0</v>
      </c>
    </row>
    <row r="104" spans="1:16" s="12" customFormat="1" ht="13.5" thickBot="1" x14ac:dyDescent="0.25">
      <c r="A104" s="42" t="s">
        <v>30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7">
        <f t="shared" si="43"/>
        <v>0</v>
      </c>
      <c r="O104" s="17">
        <f t="shared" si="42"/>
        <v>0</v>
      </c>
    </row>
    <row r="105" spans="1:16" s="18" customFormat="1" ht="13.5" thickTop="1" x14ac:dyDescent="0.2">
      <c r="A105" s="44" t="str">
        <f>"Итого "&amp;$A$99</f>
        <v>Итого Страховка</v>
      </c>
      <c r="B105" s="45">
        <f>SUM(B100:B104)</f>
        <v>0</v>
      </c>
      <c r="C105" s="45">
        <f t="shared" ref="C105:O105" si="44">SUM(C100:C104)</f>
        <v>0</v>
      </c>
      <c r="D105" s="45">
        <f t="shared" si="44"/>
        <v>0</v>
      </c>
      <c r="E105" s="45">
        <f t="shared" si="44"/>
        <v>0</v>
      </c>
      <c r="F105" s="45">
        <f t="shared" si="44"/>
        <v>0</v>
      </c>
      <c r="G105" s="45">
        <f t="shared" si="44"/>
        <v>0</v>
      </c>
      <c r="H105" s="45">
        <f t="shared" si="44"/>
        <v>0</v>
      </c>
      <c r="I105" s="45">
        <f t="shared" si="44"/>
        <v>0</v>
      </c>
      <c r="J105" s="45">
        <f t="shared" si="44"/>
        <v>0</v>
      </c>
      <c r="K105" s="45">
        <f t="shared" si="44"/>
        <v>0</v>
      </c>
      <c r="L105" s="45">
        <f t="shared" si="44"/>
        <v>0</v>
      </c>
      <c r="M105" s="45">
        <f t="shared" si="44"/>
        <v>0</v>
      </c>
      <c r="N105" s="45">
        <f t="shared" si="44"/>
        <v>0</v>
      </c>
      <c r="O105" s="45">
        <f t="shared" si="44"/>
        <v>0</v>
      </c>
    </row>
    <row r="106" spans="1:16" s="18" customFormat="1" ht="12" x14ac:dyDescent="0.2">
      <c r="A106" s="21" t="s">
        <v>38</v>
      </c>
      <c r="B106" s="22" t="str">
        <f>IF(B$7=0," - ",B105/B$7)</f>
        <v xml:space="preserve"> - </v>
      </c>
      <c r="C106" s="22" t="str">
        <f t="shared" ref="C106:O106" si="45">IF(C$7=0," - ",C105/C$7)</f>
        <v xml:space="preserve"> - </v>
      </c>
      <c r="D106" s="22" t="str">
        <f t="shared" si="45"/>
        <v xml:space="preserve"> - </v>
      </c>
      <c r="E106" s="22" t="str">
        <f t="shared" si="45"/>
        <v xml:space="preserve"> - </v>
      </c>
      <c r="F106" s="22" t="str">
        <f t="shared" si="45"/>
        <v xml:space="preserve"> - </v>
      </c>
      <c r="G106" s="22" t="str">
        <f t="shared" si="45"/>
        <v xml:space="preserve"> - </v>
      </c>
      <c r="H106" s="22" t="str">
        <f t="shared" si="45"/>
        <v xml:space="preserve"> - </v>
      </c>
      <c r="I106" s="22" t="str">
        <f t="shared" si="45"/>
        <v xml:space="preserve"> - </v>
      </c>
      <c r="J106" s="22" t="str">
        <f t="shared" si="45"/>
        <v xml:space="preserve"> - </v>
      </c>
      <c r="K106" s="22" t="str">
        <f t="shared" si="45"/>
        <v xml:space="preserve"> - </v>
      </c>
      <c r="L106" s="22" t="str">
        <f t="shared" si="45"/>
        <v xml:space="preserve"> - </v>
      </c>
      <c r="M106" s="22" t="str">
        <f t="shared" si="45"/>
        <v xml:space="preserve"> - </v>
      </c>
      <c r="N106" s="22" t="str">
        <f t="shared" si="45"/>
        <v xml:space="preserve"> - </v>
      </c>
      <c r="O106" s="22" t="str">
        <f t="shared" si="45"/>
        <v xml:space="preserve"> - </v>
      </c>
    </row>
    <row r="107" spans="1:16" s="12" customFormat="1" ht="12" x14ac:dyDescent="0.2">
      <c r="A107" s="1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</row>
    <row r="108" spans="1:16" s="1" customFormat="1" x14ac:dyDescent="0.2">
      <c r="A108" s="40" t="s">
        <v>74</v>
      </c>
      <c r="B108" s="41" t="str">
        <f>B$5</f>
        <v>Янв</v>
      </c>
      <c r="C108" s="41" t="str">
        <f t="shared" ref="C108:M108" si="46">C$5</f>
        <v>Фев</v>
      </c>
      <c r="D108" s="41" t="str">
        <f t="shared" si="46"/>
        <v>Мар</v>
      </c>
      <c r="E108" s="41" t="str">
        <f t="shared" si="46"/>
        <v>Апр</v>
      </c>
      <c r="F108" s="41" t="str">
        <f t="shared" si="46"/>
        <v>Май</v>
      </c>
      <c r="G108" s="41" t="str">
        <f t="shared" si="46"/>
        <v>Июн</v>
      </c>
      <c r="H108" s="41" t="str">
        <f t="shared" si="46"/>
        <v>Июл</v>
      </c>
      <c r="I108" s="41" t="str">
        <f t="shared" si="46"/>
        <v>Авг</v>
      </c>
      <c r="J108" s="41" t="str">
        <f t="shared" si="46"/>
        <v>Сен</v>
      </c>
      <c r="K108" s="41" t="str">
        <f t="shared" si="46"/>
        <v>Окт</v>
      </c>
      <c r="L108" s="41" t="str">
        <f t="shared" si="46"/>
        <v>Ноя</v>
      </c>
      <c r="M108" s="41" t="str">
        <f t="shared" si="46"/>
        <v>Дек</v>
      </c>
      <c r="N108" s="41" t="s">
        <v>4</v>
      </c>
      <c r="O108" s="41" t="s">
        <v>17</v>
      </c>
    </row>
    <row r="109" spans="1:16" s="12" customFormat="1" x14ac:dyDescent="0.2">
      <c r="A109" s="42" t="s">
        <v>75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7">
        <f>SUM(B109:M109)</f>
        <v>0</v>
      </c>
      <c r="O109" s="17">
        <f>N109/COLUMNS(B109:M109)</f>
        <v>0</v>
      </c>
    </row>
    <row r="110" spans="1:16" s="12" customFormat="1" x14ac:dyDescent="0.2">
      <c r="A110" s="42" t="s">
        <v>76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7">
        <f t="shared" ref="N110:N112" si="47">SUM(B110:M110)</f>
        <v>0</v>
      </c>
      <c r="O110" s="17">
        <f t="shared" ref="O110:O112" si="48">N110/COLUMNS(B110:M110)</f>
        <v>0</v>
      </c>
    </row>
    <row r="111" spans="1:16" s="12" customFormat="1" x14ac:dyDescent="0.2">
      <c r="A111" s="42" t="s">
        <v>77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7">
        <f t="shared" si="47"/>
        <v>0</v>
      </c>
      <c r="O111" s="17">
        <f t="shared" si="48"/>
        <v>0</v>
      </c>
    </row>
    <row r="112" spans="1:16" s="12" customFormat="1" ht="13.5" thickBot="1" x14ac:dyDescent="0.25">
      <c r="A112" s="42" t="s">
        <v>30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7">
        <f t="shared" si="47"/>
        <v>0</v>
      </c>
      <c r="O112" s="17">
        <f t="shared" si="48"/>
        <v>0</v>
      </c>
    </row>
    <row r="113" spans="1:15" s="18" customFormat="1" ht="13.5" thickTop="1" x14ac:dyDescent="0.2">
      <c r="A113" s="44" t="str">
        <f>"Итого "&amp;$A$108</f>
        <v>Итого Образование</v>
      </c>
      <c r="B113" s="45">
        <f>SUM(B109:B112)</f>
        <v>0</v>
      </c>
      <c r="C113" s="45">
        <f t="shared" ref="C113:O113" si="49">SUM(C109:C112)</f>
        <v>0</v>
      </c>
      <c r="D113" s="45">
        <f t="shared" si="49"/>
        <v>0</v>
      </c>
      <c r="E113" s="45">
        <f t="shared" si="49"/>
        <v>0</v>
      </c>
      <c r="F113" s="45">
        <f t="shared" si="49"/>
        <v>0</v>
      </c>
      <c r="G113" s="45">
        <f t="shared" si="49"/>
        <v>0</v>
      </c>
      <c r="H113" s="45">
        <f t="shared" si="49"/>
        <v>0</v>
      </c>
      <c r="I113" s="45">
        <f t="shared" si="49"/>
        <v>0</v>
      </c>
      <c r="J113" s="45">
        <f t="shared" si="49"/>
        <v>0</v>
      </c>
      <c r="K113" s="45">
        <f t="shared" si="49"/>
        <v>0</v>
      </c>
      <c r="L113" s="45">
        <f t="shared" si="49"/>
        <v>0</v>
      </c>
      <c r="M113" s="45">
        <f t="shared" si="49"/>
        <v>0</v>
      </c>
      <c r="N113" s="45">
        <f t="shared" si="49"/>
        <v>0</v>
      </c>
      <c r="O113" s="45">
        <f t="shared" si="49"/>
        <v>0</v>
      </c>
    </row>
    <row r="114" spans="1:15" s="18" customFormat="1" ht="12" x14ac:dyDescent="0.2">
      <c r="A114" s="21" t="s">
        <v>38</v>
      </c>
      <c r="B114" s="22" t="str">
        <f>IF(B$7=0," - ",B113/B$7)</f>
        <v xml:space="preserve"> - </v>
      </c>
      <c r="C114" s="22" t="str">
        <f t="shared" ref="C114:O114" si="50">IF(C$7=0," - ",C113/C$7)</f>
        <v xml:space="preserve"> - </v>
      </c>
      <c r="D114" s="22" t="str">
        <f t="shared" si="50"/>
        <v xml:space="preserve"> - </v>
      </c>
      <c r="E114" s="22" t="str">
        <f t="shared" si="50"/>
        <v xml:space="preserve"> - </v>
      </c>
      <c r="F114" s="22" t="str">
        <f t="shared" si="50"/>
        <v xml:space="preserve"> - </v>
      </c>
      <c r="G114" s="22" t="str">
        <f t="shared" si="50"/>
        <v xml:space="preserve"> - </v>
      </c>
      <c r="H114" s="22" t="str">
        <f t="shared" si="50"/>
        <v xml:space="preserve"> - </v>
      </c>
      <c r="I114" s="22" t="str">
        <f t="shared" si="50"/>
        <v xml:space="preserve"> - </v>
      </c>
      <c r="J114" s="22" t="str">
        <f t="shared" si="50"/>
        <v xml:space="preserve"> - </v>
      </c>
      <c r="K114" s="22" t="str">
        <f t="shared" si="50"/>
        <v xml:space="preserve"> - </v>
      </c>
      <c r="L114" s="22" t="str">
        <f t="shared" si="50"/>
        <v xml:space="preserve"> - </v>
      </c>
      <c r="M114" s="22" t="str">
        <f t="shared" si="50"/>
        <v xml:space="preserve"> - </v>
      </c>
      <c r="N114" s="22" t="str">
        <f t="shared" si="50"/>
        <v xml:space="preserve"> - </v>
      </c>
      <c r="O114" s="22" t="str">
        <f t="shared" si="50"/>
        <v xml:space="preserve"> - </v>
      </c>
    </row>
    <row r="115" spans="1:15" s="12" customFormat="1" ht="12" x14ac:dyDescent="0.2">
      <c r="A115" s="1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</row>
    <row r="116" spans="1:15" s="1" customFormat="1" x14ac:dyDescent="0.2">
      <c r="A116" s="40" t="s">
        <v>78</v>
      </c>
      <c r="B116" s="41" t="str">
        <f>B$5</f>
        <v>Янв</v>
      </c>
      <c r="C116" s="41" t="str">
        <f t="shared" ref="C116:M116" si="51">C$5</f>
        <v>Фев</v>
      </c>
      <c r="D116" s="41" t="str">
        <f t="shared" si="51"/>
        <v>Мар</v>
      </c>
      <c r="E116" s="41" t="str">
        <f t="shared" si="51"/>
        <v>Апр</v>
      </c>
      <c r="F116" s="41" t="str">
        <f t="shared" si="51"/>
        <v>Май</v>
      </c>
      <c r="G116" s="41" t="str">
        <f t="shared" si="51"/>
        <v>Июн</v>
      </c>
      <c r="H116" s="41" t="str">
        <f t="shared" si="51"/>
        <v>Июл</v>
      </c>
      <c r="I116" s="41" t="str">
        <f t="shared" si="51"/>
        <v>Авг</v>
      </c>
      <c r="J116" s="41" t="str">
        <f t="shared" si="51"/>
        <v>Сен</v>
      </c>
      <c r="K116" s="41" t="str">
        <f t="shared" si="51"/>
        <v>Окт</v>
      </c>
      <c r="L116" s="41" t="str">
        <f t="shared" si="51"/>
        <v>Ноя</v>
      </c>
      <c r="M116" s="41" t="str">
        <f t="shared" si="51"/>
        <v>Дек</v>
      </c>
      <c r="N116" s="41" t="s">
        <v>4</v>
      </c>
      <c r="O116" s="41" t="s">
        <v>17</v>
      </c>
    </row>
    <row r="117" spans="1:15" s="12" customFormat="1" x14ac:dyDescent="0.2">
      <c r="A117" s="42" t="s">
        <v>27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7">
        <f>SUM(B117:M117)</f>
        <v>0</v>
      </c>
      <c r="O117" s="17">
        <f>N117/COLUMNS(B117:M117)</f>
        <v>0</v>
      </c>
    </row>
    <row r="118" spans="1:15" s="12" customFormat="1" x14ac:dyDescent="0.2">
      <c r="A118" s="42" t="s">
        <v>79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7">
        <f t="shared" ref="N118:N120" si="52">SUM(B118:M118)</f>
        <v>0</v>
      </c>
      <c r="O118" s="17">
        <f t="shared" ref="O118:O120" si="53">N118/COLUMNS(B118:M118)</f>
        <v>0</v>
      </c>
    </row>
    <row r="119" spans="1:15" s="12" customFormat="1" x14ac:dyDescent="0.2">
      <c r="A119" s="42" t="s">
        <v>80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7">
        <f t="shared" si="52"/>
        <v>0</v>
      </c>
      <c r="O119" s="17">
        <f t="shared" si="53"/>
        <v>0</v>
      </c>
    </row>
    <row r="120" spans="1:15" s="12" customFormat="1" ht="13.5" thickBot="1" x14ac:dyDescent="0.25">
      <c r="A120" s="42" t="s">
        <v>30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7">
        <f t="shared" si="52"/>
        <v>0</v>
      </c>
      <c r="O120" s="17">
        <f t="shared" si="53"/>
        <v>0</v>
      </c>
    </row>
    <row r="121" spans="1:15" s="18" customFormat="1" ht="13.5" thickTop="1" x14ac:dyDescent="0.2">
      <c r="A121" s="44" t="str">
        <f>"Итого "&amp;$A$116</f>
        <v>Итого Подарки/Благотворительность</v>
      </c>
      <c r="B121" s="45">
        <f>SUM(B117:B120)</f>
        <v>0</v>
      </c>
      <c r="C121" s="45">
        <f t="shared" ref="C121:O121" si="54">SUM(C117:C120)</f>
        <v>0</v>
      </c>
      <c r="D121" s="45">
        <f t="shared" si="54"/>
        <v>0</v>
      </c>
      <c r="E121" s="45">
        <f t="shared" si="54"/>
        <v>0</v>
      </c>
      <c r="F121" s="45">
        <f t="shared" si="54"/>
        <v>0</v>
      </c>
      <c r="G121" s="45">
        <f t="shared" si="54"/>
        <v>0</v>
      </c>
      <c r="H121" s="45">
        <f t="shared" si="54"/>
        <v>0</v>
      </c>
      <c r="I121" s="45">
        <f t="shared" si="54"/>
        <v>0</v>
      </c>
      <c r="J121" s="45">
        <f t="shared" si="54"/>
        <v>0</v>
      </c>
      <c r="K121" s="45">
        <f t="shared" si="54"/>
        <v>0</v>
      </c>
      <c r="L121" s="45">
        <f t="shared" si="54"/>
        <v>0</v>
      </c>
      <c r="M121" s="45">
        <f t="shared" si="54"/>
        <v>0</v>
      </c>
      <c r="N121" s="45">
        <f t="shared" si="54"/>
        <v>0</v>
      </c>
      <c r="O121" s="45">
        <f t="shared" si="54"/>
        <v>0</v>
      </c>
    </row>
    <row r="122" spans="1:15" s="18" customFormat="1" ht="12" x14ac:dyDescent="0.2">
      <c r="A122" s="21" t="s">
        <v>38</v>
      </c>
      <c r="B122" s="22" t="str">
        <f>IF(B$7=0," - ",B121/B$7)</f>
        <v xml:space="preserve"> - </v>
      </c>
      <c r="C122" s="22" t="str">
        <f t="shared" ref="C122:O122" si="55">IF(C$7=0," - ",C121/C$7)</f>
        <v xml:space="preserve"> - </v>
      </c>
      <c r="D122" s="22" t="str">
        <f t="shared" si="55"/>
        <v xml:space="preserve"> - </v>
      </c>
      <c r="E122" s="22" t="str">
        <f t="shared" si="55"/>
        <v xml:space="preserve"> - </v>
      </c>
      <c r="F122" s="22" t="str">
        <f t="shared" si="55"/>
        <v xml:space="preserve"> - </v>
      </c>
      <c r="G122" s="22" t="str">
        <f t="shared" si="55"/>
        <v xml:space="preserve"> - </v>
      </c>
      <c r="H122" s="22" t="str">
        <f t="shared" si="55"/>
        <v xml:space="preserve"> - </v>
      </c>
      <c r="I122" s="22" t="str">
        <f t="shared" si="55"/>
        <v xml:space="preserve"> - </v>
      </c>
      <c r="J122" s="22" t="str">
        <f t="shared" si="55"/>
        <v xml:space="preserve"> - </v>
      </c>
      <c r="K122" s="22" t="str">
        <f t="shared" si="55"/>
        <v xml:space="preserve"> - </v>
      </c>
      <c r="L122" s="22" t="str">
        <f t="shared" si="55"/>
        <v xml:space="preserve"> - </v>
      </c>
      <c r="M122" s="22" t="str">
        <f t="shared" si="55"/>
        <v xml:space="preserve"> - </v>
      </c>
      <c r="N122" s="22" t="str">
        <f t="shared" si="55"/>
        <v xml:space="preserve"> - </v>
      </c>
      <c r="O122" s="22" t="str">
        <f t="shared" si="55"/>
        <v xml:space="preserve"> - </v>
      </c>
    </row>
    <row r="123" spans="1:15" s="12" customFormat="1" ht="12" x14ac:dyDescent="0.2">
      <c r="A123" s="1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</row>
    <row r="124" spans="1:15" s="1" customFormat="1" x14ac:dyDescent="0.2">
      <c r="A124" s="40" t="s">
        <v>81</v>
      </c>
      <c r="B124" s="41" t="str">
        <f>B$5</f>
        <v>Янв</v>
      </c>
      <c r="C124" s="41" t="str">
        <f t="shared" ref="C124:M124" si="56">C$5</f>
        <v>Фев</v>
      </c>
      <c r="D124" s="41" t="str">
        <f t="shared" si="56"/>
        <v>Мар</v>
      </c>
      <c r="E124" s="41" t="str">
        <f t="shared" si="56"/>
        <v>Апр</v>
      </c>
      <c r="F124" s="41" t="str">
        <f t="shared" si="56"/>
        <v>Май</v>
      </c>
      <c r="G124" s="41" t="str">
        <f t="shared" si="56"/>
        <v>Июн</v>
      </c>
      <c r="H124" s="41" t="str">
        <f t="shared" si="56"/>
        <v>Июл</v>
      </c>
      <c r="I124" s="41" t="str">
        <f t="shared" si="56"/>
        <v>Авг</v>
      </c>
      <c r="J124" s="41" t="str">
        <f t="shared" si="56"/>
        <v>Сен</v>
      </c>
      <c r="K124" s="41" t="str">
        <f t="shared" si="56"/>
        <v>Окт</v>
      </c>
      <c r="L124" s="41" t="str">
        <f t="shared" si="56"/>
        <v>Ноя</v>
      </c>
      <c r="M124" s="41" t="str">
        <f t="shared" si="56"/>
        <v>Дек</v>
      </c>
      <c r="N124" s="41" t="s">
        <v>4</v>
      </c>
      <c r="O124" s="41" t="s">
        <v>17</v>
      </c>
    </row>
    <row r="125" spans="1:15" s="12" customFormat="1" x14ac:dyDescent="0.2">
      <c r="A125" s="43" t="s">
        <v>82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7">
        <f>SUM(B125:M125)</f>
        <v>0</v>
      </c>
      <c r="O125" s="17">
        <f t="shared" ref="O125:O128" si="57">N125/COLUMNS(B125:M125)</f>
        <v>0</v>
      </c>
    </row>
    <row r="126" spans="1:15" s="12" customFormat="1" x14ac:dyDescent="0.2">
      <c r="A126" s="42" t="s">
        <v>83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7">
        <f t="shared" ref="N126:N128" si="58">SUM(B126:M126)</f>
        <v>0</v>
      </c>
      <c r="O126" s="17">
        <f t="shared" si="57"/>
        <v>0</v>
      </c>
    </row>
    <row r="127" spans="1:15" s="12" customFormat="1" x14ac:dyDescent="0.2">
      <c r="A127" s="42" t="s">
        <v>84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7">
        <f t="shared" si="58"/>
        <v>0</v>
      </c>
      <c r="O127" s="17">
        <f t="shared" si="57"/>
        <v>0</v>
      </c>
    </row>
    <row r="128" spans="1:15" s="12" customFormat="1" ht="13.5" thickBot="1" x14ac:dyDescent="0.25">
      <c r="A128" s="42" t="s">
        <v>30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7">
        <f t="shared" si="58"/>
        <v>0</v>
      </c>
      <c r="O128" s="17">
        <f t="shared" si="57"/>
        <v>0</v>
      </c>
    </row>
    <row r="129" spans="1:15" s="18" customFormat="1" ht="13.5" thickTop="1" x14ac:dyDescent="0.2">
      <c r="A129" s="44" t="str">
        <f>"Итого "&amp;Бюджет!$A$124</f>
        <v>Итого Налоги/Кредиты</v>
      </c>
      <c r="B129" s="45">
        <f t="shared" ref="B129:O129" si="59">SUM(B125:B128)</f>
        <v>0</v>
      </c>
      <c r="C129" s="45">
        <f t="shared" si="59"/>
        <v>0</v>
      </c>
      <c r="D129" s="45">
        <f t="shared" si="59"/>
        <v>0</v>
      </c>
      <c r="E129" s="45">
        <f t="shared" si="59"/>
        <v>0</v>
      </c>
      <c r="F129" s="45">
        <f t="shared" si="59"/>
        <v>0</v>
      </c>
      <c r="G129" s="45">
        <f t="shared" si="59"/>
        <v>0</v>
      </c>
      <c r="H129" s="45">
        <f t="shared" si="59"/>
        <v>0</v>
      </c>
      <c r="I129" s="45">
        <f t="shared" si="59"/>
        <v>0</v>
      </c>
      <c r="J129" s="45">
        <f t="shared" si="59"/>
        <v>0</v>
      </c>
      <c r="K129" s="45">
        <f t="shared" si="59"/>
        <v>0</v>
      </c>
      <c r="L129" s="45">
        <f t="shared" si="59"/>
        <v>0</v>
      </c>
      <c r="M129" s="45">
        <f t="shared" si="59"/>
        <v>0</v>
      </c>
      <c r="N129" s="45">
        <f t="shared" si="59"/>
        <v>0</v>
      </c>
      <c r="O129" s="45">
        <f t="shared" si="59"/>
        <v>0</v>
      </c>
    </row>
    <row r="130" spans="1:15" s="18" customFormat="1" ht="12" x14ac:dyDescent="0.2">
      <c r="A130" s="21" t="s">
        <v>38</v>
      </c>
      <c r="B130" s="22" t="str">
        <f>IF(B$7=0," - ",B129/B$7)</f>
        <v xml:space="preserve"> - </v>
      </c>
      <c r="C130" s="22" t="str">
        <f t="shared" ref="C130:O130" si="60">IF(C$7=0," - ",C129/C$7)</f>
        <v xml:space="preserve"> - </v>
      </c>
      <c r="D130" s="22" t="str">
        <f t="shared" si="60"/>
        <v xml:space="preserve"> - </v>
      </c>
      <c r="E130" s="22" t="str">
        <f t="shared" si="60"/>
        <v xml:space="preserve"> - </v>
      </c>
      <c r="F130" s="22" t="str">
        <f t="shared" si="60"/>
        <v xml:space="preserve"> - </v>
      </c>
      <c r="G130" s="22" t="str">
        <f t="shared" si="60"/>
        <v xml:space="preserve"> - </v>
      </c>
      <c r="H130" s="22" t="str">
        <f t="shared" si="60"/>
        <v xml:space="preserve"> - </v>
      </c>
      <c r="I130" s="22" t="str">
        <f t="shared" si="60"/>
        <v xml:space="preserve"> - </v>
      </c>
      <c r="J130" s="22" t="str">
        <f t="shared" si="60"/>
        <v xml:space="preserve"> - </v>
      </c>
      <c r="K130" s="22" t="str">
        <f t="shared" si="60"/>
        <v xml:space="preserve"> - </v>
      </c>
      <c r="L130" s="22" t="str">
        <f t="shared" si="60"/>
        <v xml:space="preserve"> - </v>
      </c>
      <c r="M130" s="22" t="str">
        <f t="shared" si="60"/>
        <v xml:space="preserve"> - </v>
      </c>
      <c r="N130" s="22" t="str">
        <f t="shared" si="60"/>
        <v xml:space="preserve"> - </v>
      </c>
      <c r="O130" s="22" t="str">
        <f t="shared" si="60"/>
        <v xml:space="preserve"> - </v>
      </c>
    </row>
    <row r="131" spans="1:15" s="12" customFormat="1" ht="12" x14ac:dyDescent="0.2">
      <c r="A131" s="1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</row>
    <row r="132" spans="1:15" s="1" customFormat="1" x14ac:dyDescent="0.2">
      <c r="A132" s="40" t="s">
        <v>85</v>
      </c>
      <c r="B132" s="41" t="str">
        <f>B$5</f>
        <v>Янв</v>
      </c>
      <c r="C132" s="41" t="str">
        <f t="shared" ref="C132:M132" si="61">C$5</f>
        <v>Фев</v>
      </c>
      <c r="D132" s="41" t="str">
        <f t="shared" si="61"/>
        <v>Мар</v>
      </c>
      <c r="E132" s="41" t="str">
        <f t="shared" si="61"/>
        <v>Апр</v>
      </c>
      <c r="F132" s="41" t="str">
        <f t="shared" si="61"/>
        <v>Май</v>
      </c>
      <c r="G132" s="41" t="str">
        <f t="shared" si="61"/>
        <v>Июн</v>
      </c>
      <c r="H132" s="41" t="str">
        <f t="shared" si="61"/>
        <v>Июл</v>
      </c>
      <c r="I132" s="41" t="str">
        <f t="shared" si="61"/>
        <v>Авг</v>
      </c>
      <c r="J132" s="41" t="str">
        <f t="shared" si="61"/>
        <v>Сен</v>
      </c>
      <c r="K132" s="41" t="str">
        <f t="shared" si="61"/>
        <v>Окт</v>
      </c>
      <c r="L132" s="41" t="str">
        <f t="shared" si="61"/>
        <v>Ноя</v>
      </c>
      <c r="M132" s="41" t="str">
        <f t="shared" si="61"/>
        <v>Дек</v>
      </c>
      <c r="N132" s="41" t="s">
        <v>4</v>
      </c>
      <c r="O132" s="41" t="s">
        <v>17</v>
      </c>
    </row>
    <row r="133" spans="1:15" s="12" customFormat="1" x14ac:dyDescent="0.2">
      <c r="A133" s="42" t="s">
        <v>86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7">
        <f>SUM(B133:M133)</f>
        <v>0</v>
      </c>
      <c r="O133" s="17">
        <f t="shared" ref="O133:O144" si="62">N133/COLUMNS(B133:M133)</f>
        <v>0</v>
      </c>
    </row>
    <row r="134" spans="1:15" s="12" customFormat="1" x14ac:dyDescent="0.2">
      <c r="A134" s="42" t="s">
        <v>87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7">
        <f t="shared" ref="N134:N144" si="63">SUM(B134:M134)</f>
        <v>0</v>
      </c>
      <c r="O134" s="17">
        <f t="shared" si="62"/>
        <v>0</v>
      </c>
    </row>
    <row r="135" spans="1:15" s="12" customFormat="1" x14ac:dyDescent="0.2">
      <c r="A135" s="42" t="s">
        <v>88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7">
        <f t="shared" si="63"/>
        <v>0</v>
      </c>
      <c r="O135" s="17">
        <f t="shared" si="62"/>
        <v>0</v>
      </c>
    </row>
    <row r="136" spans="1:15" s="12" customFormat="1" x14ac:dyDescent="0.2">
      <c r="A136" s="42" t="s">
        <v>89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7">
        <f t="shared" si="63"/>
        <v>0</v>
      </c>
      <c r="O136" s="17">
        <f t="shared" si="62"/>
        <v>0</v>
      </c>
    </row>
    <row r="137" spans="1:15" s="12" customFormat="1" x14ac:dyDescent="0.2">
      <c r="A137" s="42" t="s">
        <v>90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7">
        <f t="shared" si="63"/>
        <v>0</v>
      </c>
      <c r="O137" s="17">
        <f t="shared" si="62"/>
        <v>0</v>
      </c>
    </row>
    <row r="138" spans="1:15" s="12" customFormat="1" x14ac:dyDescent="0.2">
      <c r="A138" s="42" t="s">
        <v>91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7">
        <f t="shared" si="63"/>
        <v>0</v>
      </c>
      <c r="O138" s="17">
        <f t="shared" si="62"/>
        <v>0</v>
      </c>
    </row>
    <row r="139" spans="1:15" s="12" customFormat="1" x14ac:dyDescent="0.2">
      <c r="A139" s="42" t="s">
        <v>76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7">
        <f t="shared" si="63"/>
        <v>0</v>
      </c>
      <c r="O139" s="17">
        <f t="shared" si="62"/>
        <v>0</v>
      </c>
    </row>
    <row r="140" spans="1:15" s="12" customFormat="1" x14ac:dyDescent="0.2">
      <c r="A140" s="42" t="s">
        <v>25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7">
        <f t="shared" si="63"/>
        <v>0</v>
      </c>
      <c r="O140" s="17">
        <f t="shared" si="62"/>
        <v>0</v>
      </c>
    </row>
    <row r="141" spans="1:15" s="12" customFormat="1" x14ac:dyDescent="0.2">
      <c r="A141" s="42" t="s">
        <v>92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7">
        <f t="shared" si="63"/>
        <v>0</v>
      </c>
      <c r="O141" s="17">
        <f t="shared" si="62"/>
        <v>0</v>
      </c>
    </row>
    <row r="142" spans="1:15" s="12" customFormat="1" x14ac:dyDescent="0.2">
      <c r="A142" s="42" t="s">
        <v>93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7">
        <f t="shared" si="63"/>
        <v>0</v>
      </c>
      <c r="O142" s="17">
        <f t="shared" si="62"/>
        <v>0</v>
      </c>
    </row>
    <row r="143" spans="1:15" s="12" customFormat="1" x14ac:dyDescent="0.2">
      <c r="A143" s="42" t="s">
        <v>94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7">
        <f t="shared" si="63"/>
        <v>0</v>
      </c>
      <c r="O143" s="17">
        <f t="shared" si="62"/>
        <v>0</v>
      </c>
    </row>
    <row r="144" spans="1:15" s="12" customFormat="1" ht="13.5" thickBot="1" x14ac:dyDescent="0.25">
      <c r="A144" s="42" t="s">
        <v>30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7">
        <f t="shared" si="63"/>
        <v>0</v>
      </c>
      <c r="O144" s="17">
        <f t="shared" si="62"/>
        <v>0</v>
      </c>
    </row>
    <row r="145" spans="1:15" s="18" customFormat="1" ht="13.5" thickTop="1" x14ac:dyDescent="0.2">
      <c r="A145" s="44" t="str">
        <f>"Итого "&amp;$A$132</f>
        <v>Итого Развлечения</v>
      </c>
      <c r="B145" s="45">
        <f t="shared" ref="B145:O145" si="64">SUM(B133:B144)</f>
        <v>0</v>
      </c>
      <c r="C145" s="45">
        <f t="shared" si="64"/>
        <v>0</v>
      </c>
      <c r="D145" s="45">
        <f t="shared" si="64"/>
        <v>0</v>
      </c>
      <c r="E145" s="45">
        <f t="shared" si="64"/>
        <v>0</v>
      </c>
      <c r="F145" s="45">
        <f t="shared" si="64"/>
        <v>0</v>
      </c>
      <c r="G145" s="45">
        <f t="shared" si="64"/>
        <v>0</v>
      </c>
      <c r="H145" s="45">
        <f t="shared" si="64"/>
        <v>0</v>
      </c>
      <c r="I145" s="45">
        <f t="shared" si="64"/>
        <v>0</v>
      </c>
      <c r="J145" s="45">
        <f t="shared" si="64"/>
        <v>0</v>
      </c>
      <c r="K145" s="45">
        <f t="shared" si="64"/>
        <v>0</v>
      </c>
      <c r="L145" s="45">
        <f t="shared" si="64"/>
        <v>0</v>
      </c>
      <c r="M145" s="45">
        <f t="shared" si="64"/>
        <v>0</v>
      </c>
      <c r="N145" s="45">
        <f t="shared" si="64"/>
        <v>0</v>
      </c>
      <c r="O145" s="45">
        <f t="shared" si="64"/>
        <v>0</v>
      </c>
    </row>
    <row r="146" spans="1:15" s="18" customFormat="1" ht="12" x14ac:dyDescent="0.2">
      <c r="A146" s="21" t="s">
        <v>38</v>
      </c>
      <c r="B146" s="22" t="str">
        <f>IF(B$7=0," - ",B145/B$7)</f>
        <v xml:space="preserve"> - </v>
      </c>
      <c r="C146" s="22" t="str">
        <f t="shared" ref="C146:O146" si="65">IF(C$7=0," - ",C145/C$7)</f>
        <v xml:space="preserve"> - </v>
      </c>
      <c r="D146" s="22" t="str">
        <f t="shared" si="65"/>
        <v xml:space="preserve"> - </v>
      </c>
      <c r="E146" s="22" t="str">
        <f t="shared" si="65"/>
        <v xml:space="preserve"> - </v>
      </c>
      <c r="F146" s="22" t="str">
        <f t="shared" si="65"/>
        <v xml:space="preserve"> - </v>
      </c>
      <c r="G146" s="22" t="str">
        <f t="shared" si="65"/>
        <v xml:space="preserve"> - </v>
      </c>
      <c r="H146" s="22" t="str">
        <f t="shared" si="65"/>
        <v xml:space="preserve"> - </v>
      </c>
      <c r="I146" s="22" t="str">
        <f t="shared" si="65"/>
        <v xml:space="preserve"> - </v>
      </c>
      <c r="J146" s="22" t="str">
        <f t="shared" si="65"/>
        <v xml:space="preserve"> - </v>
      </c>
      <c r="K146" s="22" t="str">
        <f t="shared" si="65"/>
        <v xml:space="preserve"> - </v>
      </c>
      <c r="L146" s="22" t="str">
        <f t="shared" si="65"/>
        <v xml:space="preserve"> - </v>
      </c>
      <c r="M146" s="22" t="str">
        <f t="shared" si="65"/>
        <v xml:space="preserve"> - </v>
      </c>
      <c r="N146" s="22" t="str">
        <f t="shared" si="65"/>
        <v xml:space="preserve"> - </v>
      </c>
      <c r="O146" s="22" t="str">
        <f t="shared" si="65"/>
        <v xml:space="preserve"> - </v>
      </c>
    </row>
    <row r="147" spans="1:15" s="12" customFormat="1" ht="12" x14ac:dyDescent="0.2">
      <c r="A147" s="1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</row>
    <row r="148" spans="1:15" s="1" customFormat="1" x14ac:dyDescent="0.2">
      <c r="A148" s="40" t="s">
        <v>95</v>
      </c>
      <c r="B148" s="41" t="str">
        <f>B$5</f>
        <v>Янв</v>
      </c>
      <c r="C148" s="41" t="str">
        <f t="shared" ref="C148:M148" si="66">C$5</f>
        <v>Фев</v>
      </c>
      <c r="D148" s="41" t="str">
        <f t="shared" si="66"/>
        <v>Мар</v>
      </c>
      <c r="E148" s="41" t="str">
        <f t="shared" si="66"/>
        <v>Апр</v>
      </c>
      <c r="F148" s="41" t="str">
        <f t="shared" si="66"/>
        <v>Май</v>
      </c>
      <c r="G148" s="41" t="str">
        <f t="shared" si="66"/>
        <v>Июн</v>
      </c>
      <c r="H148" s="41" t="str">
        <f t="shared" si="66"/>
        <v>Июл</v>
      </c>
      <c r="I148" s="41" t="str">
        <f t="shared" si="66"/>
        <v>Авг</v>
      </c>
      <c r="J148" s="41" t="str">
        <f t="shared" si="66"/>
        <v>Сен</v>
      </c>
      <c r="K148" s="41" t="str">
        <f t="shared" si="66"/>
        <v>Окт</v>
      </c>
      <c r="L148" s="41" t="str">
        <f t="shared" si="66"/>
        <v>Ноя</v>
      </c>
      <c r="M148" s="41" t="str">
        <f t="shared" si="66"/>
        <v>Дек</v>
      </c>
      <c r="N148" s="41" t="s">
        <v>4</v>
      </c>
      <c r="O148" s="41" t="s">
        <v>17</v>
      </c>
    </row>
    <row r="149" spans="1:15" s="12" customFormat="1" x14ac:dyDescent="0.2">
      <c r="A149" s="42" t="s">
        <v>96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7">
        <f>SUM(B149:M149)</f>
        <v>0</v>
      </c>
      <c r="O149" s="17">
        <f>N149/COLUMNS(B149:M149)</f>
        <v>0</v>
      </c>
    </row>
    <row r="150" spans="1:15" s="12" customFormat="1" x14ac:dyDescent="0.2">
      <c r="A150" s="42" t="s">
        <v>97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7">
        <f t="shared" ref="N150:N152" si="67">SUM(B150:M150)</f>
        <v>0</v>
      </c>
      <c r="O150" s="17">
        <f t="shared" ref="O150:O152" si="68">N150/COLUMNS(B150:M150)</f>
        <v>0</v>
      </c>
    </row>
    <row r="151" spans="1:15" s="12" customFormat="1" x14ac:dyDescent="0.2">
      <c r="A151" s="42" t="s">
        <v>57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7">
        <f t="shared" si="67"/>
        <v>0</v>
      </c>
      <c r="O151" s="17">
        <f t="shared" si="68"/>
        <v>0</v>
      </c>
    </row>
    <row r="152" spans="1:15" s="12" customFormat="1" ht="13.5" thickBot="1" x14ac:dyDescent="0.25">
      <c r="A152" s="42" t="s">
        <v>30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7">
        <f t="shared" si="67"/>
        <v>0</v>
      </c>
      <c r="O152" s="17">
        <f t="shared" si="68"/>
        <v>0</v>
      </c>
    </row>
    <row r="153" spans="1:15" s="18" customFormat="1" ht="13.5" thickTop="1" x14ac:dyDescent="0.2">
      <c r="A153" s="44" t="str">
        <f>"Итого "&amp;$A$148</f>
        <v>Итого Животные</v>
      </c>
      <c r="B153" s="45">
        <f>SUM(B149:B152)</f>
        <v>0</v>
      </c>
      <c r="C153" s="45">
        <f t="shared" ref="C153:O153" si="69">SUM(C149:C152)</f>
        <v>0</v>
      </c>
      <c r="D153" s="45">
        <f t="shared" si="69"/>
        <v>0</v>
      </c>
      <c r="E153" s="45">
        <f t="shared" si="69"/>
        <v>0</v>
      </c>
      <c r="F153" s="45">
        <f t="shared" si="69"/>
        <v>0</v>
      </c>
      <c r="G153" s="45">
        <f t="shared" si="69"/>
        <v>0</v>
      </c>
      <c r="H153" s="45">
        <f t="shared" si="69"/>
        <v>0</v>
      </c>
      <c r="I153" s="45">
        <f t="shared" si="69"/>
        <v>0</v>
      </c>
      <c r="J153" s="45">
        <f t="shared" si="69"/>
        <v>0</v>
      </c>
      <c r="K153" s="45">
        <f t="shared" si="69"/>
        <v>0</v>
      </c>
      <c r="L153" s="45">
        <f t="shared" si="69"/>
        <v>0</v>
      </c>
      <c r="M153" s="45">
        <f t="shared" si="69"/>
        <v>0</v>
      </c>
      <c r="N153" s="45">
        <f t="shared" si="69"/>
        <v>0</v>
      </c>
      <c r="O153" s="45">
        <f t="shared" si="69"/>
        <v>0</v>
      </c>
    </row>
    <row r="154" spans="1:15" s="18" customFormat="1" ht="12" x14ac:dyDescent="0.2">
      <c r="A154" s="21" t="s">
        <v>38</v>
      </c>
      <c r="B154" s="22" t="str">
        <f>IF(B$7=0," - ",B153/B$7)</f>
        <v xml:space="preserve"> - </v>
      </c>
      <c r="C154" s="22" t="str">
        <f t="shared" ref="C154:O154" si="70">IF(C$7=0," - ",C153/C$7)</f>
        <v xml:space="preserve"> - </v>
      </c>
      <c r="D154" s="22" t="str">
        <f t="shared" si="70"/>
        <v xml:space="preserve"> - </v>
      </c>
      <c r="E154" s="22" t="str">
        <f t="shared" si="70"/>
        <v xml:space="preserve"> - </v>
      </c>
      <c r="F154" s="22" t="str">
        <f t="shared" si="70"/>
        <v xml:space="preserve"> - </v>
      </c>
      <c r="G154" s="22" t="str">
        <f t="shared" si="70"/>
        <v xml:space="preserve"> - </v>
      </c>
      <c r="H154" s="22" t="str">
        <f t="shared" si="70"/>
        <v xml:space="preserve"> - </v>
      </c>
      <c r="I154" s="22" t="str">
        <f t="shared" si="70"/>
        <v xml:space="preserve"> - </v>
      </c>
      <c r="J154" s="22" t="str">
        <f t="shared" si="70"/>
        <v xml:space="preserve"> - </v>
      </c>
      <c r="K154" s="22" t="str">
        <f t="shared" si="70"/>
        <v xml:space="preserve"> - </v>
      </c>
      <c r="L154" s="22" t="str">
        <f t="shared" si="70"/>
        <v xml:space="preserve"> - </v>
      </c>
      <c r="M154" s="22" t="str">
        <f t="shared" si="70"/>
        <v xml:space="preserve"> - </v>
      </c>
      <c r="N154" s="22" t="str">
        <f t="shared" si="70"/>
        <v xml:space="preserve"> - </v>
      </c>
      <c r="O154" s="22" t="str">
        <f t="shared" si="70"/>
        <v xml:space="preserve"> - </v>
      </c>
    </row>
    <row r="155" spans="1:15" s="12" customFormat="1" ht="12" x14ac:dyDescent="0.2">
      <c r="A155" s="1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</row>
    <row r="156" spans="1:15" s="1" customFormat="1" x14ac:dyDescent="0.2">
      <c r="A156" s="40" t="s">
        <v>98</v>
      </c>
      <c r="B156" s="41" t="str">
        <f>B$5</f>
        <v>Янв</v>
      </c>
      <c r="C156" s="41" t="str">
        <f t="shared" ref="C156:M156" si="71">C$5</f>
        <v>Фев</v>
      </c>
      <c r="D156" s="41" t="str">
        <f t="shared" si="71"/>
        <v>Мар</v>
      </c>
      <c r="E156" s="41" t="str">
        <f t="shared" si="71"/>
        <v>Апр</v>
      </c>
      <c r="F156" s="41" t="str">
        <f t="shared" si="71"/>
        <v>Май</v>
      </c>
      <c r="G156" s="41" t="str">
        <f t="shared" si="71"/>
        <v>Июн</v>
      </c>
      <c r="H156" s="41" t="str">
        <f t="shared" si="71"/>
        <v>Июл</v>
      </c>
      <c r="I156" s="41" t="str">
        <f t="shared" si="71"/>
        <v>Авг</v>
      </c>
      <c r="J156" s="41" t="str">
        <f t="shared" si="71"/>
        <v>Сен</v>
      </c>
      <c r="K156" s="41" t="str">
        <f t="shared" si="71"/>
        <v>Окт</v>
      </c>
      <c r="L156" s="41" t="str">
        <f t="shared" si="71"/>
        <v>Ноя</v>
      </c>
      <c r="M156" s="41" t="str">
        <f t="shared" si="71"/>
        <v>Дек</v>
      </c>
      <c r="N156" s="41" t="s">
        <v>4</v>
      </c>
      <c r="O156" s="41" t="s">
        <v>17</v>
      </c>
    </row>
    <row r="157" spans="1:15" s="12" customFormat="1" x14ac:dyDescent="0.2">
      <c r="A157" s="42" t="s">
        <v>99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7">
        <f t="shared" ref="N157" si="72">SUM(B157:M157)</f>
        <v>0</v>
      </c>
      <c r="O157" s="17">
        <f t="shared" ref="O157:O161" si="73">N157/COLUMNS(B157:M157)</f>
        <v>0</v>
      </c>
    </row>
    <row r="158" spans="1:15" s="12" customFormat="1" x14ac:dyDescent="0.2">
      <c r="A158" s="42" t="s">
        <v>100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7">
        <f t="shared" ref="N158:N161" si="74">SUM(B158:M158)</f>
        <v>0</v>
      </c>
      <c r="O158" s="17">
        <f t="shared" si="73"/>
        <v>0</v>
      </c>
    </row>
    <row r="159" spans="1:15" s="12" customFormat="1" x14ac:dyDescent="0.2">
      <c r="A159" s="42" t="s">
        <v>101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7">
        <f t="shared" si="74"/>
        <v>0</v>
      </c>
      <c r="O159" s="17">
        <f t="shared" si="73"/>
        <v>0</v>
      </c>
    </row>
    <row r="160" spans="1:15" s="12" customFormat="1" x14ac:dyDescent="0.2">
      <c r="A160" s="42" t="s">
        <v>102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7">
        <f t="shared" si="74"/>
        <v>0</v>
      </c>
      <c r="O160" s="17">
        <f t="shared" si="73"/>
        <v>0</v>
      </c>
    </row>
    <row r="161" spans="1:15" s="12" customFormat="1" ht="13.5" thickBot="1" x14ac:dyDescent="0.25">
      <c r="A161" s="42" t="s">
        <v>30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7">
        <f t="shared" si="74"/>
        <v>0</v>
      </c>
      <c r="O161" s="17">
        <f t="shared" si="73"/>
        <v>0</v>
      </c>
    </row>
    <row r="162" spans="1:15" s="18" customFormat="1" ht="13.5" thickTop="1" x14ac:dyDescent="0.2">
      <c r="A162" s="44" t="str">
        <f>"Итого "&amp;$A$156</f>
        <v>Итого Подписки</v>
      </c>
      <c r="B162" s="45">
        <f>SUM(B157:B161)</f>
        <v>0</v>
      </c>
      <c r="C162" s="45">
        <f t="shared" ref="C162:O162" si="75">SUM(C157:C161)</f>
        <v>0</v>
      </c>
      <c r="D162" s="45">
        <f t="shared" si="75"/>
        <v>0</v>
      </c>
      <c r="E162" s="45">
        <f t="shared" si="75"/>
        <v>0</v>
      </c>
      <c r="F162" s="45">
        <f t="shared" si="75"/>
        <v>0</v>
      </c>
      <c r="G162" s="45">
        <f t="shared" si="75"/>
        <v>0</v>
      </c>
      <c r="H162" s="45">
        <f t="shared" si="75"/>
        <v>0</v>
      </c>
      <c r="I162" s="45">
        <f t="shared" si="75"/>
        <v>0</v>
      </c>
      <c r="J162" s="45">
        <f t="shared" si="75"/>
        <v>0</v>
      </c>
      <c r="K162" s="45">
        <f t="shared" si="75"/>
        <v>0</v>
      </c>
      <c r="L162" s="45">
        <f t="shared" si="75"/>
        <v>0</v>
      </c>
      <c r="M162" s="45">
        <f t="shared" si="75"/>
        <v>0</v>
      </c>
      <c r="N162" s="45">
        <f t="shared" si="75"/>
        <v>0</v>
      </c>
      <c r="O162" s="45">
        <f t="shared" si="75"/>
        <v>0</v>
      </c>
    </row>
    <row r="163" spans="1:15" s="18" customFormat="1" ht="12" x14ac:dyDescent="0.2">
      <c r="A163" s="21" t="s">
        <v>38</v>
      </c>
      <c r="B163" s="22" t="str">
        <f>IF(B$7=0," - ",B162/B$7)</f>
        <v xml:space="preserve"> - </v>
      </c>
      <c r="C163" s="22" t="str">
        <f t="shared" ref="C163:O163" si="76">IF(C$7=0," - ",C162/C$7)</f>
        <v xml:space="preserve"> - </v>
      </c>
      <c r="D163" s="22" t="str">
        <f t="shared" si="76"/>
        <v xml:space="preserve"> - </v>
      </c>
      <c r="E163" s="22" t="str">
        <f t="shared" si="76"/>
        <v xml:space="preserve"> - </v>
      </c>
      <c r="F163" s="22" t="str">
        <f t="shared" si="76"/>
        <v xml:space="preserve"> - </v>
      </c>
      <c r="G163" s="22" t="str">
        <f t="shared" si="76"/>
        <v xml:space="preserve"> - </v>
      </c>
      <c r="H163" s="22" t="str">
        <f t="shared" si="76"/>
        <v xml:space="preserve"> - </v>
      </c>
      <c r="I163" s="22" t="str">
        <f t="shared" si="76"/>
        <v xml:space="preserve"> - </v>
      </c>
      <c r="J163" s="22" t="str">
        <f t="shared" si="76"/>
        <v xml:space="preserve"> - </v>
      </c>
      <c r="K163" s="22" t="str">
        <f t="shared" si="76"/>
        <v xml:space="preserve"> - </v>
      </c>
      <c r="L163" s="22" t="str">
        <f t="shared" si="76"/>
        <v xml:space="preserve"> - </v>
      </c>
      <c r="M163" s="22" t="str">
        <f t="shared" si="76"/>
        <v xml:space="preserve"> - </v>
      </c>
      <c r="N163" s="22" t="str">
        <f t="shared" si="76"/>
        <v xml:space="preserve"> - </v>
      </c>
      <c r="O163" s="22" t="str">
        <f t="shared" si="76"/>
        <v xml:space="preserve"> - </v>
      </c>
    </row>
    <row r="164" spans="1:15" s="12" customFormat="1" ht="12" x14ac:dyDescent="0.2">
      <c r="A164" s="30" t="s">
        <v>3</v>
      </c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</row>
    <row r="165" spans="1:15" s="1" customFormat="1" x14ac:dyDescent="0.2">
      <c r="A165" s="40" t="s">
        <v>103</v>
      </c>
      <c r="B165" s="41" t="str">
        <f>B$5</f>
        <v>Янв</v>
      </c>
      <c r="C165" s="41" t="str">
        <f t="shared" ref="C165:M165" si="77">C$5</f>
        <v>Фев</v>
      </c>
      <c r="D165" s="41" t="str">
        <f t="shared" si="77"/>
        <v>Мар</v>
      </c>
      <c r="E165" s="41" t="str">
        <f t="shared" si="77"/>
        <v>Апр</v>
      </c>
      <c r="F165" s="41" t="str">
        <f t="shared" si="77"/>
        <v>Май</v>
      </c>
      <c r="G165" s="41" t="str">
        <f t="shared" si="77"/>
        <v>Июн</v>
      </c>
      <c r="H165" s="41" t="str">
        <f t="shared" si="77"/>
        <v>Июл</v>
      </c>
      <c r="I165" s="41" t="str">
        <f t="shared" si="77"/>
        <v>Авг</v>
      </c>
      <c r="J165" s="41" t="str">
        <f t="shared" si="77"/>
        <v>Сен</v>
      </c>
      <c r="K165" s="41" t="str">
        <f t="shared" si="77"/>
        <v>Окт</v>
      </c>
      <c r="L165" s="41" t="str">
        <f t="shared" si="77"/>
        <v>Ноя</v>
      </c>
      <c r="M165" s="41" t="str">
        <f t="shared" si="77"/>
        <v>Дек</v>
      </c>
      <c r="N165" s="41" t="s">
        <v>4</v>
      </c>
      <c r="O165" s="41" t="s">
        <v>17</v>
      </c>
    </row>
    <row r="166" spans="1:15" s="12" customFormat="1" x14ac:dyDescent="0.2">
      <c r="A166" s="42" t="s">
        <v>104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7">
        <f>SUM(B166:M166)</f>
        <v>0</v>
      </c>
      <c r="O166" s="17">
        <f t="shared" ref="O166:O171" si="78">N166/COLUMNS(B166:M166)</f>
        <v>0</v>
      </c>
    </row>
    <row r="167" spans="1:15" s="12" customFormat="1" x14ac:dyDescent="0.2">
      <c r="A167" s="42" t="s">
        <v>105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7">
        <f t="shared" ref="N167:N171" si="79">SUM(B167:M167)</f>
        <v>0</v>
      </c>
      <c r="O167" s="17">
        <f t="shared" si="78"/>
        <v>0</v>
      </c>
    </row>
    <row r="168" spans="1:15" s="31" customFormat="1" x14ac:dyDescent="0.2">
      <c r="A168" s="42" t="s">
        <v>96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7">
        <f t="shared" si="79"/>
        <v>0</v>
      </c>
      <c r="O168" s="17">
        <f t="shared" si="78"/>
        <v>0</v>
      </c>
    </row>
    <row r="169" spans="1:15" s="31" customFormat="1" x14ac:dyDescent="0.2">
      <c r="A169" s="42" t="s">
        <v>106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7">
        <f t="shared" si="79"/>
        <v>0</v>
      </c>
      <c r="O169" s="17">
        <f t="shared" si="78"/>
        <v>0</v>
      </c>
    </row>
    <row r="170" spans="1:15" s="31" customFormat="1" x14ac:dyDescent="0.2">
      <c r="A170" s="42" t="s">
        <v>85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7">
        <f t="shared" si="79"/>
        <v>0</v>
      </c>
      <c r="O170" s="17">
        <f t="shared" si="78"/>
        <v>0</v>
      </c>
    </row>
    <row r="171" spans="1:15" s="31" customFormat="1" ht="13.5" thickBot="1" x14ac:dyDescent="0.25">
      <c r="A171" s="42" t="s">
        <v>30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7">
        <f t="shared" si="79"/>
        <v>0</v>
      </c>
      <c r="O171" s="17">
        <f t="shared" si="78"/>
        <v>0</v>
      </c>
    </row>
    <row r="172" spans="1:15" s="18" customFormat="1" ht="13.5" thickTop="1" x14ac:dyDescent="0.2">
      <c r="A172" s="44" t="str">
        <f>"Итого "&amp;$A$165</f>
        <v>Итого Отпуск</v>
      </c>
      <c r="B172" s="45">
        <f>SUM(B166:B171)</f>
        <v>0</v>
      </c>
      <c r="C172" s="45">
        <f t="shared" ref="C172:O172" si="80">SUM(C166:C171)</f>
        <v>0</v>
      </c>
      <c r="D172" s="45">
        <f t="shared" si="80"/>
        <v>0</v>
      </c>
      <c r="E172" s="45">
        <f t="shared" si="80"/>
        <v>0</v>
      </c>
      <c r="F172" s="45">
        <f t="shared" si="80"/>
        <v>0</v>
      </c>
      <c r="G172" s="45">
        <f t="shared" si="80"/>
        <v>0</v>
      </c>
      <c r="H172" s="45">
        <f t="shared" si="80"/>
        <v>0</v>
      </c>
      <c r="I172" s="45">
        <f t="shared" si="80"/>
        <v>0</v>
      </c>
      <c r="J172" s="45">
        <f t="shared" si="80"/>
        <v>0</v>
      </c>
      <c r="K172" s="45">
        <f t="shared" si="80"/>
        <v>0</v>
      </c>
      <c r="L172" s="45">
        <f t="shared" si="80"/>
        <v>0</v>
      </c>
      <c r="M172" s="45">
        <f t="shared" si="80"/>
        <v>0</v>
      </c>
      <c r="N172" s="45">
        <f t="shared" si="80"/>
        <v>0</v>
      </c>
      <c r="O172" s="45">
        <f t="shared" si="80"/>
        <v>0</v>
      </c>
    </row>
    <row r="173" spans="1:15" s="18" customFormat="1" ht="12" x14ac:dyDescent="0.2">
      <c r="A173" s="21" t="s">
        <v>38</v>
      </c>
      <c r="B173" s="22" t="str">
        <f>IF(B$7=0," - ",B172/B$7)</f>
        <v xml:space="preserve"> - </v>
      </c>
      <c r="C173" s="22" t="str">
        <f t="shared" ref="C173:O173" si="81">IF(C$7=0," - ",C172/C$7)</f>
        <v xml:space="preserve"> - </v>
      </c>
      <c r="D173" s="22" t="str">
        <f t="shared" si="81"/>
        <v xml:space="preserve"> - </v>
      </c>
      <c r="E173" s="22" t="str">
        <f t="shared" si="81"/>
        <v xml:space="preserve"> - </v>
      </c>
      <c r="F173" s="22" t="str">
        <f t="shared" si="81"/>
        <v xml:space="preserve"> - </v>
      </c>
      <c r="G173" s="22" t="str">
        <f t="shared" si="81"/>
        <v xml:space="preserve"> - </v>
      </c>
      <c r="H173" s="22" t="str">
        <f t="shared" si="81"/>
        <v xml:space="preserve"> - </v>
      </c>
      <c r="I173" s="22" t="str">
        <f t="shared" si="81"/>
        <v xml:space="preserve"> - </v>
      </c>
      <c r="J173" s="22" t="str">
        <f t="shared" si="81"/>
        <v xml:space="preserve"> - </v>
      </c>
      <c r="K173" s="22" t="str">
        <f t="shared" si="81"/>
        <v xml:space="preserve"> - </v>
      </c>
      <c r="L173" s="22" t="str">
        <f t="shared" si="81"/>
        <v xml:space="preserve"> - </v>
      </c>
      <c r="M173" s="22" t="str">
        <f t="shared" si="81"/>
        <v xml:space="preserve"> - </v>
      </c>
      <c r="N173" s="22" t="str">
        <f t="shared" si="81"/>
        <v xml:space="preserve"> - </v>
      </c>
      <c r="O173" s="22" t="str">
        <f t="shared" si="81"/>
        <v xml:space="preserve"> - </v>
      </c>
    </row>
    <row r="174" spans="1:15" s="31" customFormat="1" ht="12" x14ac:dyDescent="0.2">
      <c r="A174" s="32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</row>
    <row r="175" spans="1:15" x14ac:dyDescent="0.2">
      <c r="A175" s="40" t="s">
        <v>107</v>
      </c>
      <c r="B175" s="41" t="str">
        <f>B$5</f>
        <v>Янв</v>
      </c>
      <c r="C175" s="41" t="str">
        <f t="shared" ref="C175:M175" si="82">C$5</f>
        <v>Фев</v>
      </c>
      <c r="D175" s="41" t="str">
        <f t="shared" si="82"/>
        <v>Мар</v>
      </c>
      <c r="E175" s="41" t="str">
        <f t="shared" si="82"/>
        <v>Апр</v>
      </c>
      <c r="F175" s="41" t="str">
        <f t="shared" si="82"/>
        <v>Май</v>
      </c>
      <c r="G175" s="41" t="str">
        <f t="shared" si="82"/>
        <v>Июн</v>
      </c>
      <c r="H175" s="41" t="str">
        <f t="shared" si="82"/>
        <v>Июл</v>
      </c>
      <c r="I175" s="41" t="str">
        <f t="shared" si="82"/>
        <v>Авг</v>
      </c>
      <c r="J175" s="41" t="str">
        <f t="shared" si="82"/>
        <v>Сен</v>
      </c>
      <c r="K175" s="41" t="str">
        <f t="shared" si="82"/>
        <v>Окт</v>
      </c>
      <c r="L175" s="41" t="str">
        <f t="shared" si="82"/>
        <v>Ноя</v>
      </c>
      <c r="M175" s="41" t="str">
        <f t="shared" si="82"/>
        <v>Дек</v>
      </c>
      <c r="N175" s="41" t="s">
        <v>4</v>
      </c>
      <c r="O175" s="41" t="s">
        <v>17</v>
      </c>
    </row>
    <row r="176" spans="1:15" s="31" customFormat="1" x14ac:dyDescent="0.2">
      <c r="A176" s="42" t="s">
        <v>108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7">
        <f t="shared" ref="N176" si="83">SUM(B176:M176)</f>
        <v>0</v>
      </c>
      <c r="O176" s="17">
        <f t="shared" ref="O176:O180" si="84">N176/COLUMNS(B176:M176)</f>
        <v>0</v>
      </c>
    </row>
    <row r="177" spans="1:15" s="31" customFormat="1" x14ac:dyDescent="0.2">
      <c r="A177" s="42" t="s">
        <v>109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7">
        <f t="shared" ref="N177:N180" si="85">SUM(B177:M177)</f>
        <v>0</v>
      </c>
      <c r="O177" s="17">
        <f t="shared" si="84"/>
        <v>0</v>
      </c>
    </row>
    <row r="178" spans="1:15" s="31" customFormat="1" x14ac:dyDescent="0.2">
      <c r="A178" s="42" t="s">
        <v>30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7">
        <f t="shared" si="85"/>
        <v>0</v>
      </c>
      <c r="O178" s="17">
        <f t="shared" si="84"/>
        <v>0</v>
      </c>
    </row>
    <row r="179" spans="1:15" s="31" customFormat="1" x14ac:dyDescent="0.2">
      <c r="A179" s="42" t="s">
        <v>30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7">
        <f t="shared" si="85"/>
        <v>0</v>
      </c>
      <c r="O179" s="17">
        <f t="shared" si="84"/>
        <v>0</v>
      </c>
    </row>
    <row r="180" spans="1:15" s="31" customFormat="1" ht="13.5" thickBot="1" x14ac:dyDescent="0.25">
      <c r="A180" s="42" t="s">
        <v>30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7">
        <f t="shared" si="85"/>
        <v>0</v>
      </c>
      <c r="O180" s="17">
        <f t="shared" si="84"/>
        <v>0</v>
      </c>
    </row>
    <row r="181" spans="1:15" s="18" customFormat="1" ht="13.5" thickTop="1" x14ac:dyDescent="0.2">
      <c r="A181" s="44" t="str">
        <f>"Итого "&amp;$A$175</f>
        <v>Итого Разное</v>
      </c>
      <c r="B181" s="45">
        <f t="shared" ref="B181:O181" si="86">SUM(B176:B180)</f>
        <v>0</v>
      </c>
      <c r="C181" s="45">
        <f t="shared" si="86"/>
        <v>0</v>
      </c>
      <c r="D181" s="45">
        <f t="shared" si="86"/>
        <v>0</v>
      </c>
      <c r="E181" s="45">
        <f t="shared" si="86"/>
        <v>0</v>
      </c>
      <c r="F181" s="45">
        <f t="shared" si="86"/>
        <v>0</v>
      </c>
      <c r="G181" s="45">
        <f t="shared" si="86"/>
        <v>0</v>
      </c>
      <c r="H181" s="45">
        <f t="shared" si="86"/>
        <v>0</v>
      </c>
      <c r="I181" s="45">
        <f t="shared" si="86"/>
        <v>0</v>
      </c>
      <c r="J181" s="45">
        <f t="shared" si="86"/>
        <v>0</v>
      </c>
      <c r="K181" s="45">
        <f t="shared" si="86"/>
        <v>0</v>
      </c>
      <c r="L181" s="45">
        <f t="shared" si="86"/>
        <v>0</v>
      </c>
      <c r="M181" s="45">
        <f t="shared" si="86"/>
        <v>0</v>
      </c>
      <c r="N181" s="45">
        <f t="shared" si="86"/>
        <v>0</v>
      </c>
      <c r="O181" s="45">
        <f t="shared" si="86"/>
        <v>0</v>
      </c>
    </row>
    <row r="182" spans="1:15" s="18" customFormat="1" ht="12" x14ac:dyDescent="0.2">
      <c r="A182" s="21" t="s">
        <v>38</v>
      </c>
      <c r="B182" s="22" t="str">
        <f>IF(B$7=0," - ",B181/B$7)</f>
        <v xml:space="preserve"> - </v>
      </c>
      <c r="C182" s="22" t="str">
        <f t="shared" ref="C182:O182" si="87">IF(C$7=0," - ",C181/C$7)</f>
        <v xml:space="preserve"> - </v>
      </c>
      <c r="D182" s="22" t="str">
        <f t="shared" si="87"/>
        <v xml:space="preserve"> - </v>
      </c>
      <c r="E182" s="22" t="str">
        <f t="shared" si="87"/>
        <v xml:space="preserve"> - </v>
      </c>
      <c r="F182" s="22" t="str">
        <f t="shared" si="87"/>
        <v xml:space="preserve"> - </v>
      </c>
      <c r="G182" s="22" t="str">
        <f t="shared" si="87"/>
        <v xml:space="preserve"> - </v>
      </c>
      <c r="H182" s="22" t="str">
        <f t="shared" si="87"/>
        <v xml:space="preserve"> - </v>
      </c>
      <c r="I182" s="22" t="str">
        <f t="shared" si="87"/>
        <v xml:space="preserve"> - </v>
      </c>
      <c r="J182" s="22" t="str">
        <f t="shared" si="87"/>
        <v xml:space="preserve"> - </v>
      </c>
      <c r="K182" s="22" t="str">
        <f t="shared" si="87"/>
        <v xml:space="preserve"> - </v>
      </c>
      <c r="L182" s="22" t="str">
        <f t="shared" si="87"/>
        <v xml:space="preserve"> - </v>
      </c>
      <c r="M182" s="22" t="str">
        <f t="shared" si="87"/>
        <v xml:space="preserve"> - </v>
      </c>
      <c r="N182" s="22" t="str">
        <f t="shared" si="87"/>
        <v xml:space="preserve"> - </v>
      </c>
      <c r="O182" s="22" t="str">
        <f t="shared" si="87"/>
        <v xml:space="preserve"> - </v>
      </c>
    </row>
    <row r="183" spans="1:15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</row>
  </sheetData>
  <hyperlinks>
    <hyperlink ref="A3" r:id="rId1"/>
  </hyperlinks>
  <printOptions horizontalCentered="1"/>
  <pageMargins left="0.5" right="0.5" top="0.5" bottom="0.5" header="0.5" footer="0.25"/>
  <pageSetup scale="93" fitToHeight="0" orientation="landscape" r:id="rId2"/>
  <headerFooter alignWithMargins="0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Бюджет</vt:lpstr>
      <vt:lpstr>Бюджет!Область_печати</vt:lpstr>
    </vt:vector>
  </TitlesOfParts>
  <Company>ExcelHack.Ru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семейного бюджета в Excel</dc:title>
  <dc:creator>Владислав Каманин</dc:creator>
  <cp:lastModifiedBy>Вадим</cp:lastModifiedBy>
  <dcterms:created xsi:type="dcterms:W3CDTF">2018-03-22T05:57:34Z</dcterms:created>
  <dcterms:modified xsi:type="dcterms:W3CDTF">2022-08-02T16:33:45Z</dcterms:modified>
</cp:coreProperties>
</file>