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IIT\Downloads\"/>
    </mc:Choice>
  </mc:AlternateContent>
  <bookViews>
    <workbookView xWindow="0" yWindow="0" windowWidth="19200" windowHeight="7640" activeTab="3"/>
  </bookViews>
  <sheets>
    <sheet name="Goal Seek" sheetId="1" r:id="rId1"/>
    <sheet name="Data Table" sheetId="3" r:id="rId2"/>
    <sheet name="Scenario Summary" sheetId="5" r:id="rId3"/>
    <sheet name="Monte Carlo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2" i="4" l="1"/>
  <c r="E21" i="4"/>
  <c r="E20" i="4"/>
  <c r="E19" i="4"/>
  <c r="E11" i="4"/>
  <c r="E18" i="4"/>
  <c r="E17" i="4"/>
  <c r="E16" i="4"/>
  <c r="E15" i="4"/>
  <c r="E14" i="4"/>
  <c r="E13" i="4"/>
  <c r="E12" i="4"/>
  <c r="E10" i="4"/>
  <c r="E9" i="4"/>
  <c r="E8" i="4"/>
  <c r="E7" i="4"/>
  <c r="E6" i="4"/>
  <c r="E5" i="4"/>
  <c r="E4" i="4"/>
  <c r="E3" i="4"/>
  <c r="B3" i="4"/>
  <c r="B2" i="4"/>
  <c r="C5" i="3" l="1"/>
  <c r="C6" i="3" s="1"/>
  <c r="I7" i="3" s="1"/>
  <c r="C5" i="1" l="1"/>
  <c r="C6" i="1" s="1"/>
</calcChain>
</file>

<file path=xl/sharedStrings.xml><?xml version="1.0" encoding="utf-8"?>
<sst xmlns="http://schemas.openxmlformats.org/spreadsheetml/2006/main" count="47" uniqueCount="28">
  <si>
    <t>Quantity</t>
  </si>
  <si>
    <t xml:space="preserve">Revenue </t>
  </si>
  <si>
    <t>Unit Price</t>
  </si>
  <si>
    <t xml:space="preserve">Fixed cost </t>
  </si>
  <si>
    <t>Unit Cost</t>
  </si>
  <si>
    <t>$</t>
  </si>
  <si>
    <t>Net Profit</t>
  </si>
  <si>
    <t>Water Bottle sold</t>
  </si>
  <si>
    <t>$C$1</t>
  </si>
  <si>
    <t>$C$2</t>
  </si>
  <si>
    <t>$C$6</t>
  </si>
  <si>
    <t>Lower scenario</t>
  </si>
  <si>
    <t>Created by 1804253 on 17-09-2020</t>
  </si>
  <si>
    <t>Higher Scenario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</si>
  <si>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</si>
  <si>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</si>
  <si>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</si>
  <si>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</si>
  <si>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</si>
  <si>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</si>
  <si>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</si>
  <si>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Unit price</t>
  </si>
  <si>
    <t>Stock Price</t>
  </si>
  <si>
    <t>Expected Return</t>
  </si>
  <si>
    <t>Volatility</t>
  </si>
  <si>
    <t>Days</t>
  </si>
  <si>
    <t>Values($)</t>
  </si>
  <si>
    <t>Base($)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</si>
</sst>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95D5D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ill="1" applyBorder="1" applyAlignment="1"/>
    <xf numFmtId="0" fontId="0" fillId="0" borderId="2" xfId="0" applyFill="1" applyBorder="1" applyAlignment="1"/>
    <xf numFmtId="0" fontId="1" fillId="2" borderId="3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0" borderId="4" xfId="0" applyFill="1" applyBorder="1" applyAlignment="1"/>
    <xf numFmtId="0" fontId="2" fillId="3" borderId="0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4" borderId="0" xfId="0" applyFill="1" applyBorder="1" applyAlignment="1"/>
    <xf numFmtId="0" fontId="5" fillId="0" borderId="0" xfId="0" applyFont="1" applyFill="1" applyBorder="1" applyAlignment="1">
      <alignment vertical="top" wrapText="1"/>
    </xf>
    <xf numFmtId="0" fontId="7" fillId="5" borderId="0" xfId="0" applyFont="1" applyFill="1"/>
    <xf numFmtId="0" fontId="7" fillId="6" borderId="0" xfId="0" applyFont="1" applyFill="1"/>
    <xf numFmtId="0" fontId="7" fillId="7" borderId="0" xfId="0" applyFont="1" applyFill="1"/>
    <xf numFmtId="0" fontId="7" fillId="8" borderId="0" xfId="0" applyFont="1" applyFill="1"/>
    <xf numFmtId="0" fontId="7" fillId="9" borderId="0" xfId="0" applyFont="1" applyFill="1"/>
    <xf numFmtId="0" fontId="6" fillId="10" borderId="0" xfId="0" applyFont="1" applyFill="1"/>
    <xf numFmtId="0" fontId="0" fillId="10" borderId="0" xfId="0" applyFill="1"/>
    <xf numFmtId="0" fontId="0" fillId="9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9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61799126830862"/>
          <c:y val="9.5816203262291719E-2"/>
          <c:w val="0.76125874890638667"/>
          <c:h val="0.435710484106153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'Goal Seek'!$A$3:$B$3</c:f>
              <c:strCache>
                <c:ptCount val="2"/>
                <c:pt idx="0">
                  <c:v>Fixed cost </c:v>
                </c:pt>
                <c:pt idx="1">
                  <c:v>$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val>
            <c:numRef>
              <c:f>'Goal Seek'!$C$3</c:f>
              <c:numCache>
                <c:formatCode>General</c:formatCode>
                <c:ptCount val="1"/>
                <c:pt idx="0">
                  <c:v>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B-417B-A1DD-7B24D4FDF1A7}"/>
            </c:ext>
          </c:extLst>
        </c:ser>
        <c:ser>
          <c:idx val="1"/>
          <c:order val="1"/>
          <c:tx>
            <c:strRef>
              <c:f>'Goal Seek'!$A$5:$B$5</c:f>
              <c:strCache>
                <c:ptCount val="2"/>
                <c:pt idx="0">
                  <c:v>Revenue </c:v>
                </c:pt>
                <c:pt idx="1">
                  <c:v>$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'Goal Seek'!$C$5</c:f>
              <c:numCache>
                <c:formatCode>General</c:formatCode>
                <c:ptCount val="1"/>
                <c:pt idx="0">
                  <c:v>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B-417B-A1DD-7B24D4FDF1A7}"/>
            </c:ext>
          </c:extLst>
        </c:ser>
        <c:ser>
          <c:idx val="2"/>
          <c:order val="2"/>
          <c:tx>
            <c:strRef>
              <c:f>'Goal Seek'!$A$6:$B$6</c:f>
              <c:strCache>
                <c:ptCount val="2"/>
                <c:pt idx="0">
                  <c:v>Net Profit</c:v>
                </c:pt>
                <c:pt idx="1">
                  <c:v>$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val>
            <c:numRef>
              <c:f>'Goal Seek'!$C$6</c:f>
              <c:numCache>
                <c:formatCode>General</c:formatCode>
                <c:ptCount val="1"/>
                <c:pt idx="0">
                  <c:v>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B-417B-A1DD-7B24D4FDF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5629807"/>
        <c:axId val="2125630223"/>
      </c:barChart>
      <c:catAx>
        <c:axId val="2125629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30223"/>
        <c:crosses val="autoZero"/>
        <c:auto val="1"/>
        <c:lblAlgn val="ctr"/>
        <c:lblOffset val="100"/>
        <c:noMultiLvlLbl val="0"/>
      </c:catAx>
      <c:valAx>
        <c:axId val="2125630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298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Summary'!$D$3:$F$4</c:f>
              <c:strCache>
                <c:ptCount val="3"/>
                <c:pt idx="0">
                  <c:v>Current Values:</c:v>
                </c:pt>
                <c:pt idx="1">
                  <c:v>Lower scenario</c:v>
                </c:pt>
                <c:pt idx="2">
                  <c:v>Higher Scenario</c:v>
                </c:pt>
              </c:strCache>
            </c:strRef>
          </c:cat>
          <c:val>
            <c:numRef>
              <c:f>'Scenario Summary'!$D$5:$F$5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A46B-421E-A42F-89AD9E83257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Summary'!$D$3:$F$4</c:f>
              <c:strCache>
                <c:ptCount val="3"/>
                <c:pt idx="0">
                  <c:v>Current Values:</c:v>
                </c:pt>
                <c:pt idx="1">
                  <c:v>Lower scenario</c:v>
                </c:pt>
                <c:pt idx="2">
                  <c:v>Higher Scenario</c:v>
                </c:pt>
              </c:strCache>
            </c:strRef>
          </c:cat>
          <c:val>
            <c:numRef>
              <c:f>'Scenario Summary'!$D$6:$F$6</c:f>
              <c:numCache>
                <c:formatCode>General</c:formatCode>
                <c:ptCount val="3"/>
                <c:pt idx="0">
                  <c:v>1200</c:v>
                </c:pt>
                <c:pt idx="1">
                  <c:v>500</c:v>
                </c:pt>
                <c:pt idx="2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6B-421E-A42F-89AD9E83257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'Scenario Summary'!$D$3:$F$4</c:f>
              <c:strCache>
                <c:ptCount val="3"/>
                <c:pt idx="0">
                  <c:v>Current Values:</c:v>
                </c:pt>
                <c:pt idx="1">
                  <c:v>Lower scenario</c:v>
                </c:pt>
                <c:pt idx="2">
                  <c:v>Higher Scenario</c:v>
                </c:pt>
              </c:strCache>
            </c:strRef>
          </c:cat>
          <c:val>
            <c:numRef>
              <c:f>'Scenario Summary'!$D$7:$F$7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6B-421E-A42F-89AD9E83257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'Scenario Summary'!$D$3:$F$4</c:f>
              <c:strCache>
                <c:ptCount val="3"/>
                <c:pt idx="0">
                  <c:v>Current Values:</c:v>
                </c:pt>
                <c:pt idx="1">
                  <c:v>Lower scenario</c:v>
                </c:pt>
                <c:pt idx="2">
                  <c:v>Higher Scenario</c:v>
                </c:pt>
              </c:strCache>
            </c:strRef>
          </c:cat>
          <c:val>
            <c:numRef>
              <c:f>'Scenario Summary'!$D$9</c:f>
              <c:numCache>
                <c:formatCode>General</c:formatCode>
                <c:ptCount val="1"/>
                <c:pt idx="0">
                  <c:v>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6B-421E-A42F-89AD9E83257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'Scenario Summary'!$D$3:$F$4</c:f>
              <c:strCache>
                <c:ptCount val="3"/>
                <c:pt idx="0">
                  <c:v>Current Values:</c:v>
                </c:pt>
                <c:pt idx="1">
                  <c:v>Lower scenario</c:v>
                </c:pt>
                <c:pt idx="2">
                  <c:v>Higher Scenario</c:v>
                </c:pt>
              </c:strCache>
            </c:strRef>
          </c:cat>
          <c:val>
            <c:numRef>
              <c:f>'Scenario Summary'!$D$9:$F$9</c:f>
              <c:numCache>
                <c:formatCode>General</c:formatCode>
                <c:ptCount val="3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6B-421E-A42F-89AD9E832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551935"/>
        <c:axId val="283551103"/>
      </c:barChart>
      <c:catAx>
        <c:axId val="2835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51103"/>
        <c:crosses val="autoZero"/>
        <c:auto val="1"/>
        <c:lblAlgn val="ctr"/>
        <c:lblOffset val="100"/>
        <c:noMultiLvlLbl val="0"/>
      </c:catAx>
      <c:valAx>
        <c:axId val="28355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b="1" u="sng">
                <a:solidFill>
                  <a:schemeClr val="bg1"/>
                </a:solidFill>
              </a:rPr>
              <a:t>STOCK</a:t>
            </a:r>
            <a:r>
              <a:rPr lang="en-IN" b="1" u="sng" baseline="0">
                <a:solidFill>
                  <a:schemeClr val="bg1"/>
                </a:solidFill>
              </a:rPr>
              <a:t> PRICE OVER A MONTH</a:t>
            </a:r>
            <a:endParaRPr lang="en-IN" b="1" u="sng">
              <a:solidFill>
                <a:schemeClr val="bg1"/>
              </a:solidFill>
            </a:endParaRPr>
          </a:p>
        </c:rich>
      </c:tx>
      <c:layout/>
      <c:overlay val="0"/>
      <c:spPr>
        <a:solidFill>
          <a:srgbClr val="00206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'Monte Carlo'!$E$1</c:f>
              <c:strCache>
                <c:ptCount val="1"/>
                <c:pt idx="0">
                  <c:v>Values($)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'Monte Carlo'!$E$2:$E$22</c:f>
              <c:numCache>
                <c:formatCode>General</c:formatCode>
                <c:ptCount val="21"/>
                <c:pt idx="0">
                  <c:v>20</c:v>
                </c:pt>
                <c:pt idx="1">
                  <c:v>19.845017571832237</c:v>
                </c:pt>
                <c:pt idx="2">
                  <c:v>19.447609564623097</c:v>
                </c:pt>
                <c:pt idx="3">
                  <c:v>19.978020417013376</c:v>
                </c:pt>
                <c:pt idx="4">
                  <c:v>20.020911356867156</c:v>
                </c:pt>
                <c:pt idx="5">
                  <c:v>20.518826655082616</c:v>
                </c:pt>
                <c:pt idx="6">
                  <c:v>19.792274298687861</c:v>
                </c:pt>
                <c:pt idx="7">
                  <c:v>19.894899146081801</c:v>
                </c:pt>
                <c:pt idx="8">
                  <c:v>19.824294480554759</c:v>
                </c:pt>
                <c:pt idx="9">
                  <c:v>19.994457653375299</c:v>
                </c:pt>
                <c:pt idx="10">
                  <c:v>20.594782564413403</c:v>
                </c:pt>
                <c:pt idx="11">
                  <c:v>19.505207381720314</c:v>
                </c:pt>
                <c:pt idx="12">
                  <c:v>19.91256888058264</c:v>
                </c:pt>
                <c:pt idx="13">
                  <c:v>20.03287094058868</c:v>
                </c:pt>
                <c:pt idx="14">
                  <c:v>20.091570588413969</c:v>
                </c:pt>
                <c:pt idx="15">
                  <c:v>19.714446898490614</c:v>
                </c:pt>
                <c:pt idx="16">
                  <c:v>19.957692743535159</c:v>
                </c:pt>
                <c:pt idx="17">
                  <c:v>19.849386872150525</c:v>
                </c:pt>
                <c:pt idx="18">
                  <c:v>20.253289011522615</c:v>
                </c:pt>
                <c:pt idx="19">
                  <c:v>19.997786343374838</c:v>
                </c:pt>
                <c:pt idx="20">
                  <c:v>20.359032288113202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14-4001-8ED0-2DAFD628E242}"/>
            </c:ext>
          </c:extLst>
        </c:ser>
        <c:ser>
          <c:idx val="2"/>
          <c:order val="1"/>
          <c:tx>
            <c:strRef>
              <c:f>'Monte Carlo'!$F$1</c:f>
              <c:strCache>
                <c:ptCount val="1"/>
                <c:pt idx="0">
                  <c:v>Base($)</c:v>
                </c:pt>
              </c:strCache>
            </c:strRef>
          </c:tx>
          <c:spPr>
            <a:ln w="2857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Carlo'!$F$2:$F$22</c:f>
              <c:numCache>
                <c:formatCode>General</c:formatCode>
                <c:ptCount val="2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14-4001-8ED0-2DAFD628E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3618720"/>
        <c:axId val="1063636608"/>
      </c:lineChart>
      <c:catAx>
        <c:axId val="106361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636608"/>
        <c:crosses val="autoZero"/>
        <c:auto val="1"/>
        <c:lblAlgn val="ctr"/>
        <c:lblOffset val="100"/>
        <c:noMultiLvlLbl val="0"/>
      </c:catAx>
      <c:valAx>
        <c:axId val="106363660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61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53974</xdr:colOff>
      <xdr:row>0</xdr:row>
      <xdr:rowOff>1</xdr:rowOff>
    </xdr:from>
    <xdr:to>
      <xdr:col>10</xdr:col>
      <xdr:colOff>285749</xdr:colOff>
      <xdr:row>11</xdr:row>
      <xdr:rowOff>114301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11</xdr:row>
      <xdr:rowOff>44451</xdr:rowOff>
    </xdr:from>
    <xdr:ext cx="3917950" cy="781240"/>
    <xdr:sp macro="" textlink="">
      <xdr:nvSpPr>
        <xdr:cNvPr id="3" name="TextBox 2"/>
        <xdr:cNvSpPr txBox="1"/>
      </xdr:nvSpPr>
      <xdr:spPr>
        <a:xfrm>
          <a:off x="0" y="2070101"/>
          <a:ext cx="3917950" cy="78124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/>
            <a:t>XYZ</a:t>
          </a:r>
          <a:r>
            <a:rPr lang="en-IN" sz="1100" baseline="0"/>
            <a:t>  is a company which manufactures Bottles, at </a:t>
          </a:r>
        </a:p>
        <a:p>
          <a:r>
            <a:rPr lang="en-IN" sz="1100" baseline="0"/>
            <a:t>$40, and sells at $50. Here we have used WHAT IF ANALYSIS to find the unit price and quantity to keep therevenue and net profit constant.</a:t>
          </a:r>
          <a:endParaRPr lang="en-IN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</xdr:colOff>
      <xdr:row>1</xdr:row>
      <xdr:rowOff>41275</xdr:rowOff>
    </xdr:from>
    <xdr:to>
      <xdr:col>14</xdr:col>
      <xdr:colOff>346075</xdr:colOff>
      <xdr:row>16</xdr:row>
      <xdr:rowOff>174625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148904</xdr:rowOff>
    </xdr:from>
    <xdr:to>
      <xdr:col>16</xdr:col>
      <xdr:colOff>396147</xdr:colOff>
      <xdr:row>19</xdr:row>
      <xdr:rowOff>151467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"/>
  <sheetViews>
    <sheetView showGridLines="0" zoomScale="104" workbookViewId="0">
      <selection activeCell="L20" sqref="L20"/>
    </sheetView>
  </sheetViews>
  <sheetFormatPr defaultRowHeight="14.5" x14ac:dyDescent="0.35"/>
  <cols>
    <col min="17" max="17" width="8.54296875" customWidth="1"/>
    <col min="18" max="18" width="5.6328125" customWidth="1"/>
  </cols>
  <sheetData>
    <row r="1" spans="1:3" x14ac:dyDescent="0.35">
      <c r="A1" s="17" t="s">
        <v>0</v>
      </c>
      <c r="B1" s="20"/>
      <c r="C1" s="17">
        <v>1200</v>
      </c>
    </row>
    <row r="2" spans="1:3" x14ac:dyDescent="0.35">
      <c r="A2" s="13" t="s">
        <v>2</v>
      </c>
      <c r="B2" s="13" t="s">
        <v>5</v>
      </c>
      <c r="C2" s="13">
        <v>50</v>
      </c>
    </row>
    <row r="3" spans="1:3" x14ac:dyDescent="0.35">
      <c r="A3" s="16" t="s">
        <v>3</v>
      </c>
      <c r="B3" s="16" t="s">
        <v>5</v>
      </c>
      <c r="C3" s="16">
        <v>40000</v>
      </c>
    </row>
    <row r="4" spans="1:3" x14ac:dyDescent="0.35">
      <c r="A4" s="13" t="s">
        <v>4</v>
      </c>
      <c r="B4" s="13" t="s">
        <v>5</v>
      </c>
      <c r="C4" s="13">
        <v>40</v>
      </c>
    </row>
    <row r="5" spans="1:3" x14ac:dyDescent="0.35">
      <c r="A5" s="16" t="s">
        <v>1</v>
      </c>
      <c r="B5" s="16" t="s">
        <v>5</v>
      </c>
      <c r="C5" s="16">
        <f>C2*C1</f>
        <v>60000</v>
      </c>
    </row>
    <row r="6" spans="1:3" x14ac:dyDescent="0.35">
      <c r="A6" s="13" t="s">
        <v>6</v>
      </c>
      <c r="B6" s="13" t="s">
        <v>5</v>
      </c>
      <c r="C6" s="13">
        <f>C5-C3</f>
        <v>20000</v>
      </c>
    </row>
  </sheetData>
  <pageMargins left="0.7" right="0.7" top="0.75" bottom="0.75" header="0.3" footer="0.3"/>
  <pageSetup orientation="portrait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"/>
  <sheetViews>
    <sheetView showGridLines="0" workbookViewId="0">
      <selection activeCell="C1" sqref="C1"/>
    </sheetView>
  </sheetViews>
  <sheetFormatPr defaultRowHeight="14.5" x14ac:dyDescent="0.35"/>
  <sheetData>
    <row r="1" spans="1:15" x14ac:dyDescent="0.35">
      <c r="A1" s="15" t="s">
        <v>0</v>
      </c>
      <c r="B1" s="15"/>
      <c r="C1" s="15">
        <v>1200</v>
      </c>
    </row>
    <row r="2" spans="1:15" x14ac:dyDescent="0.35">
      <c r="A2" s="14" t="s">
        <v>2</v>
      </c>
      <c r="B2" s="14" t="s">
        <v>5</v>
      </c>
      <c r="C2" s="14">
        <v>50</v>
      </c>
    </row>
    <row r="3" spans="1:15" x14ac:dyDescent="0.35">
      <c r="A3" s="15" t="s">
        <v>3</v>
      </c>
      <c r="B3" s="15" t="s">
        <v>5</v>
      </c>
      <c r="C3" s="15">
        <v>40000</v>
      </c>
    </row>
    <row r="4" spans="1:15" x14ac:dyDescent="0.35">
      <c r="A4" s="14" t="s">
        <v>4</v>
      </c>
      <c r="B4" s="14" t="s">
        <v>5</v>
      </c>
      <c r="C4" s="14">
        <v>40</v>
      </c>
    </row>
    <row r="5" spans="1:15" x14ac:dyDescent="0.35">
      <c r="A5" s="15" t="s">
        <v>1</v>
      </c>
      <c r="B5" s="15" t="s">
        <v>5</v>
      </c>
      <c r="C5" s="15">
        <f>C2*C1</f>
        <v>60000</v>
      </c>
    </row>
    <row r="6" spans="1:15" x14ac:dyDescent="0.35">
      <c r="A6" s="14" t="s">
        <v>6</v>
      </c>
      <c r="B6" s="14" t="s">
        <v>5</v>
      </c>
      <c r="C6" s="14">
        <f>C5-C3</f>
        <v>20000</v>
      </c>
      <c r="I6" s="18" t="s">
        <v>21</v>
      </c>
    </row>
    <row r="7" spans="1:15" x14ac:dyDescent="0.35">
      <c r="G7" s="18" t="s">
        <v>7</v>
      </c>
      <c r="H7" s="19"/>
      <c r="I7">
        <f>C6</f>
        <v>20000</v>
      </c>
      <c r="J7">
        <v>1500</v>
      </c>
      <c r="K7">
        <v>2000</v>
      </c>
      <c r="L7">
        <v>2500</v>
      </c>
      <c r="M7">
        <v>3000</v>
      </c>
      <c r="N7">
        <v>3500</v>
      </c>
      <c r="O7">
        <v>4000</v>
      </c>
    </row>
    <row r="8" spans="1:15" x14ac:dyDescent="0.35">
      <c r="I8">
        <v>60</v>
      </c>
      <c r="J8">
        <f t="dataTable" ref="J8:O14" dt2D="1" dtr="1" r1="C1" r2="C2"/>
        <v>50000</v>
      </c>
      <c r="K8">
        <v>80000</v>
      </c>
      <c r="L8">
        <v>110000</v>
      </c>
      <c r="M8">
        <v>140000</v>
      </c>
      <c r="N8">
        <v>170000</v>
      </c>
      <c r="O8">
        <v>200000</v>
      </c>
    </row>
    <row r="9" spans="1:15" x14ac:dyDescent="0.35">
      <c r="I9">
        <v>70</v>
      </c>
      <c r="J9">
        <v>65000</v>
      </c>
      <c r="K9">
        <v>100000</v>
      </c>
      <c r="L9">
        <v>135000</v>
      </c>
      <c r="M9">
        <v>170000</v>
      </c>
      <c r="N9">
        <v>205000</v>
      </c>
      <c r="O9">
        <v>240000</v>
      </c>
    </row>
    <row r="10" spans="1:15" x14ac:dyDescent="0.35">
      <c r="I10">
        <v>80</v>
      </c>
      <c r="J10">
        <v>80000</v>
      </c>
      <c r="K10">
        <v>120000</v>
      </c>
      <c r="L10">
        <v>160000</v>
      </c>
      <c r="M10">
        <v>200000</v>
      </c>
      <c r="N10">
        <v>240000</v>
      </c>
      <c r="O10">
        <v>280000</v>
      </c>
    </row>
    <row r="11" spans="1:15" x14ac:dyDescent="0.35">
      <c r="I11">
        <v>90</v>
      </c>
      <c r="J11">
        <v>95000</v>
      </c>
      <c r="K11">
        <v>140000</v>
      </c>
      <c r="L11">
        <v>185000</v>
      </c>
      <c r="M11">
        <v>230000</v>
      </c>
      <c r="N11">
        <v>275000</v>
      </c>
      <c r="O11">
        <v>320000</v>
      </c>
    </row>
    <row r="12" spans="1:15" x14ac:dyDescent="0.35">
      <c r="I12">
        <v>100</v>
      </c>
      <c r="J12">
        <v>110000</v>
      </c>
      <c r="K12">
        <v>160000</v>
      </c>
      <c r="L12">
        <v>210000</v>
      </c>
      <c r="M12">
        <v>260000</v>
      </c>
      <c r="N12">
        <v>310000</v>
      </c>
      <c r="O12">
        <v>360000</v>
      </c>
    </row>
    <row r="13" spans="1:15" x14ac:dyDescent="0.35">
      <c r="I13">
        <v>110</v>
      </c>
      <c r="J13">
        <v>125000</v>
      </c>
      <c r="K13">
        <v>180000</v>
      </c>
      <c r="L13">
        <v>235000</v>
      </c>
      <c r="M13">
        <v>290000</v>
      </c>
      <c r="N13">
        <v>345000</v>
      </c>
      <c r="O13">
        <v>400000</v>
      </c>
    </row>
    <row r="14" spans="1:15" x14ac:dyDescent="0.35">
      <c r="I14">
        <v>120</v>
      </c>
      <c r="J14">
        <v>140000</v>
      </c>
      <c r="K14">
        <v>200000</v>
      </c>
      <c r="L14">
        <v>260000</v>
      </c>
      <c r="M14">
        <v>320000</v>
      </c>
      <c r="N14">
        <v>380000</v>
      </c>
      <c r="O14">
        <v>440000</v>
      </c>
    </row>
  </sheetData>
  <conditionalFormatting sqref="I7:O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icture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F12"/>
  <sheetViews>
    <sheetView showGridLines="0" workbookViewId="0">
      <selection activeCell="I21" sqref="I21"/>
    </sheetView>
  </sheetViews>
  <sheetFormatPr defaultRowHeight="14.5" outlineLevelRow="1" outlineLevelCol="1" x14ac:dyDescent="0.35"/>
  <cols>
    <col min="3" max="3" width="4.90625" customWidth="1"/>
    <col min="4" max="6" width="12.6328125" customWidth="1" outlineLevel="1"/>
  </cols>
  <sheetData>
    <row r="1" spans="2:6" ht="15" thickBot="1" x14ac:dyDescent="0.4"/>
    <row r="2" spans="2:6" ht="15.5" x14ac:dyDescent="0.35">
      <c r="B2" s="4" t="s">
        <v>14</v>
      </c>
      <c r="C2" s="4"/>
      <c r="D2" s="9"/>
      <c r="E2" s="9"/>
      <c r="F2" s="9"/>
    </row>
    <row r="3" spans="2:6" ht="15.5" collapsed="1" x14ac:dyDescent="0.35">
      <c r="B3" s="3"/>
      <c r="C3" s="3"/>
      <c r="D3" s="10" t="s">
        <v>16</v>
      </c>
      <c r="E3" s="10" t="s">
        <v>11</v>
      </c>
      <c r="F3" s="10" t="s">
        <v>13</v>
      </c>
    </row>
    <row r="4" spans="2:6" ht="21" hidden="1" outlineLevel="1" x14ac:dyDescent="0.35">
      <c r="B4" s="6"/>
      <c r="C4" s="6"/>
      <c r="D4" s="1"/>
      <c r="E4" s="12" t="s">
        <v>12</v>
      </c>
      <c r="F4" s="12" t="s">
        <v>12</v>
      </c>
    </row>
    <row r="5" spans="2:6" x14ac:dyDescent="0.35">
      <c r="B5" s="7" t="s">
        <v>15</v>
      </c>
      <c r="C5" s="7"/>
      <c r="D5" s="5"/>
      <c r="E5" s="5"/>
      <c r="F5" s="5"/>
    </row>
    <row r="6" spans="2:6" outlineLevel="1" x14ac:dyDescent="0.35">
      <c r="B6" s="6"/>
      <c r="C6" s="6" t="s">
        <v>8</v>
      </c>
      <c r="D6" s="1">
        <v>1200</v>
      </c>
      <c r="E6" s="11">
        <v>500</v>
      </c>
      <c r="F6" s="11">
        <v>2000</v>
      </c>
    </row>
    <row r="7" spans="2:6" outlineLevel="1" x14ac:dyDescent="0.35">
      <c r="B7" s="6"/>
      <c r="C7" s="6" t="s">
        <v>9</v>
      </c>
      <c r="D7" s="1">
        <v>50</v>
      </c>
      <c r="E7" s="11">
        <v>50</v>
      </c>
      <c r="F7" s="11">
        <v>70</v>
      </c>
    </row>
    <row r="8" spans="2:6" x14ac:dyDescent="0.35">
      <c r="B8" s="7" t="s">
        <v>17</v>
      </c>
      <c r="C8" s="7"/>
      <c r="D8" s="5"/>
      <c r="E8" s="5"/>
      <c r="F8" s="5"/>
    </row>
    <row r="9" spans="2:6" ht="15" outlineLevel="1" thickBot="1" x14ac:dyDescent="0.4">
      <c r="B9" s="8"/>
      <c r="C9" s="8" t="s">
        <v>10</v>
      </c>
      <c r="D9" s="2">
        <v>20000</v>
      </c>
      <c r="E9" s="2">
        <v>20000</v>
      </c>
      <c r="F9" s="2">
        <v>20000</v>
      </c>
    </row>
    <row r="10" spans="2:6" x14ac:dyDescent="0.35">
      <c r="B10" t="s">
        <v>18</v>
      </c>
    </row>
    <row r="11" spans="2:6" x14ac:dyDescent="0.35">
      <c r="B11" t="s">
        <v>19</v>
      </c>
    </row>
    <row r="12" spans="2:6" x14ac:dyDescent="0.35">
      <c r="B12" t="s">
        <v>20</v>
      </c>
    </row>
  </sheetData>
  <pageMargins left="0.7" right="0.7" top="0.75" bottom="0.75" header="0.3" footer="0.3"/>
  <pageSetup orientation="portrait" r:id="rId1"/>
  <drawing r:id="rId2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"/>
  <sheetViews>
    <sheetView showGridLines="0" tabSelected="1" zoomScale="109" workbookViewId="0">
      <selection activeCell="R16" sqref="R16"/>
    </sheetView>
  </sheetViews>
  <sheetFormatPr defaultRowHeight="14.5" x14ac:dyDescent="0.35"/>
  <cols>
    <col min="1" max="1" width="14.08984375" customWidth="1"/>
    <col min="3" max="3" width="2.36328125" customWidth="1"/>
  </cols>
  <sheetData>
    <row r="1" spans="1:18" x14ac:dyDescent="0.35">
      <c r="A1" s="24" t="s">
        <v>22</v>
      </c>
      <c r="B1" s="24">
        <v>20</v>
      </c>
      <c r="C1" s="23" t="s">
        <v>5</v>
      </c>
      <c r="D1" s="24" t="s">
        <v>25</v>
      </c>
      <c r="E1" s="21" t="s">
        <v>26</v>
      </c>
      <c r="F1" s="26" t="s">
        <v>27</v>
      </c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2" spans="1:18" x14ac:dyDescent="0.35">
      <c r="A2" s="21" t="s">
        <v>23</v>
      </c>
      <c r="B2" s="21">
        <f>10%/250</f>
        <v>4.0000000000000002E-4</v>
      </c>
      <c r="C2" s="23" t="s">
        <v>5</v>
      </c>
      <c r="D2" s="27">
        <v>1</v>
      </c>
      <c r="E2" s="22">
        <v>20</v>
      </c>
      <c r="F2" s="28">
        <v>20</v>
      </c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</row>
    <row r="3" spans="1:18" x14ac:dyDescent="0.35">
      <c r="A3" s="26" t="s">
        <v>24</v>
      </c>
      <c r="B3" s="26">
        <f>25%/SQRT(250)</f>
        <v>1.5811388300841896E-2</v>
      </c>
      <c r="C3" s="23" t="s">
        <v>5</v>
      </c>
      <c r="D3" s="27">
        <v>2</v>
      </c>
      <c r="E3" s="22">
        <f ca="1">E2+E2*($B$2+$B$3*NORMINV(RAND(),0,1))</f>
        <v>19.845017571832237</v>
      </c>
      <c r="F3" s="28">
        <v>20</v>
      </c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</row>
    <row r="4" spans="1:18" x14ac:dyDescent="0.35">
      <c r="A4" s="25"/>
      <c r="B4" s="25"/>
      <c r="C4" s="25"/>
      <c r="D4" s="27">
        <v>3</v>
      </c>
      <c r="E4" s="22">
        <f ca="1">E2+E2*($B$2+$B$3*NORMINV(RAND(),0,1))</f>
        <v>19.447609564623097</v>
      </c>
      <c r="F4" s="28">
        <v>20</v>
      </c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</row>
    <row r="5" spans="1:18" x14ac:dyDescent="0.35">
      <c r="A5" s="25"/>
      <c r="B5" s="25"/>
      <c r="C5" s="25"/>
      <c r="D5" s="27">
        <v>4</v>
      </c>
      <c r="E5" s="22">
        <f ca="1">E2+E2*($B$2+$B$3*NORMINV(RAND(),0,1))</f>
        <v>19.978020417013376</v>
      </c>
      <c r="F5" s="28">
        <v>20</v>
      </c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</row>
    <row r="6" spans="1:18" x14ac:dyDescent="0.35">
      <c r="A6" s="25"/>
      <c r="B6" s="25"/>
      <c r="C6" s="25"/>
      <c r="D6" s="27">
        <v>5</v>
      </c>
      <c r="E6" s="22">
        <f ca="1">E2+E2*($B$2+$B$3*NORMINV(RAND(),0,1))</f>
        <v>20.020911356867156</v>
      </c>
      <c r="F6" s="28">
        <v>20</v>
      </c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</row>
    <row r="7" spans="1:18" x14ac:dyDescent="0.35">
      <c r="A7" s="25"/>
      <c r="B7" s="25"/>
      <c r="C7" s="25"/>
      <c r="D7" s="27">
        <v>6</v>
      </c>
      <c r="E7" s="22">
        <f ca="1">E2+E2*($B$2+$B$3*NORMINV(RAND(),0,1))</f>
        <v>20.518826655082616</v>
      </c>
      <c r="F7" s="28">
        <v>20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</row>
    <row r="8" spans="1:18" x14ac:dyDescent="0.35">
      <c r="A8" s="25"/>
      <c r="B8" s="25"/>
      <c r="C8" s="25"/>
      <c r="D8" s="27">
        <v>7</v>
      </c>
      <c r="E8" s="22">
        <f ca="1">E2+E2*($B$2+$B$3*NORMINV(RAND(),0,1))</f>
        <v>19.792274298687861</v>
      </c>
      <c r="F8" s="28">
        <v>20</v>
      </c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</row>
    <row r="9" spans="1:18" x14ac:dyDescent="0.35">
      <c r="A9" s="25"/>
      <c r="B9" s="25"/>
      <c r="C9" s="25"/>
      <c r="D9" s="27">
        <v>8</v>
      </c>
      <c r="E9" s="22">
        <f ca="1">E2+E2*($B$2+$B$3*NORMINV(RAND(),0,1))</f>
        <v>19.894899146081801</v>
      </c>
      <c r="F9" s="28">
        <v>20</v>
      </c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</row>
    <row r="10" spans="1:18" x14ac:dyDescent="0.35">
      <c r="A10" s="25"/>
      <c r="B10" s="25"/>
      <c r="C10" s="25"/>
      <c r="D10" s="27">
        <v>9</v>
      </c>
      <c r="E10" s="22">
        <f ca="1">E2+E2*($B$2+$B$3*NORMINV(RAND(),0,1))</f>
        <v>19.824294480554759</v>
      </c>
      <c r="F10" s="28">
        <v>20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</row>
    <row r="11" spans="1:18" x14ac:dyDescent="0.35">
      <c r="A11" s="25"/>
      <c r="B11" s="25"/>
      <c r="C11" s="25"/>
      <c r="D11" s="27">
        <v>10</v>
      </c>
      <c r="E11" s="22">
        <f ca="1">E2+E2*($B$2+$B$3*NORMINV(RAND(),0,1))</f>
        <v>19.994457653375299</v>
      </c>
      <c r="F11" s="28">
        <v>20</v>
      </c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</row>
    <row r="12" spans="1:18" x14ac:dyDescent="0.35">
      <c r="A12" s="25"/>
      <c r="B12" s="25"/>
      <c r="C12" s="25"/>
      <c r="D12" s="27">
        <v>11</v>
      </c>
      <c r="E12" s="22">
        <f ca="1">E2+E2*($B$2+$B$3*NORMINV(RAND(),0,1))</f>
        <v>20.594782564413403</v>
      </c>
      <c r="F12" s="28">
        <v>20</v>
      </c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</row>
    <row r="13" spans="1:18" x14ac:dyDescent="0.35">
      <c r="A13" s="25"/>
      <c r="B13" s="25"/>
      <c r="C13" s="25"/>
      <c r="D13" s="27">
        <v>12</v>
      </c>
      <c r="E13" s="22">
        <f ca="1">E2+E2*($B$2+$B$3*NORMINV(RAND(),0,1))</f>
        <v>19.505207381720314</v>
      </c>
      <c r="F13" s="28">
        <v>20</v>
      </c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</row>
    <row r="14" spans="1:18" x14ac:dyDescent="0.35">
      <c r="A14" s="25"/>
      <c r="B14" s="25"/>
      <c r="C14" s="25"/>
      <c r="D14" s="27">
        <v>13</v>
      </c>
      <c r="E14" s="22">
        <f ca="1">E2+E2*($B$2+$B$3*NORMINV(RAND(),0,1))</f>
        <v>19.91256888058264</v>
      </c>
      <c r="F14" s="28">
        <v>20</v>
      </c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</row>
    <row r="15" spans="1:18" x14ac:dyDescent="0.35">
      <c r="A15" s="25"/>
      <c r="B15" s="25"/>
      <c r="C15" s="25"/>
      <c r="D15" s="27">
        <v>14</v>
      </c>
      <c r="E15" s="22">
        <f ca="1">E2+E2*($B$2+$B$3*NORMINV(RAND(),0,1))</f>
        <v>20.03287094058868</v>
      </c>
      <c r="F15" s="28">
        <v>20</v>
      </c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</row>
    <row r="16" spans="1:18" x14ac:dyDescent="0.35">
      <c r="A16" s="25"/>
      <c r="B16" s="25"/>
      <c r="C16" s="25"/>
      <c r="D16" s="27">
        <v>15</v>
      </c>
      <c r="E16" s="22">
        <f ca="1">E2+E2*($B$2+$B$3*NORMINV(RAND(),0,1))</f>
        <v>20.091570588413969</v>
      </c>
      <c r="F16" s="28">
        <v>20</v>
      </c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</row>
    <row r="17" spans="1:18" x14ac:dyDescent="0.35">
      <c r="A17" s="25"/>
      <c r="B17" s="25"/>
      <c r="C17" s="25"/>
      <c r="D17" s="27">
        <v>16</v>
      </c>
      <c r="E17" s="22">
        <f ca="1">E2+E2*($B$2+$B$3*NORMINV(RAND(),0,1))</f>
        <v>19.714446898490614</v>
      </c>
      <c r="F17" s="28">
        <v>20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</row>
    <row r="18" spans="1:18" x14ac:dyDescent="0.35">
      <c r="A18" s="25"/>
      <c r="B18" s="25"/>
      <c r="C18" s="25"/>
      <c r="D18" s="27">
        <v>17</v>
      </c>
      <c r="E18" s="22">
        <f ca="1">E2+E2*($B$2+$B$3*NORMINV(RAND(),0,1))</f>
        <v>19.957692743535159</v>
      </c>
      <c r="F18" s="28">
        <v>20</v>
      </c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</row>
    <row r="19" spans="1:18" x14ac:dyDescent="0.35">
      <c r="A19" s="25"/>
      <c r="B19" s="25"/>
      <c r="C19" s="25"/>
      <c r="D19" s="27">
        <v>18</v>
      </c>
      <c r="E19" s="22">
        <f ca="1">E2+E2*($B$2+$B$3*NORMINV(RAND(),0,1))</f>
        <v>19.849386872150525</v>
      </c>
      <c r="F19" s="28">
        <v>20</v>
      </c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</row>
    <row r="20" spans="1:18" x14ac:dyDescent="0.35">
      <c r="A20" s="25"/>
      <c r="B20" s="25"/>
      <c r="C20" s="25"/>
      <c r="D20" s="27">
        <v>19</v>
      </c>
      <c r="E20" s="22">
        <f ca="1">E2+E2*($B$2+$B$3*NORMINV(RAND(),0,1))</f>
        <v>20.253289011522615</v>
      </c>
      <c r="F20" s="28">
        <v>20</v>
      </c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</row>
    <row r="21" spans="1:18" x14ac:dyDescent="0.35">
      <c r="A21" s="25"/>
      <c r="B21" s="25"/>
      <c r="C21" s="25"/>
      <c r="D21" s="27">
        <v>20</v>
      </c>
      <c r="E21" s="22">
        <f ca="1">E2+E2*($B$2+$B$3*NORMINV(RAND(),0,1))</f>
        <v>19.997786343374838</v>
      </c>
      <c r="F21" s="28">
        <v>20</v>
      </c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</row>
    <row r="22" spans="1:18" x14ac:dyDescent="0.35">
      <c r="A22" s="25"/>
      <c r="B22" s="25"/>
      <c r="C22" s="25"/>
      <c r="D22" s="27">
        <v>21</v>
      </c>
      <c r="E22" s="22">
        <f ca="1">E2+E2*($B$2+$B$3*NORMINV(RAND(),0,1))</f>
        <v>20.359032288113202</v>
      </c>
      <c r="F22" s="28">
        <v>20</v>
      </c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</row>
  </sheetData>
  <scenarios current="2" show="2" sqref="C6">
    <scenario name="Lower scenario" locked="1" count="2" user="1804253" comment="Created by 1804253 on 17-09-2020">
      <inputCells r="C1" val="500"/>
      <inputCells r="C2" val="50"/>
    </scenario>
    <scenario name="Higher Scenario" locked="1" count="2" user="1804253" comment="Created by 1804253 on 17-09-2020">
      <inputCells r="C1" val="2000"/>
      <inputCells r="C2" val="70"/>
    </scenario>
    <scenario name="Breakeven Point" locked="1" count="2" user="1804253" comment="Created by 1804253 on 17-09-2020">
      <inputCells r="C1" val="1200"/>
      <inputCells r="C2" val="50"/>
    </scenario>
  </scenario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Goal Seek</vt:lpstr>
      <vt:lpstr>Data Table</vt:lpstr>
      <vt:lpstr>Scenario Summary</vt:lpstr>
      <vt:lpstr>Monte Carlo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1804253</dc:creator>
  <cp:lastModifiedBy>1804214</cp:lastModifiedBy>
  <dcterms:created xsi:type="dcterms:W3CDTF">2020-09-16T20:27:10Z</dcterms:created>
  <dcterms:modified xsi:type="dcterms:W3CDTF">2020-09-19T19:44:16Z</dcterms:modified>
</cp:coreProperties>
</file>