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ouhrn" sheetId="1" r:id="rId1"/>
    <sheet name="Sums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</sheets>
  <calcPr calcId="124519"/>
</workbook>
</file>

<file path=xl/calcChain.xml><?xml version="1.0" encoding="utf-8"?>
<calcChain xmlns="http://schemas.openxmlformats.org/spreadsheetml/2006/main">
  <c r="AJ22" i="1"/>
  <c r="AJ21"/>
  <c r="AJ20"/>
  <c r="AJ19"/>
  <c r="AJ18"/>
  <c r="AJ17" s="1"/>
  <c r="AJ16"/>
  <c r="AJ15"/>
  <c r="AJ14"/>
  <c r="AJ13"/>
  <c r="AJ12"/>
  <c r="AJ11"/>
  <c r="AJ10"/>
  <c r="AJ9" s="1"/>
  <c r="AJ8"/>
  <c r="AJ7"/>
  <c r="AJ6" s="1"/>
  <c r="AJ5"/>
  <c r="AJ4"/>
  <c r="AJ3" s="1"/>
  <c r="AG22"/>
  <c r="AG21"/>
  <c r="AG20"/>
  <c r="AG19"/>
  <c r="AG18"/>
  <c r="AG17" s="1"/>
  <c r="AG16"/>
  <c r="AG15"/>
  <c r="AG14"/>
  <c r="AG13"/>
  <c r="AG12"/>
  <c r="AG11"/>
  <c r="AG10"/>
  <c r="AG9" s="1"/>
  <c r="AG8"/>
  <c r="AG7"/>
  <c r="AG6" s="1"/>
  <c r="AG5"/>
  <c r="AG4"/>
  <c r="AG3" s="1"/>
  <c r="AD22"/>
  <c r="AD21"/>
  <c r="AD20"/>
  <c r="AD19"/>
  <c r="AD18"/>
  <c r="AD17" s="1"/>
  <c r="AD16"/>
  <c r="AD15"/>
  <c r="AD14"/>
  <c r="AD13"/>
  <c r="AD12"/>
  <c r="AD11"/>
  <c r="AD10"/>
  <c r="AD9" s="1"/>
  <c r="AD8"/>
  <c r="AD7"/>
  <c r="AD6" s="1"/>
  <c r="AD5"/>
  <c r="AD4"/>
  <c r="AD3" s="1"/>
  <c r="AA22"/>
  <c r="AA21"/>
  <c r="AA20"/>
  <c r="AA19"/>
  <c r="AA18"/>
  <c r="AA17" s="1"/>
  <c r="AA16"/>
  <c r="AA15"/>
  <c r="AA14"/>
  <c r="AA13"/>
  <c r="AA12"/>
  <c r="AA11"/>
  <c r="AA10"/>
  <c r="AA9" s="1"/>
  <c r="AA8"/>
  <c r="AA7"/>
  <c r="AA6" s="1"/>
  <c r="AA5"/>
  <c r="AA4"/>
  <c r="AA3" s="1"/>
  <c r="X22"/>
  <c r="X21"/>
  <c r="X20"/>
  <c r="X19"/>
  <c r="X18"/>
  <c r="X17" s="1"/>
  <c r="X16"/>
  <c r="X15"/>
  <c r="X14"/>
  <c r="X13"/>
  <c r="X12"/>
  <c r="X11"/>
  <c r="X10"/>
  <c r="X9" s="1"/>
  <c r="X8"/>
  <c r="X7"/>
  <c r="X6" s="1"/>
  <c r="X5"/>
  <c r="X4"/>
  <c r="X3" s="1"/>
  <c r="U22"/>
  <c r="U21"/>
  <c r="U20"/>
  <c r="U19"/>
  <c r="U18"/>
  <c r="U17" s="1"/>
  <c r="U16"/>
  <c r="U15"/>
  <c r="U14"/>
  <c r="U13"/>
  <c r="U12"/>
  <c r="U11"/>
  <c r="U10"/>
  <c r="U9" s="1"/>
  <c r="U8"/>
  <c r="U7"/>
  <c r="U6" s="1"/>
  <c r="U5"/>
  <c r="U4"/>
  <c r="U3" s="1"/>
  <c r="R22"/>
  <c r="R21"/>
  <c r="R20"/>
  <c r="R19"/>
  <c r="R18"/>
  <c r="R17" s="1"/>
  <c r="R16"/>
  <c r="R15"/>
  <c r="R14"/>
  <c r="R13"/>
  <c r="R12"/>
  <c r="R11"/>
  <c r="R10"/>
  <c r="R9" s="1"/>
  <c r="R8"/>
  <c r="R7"/>
  <c r="R6" s="1"/>
  <c r="R5"/>
  <c r="R4"/>
  <c r="R3" s="1"/>
  <c r="O22"/>
  <c r="O21"/>
  <c r="O20"/>
  <c r="O19"/>
  <c r="O18"/>
  <c r="O17" s="1"/>
  <c r="O16"/>
  <c r="O15"/>
  <c r="O14"/>
  <c r="O13"/>
  <c r="O12"/>
  <c r="O11"/>
  <c r="O10"/>
  <c r="O9" s="1"/>
  <c r="O8"/>
  <c r="O7"/>
  <c r="O6" s="1"/>
  <c r="O5"/>
  <c r="O4"/>
  <c r="O3" s="1"/>
  <c r="L22"/>
  <c r="L21"/>
  <c r="L20"/>
  <c r="L19"/>
  <c r="L18"/>
  <c r="L17" s="1"/>
  <c r="L16"/>
  <c r="L15"/>
  <c r="L14"/>
  <c r="L13"/>
  <c r="L12"/>
  <c r="L11"/>
  <c r="L10"/>
  <c r="L9" s="1"/>
  <c r="L8"/>
  <c r="L7"/>
  <c r="L6" s="1"/>
  <c r="L5"/>
  <c r="L4"/>
  <c r="L3" s="1"/>
  <c r="I22"/>
  <c r="I21"/>
  <c r="I20"/>
  <c r="I19"/>
  <c r="I18"/>
  <c r="I17" s="1"/>
  <c r="I16"/>
  <c r="I15"/>
  <c r="I14"/>
  <c r="I13"/>
  <c r="I12"/>
  <c r="I11"/>
  <c r="I10"/>
  <c r="I9" s="1"/>
  <c r="I8"/>
  <c r="I7"/>
  <c r="I6" s="1"/>
  <c r="I5"/>
  <c r="I4"/>
  <c r="I3" s="1"/>
  <c r="F22"/>
  <c r="F21"/>
  <c r="F20"/>
  <c r="F19"/>
  <c r="F18"/>
  <c r="F17" s="1"/>
  <c r="F16"/>
  <c r="F15"/>
  <c r="F14"/>
  <c r="F13"/>
  <c r="F12"/>
  <c r="F11"/>
  <c r="F10"/>
  <c r="F9" s="1"/>
  <c r="F8"/>
  <c r="F7"/>
  <c r="F6" s="1"/>
  <c r="F5"/>
  <c r="F4"/>
  <c r="F3" s="1"/>
  <c r="C19"/>
  <c r="C20"/>
  <c r="C21"/>
  <c r="C22"/>
  <c r="C18"/>
  <c r="C12"/>
  <c r="C13"/>
  <c r="C14"/>
  <c r="C15"/>
  <c r="C16"/>
  <c r="C11"/>
  <c r="C10"/>
  <c r="C8"/>
  <c r="C7"/>
  <c r="C5"/>
  <c r="C4"/>
  <c r="C17" l="1"/>
  <c r="C9"/>
  <c r="C6"/>
  <c r="C3"/>
  <c r="B23" l="1"/>
</calcChain>
</file>

<file path=xl/sharedStrings.xml><?xml version="1.0" encoding="utf-8"?>
<sst xmlns="http://schemas.openxmlformats.org/spreadsheetml/2006/main" count="71" uniqueCount="28">
  <si>
    <t>počet hodin (PH) předplacených v rámci paušálu</t>
  </si>
  <si>
    <t>výkaz</t>
  </si>
  <si>
    <t>nad rámec</t>
  </si>
  <si>
    <t>čerpání SB</t>
  </si>
  <si>
    <t>leden</t>
  </si>
  <si>
    <t>únor</t>
  </si>
  <si>
    <t>aplikace s možností převodu volných hodin (PH) v rámci balíčku</t>
  </si>
  <si>
    <t>Hypos, Hypos Hotline</t>
  </si>
  <si>
    <t>Hypos</t>
  </si>
  <si>
    <t>Hypos Hotline</t>
  </si>
  <si>
    <t>COMODA, SAGS</t>
  </si>
  <si>
    <t>Comoda</t>
  </si>
  <si>
    <t>SAGS</t>
  </si>
  <si>
    <t>ARCHA, CONDOR, EVÝPISY, LOANKOM, MIG, GEPARD, KONVERTOR, DC</t>
  </si>
  <si>
    <t>Archa</t>
  </si>
  <si>
    <t>Condor</t>
  </si>
  <si>
    <t>eArchiv</t>
  </si>
  <si>
    <t>MIG</t>
  </si>
  <si>
    <t>Gepard</t>
  </si>
  <si>
    <t>FCO (Konvertor)</t>
  </si>
  <si>
    <t>DC</t>
  </si>
  <si>
    <t>PROCESNÍ KNIHY, EKNIHOVNA, FORMULÁŘE</t>
  </si>
  <si>
    <t>eKnihovna</t>
  </si>
  <si>
    <t>Formuláře</t>
  </si>
  <si>
    <t>S nemožností převádět volné PH mezi jednotlivými balíčky A - G</t>
  </si>
  <si>
    <t>Procesní knihy</t>
  </si>
  <si>
    <t>Binf-MMB</t>
  </si>
  <si>
    <t>AutoSis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</si>
</sst>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0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2" fontId="0" fillId="0" borderId="0" xfId="0" applyNumberFormat="1"/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2" fontId="1" fillId="0" borderId="11" xfId="0" applyNumberFormat="1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0" borderId="14" xfId="0" applyFont="1" applyFill="1" applyBorder="1" applyAlignment="1">
      <alignment wrapText="1"/>
    </xf>
    <xf numFmtId="0" fontId="2" fillId="0" borderId="15" xfId="0" applyFont="1" applyFill="1" applyBorder="1" applyAlignment="1">
      <alignment wrapText="1"/>
    </xf>
    <xf numFmtId="2" fontId="2" fillId="0" borderId="15" xfId="0" applyNumberFormat="1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0" fontId="1" fillId="0" borderId="9" xfId="0" applyFont="1" applyBorder="1"/>
    <xf numFmtId="0" fontId="2" fillId="0" borderId="1" xfId="0" applyFont="1" applyBorder="1"/>
    <xf numFmtId="0" fontId="2" fillId="0" borderId="17" xfId="0" applyFont="1" applyBorder="1"/>
    <xf numFmtId="0" fontId="2" fillId="0" borderId="13" xfId="0" applyFont="1" applyBorder="1"/>
    <xf numFmtId="0" fontId="2" fillId="0" borderId="8" xfId="0" applyFont="1" applyBorder="1"/>
    <xf numFmtId="0" fontId="1" fillId="0" borderId="18" xfId="0" applyFont="1" applyFill="1" applyBorder="1" applyAlignment="1">
      <alignment wrapText="1"/>
    </xf>
    <xf numFmtId="0" fontId="1" fillId="0" borderId="19" xfId="0" applyFont="1" applyFill="1" applyBorder="1" applyAlignment="1">
      <alignment wrapText="1"/>
    </xf>
    <xf numFmtId="3" fontId="1" fillId="0" borderId="12" xfId="0" applyNumberFormat="1" applyFont="1" applyFill="1" applyBorder="1" applyAlignment="1">
      <alignment horizontal="right" wrapText="1"/>
    </xf>
    <xf numFmtId="2" fontId="1" fillId="0" borderId="19" xfId="0" applyNumberFormat="1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1" fillId="0" borderId="20" xfId="0" applyFont="1" applyFill="1" applyBorder="1" applyAlignment="1">
      <alignment wrapText="1"/>
    </xf>
    <xf numFmtId="2" fontId="1" fillId="0" borderId="20" xfId="0" applyNumberFormat="1" applyFont="1" applyFill="1" applyBorder="1" applyAlignment="1">
      <alignment wrapText="1"/>
    </xf>
    <xf numFmtId="0" fontId="3" fillId="0" borderId="5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wrapText="1"/>
    </xf>
    <xf numFmtId="3" fontId="3" fillId="0" borderId="18" xfId="0" applyNumberFormat="1" applyFont="1" applyFill="1" applyBorder="1" applyAlignment="1">
      <alignment horizontal="right" vertical="top" wrapText="1"/>
    </xf>
    <xf numFmtId="2" fontId="3" fillId="0" borderId="6" xfId="0" applyNumberFormat="1" applyFont="1" applyFill="1" applyBorder="1" applyAlignment="1">
      <alignment vertical="top" wrapText="1"/>
    </xf>
    <xf numFmtId="2" fontId="3" fillId="0" borderId="20" xfId="0" applyNumberFormat="1" applyFont="1" applyFill="1" applyBorder="1" applyAlignment="1">
      <alignment vertical="top" wrapText="1"/>
    </xf>
    <xf numFmtId="3" fontId="3" fillId="0" borderId="21" xfId="0" applyNumberFormat="1" applyFont="1" applyBorder="1"/>
    <xf numFmtId="3" fontId="3" fillId="0" borderId="0" xfId="0" applyNumberFormat="1" applyFont="1"/>
    <xf numFmtId="3" fontId="3" fillId="0" borderId="22" xfId="0" applyNumberFormat="1" applyFont="1" applyBorder="1"/>
    <xf numFmtId="0" fontId="3" fillId="0" borderId="11" xfId="0" applyFont="1" applyFill="1" applyBorder="1" applyAlignment="1">
      <alignment wrapText="1"/>
    </xf>
    <xf numFmtId="0" fontId="5" fillId="0" borderId="15" xfId="1" applyFont="1" applyFill="1" applyBorder="1" applyAlignment="1">
      <alignment wrapText="1"/>
    </xf>
    <xf numFmtId="0" fontId="5" fillId="0" borderId="24" xfId="1" applyFont="1" applyFill="1" applyBorder="1" applyAlignment="1">
      <alignment wrapText="1"/>
    </xf>
    <xf numFmtId="0" fontId="5" fillId="0" borderId="0" xfId="1" applyFont="1"/>
    <xf numFmtId="0" fontId="5" fillId="0" borderId="20" xfId="1" applyFont="1" applyFill="1" applyBorder="1" applyAlignment="1">
      <alignment wrapText="1"/>
    </xf>
    <xf numFmtId="0" fontId="3" fillId="0" borderId="25" xfId="0" applyFont="1" applyBorder="1"/>
    <xf numFmtId="0" fontId="4" fillId="0" borderId="19" xfId="1" applyFill="1" applyBorder="1" applyAlignment="1">
      <alignment wrapText="1"/>
    </xf>
    <xf numFmtId="17" fontId="1" fillId="2" borderId="2" xfId="0" applyNumberFormat="1" applyFont="1" applyFill="1" applyBorder="1" applyAlignment="1">
      <alignment horizontal="center" vertical="top" wrapText="1"/>
    </xf>
    <xf numFmtId="17" fontId="1" fillId="2" borderId="3" xfId="0" applyNumberFormat="1" applyFont="1" applyFill="1" applyBorder="1" applyAlignment="1">
      <alignment horizontal="center" vertical="top" wrapText="1"/>
    </xf>
    <xf numFmtId="17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3" fontId="1" fillId="0" borderId="12" xfId="0" applyNumberFormat="1" applyFont="1" applyFill="1" applyBorder="1" applyAlignment="1">
      <alignment horizontal="right" vertical="center" wrapText="1"/>
    </xf>
    <xf numFmtId="3" fontId="1" fillId="0" borderId="1" xfId="0" applyNumberFormat="1" applyFont="1" applyFill="1" applyBorder="1" applyAlignment="1">
      <alignment horizontal="right" vertical="center" wrapText="1"/>
    </xf>
    <xf numFmtId="3" fontId="1" fillId="0" borderId="5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2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25"/>
  <sheetViews>
    <sheetView tabSelected="1" topLeftCell="J1" workbookViewId="0">
      <selection activeCell="AJ3" sqref="AJ3:AJ22"/>
    </sheetView>
  </sheetViews>
  <sheetFormatPr defaultRowHeight="15"/>
  <cols>
    <col min="1" max="1" width="38" customWidth="1"/>
  </cols>
  <sheetData>
    <row r="1" spans="1:38">
      <c r="A1" s="51" t="s">
        <v>6</v>
      </c>
      <c r="B1" s="46" t="s">
        <v>0</v>
      </c>
      <c r="C1" s="43">
        <v>43101</v>
      </c>
      <c r="D1" s="44"/>
      <c r="E1" s="45"/>
      <c r="F1" s="43">
        <v>43132</v>
      </c>
      <c r="G1" s="44"/>
      <c r="H1" s="45"/>
      <c r="I1" s="43">
        <v>43160</v>
      </c>
      <c r="J1" s="44"/>
      <c r="K1" s="45"/>
      <c r="L1" s="43">
        <v>43191</v>
      </c>
      <c r="M1" s="44"/>
      <c r="N1" s="45"/>
      <c r="O1" s="43">
        <v>43221</v>
      </c>
      <c r="P1" s="44"/>
      <c r="Q1" s="45"/>
      <c r="R1" s="43">
        <v>43252</v>
      </c>
      <c r="S1" s="44"/>
      <c r="T1" s="45"/>
      <c r="U1" s="43">
        <v>43282</v>
      </c>
      <c r="V1" s="44"/>
      <c r="W1" s="45"/>
      <c r="X1" s="43">
        <v>43313</v>
      </c>
      <c r="Y1" s="44"/>
      <c r="Z1" s="45"/>
      <c r="AA1" s="43">
        <v>43344</v>
      </c>
      <c r="AB1" s="44"/>
      <c r="AC1" s="45"/>
      <c r="AD1" s="43">
        <v>43374</v>
      </c>
      <c r="AE1" s="44"/>
      <c r="AF1" s="45"/>
      <c r="AG1" s="43">
        <v>43405</v>
      </c>
      <c r="AH1" s="44"/>
      <c r="AI1" s="45"/>
      <c r="AJ1" s="43">
        <v>43435</v>
      </c>
      <c r="AK1" s="44"/>
      <c r="AL1" s="45"/>
    </row>
    <row r="2" spans="1:38" ht="15.75" thickBot="1">
      <c r="A2" s="52"/>
      <c r="B2" s="47"/>
      <c r="C2" s="2" t="s">
        <v>1</v>
      </c>
      <c r="D2" s="3" t="s">
        <v>2</v>
      </c>
      <c r="E2" s="4" t="s">
        <v>3</v>
      </c>
      <c r="F2" s="2" t="s">
        <v>1</v>
      </c>
      <c r="G2" s="3" t="s">
        <v>2</v>
      </c>
      <c r="H2" s="4" t="s">
        <v>3</v>
      </c>
      <c r="I2" s="2" t="s">
        <v>1</v>
      </c>
      <c r="J2" s="3" t="s">
        <v>2</v>
      </c>
      <c r="K2" s="4" t="s">
        <v>3</v>
      </c>
      <c r="L2" s="2" t="s">
        <v>1</v>
      </c>
      <c r="M2" s="3" t="s">
        <v>2</v>
      </c>
      <c r="N2" s="4" t="s">
        <v>3</v>
      </c>
      <c r="O2" s="2" t="s">
        <v>1</v>
      </c>
      <c r="P2" s="3" t="s">
        <v>2</v>
      </c>
      <c r="Q2" s="4" t="s">
        <v>3</v>
      </c>
      <c r="R2" s="2" t="s">
        <v>1</v>
      </c>
      <c r="S2" s="3" t="s">
        <v>2</v>
      </c>
      <c r="T2" s="4" t="s">
        <v>3</v>
      </c>
      <c r="U2" s="2" t="s">
        <v>1</v>
      </c>
      <c r="V2" s="3" t="s">
        <v>2</v>
      </c>
      <c r="W2" s="4" t="s">
        <v>3</v>
      </c>
      <c r="X2" s="2" t="s">
        <v>1</v>
      </c>
      <c r="Y2" s="3" t="s">
        <v>2</v>
      </c>
      <c r="Z2" s="4" t="s">
        <v>3</v>
      </c>
      <c r="AA2" s="2" t="s">
        <v>1</v>
      </c>
      <c r="AB2" s="3" t="s">
        <v>2</v>
      </c>
      <c r="AC2" s="4" t="s">
        <v>3</v>
      </c>
      <c r="AD2" s="2" t="s">
        <v>1</v>
      </c>
      <c r="AE2" s="3" t="s">
        <v>2</v>
      </c>
      <c r="AF2" s="4" t="s">
        <v>3</v>
      </c>
      <c r="AG2" s="2" t="s">
        <v>1</v>
      </c>
      <c r="AH2" s="3" t="s">
        <v>2</v>
      </c>
      <c r="AI2" s="4" t="s">
        <v>3</v>
      </c>
      <c r="AJ2" s="2" t="s">
        <v>1</v>
      </c>
      <c r="AK2" s="3" t="s">
        <v>2</v>
      </c>
      <c r="AL2" s="4" t="s">
        <v>3</v>
      </c>
    </row>
    <row r="3" spans="1:38">
      <c r="A3" s="36" t="s">
        <v>7</v>
      </c>
      <c r="B3" s="5">
        <v>120</v>
      </c>
      <c r="C3" s="6">
        <f>SUM(C4:C5)</f>
        <v>0</v>
      </c>
      <c r="D3" s="7"/>
      <c r="E3" s="48"/>
      <c r="F3" s="6">
        <f>SUM(F4:F5)</f>
        <v>0</v>
      </c>
      <c r="G3" s="8"/>
      <c r="H3" s="48"/>
      <c r="I3" s="6">
        <f>SUM(I4:I5)</f>
        <v>0</v>
      </c>
      <c r="J3" s="7"/>
      <c r="K3" s="48"/>
      <c r="L3" s="6">
        <f>SUM(L4:L5)</f>
        <v>0</v>
      </c>
      <c r="M3" s="7"/>
      <c r="N3" s="48"/>
      <c r="O3" s="6">
        <f>SUM(O4:O5)</f>
        <v>0</v>
      </c>
      <c r="P3" s="7"/>
      <c r="Q3" s="48"/>
      <c r="R3" s="6">
        <f>SUM(R4:R5)</f>
        <v>0</v>
      </c>
      <c r="S3" s="7"/>
      <c r="T3" s="48"/>
      <c r="U3" s="6">
        <f>SUM(U4:U5)</f>
        <v>0</v>
      </c>
      <c r="V3" s="7"/>
      <c r="W3" s="48"/>
      <c r="X3" s="6">
        <f>SUM(X4:X5)</f>
        <v>0</v>
      </c>
      <c r="Y3" s="7"/>
      <c r="Z3" s="48"/>
      <c r="AA3" s="6">
        <f>SUM(AA4:AA5)</f>
        <v>0</v>
      </c>
      <c r="AB3" s="7"/>
      <c r="AC3" s="48"/>
      <c r="AD3" s="6">
        <f>SUM(AD4:AD5)</f>
        <v>0</v>
      </c>
      <c r="AE3" s="7"/>
      <c r="AF3" s="48"/>
      <c r="AG3" s="6">
        <f>SUM(AG4:AG5)</f>
        <v>0</v>
      </c>
      <c r="AH3" s="7"/>
      <c r="AI3" s="48"/>
      <c r="AJ3" s="6">
        <f>SUM(AJ4:AJ5)</f>
        <v>0</v>
      </c>
      <c r="AK3" s="7"/>
      <c r="AL3" s="48"/>
    </row>
    <row r="4" spans="1:38">
      <c r="A4" s="37" t="s">
        <v>8</v>
      </c>
      <c r="B4" s="9">
        <v>56</v>
      </c>
      <c r="C4" s="10">
        <f>ROUND(IF(ISERROR(VLOOKUP(CONCATENATE($A4,TEXT(C$1,"DD-MM-YYYY")),$A$500:$B$800,2,0)),0,VLOOKUP(CONCATENATE($A4,TEXT(C$1,"DD-MM-YYYY")),$A$500:$B$800,2,0)), 2)</f>
        <v>0</v>
      </c>
      <c r="D4" s="11"/>
      <c r="E4" s="49"/>
      <c r="F4" s="10">
        <f>ROUND(IF(ISERROR(VLOOKUP(CONCATENATE($A4,TEXT(F$1,"DD-MM-YYYY")),$A$500:$B$800,2,0)),0,VLOOKUP(CONCATENATE($A4,TEXT(F$1,"DD-MM-YYYY")),$A$500:$B$800,2,0)), 2)</f>
        <v>0</v>
      </c>
      <c r="G4" s="12"/>
      <c r="H4" s="49"/>
      <c r="I4" s="10">
        <f>ROUND(IF(ISERROR(VLOOKUP(CONCATENATE($A4,TEXT(I$1,"DD-MM-YYYY")),$A$500:$B$800,2,0)),0,VLOOKUP(CONCATENATE($A4,TEXT(I$1,"DD-MM-YYYY")),$A$500:$B$800,2,0)), 2)</f>
        <v>0</v>
      </c>
      <c r="J4" s="11"/>
      <c r="K4" s="49"/>
      <c r="L4" s="10">
        <f>ROUND(IF(ISERROR(VLOOKUP(CONCATENATE($A4,TEXT(L$1,"DD-MM-YYYY")),$A$500:$B$800,2,0)),0,VLOOKUP(CONCATENATE($A4,TEXT(L$1,"DD-MM-YYYY")),$A$500:$B$800,2,0)), 2)</f>
        <v>0</v>
      </c>
      <c r="M4" s="11"/>
      <c r="N4" s="49"/>
      <c r="O4" s="10">
        <f>ROUND(IF(ISERROR(VLOOKUP(CONCATENATE($A4,TEXT(O$1,"DD-MM-YYYY")),$A$500:$B$800,2,0)),0,VLOOKUP(CONCATENATE($A4,TEXT(O$1,"DD-MM-YYYY")),$A$500:$B$800,2,0)), 2)</f>
        <v>0</v>
      </c>
      <c r="P4" s="11"/>
      <c r="Q4" s="49"/>
      <c r="R4" s="10">
        <f>ROUND(IF(ISERROR(VLOOKUP(CONCATENATE($A4,TEXT(R$1,"DD-MM-YYYY")),$A$500:$B$800,2,0)),0,VLOOKUP(CONCATENATE($A4,TEXT(R$1,"DD-MM-YYYY")),$A$500:$B$800,2,0)), 2)</f>
        <v>0</v>
      </c>
      <c r="S4" s="11"/>
      <c r="T4" s="49"/>
      <c r="U4" s="10">
        <f>ROUND(IF(ISERROR(VLOOKUP(CONCATENATE($A4,TEXT(U$1,"DD-MM-YYYY")),$A$500:$B$800,2,0)),0,VLOOKUP(CONCATENATE($A4,TEXT(U$1,"DD-MM-YYYY")),$A$500:$B$800,2,0)), 2)</f>
        <v>0</v>
      </c>
      <c r="V4" s="11"/>
      <c r="W4" s="49"/>
      <c r="X4" s="10">
        <f>ROUND(IF(ISERROR(VLOOKUP(CONCATENATE($A4,TEXT(X$1,"DD-MM-YYYY")),$A$500:$B$800,2,0)),0,VLOOKUP(CONCATENATE($A4,TEXT(X$1,"DD-MM-YYYY")),$A$500:$B$800,2,0)), 2)</f>
        <v>0</v>
      </c>
      <c r="Y4" s="11"/>
      <c r="Z4" s="49"/>
      <c r="AA4" s="10">
        <f>ROUND(IF(ISERROR(VLOOKUP(CONCATENATE($A4,TEXT(AA$1,"DD-MM-YYYY")),$A$500:$B$800,2,0)),0,VLOOKUP(CONCATENATE($A4,TEXT(AA$1,"DD-MM-YYYY")),$A$500:$B$800,2,0)), 2)</f>
        <v>0</v>
      </c>
      <c r="AB4" s="11"/>
      <c r="AC4" s="49"/>
      <c r="AD4" s="10">
        <f>ROUND(IF(ISERROR(VLOOKUP(CONCATENATE($A4,TEXT(AD$1,"DD-MM-YYYY")),$A$500:$B$800,2,0)),0,VLOOKUP(CONCATENATE($A4,TEXT(AD$1,"DD-MM-YYYY")),$A$500:$B$800,2,0)), 2)</f>
        <v>0</v>
      </c>
      <c r="AE4" s="11"/>
      <c r="AF4" s="49"/>
      <c r="AG4" s="10">
        <f>ROUND(IF(ISERROR(VLOOKUP(CONCATENATE($A4,TEXT(AG$1,"DD-MM-YYYY")),$A$500:$B$800,2,0)),0,VLOOKUP(CONCATENATE($A4,TEXT(AG$1,"DD-MM-YYYY")),$A$500:$B$800,2,0)), 2)</f>
        <v>0</v>
      </c>
      <c r="AH4" s="11"/>
      <c r="AI4" s="49"/>
      <c r="AJ4" s="10">
        <f>ROUND(IF(ISERROR(VLOOKUP(CONCATENATE($A4,TEXT(AJ$1,"DD-MM-YYYY")),$A$500:$B$800,2,0)),0,VLOOKUP(CONCATENATE($A4,TEXT(AJ$1,"DD-MM-YYYY")),$A$500:$B$800,2,0)), 2)</f>
        <v>0</v>
      </c>
      <c r="AK4" s="11"/>
      <c r="AL4" s="49"/>
    </row>
    <row r="5" spans="1:38" ht="15.75" thickBot="1">
      <c r="A5" s="38" t="s">
        <v>9</v>
      </c>
      <c r="B5" s="13">
        <v>64</v>
      </c>
      <c r="C5" s="10">
        <f>ROUND(IF(ISERROR(VLOOKUP(CONCATENATE($A5,TEXT(C$1,"DD-MM-YYYY")),$A$500:$B$800,2,0)),0,VLOOKUP(CONCATENATE($A5,TEXT(C$1,"DD-MM-YYYY")),$A$500:$B$800,2,0)), 2)</f>
        <v>0</v>
      </c>
      <c r="D5" s="11"/>
      <c r="E5" s="50"/>
      <c r="F5" s="10">
        <f>ROUND(IF(ISERROR(VLOOKUP(CONCATENATE($A5,TEXT(F$1,"DD-MM-YYYY")),$A$500:$B$800,2,0)),0,VLOOKUP(CONCATENATE($A5,TEXT(F$1,"DD-MM-YYYY")),$A$500:$B$800,2,0)), 2)</f>
        <v>0</v>
      </c>
      <c r="G5" s="12"/>
      <c r="H5" s="50"/>
      <c r="I5" s="10">
        <f>ROUND(IF(ISERROR(VLOOKUP(CONCATENATE($A5,TEXT(I$1,"DD-MM-YYYY")),$A$500:$B$800,2,0)),0,VLOOKUP(CONCATENATE($A5,TEXT(I$1,"DD-MM-YYYY")),$A$500:$B$800,2,0)), 2)</f>
        <v>0</v>
      </c>
      <c r="J5" s="11"/>
      <c r="K5" s="50"/>
      <c r="L5" s="10">
        <f>ROUND(IF(ISERROR(VLOOKUP(CONCATENATE($A5,TEXT(L$1,"DD-MM-YYYY")),$A$500:$B$800,2,0)),0,VLOOKUP(CONCATENATE($A5,TEXT(L$1,"DD-MM-YYYY")),$A$500:$B$800,2,0)), 2)</f>
        <v>0</v>
      </c>
      <c r="M5" s="11"/>
      <c r="N5" s="50"/>
      <c r="O5" s="10">
        <f>ROUND(IF(ISERROR(VLOOKUP(CONCATENATE($A5,TEXT(O$1,"DD-MM-YYYY")),$A$500:$B$800,2,0)),0,VLOOKUP(CONCATENATE($A5,TEXT(O$1,"DD-MM-YYYY")),$A$500:$B$800,2,0)), 2)</f>
        <v>0</v>
      </c>
      <c r="P5" s="11"/>
      <c r="Q5" s="50"/>
      <c r="R5" s="10">
        <f>ROUND(IF(ISERROR(VLOOKUP(CONCATENATE($A5,TEXT(R$1,"DD-MM-YYYY")),$A$500:$B$800,2,0)),0,VLOOKUP(CONCATENATE($A5,TEXT(R$1,"DD-MM-YYYY")),$A$500:$B$800,2,0)), 2)</f>
        <v>0</v>
      </c>
      <c r="S5" s="11"/>
      <c r="T5" s="50"/>
      <c r="U5" s="10">
        <f>ROUND(IF(ISERROR(VLOOKUP(CONCATENATE($A5,TEXT(U$1,"DD-MM-YYYY")),$A$500:$B$800,2,0)),0,VLOOKUP(CONCATENATE($A5,TEXT(U$1,"DD-MM-YYYY")),$A$500:$B$800,2,0)), 2)</f>
        <v>0</v>
      </c>
      <c r="V5" s="11"/>
      <c r="W5" s="50"/>
      <c r="X5" s="10">
        <f>ROUND(IF(ISERROR(VLOOKUP(CONCATENATE($A5,TEXT(X$1,"DD-MM-YYYY")),$A$500:$B$800,2,0)),0,VLOOKUP(CONCATENATE($A5,TEXT(X$1,"DD-MM-YYYY")),$A$500:$B$800,2,0)), 2)</f>
        <v>0</v>
      </c>
      <c r="Y5" s="11"/>
      <c r="Z5" s="50"/>
      <c r="AA5" s="10">
        <f>ROUND(IF(ISERROR(VLOOKUP(CONCATENATE($A5,TEXT(AA$1,"DD-MM-YYYY")),$A$500:$B$800,2,0)),0,VLOOKUP(CONCATENATE($A5,TEXT(AA$1,"DD-MM-YYYY")),$A$500:$B$800,2,0)), 2)</f>
        <v>0</v>
      </c>
      <c r="AB5" s="11"/>
      <c r="AC5" s="50"/>
      <c r="AD5" s="10">
        <f>ROUND(IF(ISERROR(VLOOKUP(CONCATENATE($A5,TEXT(AD$1,"DD-MM-YYYY")),$A$500:$B$800,2,0)),0,VLOOKUP(CONCATENATE($A5,TEXT(AD$1,"DD-MM-YYYY")),$A$500:$B$800,2,0)), 2)</f>
        <v>0</v>
      </c>
      <c r="AE5" s="11"/>
      <c r="AF5" s="50"/>
      <c r="AG5" s="10">
        <f>ROUND(IF(ISERROR(VLOOKUP(CONCATENATE($A5,TEXT(AG$1,"DD-MM-YYYY")),$A$500:$B$800,2,0)),0,VLOOKUP(CONCATENATE($A5,TEXT(AG$1,"DD-MM-YYYY")),$A$500:$B$800,2,0)), 2)</f>
        <v>0</v>
      </c>
      <c r="AH5" s="11"/>
      <c r="AI5" s="50"/>
      <c r="AJ5" s="10">
        <f>ROUND(IF(ISERROR(VLOOKUP(CONCATENATE($A5,TEXT(AJ$1,"DD-MM-YYYY")),$A$500:$B$800,2,0)),0,VLOOKUP(CONCATENATE($A5,TEXT(AJ$1,"DD-MM-YYYY")),$A$500:$B$800,2,0)), 2)</f>
        <v>0</v>
      </c>
      <c r="AK5" s="11"/>
      <c r="AL5" s="50"/>
    </row>
    <row r="6" spans="1:38">
      <c r="A6" s="36" t="s">
        <v>10</v>
      </c>
      <c r="B6" s="5">
        <v>20</v>
      </c>
      <c r="C6" s="6">
        <f>SUM(C7:C8)</f>
        <v>0</v>
      </c>
      <c r="D6" s="7"/>
      <c r="E6" s="48"/>
      <c r="F6" s="6">
        <f>SUM(F7:F8)</f>
        <v>0</v>
      </c>
      <c r="G6" s="8"/>
      <c r="H6" s="48"/>
      <c r="I6" s="6">
        <f>SUM(I7:I8)</f>
        <v>0</v>
      </c>
      <c r="J6" s="7"/>
      <c r="K6" s="48"/>
      <c r="L6" s="6">
        <f>SUM(L7:L8)</f>
        <v>0</v>
      </c>
      <c r="M6" s="7"/>
      <c r="N6" s="48"/>
      <c r="O6" s="6">
        <f>SUM(O7:O8)</f>
        <v>0</v>
      </c>
      <c r="P6" s="7"/>
      <c r="Q6" s="48"/>
      <c r="R6" s="6">
        <f>SUM(R7:R8)</f>
        <v>0</v>
      </c>
      <c r="S6" s="7"/>
      <c r="T6" s="48"/>
      <c r="U6" s="6">
        <f>SUM(U7:U8)</f>
        <v>0</v>
      </c>
      <c r="V6" s="7"/>
      <c r="W6" s="48"/>
      <c r="X6" s="6">
        <f>SUM(X7:X8)</f>
        <v>0</v>
      </c>
      <c r="Y6" s="7"/>
      <c r="Z6" s="48"/>
      <c r="AA6" s="6">
        <f>SUM(AA7:AA8)</f>
        <v>0</v>
      </c>
      <c r="AB6" s="7"/>
      <c r="AC6" s="48"/>
      <c r="AD6" s="6">
        <f>SUM(AD7:AD8)</f>
        <v>0</v>
      </c>
      <c r="AE6" s="7"/>
      <c r="AF6" s="48"/>
      <c r="AG6" s="6">
        <f>SUM(AG7:AG8)</f>
        <v>0</v>
      </c>
      <c r="AH6" s="7"/>
      <c r="AI6" s="48"/>
      <c r="AJ6" s="6">
        <f>SUM(AJ7:AJ8)</f>
        <v>0</v>
      </c>
      <c r="AK6" s="7"/>
      <c r="AL6" s="48"/>
    </row>
    <row r="7" spans="1:38">
      <c r="A7" s="37" t="s">
        <v>11</v>
      </c>
      <c r="B7" s="9">
        <v>16</v>
      </c>
      <c r="C7" s="10">
        <f>ROUND(IF(ISERROR(VLOOKUP(CONCATENATE($A7,TEXT(C$1,"DD-MM-YYYY")),$A$500:$B$800,2,0)),0,VLOOKUP(CONCATENATE($A7,TEXT(C$1,"DD-MM-YYYY")),$A$500:$B$800,2,0)), 2)</f>
        <v>0</v>
      </c>
      <c r="D7" s="11"/>
      <c r="E7" s="49"/>
      <c r="F7" s="10">
        <f>ROUND(IF(ISERROR(VLOOKUP(CONCATENATE($A7,TEXT(F$1,"DD-MM-YYYY")),$A$500:$B$800,2,0)),0,VLOOKUP(CONCATENATE($A7,TEXT(F$1,"DD-MM-YYYY")),$A$500:$B$800,2,0)), 2)</f>
        <v>0</v>
      </c>
      <c r="G7" s="12"/>
      <c r="H7" s="49"/>
      <c r="I7" s="10">
        <f>ROUND(IF(ISERROR(VLOOKUP(CONCATENATE($A7,TEXT(I$1,"DD-MM-YYYY")),$A$500:$B$800,2,0)),0,VLOOKUP(CONCATENATE($A7,TEXT(I$1,"DD-MM-YYYY")),$A$500:$B$800,2,0)), 2)</f>
        <v>0</v>
      </c>
      <c r="J7" s="11"/>
      <c r="K7" s="49"/>
      <c r="L7" s="10">
        <f>ROUND(IF(ISERROR(VLOOKUP(CONCATENATE($A7,TEXT(L$1,"DD-MM-YYYY")),$A$500:$B$800,2,0)),0,VLOOKUP(CONCATENATE($A7,TEXT(L$1,"DD-MM-YYYY")),$A$500:$B$800,2,0)), 2)</f>
        <v>0</v>
      </c>
      <c r="M7" s="11"/>
      <c r="N7" s="49"/>
      <c r="O7" s="10">
        <f>ROUND(IF(ISERROR(VLOOKUP(CONCATENATE($A7,TEXT(O$1,"DD-MM-YYYY")),$A$500:$B$800,2,0)),0,VLOOKUP(CONCATENATE($A7,TEXT(O$1,"DD-MM-YYYY")),$A$500:$B$800,2,0)), 2)</f>
        <v>0</v>
      </c>
      <c r="P7" s="11"/>
      <c r="Q7" s="49"/>
      <c r="R7" s="10">
        <f>ROUND(IF(ISERROR(VLOOKUP(CONCATENATE($A7,TEXT(R$1,"DD-MM-YYYY")),$A$500:$B$800,2,0)),0,VLOOKUP(CONCATENATE($A7,TEXT(R$1,"DD-MM-YYYY")),$A$500:$B$800,2,0)), 2)</f>
        <v>0</v>
      </c>
      <c r="S7" s="11"/>
      <c r="T7" s="49"/>
      <c r="U7" s="10">
        <f>ROUND(IF(ISERROR(VLOOKUP(CONCATENATE($A7,TEXT(U$1,"DD-MM-YYYY")),$A$500:$B$800,2,0)),0,VLOOKUP(CONCATENATE($A7,TEXT(U$1,"DD-MM-YYYY")),$A$500:$B$800,2,0)), 2)</f>
        <v>0</v>
      </c>
      <c r="V7" s="11"/>
      <c r="W7" s="49"/>
      <c r="X7" s="10">
        <f>ROUND(IF(ISERROR(VLOOKUP(CONCATENATE($A7,TEXT(X$1,"DD-MM-YYYY")),$A$500:$B$800,2,0)),0,VLOOKUP(CONCATENATE($A7,TEXT(X$1,"DD-MM-YYYY")),$A$500:$B$800,2,0)), 2)</f>
        <v>0</v>
      </c>
      <c r="Y7" s="11"/>
      <c r="Z7" s="49"/>
      <c r="AA7" s="10">
        <f>ROUND(IF(ISERROR(VLOOKUP(CONCATENATE($A7,TEXT(AA$1,"DD-MM-YYYY")),$A$500:$B$800,2,0)),0,VLOOKUP(CONCATENATE($A7,TEXT(AA$1,"DD-MM-YYYY")),$A$500:$B$800,2,0)), 2)</f>
        <v>0</v>
      </c>
      <c r="AB7" s="11"/>
      <c r="AC7" s="49"/>
      <c r="AD7" s="10">
        <f>ROUND(IF(ISERROR(VLOOKUP(CONCATENATE($A7,TEXT(AD$1,"DD-MM-YYYY")),$A$500:$B$800,2,0)),0,VLOOKUP(CONCATENATE($A7,TEXT(AD$1,"DD-MM-YYYY")),$A$500:$B$800,2,0)), 2)</f>
        <v>0</v>
      </c>
      <c r="AE7" s="11"/>
      <c r="AF7" s="49"/>
      <c r="AG7" s="10">
        <f>ROUND(IF(ISERROR(VLOOKUP(CONCATENATE($A7,TEXT(AG$1,"DD-MM-YYYY")),$A$500:$B$800,2,0)),0,VLOOKUP(CONCATENATE($A7,TEXT(AG$1,"DD-MM-YYYY")),$A$500:$B$800,2,0)), 2)</f>
        <v>0</v>
      </c>
      <c r="AH7" s="11"/>
      <c r="AI7" s="49"/>
      <c r="AJ7" s="10">
        <f>ROUND(IF(ISERROR(VLOOKUP(CONCATENATE($A7,TEXT(AJ$1,"DD-MM-YYYY")),$A$500:$B$800,2,0)),0,VLOOKUP(CONCATENATE($A7,TEXT(AJ$1,"DD-MM-YYYY")),$A$500:$B$800,2,0)), 2)</f>
        <v>0</v>
      </c>
      <c r="AK7" s="11"/>
      <c r="AL7" s="49"/>
    </row>
    <row r="8" spans="1:38" ht="15.75" thickBot="1">
      <c r="A8" s="38" t="s">
        <v>12</v>
      </c>
      <c r="B8" s="13">
        <v>4</v>
      </c>
      <c r="C8" s="10">
        <f>ROUND(IF(ISERROR(VLOOKUP(CONCATENATE($A8,TEXT(C$1,"DD-MM-YYYY")),$A$500:$B$800,2,0)),0,VLOOKUP(CONCATENATE($A8,TEXT(C$1,"DD-MM-YYYY")),$A$500:$B$800,2,0)), 2)</f>
        <v>0</v>
      </c>
      <c r="D8" s="11"/>
      <c r="E8" s="50"/>
      <c r="F8" s="10">
        <f>ROUND(IF(ISERROR(VLOOKUP(CONCATENATE($A8,TEXT(F$1,"DD-MM-YYYY")),$A$500:$B$800,2,0)),0,VLOOKUP(CONCATENATE($A8,TEXT(F$1,"DD-MM-YYYY")),$A$500:$B$800,2,0)), 2)</f>
        <v>0</v>
      </c>
      <c r="G8" s="12"/>
      <c r="H8" s="50"/>
      <c r="I8" s="10">
        <f>ROUND(IF(ISERROR(VLOOKUP(CONCATENATE($A8,TEXT(I$1,"DD-MM-YYYY")),$A$500:$B$800,2,0)),0,VLOOKUP(CONCATENATE($A8,TEXT(I$1,"DD-MM-YYYY")),$A$500:$B$800,2,0)), 2)</f>
        <v>0</v>
      </c>
      <c r="J8" s="11"/>
      <c r="K8" s="50"/>
      <c r="L8" s="10">
        <f>ROUND(IF(ISERROR(VLOOKUP(CONCATENATE($A8,TEXT(L$1,"DD-MM-YYYY")),$A$500:$B$800,2,0)),0,VLOOKUP(CONCATENATE($A8,TEXT(L$1,"DD-MM-YYYY")),$A$500:$B$800,2,0)), 2)</f>
        <v>0</v>
      </c>
      <c r="M8" s="11"/>
      <c r="N8" s="50"/>
      <c r="O8" s="10">
        <f>ROUND(IF(ISERROR(VLOOKUP(CONCATENATE($A8,TEXT(O$1,"DD-MM-YYYY")),$A$500:$B$800,2,0)),0,VLOOKUP(CONCATENATE($A8,TEXT(O$1,"DD-MM-YYYY")),$A$500:$B$800,2,0)), 2)</f>
        <v>0</v>
      </c>
      <c r="P8" s="11"/>
      <c r="Q8" s="50"/>
      <c r="R8" s="10">
        <f>ROUND(IF(ISERROR(VLOOKUP(CONCATENATE($A8,TEXT(R$1,"DD-MM-YYYY")),$A$500:$B$800,2,0)),0,VLOOKUP(CONCATENATE($A8,TEXT(R$1,"DD-MM-YYYY")),$A$500:$B$800,2,0)), 2)</f>
        <v>0</v>
      </c>
      <c r="S8" s="11"/>
      <c r="T8" s="50"/>
      <c r="U8" s="10">
        <f>ROUND(IF(ISERROR(VLOOKUP(CONCATENATE($A8,TEXT(U$1,"DD-MM-YYYY")),$A$500:$B$800,2,0)),0,VLOOKUP(CONCATENATE($A8,TEXT(U$1,"DD-MM-YYYY")),$A$500:$B$800,2,0)), 2)</f>
        <v>0</v>
      </c>
      <c r="V8" s="11"/>
      <c r="W8" s="50"/>
      <c r="X8" s="10">
        <f>ROUND(IF(ISERROR(VLOOKUP(CONCATENATE($A8,TEXT(X$1,"DD-MM-YYYY")),$A$500:$B$800,2,0)),0,VLOOKUP(CONCATENATE($A8,TEXT(X$1,"DD-MM-YYYY")),$A$500:$B$800,2,0)), 2)</f>
        <v>0</v>
      </c>
      <c r="Y8" s="11"/>
      <c r="Z8" s="50"/>
      <c r="AA8" s="10">
        <f>ROUND(IF(ISERROR(VLOOKUP(CONCATENATE($A8,TEXT(AA$1,"DD-MM-YYYY")),$A$500:$B$800,2,0)),0,VLOOKUP(CONCATENATE($A8,TEXT(AA$1,"DD-MM-YYYY")),$A$500:$B$800,2,0)), 2)</f>
        <v>0</v>
      </c>
      <c r="AB8" s="11"/>
      <c r="AC8" s="50"/>
      <c r="AD8" s="10">
        <f>ROUND(IF(ISERROR(VLOOKUP(CONCATENATE($A8,TEXT(AD$1,"DD-MM-YYYY")),$A$500:$B$800,2,0)),0,VLOOKUP(CONCATENATE($A8,TEXT(AD$1,"DD-MM-YYYY")),$A$500:$B$800,2,0)), 2)</f>
        <v>0</v>
      </c>
      <c r="AE8" s="11"/>
      <c r="AF8" s="50"/>
      <c r="AG8" s="10">
        <f>ROUND(IF(ISERROR(VLOOKUP(CONCATENATE($A8,TEXT(AG$1,"DD-MM-YYYY")),$A$500:$B$800,2,0)),0,VLOOKUP(CONCATENATE($A8,TEXT(AG$1,"DD-MM-YYYY")),$A$500:$B$800,2,0)), 2)</f>
        <v>0</v>
      </c>
      <c r="AH8" s="11"/>
      <c r="AI8" s="50"/>
      <c r="AJ8" s="10">
        <f>ROUND(IF(ISERROR(VLOOKUP(CONCATENATE($A8,TEXT(AJ$1,"DD-MM-YYYY")),$A$500:$B$800,2,0)),0,VLOOKUP(CONCATENATE($A8,TEXT(AJ$1,"DD-MM-YYYY")),$A$500:$B$800,2,0)), 2)</f>
        <v>0</v>
      </c>
      <c r="AK8" s="11"/>
      <c r="AL8" s="50"/>
    </row>
    <row r="9" spans="1:38" ht="26.25">
      <c r="A9" s="36" t="s">
        <v>13</v>
      </c>
      <c r="B9" s="15">
        <v>115</v>
      </c>
      <c r="C9" s="14">
        <f>SUM(C10:C16)</f>
        <v>0</v>
      </c>
      <c r="D9" s="7"/>
      <c r="E9" s="49"/>
      <c r="F9" s="14">
        <f>SUM(F10:F16)</f>
        <v>0</v>
      </c>
      <c r="G9" s="8"/>
      <c r="H9" s="49"/>
      <c r="I9" s="14">
        <f>SUM(I10:I16)</f>
        <v>0</v>
      </c>
      <c r="J9" s="8"/>
      <c r="K9" s="49"/>
      <c r="L9" s="14">
        <f>SUM(L10:L16)</f>
        <v>0</v>
      </c>
      <c r="M9" s="7"/>
      <c r="N9" s="49"/>
      <c r="O9" s="14">
        <f>SUM(O10:O16)</f>
        <v>0</v>
      </c>
      <c r="P9" s="7"/>
      <c r="Q9" s="49"/>
      <c r="R9" s="14">
        <f>SUM(R10:R16)</f>
        <v>0</v>
      </c>
      <c r="S9" s="7"/>
      <c r="T9" s="49"/>
      <c r="U9" s="14">
        <f>SUM(U10:U16)</f>
        <v>0</v>
      </c>
      <c r="V9" s="7"/>
      <c r="W9" s="49"/>
      <c r="X9" s="14">
        <f>SUM(X10:X16)</f>
        <v>0</v>
      </c>
      <c r="Y9" s="7"/>
      <c r="Z9" s="49"/>
      <c r="AA9" s="14">
        <f>SUM(AA10:AA16)</f>
        <v>0</v>
      </c>
      <c r="AB9" s="7"/>
      <c r="AC9" s="49"/>
      <c r="AD9" s="14">
        <f>SUM(AD10:AD16)</f>
        <v>0</v>
      </c>
      <c r="AE9" s="7"/>
      <c r="AF9" s="49"/>
      <c r="AG9" s="14">
        <f>SUM(AG10:AG16)</f>
        <v>0</v>
      </c>
      <c r="AH9" s="7"/>
      <c r="AI9" s="49"/>
      <c r="AJ9" s="14">
        <f>SUM(AJ10:AJ16)</f>
        <v>0</v>
      </c>
      <c r="AK9" s="7"/>
      <c r="AL9" s="49"/>
    </row>
    <row r="10" spans="1:38">
      <c r="A10" s="37" t="s">
        <v>14</v>
      </c>
      <c r="B10" s="16">
        <v>8</v>
      </c>
      <c r="C10" s="10">
        <f>ROUND(IF(ISERROR(VLOOKUP(CONCATENATE($A10,TEXT(C$1,"DD-MM-YYYY")),$A$500:$B$800,2,0)),0,VLOOKUP(CONCATENATE($A10,TEXT(C$1,"DD-MM-YYYY")),$A$500:$B$800,2,0)), 2)</f>
        <v>0</v>
      </c>
      <c r="D10" s="11"/>
      <c r="E10" s="49"/>
      <c r="F10" s="10">
        <f>ROUND(IF(ISERROR(VLOOKUP(CONCATENATE($A10,TEXT(F$1,"DD-MM-YYYY")),$A$500:$B$800,2,0)),0,VLOOKUP(CONCATENATE($A10,TEXT(F$1,"DD-MM-YYYY")),$A$500:$B$800,2,0)), 2)</f>
        <v>0</v>
      </c>
      <c r="G10" s="12"/>
      <c r="H10" s="49"/>
      <c r="I10" s="10">
        <f>ROUND(IF(ISERROR(VLOOKUP(CONCATENATE($A10,TEXT(I$1,"DD-MM-YYYY")),$A$500:$B$800,2,0)),0,VLOOKUP(CONCATENATE($A10,TEXT(I$1,"DD-MM-YYYY")),$A$500:$B$800,2,0)), 2)</f>
        <v>0</v>
      </c>
      <c r="J10" s="12"/>
      <c r="K10" s="49"/>
      <c r="L10" s="10">
        <f>ROUND(IF(ISERROR(VLOOKUP(CONCATENATE($A10,TEXT(L$1,"DD-MM-YYYY")),$A$500:$B$800,2,0)),0,VLOOKUP(CONCATENATE($A10,TEXT(L$1,"DD-MM-YYYY")),$A$500:$B$800,2,0)), 2)</f>
        <v>0</v>
      </c>
      <c r="M10" s="11"/>
      <c r="N10" s="49"/>
      <c r="O10" s="10">
        <f>ROUND(IF(ISERROR(VLOOKUP(CONCATENATE($A10,TEXT(O$1,"DD-MM-YYYY")),$A$500:$B$800,2,0)),0,VLOOKUP(CONCATENATE($A10,TEXT(O$1,"DD-MM-YYYY")),$A$500:$B$800,2,0)), 2)</f>
        <v>0</v>
      </c>
      <c r="P10" s="11"/>
      <c r="Q10" s="49"/>
      <c r="R10" s="10">
        <f>ROUND(IF(ISERROR(VLOOKUP(CONCATENATE($A10,TEXT(R$1,"DD-MM-YYYY")),$A$500:$B$800,2,0)),0,VLOOKUP(CONCATENATE($A10,TEXT(R$1,"DD-MM-YYYY")),$A$500:$B$800,2,0)), 2)</f>
        <v>0</v>
      </c>
      <c r="S10" s="11"/>
      <c r="T10" s="49"/>
      <c r="U10" s="10">
        <f>ROUND(IF(ISERROR(VLOOKUP(CONCATENATE($A10,TEXT(U$1,"DD-MM-YYYY")),$A$500:$B$800,2,0)),0,VLOOKUP(CONCATENATE($A10,TEXT(U$1,"DD-MM-YYYY")),$A$500:$B$800,2,0)), 2)</f>
        <v>0</v>
      </c>
      <c r="V10" s="11"/>
      <c r="W10" s="49"/>
      <c r="X10" s="10">
        <f>ROUND(IF(ISERROR(VLOOKUP(CONCATENATE($A10,TEXT(X$1,"DD-MM-YYYY")),$A$500:$B$800,2,0)),0,VLOOKUP(CONCATENATE($A10,TEXT(X$1,"DD-MM-YYYY")),$A$500:$B$800,2,0)), 2)</f>
        <v>0</v>
      </c>
      <c r="Y10" s="11"/>
      <c r="Z10" s="49"/>
      <c r="AA10" s="10">
        <f>ROUND(IF(ISERROR(VLOOKUP(CONCATENATE($A10,TEXT(AA$1,"DD-MM-YYYY")),$A$500:$B$800,2,0)),0,VLOOKUP(CONCATENATE($A10,TEXT(AA$1,"DD-MM-YYYY")),$A$500:$B$800,2,0)), 2)</f>
        <v>0</v>
      </c>
      <c r="AB10" s="11"/>
      <c r="AC10" s="49"/>
      <c r="AD10" s="10">
        <f>ROUND(IF(ISERROR(VLOOKUP(CONCATENATE($A10,TEXT(AD$1,"DD-MM-YYYY")),$A$500:$B$800,2,0)),0,VLOOKUP(CONCATENATE($A10,TEXT(AD$1,"DD-MM-YYYY")),$A$500:$B$800,2,0)), 2)</f>
        <v>0</v>
      </c>
      <c r="AE10" s="11"/>
      <c r="AF10" s="49"/>
      <c r="AG10" s="10">
        <f>ROUND(IF(ISERROR(VLOOKUP(CONCATENATE($A10,TEXT(AG$1,"DD-MM-YYYY")),$A$500:$B$800,2,0)),0,VLOOKUP(CONCATENATE($A10,TEXT(AG$1,"DD-MM-YYYY")),$A$500:$B$800,2,0)), 2)</f>
        <v>0</v>
      </c>
      <c r="AH10" s="11"/>
      <c r="AI10" s="49"/>
      <c r="AJ10" s="10">
        <f>ROUND(IF(ISERROR(VLOOKUP(CONCATENATE($A10,TEXT(AJ$1,"DD-MM-YYYY")),$A$500:$B$800,2,0)),0,VLOOKUP(CONCATENATE($A10,TEXT(AJ$1,"DD-MM-YYYY")),$A$500:$B$800,2,0)), 2)</f>
        <v>0</v>
      </c>
      <c r="AK10" s="11"/>
      <c r="AL10" s="49"/>
    </row>
    <row r="11" spans="1:38">
      <c r="A11" s="37" t="s">
        <v>15</v>
      </c>
      <c r="B11" s="17">
        <v>11</v>
      </c>
      <c r="C11" s="10">
        <f>ROUND(IF(ISERROR(VLOOKUP(CONCATENATE($A11,TEXT(C$1,"DD-MM-YYYY")),$A$500:$B$800,2,0)),0,VLOOKUP(CONCATENATE($A11,TEXT(C$1,"DD-MM-YYYY")),$A$500:$B$800,2,0)), 2)</f>
        <v>0</v>
      </c>
      <c r="D11" s="11"/>
      <c r="E11" s="49"/>
      <c r="F11" s="10">
        <f>ROUND(IF(ISERROR(VLOOKUP(CONCATENATE($A11,TEXT(F$1,"DD-MM-YYYY")),$A$500:$B$800,2,0)),0,VLOOKUP(CONCATENATE($A11,TEXT(F$1,"DD-MM-YYYY")),$A$500:$B$800,2,0)), 2)</f>
        <v>0</v>
      </c>
      <c r="G11" s="12"/>
      <c r="H11" s="49"/>
      <c r="I11" s="10">
        <f>ROUND(IF(ISERROR(VLOOKUP(CONCATENATE($A11,TEXT(I$1,"DD-MM-YYYY")),$A$500:$B$800,2,0)),0,VLOOKUP(CONCATENATE($A11,TEXT(I$1,"DD-MM-YYYY")),$A$500:$B$800,2,0)), 2)</f>
        <v>0</v>
      </c>
      <c r="J11" s="12"/>
      <c r="K11" s="49"/>
      <c r="L11" s="10">
        <f>ROUND(IF(ISERROR(VLOOKUP(CONCATENATE($A11,TEXT(L$1,"DD-MM-YYYY")),$A$500:$B$800,2,0)),0,VLOOKUP(CONCATENATE($A11,TEXT(L$1,"DD-MM-YYYY")),$A$500:$B$800,2,0)), 2)</f>
        <v>0</v>
      </c>
      <c r="M11" s="11"/>
      <c r="N11" s="49"/>
      <c r="O11" s="10">
        <f>ROUND(IF(ISERROR(VLOOKUP(CONCATENATE($A11,TEXT(O$1,"DD-MM-YYYY")),$A$500:$B$800,2,0)),0,VLOOKUP(CONCATENATE($A11,TEXT(O$1,"DD-MM-YYYY")),$A$500:$B$800,2,0)), 2)</f>
        <v>0</v>
      </c>
      <c r="P11" s="11"/>
      <c r="Q11" s="49"/>
      <c r="R11" s="10">
        <f>ROUND(IF(ISERROR(VLOOKUP(CONCATENATE($A11,TEXT(R$1,"DD-MM-YYYY")),$A$500:$B$800,2,0)),0,VLOOKUP(CONCATENATE($A11,TEXT(R$1,"DD-MM-YYYY")),$A$500:$B$800,2,0)), 2)</f>
        <v>0</v>
      </c>
      <c r="S11" s="11"/>
      <c r="T11" s="49"/>
      <c r="U11" s="10">
        <f>ROUND(IF(ISERROR(VLOOKUP(CONCATENATE($A11,TEXT(U$1,"DD-MM-YYYY")),$A$500:$B$800,2,0)),0,VLOOKUP(CONCATENATE($A11,TEXT(U$1,"DD-MM-YYYY")),$A$500:$B$800,2,0)), 2)</f>
        <v>0</v>
      </c>
      <c r="V11" s="11"/>
      <c r="W11" s="49"/>
      <c r="X11" s="10">
        <f>ROUND(IF(ISERROR(VLOOKUP(CONCATENATE($A11,TEXT(X$1,"DD-MM-YYYY")),$A$500:$B$800,2,0)),0,VLOOKUP(CONCATENATE($A11,TEXT(X$1,"DD-MM-YYYY")),$A$500:$B$800,2,0)), 2)</f>
        <v>0</v>
      </c>
      <c r="Y11" s="11"/>
      <c r="Z11" s="49"/>
      <c r="AA11" s="10">
        <f>ROUND(IF(ISERROR(VLOOKUP(CONCATENATE($A11,TEXT(AA$1,"DD-MM-YYYY")),$A$500:$B$800,2,0)),0,VLOOKUP(CONCATENATE($A11,TEXT(AA$1,"DD-MM-YYYY")),$A$500:$B$800,2,0)), 2)</f>
        <v>0</v>
      </c>
      <c r="AB11" s="11"/>
      <c r="AC11" s="49"/>
      <c r="AD11" s="10">
        <f>ROUND(IF(ISERROR(VLOOKUP(CONCATENATE($A11,TEXT(AD$1,"DD-MM-YYYY")),$A$500:$B$800,2,0)),0,VLOOKUP(CONCATENATE($A11,TEXT(AD$1,"DD-MM-YYYY")),$A$500:$B$800,2,0)), 2)</f>
        <v>0</v>
      </c>
      <c r="AE11" s="11"/>
      <c r="AF11" s="49"/>
      <c r="AG11" s="10">
        <f>ROUND(IF(ISERROR(VLOOKUP(CONCATENATE($A11,TEXT(AG$1,"DD-MM-YYYY")),$A$500:$B$800,2,0)),0,VLOOKUP(CONCATENATE($A11,TEXT(AG$1,"DD-MM-YYYY")),$A$500:$B$800,2,0)), 2)</f>
        <v>0</v>
      </c>
      <c r="AH11" s="11"/>
      <c r="AI11" s="49"/>
      <c r="AJ11" s="10">
        <f>ROUND(IF(ISERROR(VLOOKUP(CONCATENATE($A11,TEXT(AJ$1,"DD-MM-YYYY")),$A$500:$B$800,2,0)),0,VLOOKUP(CONCATENATE($A11,TEXT(AJ$1,"DD-MM-YYYY")),$A$500:$B$800,2,0)), 2)</f>
        <v>0</v>
      </c>
      <c r="AK11" s="11"/>
      <c r="AL11" s="49"/>
    </row>
    <row r="12" spans="1:38">
      <c r="A12" s="39" t="s">
        <v>16</v>
      </c>
      <c r="B12" s="17">
        <v>48</v>
      </c>
      <c r="C12" s="10">
        <f t="shared" ref="C12:C16" si="0">ROUND(IF(ISERROR(VLOOKUP(CONCATENATE($A12,TEXT(C$1,"DD-MM-YYYY")),$A$500:$B$800,2,0)),0,VLOOKUP(CONCATENATE($A12,TEXT(C$1,"DD-MM-YYYY")),$A$500:$B$800,2,0)), 2)</f>
        <v>0</v>
      </c>
      <c r="D12" s="11"/>
      <c r="E12" s="49"/>
      <c r="F12" s="10">
        <f t="shared" ref="F12:F16" si="1">ROUND(IF(ISERROR(VLOOKUP(CONCATENATE($A12,TEXT(F$1,"DD-MM-YYYY")),$A$500:$B$800,2,0)),0,VLOOKUP(CONCATENATE($A12,TEXT(F$1,"DD-MM-YYYY")),$A$500:$B$800,2,0)), 2)</f>
        <v>0</v>
      </c>
      <c r="G12" s="12"/>
      <c r="H12" s="49"/>
      <c r="I12" s="10">
        <f t="shared" ref="I12:I16" si="2">ROUND(IF(ISERROR(VLOOKUP(CONCATENATE($A12,TEXT(I$1,"DD-MM-YYYY")),$A$500:$B$800,2,0)),0,VLOOKUP(CONCATENATE($A12,TEXT(I$1,"DD-MM-YYYY")),$A$500:$B$800,2,0)), 2)</f>
        <v>0</v>
      </c>
      <c r="J12" s="12"/>
      <c r="K12" s="49"/>
      <c r="L12" s="10">
        <f t="shared" ref="L12:L16" si="3">ROUND(IF(ISERROR(VLOOKUP(CONCATENATE($A12,TEXT(L$1,"DD-MM-YYYY")),$A$500:$B$800,2,0)),0,VLOOKUP(CONCATENATE($A12,TEXT(L$1,"DD-MM-YYYY")),$A$500:$B$800,2,0)), 2)</f>
        <v>0</v>
      </c>
      <c r="M12" s="11"/>
      <c r="N12" s="49"/>
      <c r="O12" s="10">
        <f t="shared" ref="O12:O16" si="4">ROUND(IF(ISERROR(VLOOKUP(CONCATENATE($A12,TEXT(O$1,"DD-MM-YYYY")),$A$500:$B$800,2,0)),0,VLOOKUP(CONCATENATE($A12,TEXT(O$1,"DD-MM-YYYY")),$A$500:$B$800,2,0)), 2)</f>
        <v>0</v>
      </c>
      <c r="P12" s="11"/>
      <c r="Q12" s="49"/>
      <c r="R12" s="10">
        <f t="shared" ref="R12:R16" si="5">ROUND(IF(ISERROR(VLOOKUP(CONCATENATE($A12,TEXT(R$1,"DD-MM-YYYY")),$A$500:$B$800,2,0)),0,VLOOKUP(CONCATENATE($A12,TEXT(R$1,"DD-MM-YYYY")),$A$500:$B$800,2,0)), 2)</f>
        <v>0</v>
      </c>
      <c r="S12" s="11"/>
      <c r="T12" s="49"/>
      <c r="U12" s="10">
        <f t="shared" ref="U12:U16" si="6">ROUND(IF(ISERROR(VLOOKUP(CONCATENATE($A12,TEXT(U$1,"DD-MM-YYYY")),$A$500:$B$800,2,0)),0,VLOOKUP(CONCATENATE($A12,TEXT(U$1,"DD-MM-YYYY")),$A$500:$B$800,2,0)), 2)</f>
        <v>0</v>
      </c>
      <c r="V12" s="11"/>
      <c r="W12" s="49"/>
      <c r="X12" s="10">
        <f t="shared" ref="X12:X16" si="7">ROUND(IF(ISERROR(VLOOKUP(CONCATENATE($A12,TEXT(X$1,"DD-MM-YYYY")),$A$500:$B$800,2,0)),0,VLOOKUP(CONCATENATE($A12,TEXT(X$1,"DD-MM-YYYY")),$A$500:$B$800,2,0)), 2)</f>
        <v>0</v>
      </c>
      <c r="Y12" s="11"/>
      <c r="Z12" s="49"/>
      <c r="AA12" s="10">
        <f t="shared" ref="AA12:AA16" si="8">ROUND(IF(ISERROR(VLOOKUP(CONCATENATE($A12,TEXT(AA$1,"DD-MM-YYYY")),$A$500:$B$800,2,0)),0,VLOOKUP(CONCATENATE($A12,TEXT(AA$1,"DD-MM-YYYY")),$A$500:$B$800,2,0)), 2)</f>
        <v>0</v>
      </c>
      <c r="AB12" s="11"/>
      <c r="AC12" s="49"/>
      <c r="AD12" s="10">
        <f t="shared" ref="AD12:AD16" si="9">ROUND(IF(ISERROR(VLOOKUP(CONCATENATE($A12,TEXT(AD$1,"DD-MM-YYYY")),$A$500:$B$800,2,0)),0,VLOOKUP(CONCATENATE($A12,TEXT(AD$1,"DD-MM-YYYY")),$A$500:$B$800,2,0)), 2)</f>
        <v>0</v>
      </c>
      <c r="AE12" s="11"/>
      <c r="AF12" s="49"/>
      <c r="AG12" s="10">
        <f t="shared" ref="AG12:AG16" si="10">ROUND(IF(ISERROR(VLOOKUP(CONCATENATE($A12,TEXT(AG$1,"DD-MM-YYYY")),$A$500:$B$800,2,0)),0,VLOOKUP(CONCATENATE($A12,TEXT(AG$1,"DD-MM-YYYY")),$A$500:$B$800,2,0)), 2)</f>
        <v>0</v>
      </c>
      <c r="AH12" s="11"/>
      <c r="AI12" s="49"/>
      <c r="AJ12" s="10">
        <f t="shared" ref="AJ12:AJ16" si="11">ROUND(IF(ISERROR(VLOOKUP(CONCATENATE($A12,TEXT(AJ$1,"DD-MM-YYYY")),$A$500:$B$800,2,0)),0,VLOOKUP(CONCATENATE($A12,TEXT(AJ$1,"DD-MM-YYYY")),$A$500:$B$800,2,0)), 2)</f>
        <v>0</v>
      </c>
      <c r="AK12" s="11"/>
      <c r="AL12" s="49"/>
    </row>
    <row r="13" spans="1:38">
      <c r="A13" s="37" t="s">
        <v>17</v>
      </c>
      <c r="B13" s="18">
        <v>16</v>
      </c>
      <c r="C13" s="10">
        <f t="shared" si="0"/>
        <v>0</v>
      </c>
      <c r="D13" s="11"/>
      <c r="E13" s="49"/>
      <c r="F13" s="10">
        <f t="shared" si="1"/>
        <v>0</v>
      </c>
      <c r="G13" s="12"/>
      <c r="H13" s="49"/>
      <c r="I13" s="10">
        <f t="shared" si="2"/>
        <v>0</v>
      </c>
      <c r="J13" s="12"/>
      <c r="K13" s="49"/>
      <c r="L13" s="10">
        <f t="shared" si="3"/>
        <v>0</v>
      </c>
      <c r="M13" s="11"/>
      <c r="N13" s="49"/>
      <c r="O13" s="10">
        <f t="shared" si="4"/>
        <v>0</v>
      </c>
      <c r="P13" s="11"/>
      <c r="Q13" s="49"/>
      <c r="R13" s="10">
        <f t="shared" si="5"/>
        <v>0</v>
      </c>
      <c r="S13" s="11"/>
      <c r="T13" s="49"/>
      <c r="U13" s="10">
        <f t="shared" si="6"/>
        <v>0</v>
      </c>
      <c r="V13" s="11"/>
      <c r="W13" s="49"/>
      <c r="X13" s="10">
        <f t="shared" si="7"/>
        <v>0</v>
      </c>
      <c r="Y13" s="11"/>
      <c r="Z13" s="49"/>
      <c r="AA13" s="10">
        <f t="shared" si="8"/>
        <v>0</v>
      </c>
      <c r="AB13" s="11"/>
      <c r="AC13" s="49"/>
      <c r="AD13" s="10">
        <f t="shared" si="9"/>
        <v>0</v>
      </c>
      <c r="AE13" s="11"/>
      <c r="AF13" s="49"/>
      <c r="AG13" s="10">
        <f t="shared" si="10"/>
        <v>0</v>
      </c>
      <c r="AH13" s="11"/>
      <c r="AI13" s="49"/>
      <c r="AJ13" s="10">
        <f t="shared" si="11"/>
        <v>0</v>
      </c>
      <c r="AK13" s="11"/>
      <c r="AL13" s="49"/>
    </row>
    <row r="14" spans="1:38">
      <c r="A14" s="37" t="s">
        <v>18</v>
      </c>
      <c r="B14" s="16">
        <v>8</v>
      </c>
      <c r="C14" s="10">
        <f t="shared" si="0"/>
        <v>0</v>
      </c>
      <c r="D14" s="11"/>
      <c r="E14" s="49"/>
      <c r="F14" s="10">
        <f t="shared" si="1"/>
        <v>0</v>
      </c>
      <c r="G14" s="12"/>
      <c r="H14" s="49"/>
      <c r="I14" s="10">
        <f t="shared" si="2"/>
        <v>0</v>
      </c>
      <c r="J14" s="12"/>
      <c r="K14" s="49"/>
      <c r="L14" s="10">
        <f t="shared" si="3"/>
        <v>0</v>
      </c>
      <c r="M14" s="11"/>
      <c r="N14" s="49"/>
      <c r="O14" s="10">
        <f t="shared" si="4"/>
        <v>0</v>
      </c>
      <c r="P14" s="11"/>
      <c r="Q14" s="49"/>
      <c r="R14" s="10">
        <f t="shared" si="5"/>
        <v>0</v>
      </c>
      <c r="S14" s="11"/>
      <c r="T14" s="49"/>
      <c r="U14" s="10">
        <f t="shared" si="6"/>
        <v>0</v>
      </c>
      <c r="V14" s="11"/>
      <c r="W14" s="49"/>
      <c r="X14" s="10">
        <f t="shared" si="7"/>
        <v>0</v>
      </c>
      <c r="Y14" s="11"/>
      <c r="Z14" s="49"/>
      <c r="AA14" s="10">
        <f t="shared" si="8"/>
        <v>0</v>
      </c>
      <c r="AB14" s="11"/>
      <c r="AC14" s="49"/>
      <c r="AD14" s="10">
        <f t="shared" si="9"/>
        <v>0</v>
      </c>
      <c r="AE14" s="11"/>
      <c r="AF14" s="49"/>
      <c r="AG14" s="10">
        <f t="shared" si="10"/>
        <v>0</v>
      </c>
      <c r="AH14" s="11"/>
      <c r="AI14" s="49"/>
      <c r="AJ14" s="10">
        <f t="shared" si="11"/>
        <v>0</v>
      </c>
      <c r="AK14" s="11"/>
      <c r="AL14" s="49"/>
    </row>
    <row r="15" spans="1:38">
      <c r="A15" s="37" t="s">
        <v>19</v>
      </c>
      <c r="B15" s="17">
        <v>8</v>
      </c>
      <c r="C15" s="10">
        <f t="shared" si="0"/>
        <v>0</v>
      </c>
      <c r="D15" s="11"/>
      <c r="E15" s="49"/>
      <c r="F15" s="10">
        <f t="shared" si="1"/>
        <v>0</v>
      </c>
      <c r="G15" s="12"/>
      <c r="H15" s="49"/>
      <c r="I15" s="10">
        <f t="shared" si="2"/>
        <v>0</v>
      </c>
      <c r="J15" s="12"/>
      <c r="K15" s="49"/>
      <c r="L15" s="10">
        <f t="shared" si="3"/>
        <v>0</v>
      </c>
      <c r="M15" s="11"/>
      <c r="N15" s="49"/>
      <c r="O15" s="10">
        <f t="shared" si="4"/>
        <v>0</v>
      </c>
      <c r="P15" s="11"/>
      <c r="Q15" s="49"/>
      <c r="R15" s="10">
        <f t="shared" si="5"/>
        <v>0</v>
      </c>
      <c r="S15" s="11"/>
      <c r="T15" s="49"/>
      <c r="U15" s="10">
        <f t="shared" si="6"/>
        <v>0</v>
      </c>
      <c r="V15" s="11"/>
      <c r="W15" s="49"/>
      <c r="X15" s="10">
        <f t="shared" si="7"/>
        <v>0</v>
      </c>
      <c r="Y15" s="11"/>
      <c r="Z15" s="49"/>
      <c r="AA15" s="10">
        <f t="shared" si="8"/>
        <v>0</v>
      </c>
      <c r="AB15" s="11"/>
      <c r="AC15" s="49"/>
      <c r="AD15" s="10">
        <f t="shared" si="9"/>
        <v>0</v>
      </c>
      <c r="AE15" s="11"/>
      <c r="AF15" s="49"/>
      <c r="AG15" s="10">
        <f t="shared" si="10"/>
        <v>0</v>
      </c>
      <c r="AH15" s="11"/>
      <c r="AI15" s="49"/>
      <c r="AJ15" s="10">
        <f t="shared" si="11"/>
        <v>0</v>
      </c>
      <c r="AK15" s="11"/>
      <c r="AL15" s="49"/>
    </row>
    <row r="16" spans="1:38" ht="15.75" thickBot="1">
      <c r="A16" s="38" t="s">
        <v>20</v>
      </c>
      <c r="B16" s="19">
        <v>16</v>
      </c>
      <c r="C16" s="10">
        <f t="shared" si="0"/>
        <v>0</v>
      </c>
      <c r="D16" s="11"/>
      <c r="E16" s="49"/>
      <c r="F16" s="10">
        <f t="shared" si="1"/>
        <v>0</v>
      </c>
      <c r="G16" s="12"/>
      <c r="H16" s="49"/>
      <c r="I16" s="10">
        <f t="shared" si="2"/>
        <v>0</v>
      </c>
      <c r="J16" s="12"/>
      <c r="K16" s="49"/>
      <c r="L16" s="10">
        <f t="shared" si="3"/>
        <v>0</v>
      </c>
      <c r="M16" s="11"/>
      <c r="N16" s="49"/>
      <c r="O16" s="10">
        <f t="shared" si="4"/>
        <v>0</v>
      </c>
      <c r="P16" s="11"/>
      <c r="Q16" s="49"/>
      <c r="R16" s="10">
        <f t="shared" si="5"/>
        <v>0</v>
      </c>
      <c r="S16" s="11"/>
      <c r="T16" s="49"/>
      <c r="U16" s="10">
        <f t="shared" si="6"/>
        <v>0</v>
      </c>
      <c r="V16" s="11"/>
      <c r="W16" s="49"/>
      <c r="X16" s="10">
        <f t="shared" si="7"/>
        <v>0</v>
      </c>
      <c r="Y16" s="11"/>
      <c r="Z16" s="49"/>
      <c r="AA16" s="10">
        <f t="shared" si="8"/>
        <v>0</v>
      </c>
      <c r="AB16" s="11"/>
      <c r="AC16" s="49"/>
      <c r="AD16" s="10">
        <f t="shared" si="9"/>
        <v>0</v>
      </c>
      <c r="AE16" s="11"/>
      <c r="AF16" s="49"/>
      <c r="AG16" s="10">
        <f t="shared" si="10"/>
        <v>0</v>
      </c>
      <c r="AH16" s="11"/>
      <c r="AI16" s="49"/>
      <c r="AJ16" s="10">
        <f t="shared" si="11"/>
        <v>0</v>
      </c>
      <c r="AK16" s="11"/>
      <c r="AL16" s="49"/>
    </row>
    <row r="17" spans="1:38">
      <c r="A17" s="36" t="s">
        <v>21</v>
      </c>
      <c r="B17" s="5">
        <v>8</v>
      </c>
      <c r="C17" s="14">
        <f>SUM(C18:C22)</f>
        <v>0</v>
      </c>
      <c r="D17" s="7"/>
      <c r="E17" s="48"/>
      <c r="F17" s="14">
        <f>SUM(F18:F22)</f>
        <v>0</v>
      </c>
      <c r="G17" s="8"/>
      <c r="H17" s="48"/>
      <c r="I17" s="14">
        <f>SUM(I18:I22)</f>
        <v>0</v>
      </c>
      <c r="J17" s="7"/>
      <c r="K17" s="48"/>
      <c r="L17" s="14">
        <f>SUM(L18:L22)</f>
        <v>0</v>
      </c>
      <c r="M17" s="7"/>
      <c r="N17" s="48"/>
      <c r="O17" s="14">
        <f>SUM(O18:O22)</f>
        <v>0</v>
      </c>
      <c r="P17" s="7"/>
      <c r="Q17" s="48"/>
      <c r="R17" s="14">
        <f>SUM(R18:R22)</f>
        <v>0</v>
      </c>
      <c r="S17" s="7"/>
      <c r="T17" s="48"/>
      <c r="U17" s="14">
        <f>SUM(U18:U22)</f>
        <v>0</v>
      </c>
      <c r="V17" s="7"/>
      <c r="W17" s="48"/>
      <c r="X17" s="14">
        <f>SUM(X18:X22)</f>
        <v>0</v>
      </c>
      <c r="Y17" s="7"/>
      <c r="Z17" s="48"/>
      <c r="AA17" s="14">
        <f>SUM(AA18:AA22)</f>
        <v>0</v>
      </c>
      <c r="AB17" s="7"/>
      <c r="AC17" s="48"/>
      <c r="AD17" s="14">
        <f>SUM(AD18:AD22)</f>
        <v>0</v>
      </c>
      <c r="AE17" s="7"/>
      <c r="AF17" s="48"/>
      <c r="AG17" s="14">
        <f>SUM(AG18:AG22)</f>
        <v>0</v>
      </c>
      <c r="AH17" s="7"/>
      <c r="AI17" s="48"/>
      <c r="AJ17" s="14">
        <f>SUM(AJ18:AJ22)</f>
        <v>0</v>
      </c>
      <c r="AK17" s="7"/>
      <c r="AL17" s="48"/>
    </row>
    <row r="18" spans="1:38">
      <c r="A18" s="37" t="s">
        <v>25</v>
      </c>
      <c r="B18" s="9">
        <v>8</v>
      </c>
      <c r="C18" s="10">
        <f>ROUND(IF(ISERROR(VLOOKUP(CONCATENATE($A18,TEXT(C$1,"DD-MM-YYYY")),$A$500:$B$800,2,0)),0,VLOOKUP(CONCATENATE($A18,TEXT(C$1,"DD-MM-YYYY")),$A$500:$B$800,2,0)), 2)</f>
        <v>0</v>
      </c>
      <c r="D18" s="11"/>
      <c r="E18" s="49"/>
      <c r="F18" s="10">
        <f>ROUND(IF(ISERROR(VLOOKUP(CONCATENATE($A18,TEXT(F$1,"DD-MM-YYYY")),$A$500:$B$800,2,0)),0,VLOOKUP(CONCATENATE($A18,TEXT(F$1,"DD-MM-YYYY")),$A$500:$B$800,2,0)), 2)</f>
        <v>0</v>
      </c>
      <c r="G18" s="12"/>
      <c r="H18" s="49"/>
      <c r="I18" s="10">
        <f>ROUND(IF(ISERROR(VLOOKUP(CONCATENATE($A18,TEXT(I$1,"DD-MM-YYYY")),$A$500:$B$800,2,0)),0,VLOOKUP(CONCATENATE($A18,TEXT(I$1,"DD-MM-YYYY")),$A$500:$B$800,2,0)), 2)</f>
        <v>0</v>
      </c>
      <c r="J18" s="11"/>
      <c r="K18" s="49"/>
      <c r="L18" s="10">
        <f>ROUND(IF(ISERROR(VLOOKUP(CONCATENATE($A18,TEXT(L$1,"DD-MM-YYYY")),$A$500:$B$800,2,0)),0,VLOOKUP(CONCATENATE($A18,TEXT(L$1,"DD-MM-YYYY")),$A$500:$B$800,2,0)), 2)</f>
        <v>0</v>
      </c>
      <c r="M18" s="11"/>
      <c r="N18" s="49"/>
      <c r="O18" s="10">
        <f>ROUND(IF(ISERROR(VLOOKUP(CONCATENATE($A18,TEXT(O$1,"DD-MM-YYYY")),$A$500:$B$800,2,0)),0,VLOOKUP(CONCATENATE($A18,TEXT(O$1,"DD-MM-YYYY")),$A$500:$B$800,2,0)), 2)</f>
        <v>0</v>
      </c>
      <c r="P18" s="11"/>
      <c r="Q18" s="49"/>
      <c r="R18" s="10">
        <f>ROUND(IF(ISERROR(VLOOKUP(CONCATENATE($A18,TEXT(R$1,"DD-MM-YYYY")),$A$500:$B$800,2,0)),0,VLOOKUP(CONCATENATE($A18,TEXT(R$1,"DD-MM-YYYY")),$A$500:$B$800,2,0)), 2)</f>
        <v>0</v>
      </c>
      <c r="S18" s="11"/>
      <c r="T18" s="49"/>
      <c r="U18" s="10">
        <f>ROUND(IF(ISERROR(VLOOKUP(CONCATENATE($A18,TEXT(U$1,"DD-MM-YYYY")),$A$500:$B$800,2,0)),0,VLOOKUP(CONCATENATE($A18,TEXT(U$1,"DD-MM-YYYY")),$A$500:$B$800,2,0)), 2)</f>
        <v>0</v>
      </c>
      <c r="V18" s="11"/>
      <c r="W18" s="49"/>
      <c r="X18" s="10">
        <f>ROUND(IF(ISERROR(VLOOKUP(CONCATENATE($A18,TEXT(X$1,"DD-MM-YYYY")),$A$500:$B$800,2,0)),0,VLOOKUP(CONCATENATE($A18,TEXT(X$1,"DD-MM-YYYY")),$A$500:$B$800,2,0)), 2)</f>
        <v>0</v>
      </c>
      <c r="Y18" s="11"/>
      <c r="Z18" s="49"/>
      <c r="AA18" s="10">
        <f>ROUND(IF(ISERROR(VLOOKUP(CONCATENATE($A18,TEXT(AA$1,"DD-MM-YYYY")),$A$500:$B$800,2,0)),0,VLOOKUP(CONCATENATE($A18,TEXT(AA$1,"DD-MM-YYYY")),$A$500:$B$800,2,0)), 2)</f>
        <v>0</v>
      </c>
      <c r="AB18" s="11"/>
      <c r="AC18" s="49"/>
      <c r="AD18" s="10">
        <f>ROUND(IF(ISERROR(VLOOKUP(CONCATENATE($A18,TEXT(AD$1,"DD-MM-YYYY")),$A$500:$B$800,2,0)),0,VLOOKUP(CONCATENATE($A18,TEXT(AD$1,"DD-MM-YYYY")),$A$500:$B$800,2,0)), 2)</f>
        <v>0</v>
      </c>
      <c r="AE18" s="11"/>
      <c r="AF18" s="49"/>
      <c r="AG18" s="10">
        <f>ROUND(IF(ISERROR(VLOOKUP(CONCATENATE($A18,TEXT(AG$1,"DD-MM-YYYY")),$A$500:$B$800,2,0)),0,VLOOKUP(CONCATENATE($A18,TEXT(AG$1,"DD-MM-YYYY")),$A$500:$B$800,2,0)), 2)</f>
        <v>0</v>
      </c>
      <c r="AH18" s="11"/>
      <c r="AI18" s="49"/>
      <c r="AJ18" s="10">
        <f>ROUND(IF(ISERROR(VLOOKUP(CONCATENATE($A18,TEXT(AJ$1,"DD-MM-YYYY")),$A$500:$B$800,2,0)),0,VLOOKUP(CONCATENATE($A18,TEXT(AJ$1,"DD-MM-YYYY")),$A$500:$B$800,2,0)), 2)</f>
        <v>0</v>
      </c>
      <c r="AK18" s="11"/>
      <c r="AL18" s="49"/>
    </row>
    <row r="19" spans="1:38">
      <c r="A19" s="37" t="s">
        <v>22</v>
      </c>
      <c r="B19" s="9">
        <v>0</v>
      </c>
      <c r="C19" s="10">
        <f t="shared" ref="C19:C22" si="12">ROUND(IF(ISERROR(VLOOKUP(CONCATENATE($A19,TEXT(C$1,"DD-MM-YYYY")),$A$500:$B$800,2,0)),0,VLOOKUP(CONCATENATE($A19,TEXT(C$1,"DD-MM-YYYY")),$A$500:$B$800,2,0)), 2)</f>
        <v>0</v>
      </c>
      <c r="D19" s="11"/>
      <c r="E19" s="49"/>
      <c r="F19" s="10">
        <f t="shared" ref="F19:F22" si="13">ROUND(IF(ISERROR(VLOOKUP(CONCATENATE($A19,TEXT(F$1,"DD-MM-YYYY")),$A$500:$B$800,2,0)),0,VLOOKUP(CONCATENATE($A19,TEXT(F$1,"DD-MM-YYYY")),$A$500:$B$800,2,0)), 2)</f>
        <v>0</v>
      </c>
      <c r="G19" s="12"/>
      <c r="H19" s="49"/>
      <c r="I19" s="10">
        <f t="shared" ref="I19:I22" si="14">ROUND(IF(ISERROR(VLOOKUP(CONCATENATE($A19,TEXT(I$1,"DD-MM-YYYY")),$A$500:$B$800,2,0)),0,VLOOKUP(CONCATENATE($A19,TEXT(I$1,"DD-MM-YYYY")),$A$500:$B$800,2,0)), 2)</f>
        <v>0</v>
      </c>
      <c r="J19" s="11"/>
      <c r="K19" s="49"/>
      <c r="L19" s="10">
        <f t="shared" ref="L19:L22" si="15">ROUND(IF(ISERROR(VLOOKUP(CONCATENATE($A19,TEXT(L$1,"DD-MM-YYYY")),$A$500:$B$800,2,0)),0,VLOOKUP(CONCATENATE($A19,TEXT(L$1,"DD-MM-YYYY")),$A$500:$B$800,2,0)), 2)</f>
        <v>0</v>
      </c>
      <c r="M19" s="11"/>
      <c r="N19" s="49"/>
      <c r="O19" s="10">
        <f t="shared" ref="O19:O22" si="16">ROUND(IF(ISERROR(VLOOKUP(CONCATENATE($A19,TEXT(O$1,"DD-MM-YYYY")),$A$500:$B$800,2,0)),0,VLOOKUP(CONCATENATE($A19,TEXT(O$1,"DD-MM-YYYY")),$A$500:$B$800,2,0)), 2)</f>
        <v>0</v>
      </c>
      <c r="P19" s="11"/>
      <c r="Q19" s="49"/>
      <c r="R19" s="10">
        <f t="shared" ref="R19:R22" si="17">ROUND(IF(ISERROR(VLOOKUP(CONCATENATE($A19,TEXT(R$1,"DD-MM-YYYY")),$A$500:$B$800,2,0)),0,VLOOKUP(CONCATENATE($A19,TEXT(R$1,"DD-MM-YYYY")),$A$500:$B$800,2,0)), 2)</f>
        <v>0</v>
      </c>
      <c r="S19" s="11"/>
      <c r="T19" s="49"/>
      <c r="U19" s="10">
        <f t="shared" ref="U19:U22" si="18">ROUND(IF(ISERROR(VLOOKUP(CONCATENATE($A19,TEXT(U$1,"DD-MM-YYYY")),$A$500:$B$800,2,0)),0,VLOOKUP(CONCATENATE($A19,TEXT(U$1,"DD-MM-YYYY")),$A$500:$B$800,2,0)), 2)</f>
        <v>0</v>
      </c>
      <c r="V19" s="11"/>
      <c r="W19" s="49"/>
      <c r="X19" s="10">
        <f t="shared" ref="X19:X22" si="19">ROUND(IF(ISERROR(VLOOKUP(CONCATENATE($A19,TEXT(X$1,"DD-MM-YYYY")),$A$500:$B$800,2,0)),0,VLOOKUP(CONCATENATE($A19,TEXT(X$1,"DD-MM-YYYY")),$A$500:$B$800,2,0)), 2)</f>
        <v>0</v>
      </c>
      <c r="Y19" s="11"/>
      <c r="Z19" s="49"/>
      <c r="AA19" s="10">
        <f t="shared" ref="AA19:AA22" si="20">ROUND(IF(ISERROR(VLOOKUP(CONCATENATE($A19,TEXT(AA$1,"DD-MM-YYYY")),$A$500:$B$800,2,0)),0,VLOOKUP(CONCATENATE($A19,TEXT(AA$1,"DD-MM-YYYY")),$A$500:$B$800,2,0)), 2)</f>
        <v>0</v>
      </c>
      <c r="AB19" s="11"/>
      <c r="AC19" s="49"/>
      <c r="AD19" s="10">
        <f t="shared" ref="AD19:AD22" si="21">ROUND(IF(ISERROR(VLOOKUP(CONCATENATE($A19,TEXT(AD$1,"DD-MM-YYYY")),$A$500:$B$800,2,0)),0,VLOOKUP(CONCATENATE($A19,TEXT(AD$1,"DD-MM-YYYY")),$A$500:$B$800,2,0)), 2)</f>
        <v>0</v>
      </c>
      <c r="AE19" s="11"/>
      <c r="AF19" s="49"/>
      <c r="AG19" s="10">
        <f t="shared" ref="AG19:AG22" si="22">ROUND(IF(ISERROR(VLOOKUP(CONCATENATE($A19,TEXT(AG$1,"DD-MM-YYYY")),$A$500:$B$800,2,0)),0,VLOOKUP(CONCATENATE($A19,TEXT(AG$1,"DD-MM-YYYY")),$A$500:$B$800,2,0)), 2)</f>
        <v>0</v>
      </c>
      <c r="AH19" s="11"/>
      <c r="AI19" s="49"/>
      <c r="AJ19" s="10">
        <f t="shared" ref="AJ19:AJ22" si="23">ROUND(IF(ISERROR(VLOOKUP(CONCATENATE($A19,TEXT(AJ$1,"DD-MM-YYYY")),$A$500:$B$800,2,0)),0,VLOOKUP(CONCATENATE($A19,TEXT(AJ$1,"DD-MM-YYYY")),$A$500:$B$800,2,0)), 2)</f>
        <v>0</v>
      </c>
      <c r="AK19" s="11"/>
      <c r="AL19" s="49"/>
    </row>
    <row r="20" spans="1:38" ht="15.75" thickBot="1">
      <c r="A20" s="38" t="s">
        <v>23</v>
      </c>
      <c r="B20" s="13">
        <v>0</v>
      </c>
      <c r="C20" s="10">
        <f t="shared" si="12"/>
        <v>0</v>
      </c>
      <c r="D20" s="11"/>
      <c r="E20" s="49"/>
      <c r="F20" s="10">
        <f t="shared" si="13"/>
        <v>0</v>
      </c>
      <c r="G20" s="12"/>
      <c r="H20" s="49"/>
      <c r="I20" s="10">
        <f t="shared" si="14"/>
        <v>0</v>
      </c>
      <c r="J20" s="11"/>
      <c r="K20" s="49"/>
      <c r="L20" s="10">
        <f t="shared" si="15"/>
        <v>0</v>
      </c>
      <c r="M20" s="11"/>
      <c r="N20" s="49"/>
      <c r="O20" s="10">
        <f t="shared" si="16"/>
        <v>0</v>
      </c>
      <c r="P20" s="11"/>
      <c r="Q20" s="49"/>
      <c r="R20" s="10">
        <f t="shared" si="17"/>
        <v>0</v>
      </c>
      <c r="S20" s="11"/>
      <c r="T20" s="49"/>
      <c r="U20" s="10">
        <f t="shared" si="18"/>
        <v>0</v>
      </c>
      <c r="V20" s="11"/>
      <c r="W20" s="49"/>
      <c r="X20" s="10">
        <f t="shared" si="19"/>
        <v>0</v>
      </c>
      <c r="Y20" s="11"/>
      <c r="Z20" s="49"/>
      <c r="AA20" s="10">
        <f t="shared" si="20"/>
        <v>0</v>
      </c>
      <c r="AB20" s="11"/>
      <c r="AC20" s="49"/>
      <c r="AD20" s="10">
        <f t="shared" si="21"/>
        <v>0</v>
      </c>
      <c r="AE20" s="11"/>
      <c r="AF20" s="49"/>
      <c r="AG20" s="10">
        <f t="shared" si="22"/>
        <v>0</v>
      </c>
      <c r="AH20" s="11"/>
      <c r="AI20" s="49"/>
      <c r="AJ20" s="10">
        <f t="shared" si="23"/>
        <v>0</v>
      </c>
      <c r="AK20" s="11"/>
      <c r="AL20" s="49"/>
    </row>
    <row r="21" spans="1:38" ht="15.75" thickBot="1">
      <c r="A21" s="42" t="s">
        <v>26</v>
      </c>
      <c r="B21" s="20">
        <v>24</v>
      </c>
      <c r="C21" s="10">
        <f t="shared" si="12"/>
        <v>0</v>
      </c>
      <c r="D21" s="21"/>
      <c r="E21" s="22"/>
      <c r="F21" s="10">
        <f t="shared" si="13"/>
        <v>0</v>
      </c>
      <c r="G21" s="23"/>
      <c r="H21" s="22"/>
      <c r="I21" s="10">
        <f t="shared" si="14"/>
        <v>0</v>
      </c>
      <c r="J21" s="21"/>
      <c r="K21" s="22"/>
      <c r="L21" s="10">
        <f t="shared" si="15"/>
        <v>0</v>
      </c>
      <c r="M21" s="21"/>
      <c r="N21" s="22"/>
      <c r="O21" s="10">
        <f t="shared" si="16"/>
        <v>0</v>
      </c>
      <c r="P21" s="21"/>
      <c r="Q21" s="22"/>
      <c r="R21" s="10">
        <f t="shared" si="17"/>
        <v>0</v>
      </c>
      <c r="S21" s="21"/>
      <c r="T21" s="22"/>
      <c r="U21" s="10">
        <f t="shared" si="18"/>
        <v>0</v>
      </c>
      <c r="V21" s="21"/>
      <c r="W21" s="22"/>
      <c r="X21" s="10">
        <f t="shared" si="19"/>
        <v>0</v>
      </c>
      <c r="Y21" s="21"/>
      <c r="Z21" s="22"/>
      <c r="AA21" s="10">
        <f t="shared" si="20"/>
        <v>0</v>
      </c>
      <c r="AB21" s="21"/>
      <c r="AC21" s="22"/>
      <c r="AD21" s="10">
        <f t="shared" si="21"/>
        <v>0</v>
      </c>
      <c r="AE21" s="21"/>
      <c r="AF21" s="22"/>
      <c r="AG21" s="10">
        <f t="shared" si="22"/>
        <v>0</v>
      </c>
      <c r="AH21" s="21"/>
      <c r="AI21" s="22"/>
      <c r="AJ21" s="10">
        <f t="shared" si="23"/>
        <v>0</v>
      </c>
      <c r="AK21" s="21"/>
      <c r="AL21" s="22"/>
    </row>
    <row r="22" spans="1:38" ht="15.75" thickBot="1">
      <c r="A22" s="40" t="s">
        <v>27</v>
      </c>
      <c r="B22" s="24">
        <v>16</v>
      </c>
      <c r="C22" s="10">
        <f t="shared" si="12"/>
        <v>0</v>
      </c>
      <c r="D22" s="25"/>
      <c r="E22" s="22"/>
      <c r="F22" s="10">
        <f t="shared" si="13"/>
        <v>0</v>
      </c>
      <c r="G22" s="26"/>
      <c r="H22" s="22"/>
      <c r="I22" s="10">
        <f t="shared" si="14"/>
        <v>0</v>
      </c>
      <c r="J22" s="25"/>
      <c r="K22" s="22"/>
      <c r="L22" s="10">
        <f t="shared" si="15"/>
        <v>0</v>
      </c>
      <c r="M22" s="25"/>
      <c r="N22" s="22"/>
      <c r="O22" s="10">
        <f t="shared" si="16"/>
        <v>0</v>
      </c>
      <c r="P22" s="25"/>
      <c r="Q22" s="22"/>
      <c r="R22" s="10">
        <f t="shared" si="17"/>
        <v>0</v>
      </c>
      <c r="S22" s="25"/>
      <c r="T22" s="22"/>
      <c r="U22" s="10">
        <f t="shared" si="18"/>
        <v>0</v>
      </c>
      <c r="V22" s="25"/>
      <c r="W22" s="22"/>
      <c r="X22" s="10">
        <f t="shared" si="19"/>
        <v>0</v>
      </c>
      <c r="Y22" s="25"/>
      <c r="Z22" s="22"/>
      <c r="AA22" s="10">
        <f t="shared" si="20"/>
        <v>0</v>
      </c>
      <c r="AB22" s="25"/>
      <c r="AC22" s="22"/>
      <c r="AD22" s="10">
        <f t="shared" si="21"/>
        <v>0</v>
      </c>
      <c r="AE22" s="25"/>
      <c r="AF22" s="22"/>
      <c r="AG22" s="10">
        <f t="shared" si="22"/>
        <v>0</v>
      </c>
      <c r="AH22" s="25"/>
      <c r="AI22" s="22"/>
      <c r="AJ22" s="10">
        <f t="shared" si="23"/>
        <v>0</v>
      </c>
      <c r="AK22" s="25"/>
      <c r="AL22" s="22"/>
    </row>
    <row r="23" spans="1:38" ht="26.25" thickBot="1">
      <c r="A23" s="29" t="s">
        <v>24</v>
      </c>
      <c r="B23" s="27">
        <f>SUM(B4:B5,B7:B8,B10:B16,B18:B22)</f>
        <v>303</v>
      </c>
      <c r="C23" s="28"/>
      <c r="D23" s="29"/>
      <c r="E23" s="30"/>
      <c r="F23" s="31"/>
      <c r="G23" s="32"/>
      <c r="H23" s="30"/>
      <c r="I23" s="31"/>
      <c r="J23" s="29"/>
      <c r="K23" s="30"/>
      <c r="L23" s="28"/>
      <c r="M23" s="29"/>
      <c r="N23" s="30"/>
      <c r="O23" s="28"/>
      <c r="P23" s="29"/>
      <c r="Q23" s="30"/>
      <c r="R23" s="28"/>
      <c r="S23" s="29"/>
      <c r="T23" s="30"/>
      <c r="U23" s="28"/>
      <c r="V23" s="29"/>
      <c r="W23" s="30"/>
      <c r="X23" s="28"/>
      <c r="Y23" s="29"/>
      <c r="Z23" s="30"/>
      <c r="AA23" s="28"/>
      <c r="AB23" s="29"/>
      <c r="AC23" s="30"/>
      <c r="AD23" s="28"/>
      <c r="AE23" s="29"/>
      <c r="AF23" s="30"/>
      <c r="AG23" s="28"/>
      <c r="AH23" s="29"/>
      <c r="AI23" s="30"/>
      <c r="AJ23" s="28"/>
      <c r="AK23" s="29"/>
      <c r="AL23" s="30"/>
    </row>
    <row r="24" spans="1:38" ht="15.75" thickBot="1"/>
    <row r="25" spans="1:38" ht="15.75" thickBot="1">
      <c r="A25" s="41">
        <v>2018</v>
      </c>
      <c r="B25" s="33">
        <v>1677412</v>
      </c>
      <c r="C25" s="34"/>
      <c r="D25" s="35" t="s">
        <v>4</v>
      </c>
      <c r="E25" s="33"/>
      <c r="F25" s="34"/>
      <c r="G25" s="35" t="s">
        <v>5</v>
      </c>
      <c r="H25" s="33"/>
      <c r="I25" s="34"/>
      <c r="J25" s="35" t="s">
        <v>5</v>
      </c>
      <c r="K25" s="33"/>
      <c r="L25" s="34"/>
      <c r="M25" s="35" t="s">
        <v>5</v>
      </c>
      <c r="N25" s="33"/>
      <c r="O25" s="34"/>
      <c r="P25" s="35" t="s">
        <v>5</v>
      </c>
      <c r="Q25" s="33"/>
      <c r="R25" s="34"/>
      <c r="S25" s="35" t="s">
        <v>5</v>
      </c>
      <c r="T25" s="33"/>
      <c r="U25" s="34"/>
      <c r="V25" s="35" t="s">
        <v>5</v>
      </c>
      <c r="W25" s="33"/>
      <c r="X25" s="34"/>
      <c r="Y25" s="35" t="s">
        <v>5</v>
      </c>
      <c r="Z25" s="33"/>
      <c r="AA25" s="34"/>
      <c r="AB25" s="35" t="s">
        <v>5</v>
      </c>
      <c r="AC25" s="33"/>
      <c r="AD25" s="34"/>
      <c r="AE25" s="35" t="s">
        <v>5</v>
      </c>
      <c r="AF25" s="33"/>
      <c r="AG25" s="34"/>
      <c r="AH25" s="35" t="s">
        <v>5</v>
      </c>
      <c r="AI25" s="33"/>
      <c r="AJ25" s="34"/>
      <c r="AK25" s="35" t="s">
        <v>5</v>
      </c>
      <c r="AL25" s="33"/>
    </row>
  </sheetData>
  <mergeCells count="62">
    <mergeCell ref="AF17:AF20"/>
    <mergeCell ref="AI17:AI20"/>
    <mergeCell ref="AL17:AL20"/>
    <mergeCell ref="A1:A2"/>
    <mergeCell ref="AL9:AL16"/>
    <mergeCell ref="E17:E20"/>
    <mergeCell ref="H17:H20"/>
    <mergeCell ref="K17:K20"/>
    <mergeCell ref="N17:N20"/>
    <mergeCell ref="Q17:Q20"/>
    <mergeCell ref="T17:T20"/>
    <mergeCell ref="W17:W20"/>
    <mergeCell ref="Z17:Z20"/>
    <mergeCell ref="AC17:AC20"/>
    <mergeCell ref="T9:T16"/>
    <mergeCell ref="W9:W16"/>
    <mergeCell ref="Z9:Z16"/>
    <mergeCell ref="AC9:AC16"/>
    <mergeCell ref="AF9:AF16"/>
    <mergeCell ref="AI9:AI16"/>
    <mergeCell ref="Z6:Z8"/>
    <mergeCell ref="AC6:AC8"/>
    <mergeCell ref="AF6:AF8"/>
    <mergeCell ref="AI6:AI8"/>
    <mergeCell ref="E9:E16"/>
    <mergeCell ref="H9:H16"/>
    <mergeCell ref="K9:K16"/>
    <mergeCell ref="N9:N16"/>
    <mergeCell ref="Q9:Q16"/>
    <mergeCell ref="AF3:AF5"/>
    <mergeCell ref="AI3:AI5"/>
    <mergeCell ref="AL3:AL5"/>
    <mergeCell ref="E6:E8"/>
    <mergeCell ref="H6:H8"/>
    <mergeCell ref="K6:K8"/>
    <mergeCell ref="N6:N8"/>
    <mergeCell ref="Q6:Q8"/>
    <mergeCell ref="T6:T8"/>
    <mergeCell ref="W6:W8"/>
    <mergeCell ref="AL6:AL8"/>
    <mergeCell ref="AJ1:AL1"/>
    <mergeCell ref="E3:E5"/>
    <mergeCell ref="H3:H5"/>
    <mergeCell ref="K3:K5"/>
    <mergeCell ref="N3:N5"/>
    <mergeCell ref="Q3:Q5"/>
    <mergeCell ref="T3:T5"/>
    <mergeCell ref="W3:W5"/>
    <mergeCell ref="Z3:Z5"/>
    <mergeCell ref="AC3:AC5"/>
    <mergeCell ref="R1:T1"/>
    <mergeCell ref="U1:W1"/>
    <mergeCell ref="X1:Z1"/>
    <mergeCell ref="AA1:AC1"/>
    <mergeCell ref="AD1:AF1"/>
    <mergeCell ref="AG1:AI1"/>
    <mergeCell ref="O1:Q1"/>
    <mergeCell ref="B1:B2"/>
    <mergeCell ref="C1:E1"/>
    <mergeCell ref="F1:H1"/>
    <mergeCell ref="I1:K1"/>
    <mergeCell ref="L1:N1"/>
  </mergeCells>
  <hyperlinks>
    <hyperlink ref="A4" location="HYPOS!A1" display="Hypos"/>
    <hyperlink ref="A5" location="HYP_HTL!A1" display="Hypos Hotline"/>
    <hyperlink ref="A7" location="COMODA!A1" display="Comoda"/>
    <hyperlink ref="A8" location="SAGS!A1" display="SAGS"/>
    <hyperlink ref="A10" location="Archa!A1" display="Archa"/>
    <hyperlink ref="A11" location="Condor!A1" display="Condor"/>
    <hyperlink ref="A12" location="eArchiv!A1" display="eArchiv"/>
    <hyperlink ref="A13" location="MIG!A1" display="MIG"/>
    <hyperlink ref="A14" location="Gepard!A1" display="Gepard"/>
    <hyperlink ref="A15" location="FCO!A1" display="FCO (Konvertor)"/>
    <hyperlink ref="A16" location="DC!A1" display="DC"/>
    <hyperlink ref="A19" location="eKnihovna!A1" display="eKnihovna"/>
    <hyperlink ref="A20" location="Formuláře!A1" display="Formuláře"/>
    <hyperlink ref="A21" location="'Binf-MMB'!A1" display="Binf-MMB"/>
    <hyperlink ref="A22" location="SIS!A1" display="SI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1"/>
  <sheetViews>
    <sheetView workbookViewId="0">
      <selection activeCell="D33" sqref="D33"/>
    </sheetView>
  </sheetViews>
  <sheetFormatPr defaultRowHeight="15"/>
  <cols>
    <col min="1" max="1" width="12.85546875" bestFit="1" customWidth="1"/>
    <col min="4" max="4" width="9.140625" style="1"/>
  </cols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"/>
    </sheetView>
  </sheetViews>
  <sheetFormatPr defaultColWidth="38.140625" defaultRowHeight="15"/>
  <cols>
    <col min="1" max="1" width="24.140625" customWidth="1"/>
    <col min="2" max="2" width="36" customWidth="1"/>
    <col min="3" max="3" width="25.42578125" customWidth="1"/>
    <col min="4" max="4" width="17.42578125" customWidth="1"/>
    <col min="5" max="5" width="19.5703125" customWidth="1"/>
    <col min="6" max="6" width="78.710937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3" sqref="G33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Souhrn</vt:lpstr>
      <vt:lpstr>Sums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2018-06-15T23:52:17Z</dcterms:modified>
</cp:coreProperties>
</file>