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8\AKU BISA SIDANG JULI\Algoritma\raw-data\berdasarkan kode daun\"/>
    </mc:Choice>
  </mc:AlternateContent>
  <xr:revisionPtr revIDLastSave="0" documentId="13_ncr:1_{1F5D6C4E-A328-4A84-9C22-D91E280FC5C4}" xr6:coauthVersionLast="47" xr6:coauthVersionMax="47" xr10:uidLastSave="{00000000-0000-0000-0000-000000000000}"/>
  <bookViews>
    <workbookView xWindow="4905" yWindow="-60" windowWidth="13365" windowHeight="11520" xr2:uid="{32435E2F-D2B3-47C6-AD76-EA5905BAA4F4}"/>
  </bookViews>
  <sheets>
    <sheet name="Rerata" sheetId="11" r:id="rId1"/>
    <sheet name="B-A1" sheetId="8" r:id="rId2"/>
    <sheet name="B-A2" sheetId="9" r:id="rId3"/>
    <sheet name="B-A3" sheetId="10" r:id="rId4"/>
    <sheet name="TS-A3" sheetId="7" r:id="rId5"/>
    <sheet name="DS-A3" sheetId="6" r:id="rId6"/>
    <sheet name="TS-A2" sheetId="5" r:id="rId7"/>
    <sheet name="DS-A2" sheetId="4" r:id="rId8"/>
    <sheet name="TS-A1" sheetId="3" r:id="rId9"/>
    <sheet name="DS-A1" sheetId="2" r:id="rId10"/>
  </sheets>
  <definedNames>
    <definedName name="ExternalData_1" localSheetId="9" hidden="1">'DS-A1'!$B$1:$L$61</definedName>
    <definedName name="ExternalData_2" localSheetId="7" hidden="1">'DS-A2'!$B$1:$L$61</definedName>
    <definedName name="ExternalData_2" localSheetId="8" hidden="1">'TS-A1'!$B$1:$L$61</definedName>
    <definedName name="ExternalData_3" localSheetId="6" hidden="1">'TS-A2'!$B$1:$L$62</definedName>
    <definedName name="ExternalData_4" localSheetId="5" hidden="1">'DS-A3'!$B$1:$L$62</definedName>
    <definedName name="ExternalData_5" localSheetId="4" hidden="1">'TS-A3'!$B$1:$L$62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0" l="1"/>
  <c r="C3" i="10"/>
  <c r="D3" i="10"/>
  <c r="E3" i="10"/>
  <c r="F3" i="10"/>
  <c r="G3" i="10"/>
  <c r="H3" i="10"/>
  <c r="I3" i="10"/>
  <c r="J3" i="10"/>
  <c r="B4" i="10"/>
  <c r="C4" i="10"/>
  <c r="D4" i="10"/>
  <c r="E4" i="10"/>
  <c r="F4" i="10"/>
  <c r="G4" i="10"/>
  <c r="H4" i="10"/>
  <c r="I4" i="10"/>
  <c r="J4" i="10"/>
  <c r="B5" i="10"/>
  <c r="C5" i="10"/>
  <c r="D5" i="10"/>
  <c r="E5" i="10"/>
  <c r="F5" i="10"/>
  <c r="G5" i="10"/>
  <c r="H5" i="10"/>
  <c r="I5" i="10"/>
  <c r="J5" i="10"/>
  <c r="B6" i="10"/>
  <c r="C6" i="10"/>
  <c r="D6" i="10"/>
  <c r="E6" i="10"/>
  <c r="F6" i="10"/>
  <c r="G6" i="10"/>
  <c r="H6" i="10"/>
  <c r="I6" i="10"/>
  <c r="J6" i="10"/>
  <c r="B7" i="10"/>
  <c r="C7" i="10"/>
  <c r="D7" i="10"/>
  <c r="E7" i="10"/>
  <c r="F7" i="10"/>
  <c r="G7" i="10"/>
  <c r="H7" i="10"/>
  <c r="I7" i="10"/>
  <c r="J7" i="10"/>
  <c r="B8" i="10"/>
  <c r="C8" i="10"/>
  <c r="D8" i="10"/>
  <c r="E8" i="10"/>
  <c r="F8" i="10"/>
  <c r="G8" i="10"/>
  <c r="H8" i="10"/>
  <c r="I8" i="10"/>
  <c r="J8" i="10"/>
  <c r="B9" i="10"/>
  <c r="C9" i="10"/>
  <c r="D9" i="10"/>
  <c r="E9" i="10"/>
  <c r="F9" i="10"/>
  <c r="G9" i="10"/>
  <c r="H9" i="10"/>
  <c r="I9" i="10"/>
  <c r="J9" i="10"/>
  <c r="B10" i="10"/>
  <c r="C10" i="10"/>
  <c r="D10" i="10"/>
  <c r="E10" i="10"/>
  <c r="F10" i="10"/>
  <c r="G10" i="10"/>
  <c r="H10" i="10"/>
  <c r="I10" i="10"/>
  <c r="J10" i="10"/>
  <c r="B11" i="10"/>
  <c r="C11" i="10"/>
  <c r="D11" i="10"/>
  <c r="E11" i="10"/>
  <c r="F11" i="10"/>
  <c r="G11" i="10"/>
  <c r="H11" i="10"/>
  <c r="I11" i="10"/>
  <c r="J11" i="10"/>
  <c r="B12" i="10"/>
  <c r="C12" i="10"/>
  <c r="D12" i="10"/>
  <c r="E12" i="10"/>
  <c r="F12" i="10"/>
  <c r="G12" i="10"/>
  <c r="H12" i="10"/>
  <c r="I12" i="10"/>
  <c r="J12" i="10"/>
  <c r="B13" i="10"/>
  <c r="C13" i="10"/>
  <c r="D13" i="10"/>
  <c r="E13" i="10"/>
  <c r="F13" i="10"/>
  <c r="G13" i="10"/>
  <c r="H13" i="10"/>
  <c r="I13" i="10"/>
  <c r="J13" i="10"/>
  <c r="B14" i="10"/>
  <c r="C14" i="10"/>
  <c r="D14" i="10"/>
  <c r="E14" i="10"/>
  <c r="F14" i="10"/>
  <c r="G14" i="10"/>
  <c r="H14" i="10"/>
  <c r="I14" i="10"/>
  <c r="J14" i="10"/>
  <c r="B15" i="10"/>
  <c r="C15" i="10"/>
  <c r="D15" i="10"/>
  <c r="E15" i="10"/>
  <c r="F15" i="10"/>
  <c r="G15" i="10"/>
  <c r="H15" i="10"/>
  <c r="I15" i="10"/>
  <c r="J15" i="10"/>
  <c r="B16" i="10"/>
  <c r="C16" i="10"/>
  <c r="D16" i="10"/>
  <c r="E16" i="10"/>
  <c r="F16" i="10"/>
  <c r="G16" i="10"/>
  <c r="H16" i="10"/>
  <c r="I16" i="10"/>
  <c r="J16" i="10"/>
  <c r="B17" i="10"/>
  <c r="C17" i="10"/>
  <c r="D17" i="10"/>
  <c r="E17" i="10"/>
  <c r="F17" i="10"/>
  <c r="G17" i="10"/>
  <c r="H17" i="10"/>
  <c r="I17" i="10"/>
  <c r="J17" i="10"/>
  <c r="B18" i="10"/>
  <c r="C18" i="10"/>
  <c r="D18" i="10"/>
  <c r="E18" i="10"/>
  <c r="F18" i="10"/>
  <c r="G18" i="10"/>
  <c r="H18" i="10"/>
  <c r="I18" i="10"/>
  <c r="J18" i="10"/>
  <c r="B19" i="10"/>
  <c r="C19" i="10"/>
  <c r="D19" i="10"/>
  <c r="E19" i="10"/>
  <c r="F19" i="10"/>
  <c r="G19" i="10"/>
  <c r="H19" i="10"/>
  <c r="I19" i="10"/>
  <c r="J19" i="10"/>
  <c r="B20" i="10"/>
  <c r="C20" i="10"/>
  <c r="D20" i="10"/>
  <c r="E20" i="10"/>
  <c r="F20" i="10"/>
  <c r="G20" i="10"/>
  <c r="H20" i="10"/>
  <c r="I20" i="10"/>
  <c r="J20" i="10"/>
  <c r="B21" i="10"/>
  <c r="C21" i="10"/>
  <c r="D21" i="10"/>
  <c r="E21" i="10"/>
  <c r="F21" i="10"/>
  <c r="G21" i="10"/>
  <c r="H21" i="10"/>
  <c r="I21" i="10"/>
  <c r="J21" i="10"/>
  <c r="B22" i="10"/>
  <c r="C22" i="10"/>
  <c r="D22" i="10"/>
  <c r="E22" i="10"/>
  <c r="F22" i="10"/>
  <c r="G22" i="10"/>
  <c r="H22" i="10"/>
  <c r="I22" i="10"/>
  <c r="J22" i="10"/>
  <c r="B23" i="10"/>
  <c r="C23" i="10"/>
  <c r="D23" i="10"/>
  <c r="E23" i="10"/>
  <c r="F23" i="10"/>
  <c r="G23" i="10"/>
  <c r="H23" i="10"/>
  <c r="I23" i="10"/>
  <c r="J23" i="10"/>
  <c r="B24" i="10"/>
  <c r="C24" i="10"/>
  <c r="D24" i="10"/>
  <c r="E24" i="10"/>
  <c r="F24" i="10"/>
  <c r="G24" i="10"/>
  <c r="H24" i="10"/>
  <c r="I24" i="10"/>
  <c r="J24" i="10"/>
  <c r="B25" i="10"/>
  <c r="C25" i="10"/>
  <c r="D25" i="10"/>
  <c r="E25" i="10"/>
  <c r="F25" i="10"/>
  <c r="G25" i="10"/>
  <c r="H25" i="10"/>
  <c r="I25" i="10"/>
  <c r="J25" i="10"/>
  <c r="B26" i="10"/>
  <c r="C26" i="10"/>
  <c r="D26" i="10"/>
  <c r="E26" i="10"/>
  <c r="F26" i="10"/>
  <c r="G26" i="10"/>
  <c r="H26" i="10"/>
  <c r="I26" i="10"/>
  <c r="J26" i="10"/>
  <c r="B27" i="10"/>
  <c r="C27" i="10"/>
  <c r="D27" i="10"/>
  <c r="E27" i="10"/>
  <c r="F27" i="10"/>
  <c r="G27" i="10"/>
  <c r="H27" i="10"/>
  <c r="I27" i="10"/>
  <c r="J27" i="10"/>
  <c r="B28" i="10"/>
  <c r="C28" i="10"/>
  <c r="D28" i="10"/>
  <c r="E28" i="10"/>
  <c r="F28" i="10"/>
  <c r="G28" i="10"/>
  <c r="H28" i="10"/>
  <c r="I28" i="10"/>
  <c r="J28" i="10"/>
  <c r="B29" i="10"/>
  <c r="C29" i="10"/>
  <c r="D29" i="10"/>
  <c r="E29" i="10"/>
  <c r="F29" i="10"/>
  <c r="G29" i="10"/>
  <c r="H29" i="10"/>
  <c r="I29" i="10"/>
  <c r="J29" i="10"/>
  <c r="B30" i="10"/>
  <c r="C30" i="10"/>
  <c r="D30" i="10"/>
  <c r="E30" i="10"/>
  <c r="F30" i="10"/>
  <c r="G30" i="10"/>
  <c r="H30" i="10"/>
  <c r="I30" i="10"/>
  <c r="J30" i="10"/>
  <c r="B31" i="10"/>
  <c r="C31" i="10"/>
  <c r="D31" i="10"/>
  <c r="E31" i="10"/>
  <c r="F31" i="10"/>
  <c r="G31" i="10"/>
  <c r="H31" i="10"/>
  <c r="I31" i="10"/>
  <c r="J31" i="10"/>
  <c r="B32" i="10"/>
  <c r="C32" i="10"/>
  <c r="D32" i="10"/>
  <c r="E32" i="10"/>
  <c r="F32" i="10"/>
  <c r="G32" i="10"/>
  <c r="H32" i="10"/>
  <c r="I32" i="10"/>
  <c r="J32" i="10"/>
  <c r="B33" i="10"/>
  <c r="C33" i="10"/>
  <c r="D33" i="10"/>
  <c r="E33" i="10"/>
  <c r="F33" i="10"/>
  <c r="G33" i="10"/>
  <c r="H33" i="10"/>
  <c r="I33" i="10"/>
  <c r="J33" i="10"/>
  <c r="B34" i="10"/>
  <c r="C34" i="10"/>
  <c r="D34" i="10"/>
  <c r="E34" i="10"/>
  <c r="F34" i="10"/>
  <c r="G34" i="10"/>
  <c r="H34" i="10"/>
  <c r="I34" i="10"/>
  <c r="J34" i="10"/>
  <c r="B35" i="10"/>
  <c r="C35" i="10"/>
  <c r="D35" i="10"/>
  <c r="E35" i="10"/>
  <c r="F35" i="10"/>
  <c r="G35" i="10"/>
  <c r="H35" i="10"/>
  <c r="I35" i="10"/>
  <c r="J35" i="10"/>
  <c r="B36" i="10"/>
  <c r="C36" i="10"/>
  <c r="D36" i="10"/>
  <c r="E36" i="10"/>
  <c r="F36" i="10"/>
  <c r="G36" i="10"/>
  <c r="H36" i="10"/>
  <c r="I36" i="10"/>
  <c r="J36" i="10"/>
  <c r="B37" i="10"/>
  <c r="C37" i="10"/>
  <c r="D37" i="10"/>
  <c r="E37" i="10"/>
  <c r="F37" i="10"/>
  <c r="G37" i="10"/>
  <c r="H37" i="10"/>
  <c r="I37" i="10"/>
  <c r="J37" i="10"/>
  <c r="B38" i="10"/>
  <c r="C38" i="10"/>
  <c r="D38" i="10"/>
  <c r="E38" i="10"/>
  <c r="F38" i="10"/>
  <c r="G38" i="10"/>
  <c r="H38" i="10"/>
  <c r="I38" i="10"/>
  <c r="J38" i="10"/>
  <c r="B39" i="10"/>
  <c r="C39" i="10"/>
  <c r="D39" i="10"/>
  <c r="E39" i="10"/>
  <c r="F39" i="10"/>
  <c r="G39" i="10"/>
  <c r="H39" i="10"/>
  <c r="I39" i="10"/>
  <c r="J39" i="10"/>
  <c r="B40" i="10"/>
  <c r="C40" i="10"/>
  <c r="D40" i="10"/>
  <c r="E40" i="10"/>
  <c r="F40" i="10"/>
  <c r="G40" i="10"/>
  <c r="H40" i="10"/>
  <c r="I40" i="10"/>
  <c r="J40" i="10"/>
  <c r="B41" i="10"/>
  <c r="C41" i="10"/>
  <c r="D41" i="10"/>
  <c r="E41" i="10"/>
  <c r="F41" i="10"/>
  <c r="G41" i="10"/>
  <c r="H41" i="10"/>
  <c r="I41" i="10"/>
  <c r="J41" i="10"/>
  <c r="B42" i="10"/>
  <c r="C42" i="10"/>
  <c r="D42" i="10"/>
  <c r="E42" i="10"/>
  <c r="F42" i="10"/>
  <c r="G42" i="10"/>
  <c r="H42" i="10"/>
  <c r="I42" i="10"/>
  <c r="J42" i="10"/>
  <c r="B43" i="10"/>
  <c r="C43" i="10"/>
  <c r="D43" i="10"/>
  <c r="E43" i="10"/>
  <c r="F43" i="10"/>
  <c r="G43" i="10"/>
  <c r="H43" i="10"/>
  <c r="I43" i="10"/>
  <c r="J43" i="10"/>
  <c r="B44" i="10"/>
  <c r="C44" i="10"/>
  <c r="D44" i="10"/>
  <c r="E44" i="10"/>
  <c r="F44" i="10"/>
  <c r="G44" i="10"/>
  <c r="H44" i="10"/>
  <c r="I44" i="10"/>
  <c r="J44" i="10"/>
  <c r="B45" i="10"/>
  <c r="C45" i="10"/>
  <c r="D45" i="10"/>
  <c r="E45" i="10"/>
  <c r="F45" i="10"/>
  <c r="G45" i="10"/>
  <c r="H45" i="10"/>
  <c r="I45" i="10"/>
  <c r="J45" i="10"/>
  <c r="B46" i="10"/>
  <c r="C46" i="10"/>
  <c r="D46" i="10"/>
  <c r="E46" i="10"/>
  <c r="F46" i="10"/>
  <c r="G46" i="10"/>
  <c r="H46" i="10"/>
  <c r="I46" i="10"/>
  <c r="J46" i="10"/>
  <c r="B47" i="10"/>
  <c r="C47" i="10"/>
  <c r="D47" i="10"/>
  <c r="E47" i="10"/>
  <c r="F47" i="10"/>
  <c r="G47" i="10"/>
  <c r="H47" i="10"/>
  <c r="I47" i="10"/>
  <c r="J47" i="10"/>
  <c r="B48" i="10"/>
  <c r="C48" i="10"/>
  <c r="D48" i="10"/>
  <c r="E48" i="10"/>
  <c r="F48" i="10"/>
  <c r="G48" i="10"/>
  <c r="H48" i="10"/>
  <c r="I48" i="10"/>
  <c r="J48" i="10"/>
  <c r="B49" i="10"/>
  <c r="C49" i="10"/>
  <c r="D49" i="10"/>
  <c r="E49" i="10"/>
  <c r="F49" i="10"/>
  <c r="G49" i="10"/>
  <c r="H49" i="10"/>
  <c r="I49" i="10"/>
  <c r="J49" i="10"/>
  <c r="B50" i="10"/>
  <c r="C50" i="10"/>
  <c r="D50" i="10"/>
  <c r="E50" i="10"/>
  <c r="F50" i="10"/>
  <c r="G50" i="10"/>
  <c r="H50" i="10"/>
  <c r="I50" i="10"/>
  <c r="J50" i="10"/>
  <c r="B51" i="10"/>
  <c r="C51" i="10"/>
  <c r="D51" i="10"/>
  <c r="E51" i="10"/>
  <c r="F51" i="10"/>
  <c r="G51" i="10"/>
  <c r="H51" i="10"/>
  <c r="I51" i="10"/>
  <c r="J51" i="10"/>
  <c r="B52" i="10"/>
  <c r="C52" i="10"/>
  <c r="D52" i="10"/>
  <c r="E52" i="10"/>
  <c r="F52" i="10"/>
  <c r="G52" i="10"/>
  <c r="H52" i="10"/>
  <c r="I52" i="10"/>
  <c r="J52" i="10"/>
  <c r="B53" i="10"/>
  <c r="C53" i="10"/>
  <c r="D53" i="10"/>
  <c r="E53" i="10"/>
  <c r="F53" i="10"/>
  <c r="G53" i="10"/>
  <c r="H53" i="10"/>
  <c r="I53" i="10"/>
  <c r="J53" i="10"/>
  <c r="B54" i="10"/>
  <c r="C54" i="10"/>
  <c r="D54" i="10"/>
  <c r="E54" i="10"/>
  <c r="F54" i="10"/>
  <c r="G54" i="10"/>
  <c r="H54" i="10"/>
  <c r="I54" i="10"/>
  <c r="J54" i="10"/>
  <c r="B55" i="10"/>
  <c r="C55" i="10"/>
  <c r="D55" i="10"/>
  <c r="E55" i="10"/>
  <c r="F55" i="10"/>
  <c r="G55" i="10"/>
  <c r="H55" i="10"/>
  <c r="I55" i="10"/>
  <c r="J55" i="10"/>
  <c r="B56" i="10"/>
  <c r="C56" i="10"/>
  <c r="D56" i="10"/>
  <c r="E56" i="10"/>
  <c r="F56" i="10"/>
  <c r="G56" i="10"/>
  <c r="H56" i="10"/>
  <c r="I56" i="10"/>
  <c r="J56" i="10"/>
  <c r="B57" i="10"/>
  <c r="C57" i="10"/>
  <c r="D57" i="10"/>
  <c r="E57" i="10"/>
  <c r="F57" i="10"/>
  <c r="G57" i="10"/>
  <c r="H57" i="10"/>
  <c r="I57" i="10"/>
  <c r="J57" i="10"/>
  <c r="B58" i="10"/>
  <c r="C58" i="10"/>
  <c r="D58" i="10"/>
  <c r="E58" i="10"/>
  <c r="F58" i="10"/>
  <c r="G58" i="10"/>
  <c r="H58" i="10"/>
  <c r="I58" i="10"/>
  <c r="J58" i="10"/>
  <c r="B59" i="10"/>
  <c r="C59" i="10"/>
  <c r="D59" i="10"/>
  <c r="E59" i="10"/>
  <c r="F59" i="10"/>
  <c r="G59" i="10"/>
  <c r="H59" i="10"/>
  <c r="I59" i="10"/>
  <c r="J59" i="10"/>
  <c r="B60" i="10"/>
  <c r="C60" i="10"/>
  <c r="D60" i="10"/>
  <c r="E60" i="10"/>
  <c r="F60" i="10"/>
  <c r="G60" i="10"/>
  <c r="H60" i="10"/>
  <c r="I60" i="10"/>
  <c r="J60" i="10"/>
  <c r="B61" i="10"/>
  <c r="C61" i="10"/>
  <c r="D61" i="10"/>
  <c r="E61" i="10"/>
  <c r="F61" i="10"/>
  <c r="G61" i="10"/>
  <c r="H61" i="10"/>
  <c r="I61" i="10"/>
  <c r="J61" i="10"/>
  <c r="B62" i="10"/>
  <c r="C62" i="10"/>
  <c r="D62" i="10"/>
  <c r="E62" i="10"/>
  <c r="F62" i="10"/>
  <c r="G62" i="10"/>
  <c r="H62" i="10"/>
  <c r="I62" i="10"/>
  <c r="J62" i="10"/>
  <c r="C2" i="10"/>
  <c r="D2" i="10"/>
  <c r="E2" i="10"/>
  <c r="F2" i="10"/>
  <c r="G2" i="10"/>
  <c r="H2" i="10"/>
  <c r="I2" i="10"/>
  <c r="J2" i="10"/>
  <c r="B2" i="10"/>
  <c r="B3" i="9"/>
  <c r="C3" i="9"/>
  <c r="D3" i="9"/>
  <c r="E3" i="9"/>
  <c r="F3" i="9"/>
  <c r="G3" i="9"/>
  <c r="H3" i="9"/>
  <c r="I3" i="9"/>
  <c r="J3" i="9"/>
  <c r="B4" i="9"/>
  <c r="C4" i="9"/>
  <c r="D4" i="9"/>
  <c r="E4" i="9"/>
  <c r="F4" i="9"/>
  <c r="G4" i="9"/>
  <c r="H4" i="9"/>
  <c r="I4" i="9"/>
  <c r="J4" i="9"/>
  <c r="B5" i="9"/>
  <c r="C5" i="9"/>
  <c r="D5" i="9"/>
  <c r="E5" i="9"/>
  <c r="F5" i="9"/>
  <c r="G5" i="9"/>
  <c r="H5" i="9"/>
  <c r="I5" i="9"/>
  <c r="J5" i="9"/>
  <c r="B6" i="9"/>
  <c r="C6" i="9"/>
  <c r="D6" i="9"/>
  <c r="E6" i="9"/>
  <c r="F6" i="9"/>
  <c r="G6" i="9"/>
  <c r="H6" i="9"/>
  <c r="I6" i="9"/>
  <c r="J6" i="9"/>
  <c r="B7" i="9"/>
  <c r="C7" i="9"/>
  <c r="D7" i="9"/>
  <c r="E7" i="9"/>
  <c r="F7" i="9"/>
  <c r="G7" i="9"/>
  <c r="H7" i="9"/>
  <c r="I7" i="9"/>
  <c r="J7" i="9"/>
  <c r="B8" i="9"/>
  <c r="C8" i="9"/>
  <c r="D8" i="9"/>
  <c r="E8" i="9"/>
  <c r="F8" i="9"/>
  <c r="G8" i="9"/>
  <c r="H8" i="9"/>
  <c r="I8" i="9"/>
  <c r="J8" i="9"/>
  <c r="B9" i="9"/>
  <c r="C9" i="9"/>
  <c r="D9" i="9"/>
  <c r="E9" i="9"/>
  <c r="F9" i="9"/>
  <c r="G9" i="9"/>
  <c r="H9" i="9"/>
  <c r="I9" i="9"/>
  <c r="J9" i="9"/>
  <c r="B10" i="9"/>
  <c r="C10" i="9"/>
  <c r="D10" i="9"/>
  <c r="E10" i="9"/>
  <c r="F10" i="9"/>
  <c r="G10" i="9"/>
  <c r="H10" i="9"/>
  <c r="I10" i="9"/>
  <c r="J10" i="9"/>
  <c r="B11" i="9"/>
  <c r="C11" i="9"/>
  <c r="D11" i="9"/>
  <c r="E11" i="9"/>
  <c r="F11" i="9"/>
  <c r="G11" i="9"/>
  <c r="H11" i="9"/>
  <c r="I11" i="9"/>
  <c r="J11" i="9"/>
  <c r="B12" i="9"/>
  <c r="C12" i="9"/>
  <c r="D12" i="9"/>
  <c r="E12" i="9"/>
  <c r="F12" i="9"/>
  <c r="G12" i="9"/>
  <c r="H12" i="9"/>
  <c r="I12" i="9"/>
  <c r="J12" i="9"/>
  <c r="B13" i="9"/>
  <c r="C13" i="9"/>
  <c r="D13" i="9"/>
  <c r="E13" i="9"/>
  <c r="F13" i="9"/>
  <c r="G13" i="9"/>
  <c r="H13" i="9"/>
  <c r="I13" i="9"/>
  <c r="J13" i="9"/>
  <c r="B14" i="9"/>
  <c r="C14" i="9"/>
  <c r="D14" i="9"/>
  <c r="E14" i="9"/>
  <c r="F14" i="9"/>
  <c r="G14" i="9"/>
  <c r="H14" i="9"/>
  <c r="I14" i="9"/>
  <c r="J14" i="9"/>
  <c r="B15" i="9"/>
  <c r="C15" i="9"/>
  <c r="D15" i="9"/>
  <c r="E15" i="9"/>
  <c r="F15" i="9"/>
  <c r="G15" i="9"/>
  <c r="H15" i="9"/>
  <c r="I15" i="9"/>
  <c r="J15" i="9"/>
  <c r="B16" i="9"/>
  <c r="C16" i="9"/>
  <c r="D16" i="9"/>
  <c r="E16" i="9"/>
  <c r="F16" i="9"/>
  <c r="G16" i="9"/>
  <c r="H16" i="9"/>
  <c r="I16" i="9"/>
  <c r="J16" i="9"/>
  <c r="B17" i="9"/>
  <c r="C17" i="9"/>
  <c r="D17" i="9"/>
  <c r="E17" i="9"/>
  <c r="F17" i="9"/>
  <c r="G17" i="9"/>
  <c r="H17" i="9"/>
  <c r="I17" i="9"/>
  <c r="J17" i="9"/>
  <c r="B18" i="9"/>
  <c r="C18" i="9"/>
  <c r="D18" i="9"/>
  <c r="E18" i="9"/>
  <c r="F18" i="9"/>
  <c r="G18" i="9"/>
  <c r="H18" i="9"/>
  <c r="I18" i="9"/>
  <c r="J18" i="9"/>
  <c r="B19" i="9"/>
  <c r="C19" i="9"/>
  <c r="D19" i="9"/>
  <c r="E19" i="9"/>
  <c r="F19" i="9"/>
  <c r="G19" i="9"/>
  <c r="H19" i="9"/>
  <c r="I19" i="9"/>
  <c r="J19" i="9"/>
  <c r="B20" i="9"/>
  <c r="C20" i="9"/>
  <c r="D20" i="9"/>
  <c r="E20" i="9"/>
  <c r="F20" i="9"/>
  <c r="G20" i="9"/>
  <c r="H20" i="9"/>
  <c r="I20" i="9"/>
  <c r="J20" i="9"/>
  <c r="B21" i="9"/>
  <c r="C21" i="9"/>
  <c r="D21" i="9"/>
  <c r="E21" i="9"/>
  <c r="F21" i="9"/>
  <c r="G21" i="9"/>
  <c r="H21" i="9"/>
  <c r="I21" i="9"/>
  <c r="J21" i="9"/>
  <c r="B22" i="9"/>
  <c r="C22" i="9"/>
  <c r="D22" i="9"/>
  <c r="E22" i="9"/>
  <c r="F22" i="9"/>
  <c r="G22" i="9"/>
  <c r="H22" i="9"/>
  <c r="I22" i="9"/>
  <c r="J22" i="9"/>
  <c r="B23" i="9"/>
  <c r="C23" i="9"/>
  <c r="D23" i="9"/>
  <c r="E23" i="9"/>
  <c r="F23" i="9"/>
  <c r="G23" i="9"/>
  <c r="H23" i="9"/>
  <c r="I23" i="9"/>
  <c r="J23" i="9"/>
  <c r="B24" i="9"/>
  <c r="C24" i="9"/>
  <c r="D24" i="9"/>
  <c r="E24" i="9"/>
  <c r="F24" i="9"/>
  <c r="G24" i="9"/>
  <c r="H24" i="9"/>
  <c r="I24" i="9"/>
  <c r="J24" i="9"/>
  <c r="B25" i="9"/>
  <c r="C25" i="9"/>
  <c r="D25" i="9"/>
  <c r="E25" i="9"/>
  <c r="F25" i="9"/>
  <c r="G25" i="9"/>
  <c r="H25" i="9"/>
  <c r="I25" i="9"/>
  <c r="J25" i="9"/>
  <c r="B26" i="9"/>
  <c r="C26" i="9"/>
  <c r="D26" i="9"/>
  <c r="E26" i="9"/>
  <c r="F26" i="9"/>
  <c r="G26" i="9"/>
  <c r="H26" i="9"/>
  <c r="I26" i="9"/>
  <c r="J26" i="9"/>
  <c r="B27" i="9"/>
  <c r="C27" i="9"/>
  <c r="D27" i="9"/>
  <c r="E27" i="9"/>
  <c r="F27" i="9"/>
  <c r="G27" i="9"/>
  <c r="H27" i="9"/>
  <c r="I27" i="9"/>
  <c r="J27" i="9"/>
  <c r="B28" i="9"/>
  <c r="C28" i="9"/>
  <c r="D28" i="9"/>
  <c r="E28" i="9"/>
  <c r="F28" i="9"/>
  <c r="G28" i="9"/>
  <c r="H28" i="9"/>
  <c r="I28" i="9"/>
  <c r="J28" i="9"/>
  <c r="B29" i="9"/>
  <c r="C29" i="9"/>
  <c r="D29" i="9"/>
  <c r="E29" i="9"/>
  <c r="F29" i="9"/>
  <c r="G29" i="9"/>
  <c r="H29" i="9"/>
  <c r="I29" i="9"/>
  <c r="J29" i="9"/>
  <c r="B30" i="9"/>
  <c r="C30" i="9"/>
  <c r="D30" i="9"/>
  <c r="E30" i="9"/>
  <c r="F30" i="9"/>
  <c r="G30" i="9"/>
  <c r="H30" i="9"/>
  <c r="I30" i="9"/>
  <c r="J30" i="9"/>
  <c r="B31" i="9"/>
  <c r="C31" i="9"/>
  <c r="D31" i="9"/>
  <c r="E31" i="9"/>
  <c r="F31" i="9"/>
  <c r="G31" i="9"/>
  <c r="H31" i="9"/>
  <c r="I31" i="9"/>
  <c r="J31" i="9"/>
  <c r="B32" i="9"/>
  <c r="C32" i="9"/>
  <c r="D32" i="9"/>
  <c r="E32" i="9"/>
  <c r="F32" i="9"/>
  <c r="G32" i="9"/>
  <c r="H32" i="9"/>
  <c r="I32" i="9"/>
  <c r="J32" i="9"/>
  <c r="B33" i="9"/>
  <c r="C33" i="9"/>
  <c r="D33" i="9"/>
  <c r="E33" i="9"/>
  <c r="F33" i="9"/>
  <c r="G33" i="9"/>
  <c r="H33" i="9"/>
  <c r="I33" i="9"/>
  <c r="J33" i="9"/>
  <c r="B34" i="9"/>
  <c r="C34" i="9"/>
  <c r="D34" i="9"/>
  <c r="E34" i="9"/>
  <c r="F34" i="9"/>
  <c r="G34" i="9"/>
  <c r="H34" i="9"/>
  <c r="I34" i="9"/>
  <c r="J34" i="9"/>
  <c r="B35" i="9"/>
  <c r="C35" i="9"/>
  <c r="D35" i="9"/>
  <c r="E35" i="9"/>
  <c r="F35" i="9"/>
  <c r="G35" i="9"/>
  <c r="H35" i="9"/>
  <c r="I35" i="9"/>
  <c r="J35" i="9"/>
  <c r="B36" i="9"/>
  <c r="C36" i="9"/>
  <c r="D36" i="9"/>
  <c r="E36" i="9"/>
  <c r="F36" i="9"/>
  <c r="G36" i="9"/>
  <c r="H36" i="9"/>
  <c r="I36" i="9"/>
  <c r="J36" i="9"/>
  <c r="B37" i="9"/>
  <c r="C37" i="9"/>
  <c r="D37" i="9"/>
  <c r="E37" i="9"/>
  <c r="F37" i="9"/>
  <c r="G37" i="9"/>
  <c r="H37" i="9"/>
  <c r="I37" i="9"/>
  <c r="J37" i="9"/>
  <c r="B38" i="9"/>
  <c r="C38" i="9"/>
  <c r="D38" i="9"/>
  <c r="E38" i="9"/>
  <c r="F38" i="9"/>
  <c r="G38" i="9"/>
  <c r="H38" i="9"/>
  <c r="I38" i="9"/>
  <c r="J38" i="9"/>
  <c r="B39" i="9"/>
  <c r="C39" i="9"/>
  <c r="D39" i="9"/>
  <c r="E39" i="9"/>
  <c r="F39" i="9"/>
  <c r="G39" i="9"/>
  <c r="H39" i="9"/>
  <c r="I39" i="9"/>
  <c r="J39" i="9"/>
  <c r="B40" i="9"/>
  <c r="C40" i="9"/>
  <c r="D40" i="9"/>
  <c r="E40" i="9"/>
  <c r="F40" i="9"/>
  <c r="G40" i="9"/>
  <c r="H40" i="9"/>
  <c r="I40" i="9"/>
  <c r="J40" i="9"/>
  <c r="B41" i="9"/>
  <c r="C41" i="9"/>
  <c r="D41" i="9"/>
  <c r="E41" i="9"/>
  <c r="F41" i="9"/>
  <c r="G41" i="9"/>
  <c r="H41" i="9"/>
  <c r="I41" i="9"/>
  <c r="J41" i="9"/>
  <c r="B42" i="9"/>
  <c r="C42" i="9"/>
  <c r="D42" i="9"/>
  <c r="E42" i="9"/>
  <c r="F42" i="9"/>
  <c r="G42" i="9"/>
  <c r="H42" i="9"/>
  <c r="I42" i="9"/>
  <c r="J42" i="9"/>
  <c r="B43" i="9"/>
  <c r="C43" i="9"/>
  <c r="D43" i="9"/>
  <c r="E43" i="9"/>
  <c r="F43" i="9"/>
  <c r="G43" i="9"/>
  <c r="H43" i="9"/>
  <c r="I43" i="9"/>
  <c r="J43" i="9"/>
  <c r="B44" i="9"/>
  <c r="C44" i="9"/>
  <c r="D44" i="9"/>
  <c r="E44" i="9"/>
  <c r="F44" i="9"/>
  <c r="G44" i="9"/>
  <c r="H44" i="9"/>
  <c r="I44" i="9"/>
  <c r="J44" i="9"/>
  <c r="B45" i="9"/>
  <c r="C45" i="9"/>
  <c r="D45" i="9"/>
  <c r="E45" i="9"/>
  <c r="F45" i="9"/>
  <c r="G45" i="9"/>
  <c r="H45" i="9"/>
  <c r="I45" i="9"/>
  <c r="J45" i="9"/>
  <c r="B46" i="9"/>
  <c r="C46" i="9"/>
  <c r="D46" i="9"/>
  <c r="E46" i="9"/>
  <c r="F46" i="9"/>
  <c r="G46" i="9"/>
  <c r="H46" i="9"/>
  <c r="I46" i="9"/>
  <c r="J46" i="9"/>
  <c r="B47" i="9"/>
  <c r="C47" i="9"/>
  <c r="D47" i="9"/>
  <c r="E47" i="9"/>
  <c r="F47" i="9"/>
  <c r="G47" i="9"/>
  <c r="H47" i="9"/>
  <c r="I47" i="9"/>
  <c r="J47" i="9"/>
  <c r="B48" i="9"/>
  <c r="C48" i="9"/>
  <c r="D48" i="9"/>
  <c r="E48" i="9"/>
  <c r="F48" i="9"/>
  <c r="G48" i="9"/>
  <c r="H48" i="9"/>
  <c r="I48" i="9"/>
  <c r="J48" i="9"/>
  <c r="B49" i="9"/>
  <c r="C49" i="9"/>
  <c r="D49" i="9"/>
  <c r="E49" i="9"/>
  <c r="F49" i="9"/>
  <c r="G49" i="9"/>
  <c r="H49" i="9"/>
  <c r="I49" i="9"/>
  <c r="J49" i="9"/>
  <c r="B50" i="9"/>
  <c r="C50" i="9"/>
  <c r="D50" i="9"/>
  <c r="E50" i="9"/>
  <c r="F50" i="9"/>
  <c r="G50" i="9"/>
  <c r="H50" i="9"/>
  <c r="I50" i="9"/>
  <c r="J50" i="9"/>
  <c r="B51" i="9"/>
  <c r="C51" i="9"/>
  <c r="D51" i="9"/>
  <c r="E51" i="9"/>
  <c r="F51" i="9"/>
  <c r="G51" i="9"/>
  <c r="H51" i="9"/>
  <c r="I51" i="9"/>
  <c r="J51" i="9"/>
  <c r="B52" i="9"/>
  <c r="C52" i="9"/>
  <c r="D52" i="9"/>
  <c r="E52" i="9"/>
  <c r="F52" i="9"/>
  <c r="G52" i="9"/>
  <c r="H52" i="9"/>
  <c r="I52" i="9"/>
  <c r="J52" i="9"/>
  <c r="B53" i="9"/>
  <c r="C53" i="9"/>
  <c r="D53" i="9"/>
  <c r="E53" i="9"/>
  <c r="F53" i="9"/>
  <c r="G53" i="9"/>
  <c r="H53" i="9"/>
  <c r="I53" i="9"/>
  <c r="J53" i="9"/>
  <c r="B54" i="9"/>
  <c r="C54" i="9"/>
  <c r="D54" i="9"/>
  <c r="E54" i="9"/>
  <c r="F54" i="9"/>
  <c r="G54" i="9"/>
  <c r="H54" i="9"/>
  <c r="I54" i="9"/>
  <c r="J54" i="9"/>
  <c r="B55" i="9"/>
  <c r="C55" i="9"/>
  <c r="D55" i="9"/>
  <c r="E55" i="9"/>
  <c r="F55" i="9"/>
  <c r="G55" i="9"/>
  <c r="H55" i="9"/>
  <c r="I55" i="9"/>
  <c r="J55" i="9"/>
  <c r="B56" i="9"/>
  <c r="C56" i="9"/>
  <c r="D56" i="9"/>
  <c r="E56" i="9"/>
  <c r="F56" i="9"/>
  <c r="G56" i="9"/>
  <c r="H56" i="9"/>
  <c r="I56" i="9"/>
  <c r="J56" i="9"/>
  <c r="B57" i="9"/>
  <c r="C57" i="9"/>
  <c r="D57" i="9"/>
  <c r="E57" i="9"/>
  <c r="F57" i="9"/>
  <c r="G57" i="9"/>
  <c r="H57" i="9"/>
  <c r="I57" i="9"/>
  <c r="J57" i="9"/>
  <c r="B58" i="9"/>
  <c r="C58" i="9"/>
  <c r="D58" i="9"/>
  <c r="E58" i="9"/>
  <c r="F58" i="9"/>
  <c r="G58" i="9"/>
  <c r="H58" i="9"/>
  <c r="I58" i="9"/>
  <c r="J58" i="9"/>
  <c r="B59" i="9"/>
  <c r="C59" i="9"/>
  <c r="D59" i="9"/>
  <c r="E59" i="9"/>
  <c r="F59" i="9"/>
  <c r="G59" i="9"/>
  <c r="H59" i="9"/>
  <c r="I59" i="9"/>
  <c r="J59" i="9"/>
  <c r="B60" i="9"/>
  <c r="C60" i="9"/>
  <c r="D60" i="9"/>
  <c r="E60" i="9"/>
  <c r="F60" i="9"/>
  <c r="G60" i="9"/>
  <c r="H60" i="9"/>
  <c r="I60" i="9"/>
  <c r="J60" i="9"/>
  <c r="B61" i="9"/>
  <c r="C61" i="9"/>
  <c r="D61" i="9"/>
  <c r="E61" i="9"/>
  <c r="F61" i="9"/>
  <c r="G61" i="9"/>
  <c r="H61" i="9"/>
  <c r="I61" i="9"/>
  <c r="J61" i="9"/>
  <c r="C2" i="9"/>
  <c r="D2" i="9"/>
  <c r="E2" i="9"/>
  <c r="F2" i="9"/>
  <c r="G2" i="9"/>
  <c r="H2" i="9"/>
  <c r="I2" i="9"/>
  <c r="J2" i="9"/>
  <c r="B2" i="9"/>
  <c r="B3" i="8"/>
  <c r="C3" i="8"/>
  <c r="D3" i="8"/>
  <c r="E3" i="8"/>
  <c r="F3" i="8"/>
  <c r="G3" i="8"/>
  <c r="H3" i="8"/>
  <c r="I3" i="8"/>
  <c r="J3" i="8"/>
  <c r="B4" i="8"/>
  <c r="C4" i="8"/>
  <c r="D4" i="8"/>
  <c r="E4" i="8"/>
  <c r="F4" i="8"/>
  <c r="G4" i="8"/>
  <c r="H4" i="8"/>
  <c r="I4" i="8"/>
  <c r="J4" i="8"/>
  <c r="B5" i="8"/>
  <c r="C5" i="8"/>
  <c r="D5" i="8"/>
  <c r="E5" i="8"/>
  <c r="F5" i="8"/>
  <c r="G5" i="8"/>
  <c r="H5" i="8"/>
  <c r="I5" i="8"/>
  <c r="J5" i="8"/>
  <c r="B6" i="8"/>
  <c r="C6" i="8"/>
  <c r="D6" i="8"/>
  <c r="E6" i="8"/>
  <c r="F6" i="8"/>
  <c r="G6" i="8"/>
  <c r="H6" i="8"/>
  <c r="I6" i="8"/>
  <c r="J6" i="8"/>
  <c r="B7" i="8"/>
  <c r="C7" i="8"/>
  <c r="D7" i="8"/>
  <c r="E7" i="8"/>
  <c r="F7" i="8"/>
  <c r="G7" i="8"/>
  <c r="H7" i="8"/>
  <c r="I7" i="8"/>
  <c r="J7" i="8"/>
  <c r="B8" i="8"/>
  <c r="C8" i="8"/>
  <c r="D8" i="8"/>
  <c r="E8" i="8"/>
  <c r="F8" i="8"/>
  <c r="G8" i="8"/>
  <c r="H8" i="8"/>
  <c r="I8" i="8"/>
  <c r="J8" i="8"/>
  <c r="B9" i="8"/>
  <c r="C9" i="8"/>
  <c r="D9" i="8"/>
  <c r="E9" i="8"/>
  <c r="F9" i="8"/>
  <c r="G9" i="8"/>
  <c r="H9" i="8"/>
  <c r="I9" i="8"/>
  <c r="J9" i="8"/>
  <c r="B10" i="8"/>
  <c r="C10" i="8"/>
  <c r="D10" i="8"/>
  <c r="E10" i="8"/>
  <c r="F10" i="8"/>
  <c r="G10" i="8"/>
  <c r="H10" i="8"/>
  <c r="I10" i="8"/>
  <c r="J10" i="8"/>
  <c r="B11" i="8"/>
  <c r="C11" i="8"/>
  <c r="D11" i="8"/>
  <c r="E11" i="8"/>
  <c r="F11" i="8"/>
  <c r="G11" i="8"/>
  <c r="H11" i="8"/>
  <c r="I11" i="8"/>
  <c r="J11" i="8"/>
  <c r="B12" i="8"/>
  <c r="C12" i="8"/>
  <c r="D12" i="8"/>
  <c r="E12" i="8"/>
  <c r="F12" i="8"/>
  <c r="G12" i="8"/>
  <c r="H12" i="8"/>
  <c r="I12" i="8"/>
  <c r="J12" i="8"/>
  <c r="B13" i="8"/>
  <c r="C13" i="8"/>
  <c r="D13" i="8"/>
  <c r="E13" i="8"/>
  <c r="F13" i="8"/>
  <c r="G13" i="8"/>
  <c r="H13" i="8"/>
  <c r="I13" i="8"/>
  <c r="J13" i="8"/>
  <c r="B14" i="8"/>
  <c r="C14" i="8"/>
  <c r="D14" i="8"/>
  <c r="E14" i="8"/>
  <c r="F14" i="8"/>
  <c r="G14" i="8"/>
  <c r="H14" i="8"/>
  <c r="I14" i="8"/>
  <c r="J14" i="8"/>
  <c r="B15" i="8"/>
  <c r="C15" i="8"/>
  <c r="D15" i="8"/>
  <c r="E15" i="8"/>
  <c r="F15" i="8"/>
  <c r="G15" i="8"/>
  <c r="H15" i="8"/>
  <c r="I15" i="8"/>
  <c r="J15" i="8"/>
  <c r="B16" i="8"/>
  <c r="C16" i="8"/>
  <c r="D16" i="8"/>
  <c r="E16" i="8"/>
  <c r="F16" i="8"/>
  <c r="G16" i="8"/>
  <c r="H16" i="8"/>
  <c r="I16" i="8"/>
  <c r="J16" i="8"/>
  <c r="B17" i="8"/>
  <c r="C17" i="8"/>
  <c r="D17" i="8"/>
  <c r="E17" i="8"/>
  <c r="F17" i="8"/>
  <c r="G17" i="8"/>
  <c r="H17" i="8"/>
  <c r="I17" i="8"/>
  <c r="J17" i="8"/>
  <c r="B18" i="8"/>
  <c r="C18" i="8"/>
  <c r="D18" i="8"/>
  <c r="E18" i="8"/>
  <c r="F18" i="8"/>
  <c r="G18" i="8"/>
  <c r="H18" i="8"/>
  <c r="I18" i="8"/>
  <c r="J18" i="8"/>
  <c r="B19" i="8"/>
  <c r="C19" i="8"/>
  <c r="D19" i="8"/>
  <c r="E19" i="8"/>
  <c r="F19" i="8"/>
  <c r="G19" i="8"/>
  <c r="H19" i="8"/>
  <c r="I19" i="8"/>
  <c r="J19" i="8"/>
  <c r="B20" i="8"/>
  <c r="C20" i="8"/>
  <c r="D20" i="8"/>
  <c r="E20" i="8"/>
  <c r="F20" i="8"/>
  <c r="G20" i="8"/>
  <c r="H20" i="8"/>
  <c r="I20" i="8"/>
  <c r="J20" i="8"/>
  <c r="B21" i="8"/>
  <c r="C21" i="8"/>
  <c r="D21" i="8"/>
  <c r="E21" i="8"/>
  <c r="F21" i="8"/>
  <c r="G21" i="8"/>
  <c r="H21" i="8"/>
  <c r="I21" i="8"/>
  <c r="J21" i="8"/>
  <c r="B22" i="8"/>
  <c r="C22" i="8"/>
  <c r="D22" i="8"/>
  <c r="E22" i="8"/>
  <c r="F22" i="8"/>
  <c r="G22" i="8"/>
  <c r="H22" i="8"/>
  <c r="I22" i="8"/>
  <c r="J22" i="8"/>
  <c r="B23" i="8"/>
  <c r="C23" i="8"/>
  <c r="D23" i="8"/>
  <c r="E23" i="8"/>
  <c r="F23" i="8"/>
  <c r="G23" i="8"/>
  <c r="H23" i="8"/>
  <c r="I23" i="8"/>
  <c r="J23" i="8"/>
  <c r="B24" i="8"/>
  <c r="C24" i="8"/>
  <c r="D24" i="8"/>
  <c r="E24" i="8"/>
  <c r="F24" i="8"/>
  <c r="G24" i="8"/>
  <c r="H24" i="8"/>
  <c r="I24" i="8"/>
  <c r="J24" i="8"/>
  <c r="B25" i="8"/>
  <c r="C25" i="8"/>
  <c r="D25" i="8"/>
  <c r="E25" i="8"/>
  <c r="F25" i="8"/>
  <c r="G25" i="8"/>
  <c r="H25" i="8"/>
  <c r="I25" i="8"/>
  <c r="J25" i="8"/>
  <c r="B26" i="8"/>
  <c r="C26" i="8"/>
  <c r="D26" i="8"/>
  <c r="E26" i="8"/>
  <c r="F26" i="8"/>
  <c r="G26" i="8"/>
  <c r="H26" i="8"/>
  <c r="I26" i="8"/>
  <c r="J26" i="8"/>
  <c r="B27" i="8"/>
  <c r="C27" i="8"/>
  <c r="D27" i="8"/>
  <c r="E27" i="8"/>
  <c r="F27" i="8"/>
  <c r="G27" i="8"/>
  <c r="H27" i="8"/>
  <c r="I27" i="8"/>
  <c r="J27" i="8"/>
  <c r="B28" i="8"/>
  <c r="C28" i="8"/>
  <c r="D28" i="8"/>
  <c r="E28" i="8"/>
  <c r="F28" i="8"/>
  <c r="G28" i="8"/>
  <c r="H28" i="8"/>
  <c r="I28" i="8"/>
  <c r="J28" i="8"/>
  <c r="B29" i="8"/>
  <c r="C29" i="8"/>
  <c r="D29" i="8"/>
  <c r="E29" i="8"/>
  <c r="F29" i="8"/>
  <c r="G29" i="8"/>
  <c r="H29" i="8"/>
  <c r="I29" i="8"/>
  <c r="J29" i="8"/>
  <c r="B30" i="8"/>
  <c r="C30" i="8"/>
  <c r="D30" i="8"/>
  <c r="E30" i="8"/>
  <c r="F30" i="8"/>
  <c r="G30" i="8"/>
  <c r="H30" i="8"/>
  <c r="I30" i="8"/>
  <c r="J30" i="8"/>
  <c r="B31" i="8"/>
  <c r="C31" i="8"/>
  <c r="D31" i="8"/>
  <c r="E31" i="8"/>
  <c r="F31" i="8"/>
  <c r="G31" i="8"/>
  <c r="H31" i="8"/>
  <c r="I31" i="8"/>
  <c r="J31" i="8"/>
  <c r="B32" i="8"/>
  <c r="C32" i="8"/>
  <c r="D32" i="8"/>
  <c r="E32" i="8"/>
  <c r="F32" i="8"/>
  <c r="G32" i="8"/>
  <c r="H32" i="8"/>
  <c r="I32" i="8"/>
  <c r="J32" i="8"/>
  <c r="B33" i="8"/>
  <c r="C33" i="8"/>
  <c r="D33" i="8"/>
  <c r="E33" i="8"/>
  <c r="F33" i="8"/>
  <c r="G33" i="8"/>
  <c r="H33" i="8"/>
  <c r="I33" i="8"/>
  <c r="J33" i="8"/>
  <c r="B34" i="8"/>
  <c r="C34" i="8"/>
  <c r="D34" i="8"/>
  <c r="E34" i="8"/>
  <c r="F34" i="8"/>
  <c r="G34" i="8"/>
  <c r="H34" i="8"/>
  <c r="I34" i="8"/>
  <c r="J34" i="8"/>
  <c r="B35" i="8"/>
  <c r="C35" i="8"/>
  <c r="D35" i="8"/>
  <c r="E35" i="8"/>
  <c r="F35" i="8"/>
  <c r="G35" i="8"/>
  <c r="H35" i="8"/>
  <c r="I35" i="8"/>
  <c r="J35" i="8"/>
  <c r="B36" i="8"/>
  <c r="C36" i="8"/>
  <c r="D36" i="8"/>
  <c r="E36" i="8"/>
  <c r="F36" i="8"/>
  <c r="G36" i="8"/>
  <c r="H36" i="8"/>
  <c r="I36" i="8"/>
  <c r="J36" i="8"/>
  <c r="B37" i="8"/>
  <c r="C37" i="8"/>
  <c r="D37" i="8"/>
  <c r="E37" i="8"/>
  <c r="F37" i="8"/>
  <c r="G37" i="8"/>
  <c r="H37" i="8"/>
  <c r="I37" i="8"/>
  <c r="J37" i="8"/>
  <c r="B38" i="8"/>
  <c r="C38" i="8"/>
  <c r="D38" i="8"/>
  <c r="E38" i="8"/>
  <c r="F38" i="8"/>
  <c r="G38" i="8"/>
  <c r="H38" i="8"/>
  <c r="I38" i="8"/>
  <c r="J38" i="8"/>
  <c r="B39" i="8"/>
  <c r="C39" i="8"/>
  <c r="D39" i="8"/>
  <c r="E39" i="8"/>
  <c r="F39" i="8"/>
  <c r="G39" i="8"/>
  <c r="H39" i="8"/>
  <c r="I39" i="8"/>
  <c r="J39" i="8"/>
  <c r="B40" i="8"/>
  <c r="C40" i="8"/>
  <c r="D40" i="8"/>
  <c r="E40" i="8"/>
  <c r="F40" i="8"/>
  <c r="G40" i="8"/>
  <c r="H40" i="8"/>
  <c r="I40" i="8"/>
  <c r="J40" i="8"/>
  <c r="B41" i="8"/>
  <c r="C41" i="8"/>
  <c r="D41" i="8"/>
  <c r="E41" i="8"/>
  <c r="F41" i="8"/>
  <c r="G41" i="8"/>
  <c r="H41" i="8"/>
  <c r="I41" i="8"/>
  <c r="J41" i="8"/>
  <c r="B42" i="8"/>
  <c r="C42" i="8"/>
  <c r="D42" i="8"/>
  <c r="E42" i="8"/>
  <c r="F42" i="8"/>
  <c r="G42" i="8"/>
  <c r="H42" i="8"/>
  <c r="I42" i="8"/>
  <c r="J42" i="8"/>
  <c r="B43" i="8"/>
  <c r="C43" i="8"/>
  <c r="D43" i="8"/>
  <c r="E43" i="8"/>
  <c r="F43" i="8"/>
  <c r="G43" i="8"/>
  <c r="H43" i="8"/>
  <c r="I43" i="8"/>
  <c r="J43" i="8"/>
  <c r="B44" i="8"/>
  <c r="C44" i="8"/>
  <c r="D44" i="8"/>
  <c r="E44" i="8"/>
  <c r="F44" i="8"/>
  <c r="G44" i="8"/>
  <c r="H44" i="8"/>
  <c r="I44" i="8"/>
  <c r="J44" i="8"/>
  <c r="B45" i="8"/>
  <c r="C45" i="8"/>
  <c r="D45" i="8"/>
  <c r="E45" i="8"/>
  <c r="F45" i="8"/>
  <c r="G45" i="8"/>
  <c r="H45" i="8"/>
  <c r="I45" i="8"/>
  <c r="J45" i="8"/>
  <c r="B46" i="8"/>
  <c r="C46" i="8"/>
  <c r="D46" i="8"/>
  <c r="E46" i="8"/>
  <c r="F46" i="8"/>
  <c r="G46" i="8"/>
  <c r="H46" i="8"/>
  <c r="I46" i="8"/>
  <c r="J46" i="8"/>
  <c r="B47" i="8"/>
  <c r="C47" i="8"/>
  <c r="D47" i="8"/>
  <c r="E47" i="8"/>
  <c r="F47" i="8"/>
  <c r="G47" i="8"/>
  <c r="H47" i="8"/>
  <c r="I47" i="8"/>
  <c r="J47" i="8"/>
  <c r="B48" i="8"/>
  <c r="C48" i="8"/>
  <c r="D48" i="8"/>
  <c r="E48" i="8"/>
  <c r="F48" i="8"/>
  <c r="G48" i="8"/>
  <c r="H48" i="8"/>
  <c r="I48" i="8"/>
  <c r="J48" i="8"/>
  <c r="B49" i="8"/>
  <c r="C49" i="8"/>
  <c r="D49" i="8"/>
  <c r="E49" i="8"/>
  <c r="F49" i="8"/>
  <c r="G49" i="8"/>
  <c r="H49" i="8"/>
  <c r="I49" i="8"/>
  <c r="J49" i="8"/>
  <c r="B50" i="8"/>
  <c r="C50" i="8"/>
  <c r="D50" i="8"/>
  <c r="E50" i="8"/>
  <c r="F50" i="8"/>
  <c r="G50" i="8"/>
  <c r="H50" i="8"/>
  <c r="I50" i="8"/>
  <c r="J50" i="8"/>
  <c r="B51" i="8"/>
  <c r="C51" i="8"/>
  <c r="D51" i="8"/>
  <c r="E51" i="8"/>
  <c r="F51" i="8"/>
  <c r="G51" i="8"/>
  <c r="H51" i="8"/>
  <c r="I51" i="8"/>
  <c r="J51" i="8"/>
  <c r="B52" i="8"/>
  <c r="C52" i="8"/>
  <c r="D52" i="8"/>
  <c r="E52" i="8"/>
  <c r="F52" i="8"/>
  <c r="G52" i="8"/>
  <c r="H52" i="8"/>
  <c r="I52" i="8"/>
  <c r="J52" i="8"/>
  <c r="B53" i="8"/>
  <c r="C53" i="8"/>
  <c r="D53" i="8"/>
  <c r="E53" i="8"/>
  <c r="F53" i="8"/>
  <c r="G53" i="8"/>
  <c r="H53" i="8"/>
  <c r="I53" i="8"/>
  <c r="J53" i="8"/>
  <c r="B54" i="8"/>
  <c r="C54" i="8"/>
  <c r="D54" i="8"/>
  <c r="E54" i="8"/>
  <c r="F54" i="8"/>
  <c r="G54" i="8"/>
  <c r="H54" i="8"/>
  <c r="I54" i="8"/>
  <c r="J54" i="8"/>
  <c r="B55" i="8"/>
  <c r="C55" i="8"/>
  <c r="D55" i="8"/>
  <c r="E55" i="8"/>
  <c r="F55" i="8"/>
  <c r="G55" i="8"/>
  <c r="H55" i="8"/>
  <c r="I55" i="8"/>
  <c r="J55" i="8"/>
  <c r="B56" i="8"/>
  <c r="C56" i="8"/>
  <c r="D56" i="8"/>
  <c r="E56" i="8"/>
  <c r="F56" i="8"/>
  <c r="G56" i="8"/>
  <c r="H56" i="8"/>
  <c r="I56" i="8"/>
  <c r="J56" i="8"/>
  <c r="B57" i="8"/>
  <c r="C57" i="8"/>
  <c r="D57" i="8"/>
  <c r="E57" i="8"/>
  <c r="F57" i="8"/>
  <c r="G57" i="8"/>
  <c r="H57" i="8"/>
  <c r="I57" i="8"/>
  <c r="J57" i="8"/>
  <c r="B58" i="8"/>
  <c r="C58" i="8"/>
  <c r="D58" i="8"/>
  <c r="E58" i="8"/>
  <c r="F58" i="8"/>
  <c r="G58" i="8"/>
  <c r="H58" i="8"/>
  <c r="I58" i="8"/>
  <c r="J58" i="8"/>
  <c r="B59" i="8"/>
  <c r="C59" i="8"/>
  <c r="D59" i="8"/>
  <c r="E59" i="8"/>
  <c r="F59" i="8"/>
  <c r="G59" i="8"/>
  <c r="H59" i="8"/>
  <c r="I59" i="8"/>
  <c r="J59" i="8"/>
  <c r="B60" i="8"/>
  <c r="C60" i="8"/>
  <c r="D60" i="8"/>
  <c r="E60" i="8"/>
  <c r="F60" i="8"/>
  <c r="G60" i="8"/>
  <c r="H60" i="8"/>
  <c r="I60" i="8"/>
  <c r="J60" i="8"/>
  <c r="B61" i="8"/>
  <c r="C61" i="8"/>
  <c r="D61" i="8"/>
  <c r="E61" i="8"/>
  <c r="F61" i="8"/>
  <c r="G61" i="8"/>
  <c r="H61" i="8"/>
  <c r="I61" i="8"/>
  <c r="J61" i="8"/>
  <c r="C2" i="8"/>
  <c r="D2" i="8"/>
  <c r="E2" i="8"/>
  <c r="F2" i="8"/>
  <c r="G2" i="8"/>
  <c r="H2" i="8"/>
  <c r="I2" i="8"/>
  <c r="J2" i="8"/>
  <c r="B2" i="8"/>
  <c r="D2" i="11" l="1"/>
  <c r="D10" i="11"/>
  <c r="D9" i="11"/>
  <c r="D8" i="11"/>
  <c r="D7" i="11"/>
  <c r="D6" i="11"/>
  <c r="D5" i="11"/>
  <c r="D4" i="11"/>
  <c r="D3" i="11"/>
  <c r="C10" i="11"/>
  <c r="C9" i="11"/>
  <c r="C8" i="11"/>
  <c r="C7" i="11"/>
  <c r="C6" i="11"/>
  <c r="C5" i="11"/>
  <c r="C4" i="11"/>
  <c r="C3" i="11"/>
  <c r="B10" i="11"/>
  <c r="B9" i="11"/>
  <c r="E9" i="11" s="1"/>
  <c r="B8" i="11"/>
  <c r="B7" i="11"/>
  <c r="E7" i="11" s="1"/>
  <c r="B6" i="11"/>
  <c r="B5" i="11"/>
  <c r="B4" i="11"/>
  <c r="B3" i="11"/>
  <c r="C2" i="11"/>
  <c r="B2" i="11"/>
  <c r="E5" i="11" l="1"/>
  <c r="E6" i="11"/>
  <c r="E8" i="11"/>
  <c r="E3" i="11"/>
  <c r="E10" i="11"/>
  <c r="E4" i="11"/>
  <c r="E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29E4DA-580D-41DB-99CF-7C07EFA4BBCF}" keepAlive="1" name="Query - A1-ekstrak dengan sampel" description="Connection to the 'A1-ekstrak dengan sampel' query in the workbook." type="5" refreshedVersion="8" background="1" saveData="1">
    <dbPr connection="Provider=Microsoft.Mashup.OleDb.1;Data Source=$Workbook$;Location=&quot;A1-ekstrak dengan sampel&quot;;Extended Properties=&quot;&quot;" command="SELECT * FROM [A1-ekstrak dengan sampel]"/>
  </connection>
  <connection id="2" xr16:uid="{48208ACE-3802-4486-AE66-D157D00D20C0}" keepAlive="1" name="Query - A1-ekstrak tanpa sampel" description="Connection to the 'A1-ekstrak tanpa sampel' query in the workbook." type="5" refreshedVersion="8" background="1" saveData="1">
    <dbPr connection="Provider=Microsoft.Mashup.OleDb.1;Data Source=$Workbook$;Location=&quot;A1-ekstrak tanpa sampel&quot;;Extended Properties=&quot;&quot;" command="SELECT * FROM [A1-ekstrak tanpa sampel]"/>
  </connection>
  <connection id="3" xr16:uid="{E8033D24-AC26-47A1-ABFC-94707667F9E6}" keepAlive="1" name="Query - A2-ekstrak dengan sampel" description="Connection to the 'A2-ekstrak dengan sampel' query in the workbook." type="5" refreshedVersion="8" background="1" saveData="1">
    <dbPr connection="Provider=Microsoft.Mashup.OleDb.1;Data Source=$Workbook$;Location=&quot;A2-ekstrak dengan sampel&quot;;Extended Properties=&quot;&quot;" command="SELECT * FROM [A2-ekstrak dengan sampel]"/>
  </connection>
  <connection id="4" xr16:uid="{02B41B3B-0552-4BE2-8A96-660B0C5241E1}" keepAlive="1" name="Query - A2-ekstrak tanpa sampel" description="Connection to the 'A2-ekstrak tanpa sampel' query in the workbook." type="5" refreshedVersion="8" background="1" saveData="1">
    <dbPr connection="Provider=Microsoft.Mashup.OleDb.1;Data Source=$Workbook$;Location=&quot;A2-ekstrak tanpa sampel&quot;;Extended Properties=&quot;&quot;" command="SELECT * FROM [A2-ekstrak tanpa sampel]"/>
  </connection>
  <connection id="5" xr16:uid="{B372CB4C-4BF8-490A-8812-5D66113C07D4}" keepAlive="1" name="Query - A3-ekstrak dengan sampel" description="Connection to the 'A3-ekstrak dengan sampel' query in the workbook." type="5" refreshedVersion="8" background="1" saveData="1">
    <dbPr connection="Provider=Microsoft.Mashup.OleDb.1;Data Source=$Workbook$;Location=&quot;A3-ekstrak dengan sampel&quot;;Extended Properties=&quot;&quot;" command="SELECT * FROM [A3-ekstrak dengan sampel]"/>
  </connection>
  <connection id="6" xr16:uid="{39976506-212C-40ED-8D11-3E5C4B88A685}" keepAlive="1" name="Query - A3-ekstrak tanpa sampel" description="Connection to the 'A3-ekstrak tanpa sampel' query in the workbook." type="5" refreshedVersion="8" background="1" saveData="1">
    <dbPr connection="Provider=Microsoft.Mashup.OleDb.1;Data Source=$Workbook$;Location=&quot;A3-ekstrak tanpa sampel&quot;;Extended Properties=&quot;&quot;" command="SELECT * FROM [A3-ekstrak tanpa sampel]"/>
  </connection>
</connections>
</file>

<file path=xl/sharedStrings.xml><?xml version="1.0" encoding="utf-8"?>
<sst xmlns="http://schemas.openxmlformats.org/spreadsheetml/2006/main" count="4081" uniqueCount="93">
  <si>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</si>
  <si>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</si>
  <si>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</si>
  <si>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</si>
  <si>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</si>
  <si>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</si>
  <si>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</si>
  <si>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</si>
  <si>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</si>
  <si>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</si>
  <si>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</si>
  <si>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 xml:space="preserve">0.24 </t>
  </si>
  <si>
    <t xml:space="preserve"> 0.05 </t>
  </si>
  <si>
    <t xml:space="preserve"> 1.68 </t>
  </si>
  <si>
    <t xml:space="preserve"> 0.04 </t>
  </si>
  <si>
    <t xml:space="preserve"> 0.03 </t>
  </si>
  <si>
    <t xml:space="preserve"> 74.10 % </t>
  </si>
  <si>
    <t xml:space="preserve"> 31.20 Celsius</t>
  </si>
  <si>
    <t xml:space="preserve">0.25 </t>
  </si>
  <si>
    <t xml:space="preserve"> 1.73 </t>
  </si>
  <si>
    <t xml:space="preserve"> 0.02 </t>
  </si>
  <si>
    <t xml:space="preserve"> 1.74 </t>
  </si>
  <si>
    <t xml:space="preserve"> 31.30 Celsius</t>
  </si>
  <si>
    <t xml:space="preserve"> 1.72 </t>
  </si>
  <si>
    <t xml:space="preserve"> 1.71 </t>
  </si>
  <si>
    <t xml:space="preserve"> 74.20 % </t>
  </si>
  <si>
    <t xml:space="preserve"> 74.40 % </t>
  </si>
  <si>
    <t xml:space="preserve"> 74.80 % </t>
  </si>
  <si>
    <t xml:space="preserve"> 74.60 % </t>
  </si>
  <si>
    <t xml:space="preserve"> 74.50 % </t>
  </si>
  <si>
    <t xml:space="preserve"> 1.70 </t>
  </si>
  <si>
    <t xml:space="preserve"> 74.30 % </t>
  </si>
  <si>
    <t xml:space="preserve">0.23 </t>
  </si>
  <si>
    <t xml:space="preserve"> 74.70 % </t>
  </si>
  <si>
    <t xml:space="preserve"> 1.75 </t>
  </si>
  <si>
    <t xml:space="preserve"> 75.10 % </t>
  </si>
  <si>
    <t xml:space="preserve"> 75.20 % </t>
  </si>
  <si>
    <t xml:space="preserve"> 75.00 % </t>
  </si>
  <si>
    <t xml:space="preserve"> 74.90 % </t>
  </si>
  <si>
    <t xml:space="preserve"> 1.63 </t>
  </si>
  <si>
    <t xml:space="preserve"> 31.10 Celsius</t>
  </si>
  <si>
    <t xml:space="preserve"> 1.69 </t>
  </si>
  <si>
    <t xml:space="preserve"> 74.00 % </t>
  </si>
  <si>
    <t xml:space="preserve"> 1.54 </t>
  </si>
  <si>
    <t xml:space="preserve"> 31.40 Celsius</t>
  </si>
  <si>
    <t xml:space="preserve"> 1.56 </t>
  </si>
  <si>
    <t xml:space="preserve"> 1.55 </t>
  </si>
  <si>
    <t xml:space="preserve"> 1.58 </t>
  </si>
  <si>
    <t xml:space="preserve"> 0.06 </t>
  </si>
  <si>
    <t xml:space="preserve"> 75.30 % </t>
  </si>
  <si>
    <t xml:space="preserve"> 31.50 Celsius</t>
  </si>
  <si>
    <t xml:space="preserve"> 75.40 % </t>
  </si>
  <si>
    <t xml:space="preserve"> 1.60 </t>
  </si>
  <si>
    <t xml:space="preserve"> 1.61 </t>
  </si>
  <si>
    <t xml:space="preserve"> 1.62 </t>
  </si>
  <si>
    <t xml:space="preserve"> 1.57 </t>
  </si>
  <si>
    <t xml:space="preserve"> 75.50 % </t>
  </si>
  <si>
    <t xml:space="preserve"> 75.60 % </t>
  </si>
  <si>
    <t xml:space="preserve"> 75.70 % </t>
  </si>
  <si>
    <t xml:space="preserve">0.26 </t>
  </si>
  <si>
    <t xml:space="preserve"> 0.01 </t>
  </si>
  <si>
    <t xml:space="preserve"> 1.59 </t>
  </si>
  <si>
    <t xml:space="preserve"> 75.80 % </t>
  </si>
  <si>
    <t xml:space="preserve"> 75.90 % </t>
  </si>
  <si>
    <t xml:space="preserve"> 0.07 </t>
  </si>
  <si>
    <t xml:space="preserve"> 0.08 </t>
  </si>
  <si>
    <t xml:space="preserve">0.22 </t>
  </si>
  <si>
    <t xml:space="preserve"> 1.48 </t>
  </si>
  <si>
    <t xml:space="preserve"> 1.49 </t>
  </si>
  <si>
    <t xml:space="preserve"> 1.50 </t>
  </si>
  <si>
    <t xml:space="preserve"> 1.47 </t>
  </si>
  <si>
    <t xml:space="preserve">0.21 </t>
  </si>
  <si>
    <t xml:space="preserve"> 1.46 </t>
  </si>
  <si>
    <t xml:space="preserve"> 73.70 % </t>
  </si>
  <si>
    <t xml:space="preserve"> 1.52 </t>
  </si>
  <si>
    <t xml:space="preserve"> 73.60 % </t>
  </si>
  <si>
    <t xml:space="preserve"> 1.51 </t>
  </si>
  <si>
    <t xml:space="preserve"> 1.53 </t>
  </si>
  <si>
    <t xml:space="preserve"> 73.80 % </t>
  </si>
  <si>
    <t xml:space="preserve"> 73.90 % </t>
  </si>
  <si>
    <t>No</t>
  </si>
  <si>
    <t>MQ2</t>
  </si>
  <si>
    <t>MQ3</t>
  </si>
  <si>
    <t>MQ4</t>
  </si>
  <si>
    <t>MQ5</t>
  </si>
  <si>
    <t>MQ6</t>
  </si>
  <si>
    <t>MQ7</t>
  </si>
  <si>
    <t>MQ8</t>
  </si>
  <si>
    <t>MQ9</t>
  </si>
  <si>
    <t>MQ135</t>
  </si>
  <si>
    <t>B1</t>
  </si>
  <si>
    <t>B2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</si>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</sst>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6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/>
              <a:t>Kode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Rerata!$E$2:$E$10</c:f>
              <c:numCache>
                <c:formatCode>General</c:formatCode>
                <c:ptCount val="9"/>
                <c:pt idx="0">
                  <c:v>-2.1937239695971011E-2</c:v>
                </c:pt>
                <c:pt idx="1">
                  <c:v>0.10061507936507937</c:v>
                </c:pt>
                <c:pt idx="2">
                  <c:v>-9.2541717417814438E-3</c:v>
                </c:pt>
                <c:pt idx="3">
                  <c:v>5.470238095238094E-2</c:v>
                </c:pt>
                <c:pt idx="4">
                  <c:v>-3.9537037037037058E-2</c:v>
                </c:pt>
                <c:pt idx="5">
                  <c:v>5.9259259259259255E-2</c:v>
                </c:pt>
                <c:pt idx="6">
                  <c:v>8.4907407407407418E-2</c:v>
                </c:pt>
                <c:pt idx="7">
                  <c:v>3.4814814814814826E-2</c:v>
                </c:pt>
                <c:pt idx="8">
                  <c:v>4.629629629629632E-4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9-4C98-B88B-BB173AB75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33648"/>
        <c:axId val="770428400"/>
      </c:radarChart>
      <c:catAx>
        <c:axId val="77043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0428400"/>
        <c:crosses val="autoZero"/>
        <c:auto val="1"/>
        <c:lblAlgn val="ctr"/>
        <c:lblOffset val="100"/>
        <c:noMultiLvlLbl val="0"/>
      </c:catAx>
      <c:valAx>
        <c:axId val="770428400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0433648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28575</xdr:rowOff>
    </xdr:from>
    <xdr:to>
      <xdr:col>10</xdr:col>
      <xdr:colOff>114300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3341E-1A0C-08CE-DDB9-DE113B262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57C99A5B-3040-4B6D-BBDB-9C250D2DC588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2EE2B507-0B9E-4DC6-981F-F421E981D211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A2948F0D-0A9A-4DFA-8955-25687DAB93A3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CF8EA54-9CE5-4527-BE5F-CFD2CC0AD9B1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C34568B-2B51-42C1-8B26-A602C4F078D7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1BE5049-E5A9-48CB-AD37-0927E3EFFEA2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E256AC-F316-4511-9723-1F2FCE30BB52}" name="A3_ekstrak_tanpa_sampel" displayName="A3_ekstrak_tanpa_sampel" ref="B1:L62" tableType="queryTable" totalsRowShown="0">
  <tableColumns count="11">
    <tableColumn id="1" xr3:uid="{DF9DB9C6-2AC2-4051-81E8-4FF8741EB3E8}" uniqueName="1" name="Column1" queryTableFieldId="1" dataDxfId="65"/>
    <tableColumn id="2" xr3:uid="{DA461DF8-DB39-459B-AD11-4E70B460EC75}" uniqueName="2" name="Column2" queryTableFieldId="2" dataDxfId="64"/>
    <tableColumn id="3" xr3:uid="{6D413945-CDCE-49E9-B9EB-95BF8EA672CB}" uniqueName="3" name="Column3" queryTableFieldId="3" dataDxfId="63"/>
    <tableColumn id="4" xr3:uid="{C5F26586-F8C7-4AD9-A54F-5B251CEB8EB0}" uniqueName="4" name="Column4" queryTableFieldId="4" dataDxfId="62"/>
    <tableColumn id="5" xr3:uid="{15CC747A-2D06-4575-B5BE-F49D56B9C226}" uniqueName="5" name="Column5" queryTableFieldId="5" dataDxfId="61"/>
    <tableColumn id="6" xr3:uid="{8C060057-89D0-4132-B07A-820FACE1AD72}" uniqueName="6" name="Column6" queryTableFieldId="6" dataDxfId="60"/>
    <tableColumn id="7" xr3:uid="{EB91B99A-121C-4FB4-A3DB-356FCCFDBB99}" uniqueName="7" name="Column7" queryTableFieldId="7" dataDxfId="59"/>
    <tableColumn id="8" xr3:uid="{0BAF7476-A99A-4D41-B8D6-7D74D29A491D}" uniqueName="8" name="Column8" queryTableFieldId="8" dataDxfId="58"/>
    <tableColumn id="9" xr3:uid="{13D176CF-0943-4D44-972F-94CB3A923905}" uniqueName="9" name="Column9" queryTableFieldId="9" dataDxfId="57"/>
    <tableColumn id="10" xr3:uid="{C2A946E9-653A-491A-8F3E-DD18BC5E6789}" uniqueName="10" name="Column10" queryTableFieldId="10" dataDxfId="56"/>
    <tableColumn id="11" xr3:uid="{F1A358F1-06A2-416A-987C-96A7AC7A60DB}" uniqueName="11" name="Column11" queryTableFieldId="11" dataDxfId="5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B5E985-A119-44BA-A3A8-F1783C03FD94}" name="A3_ekstrak_dengan_sampel" displayName="A3_ekstrak_dengan_sampel" ref="B1:L62" tableType="queryTable" totalsRowShown="0">
  <tableColumns count="11">
    <tableColumn id="1" xr3:uid="{D7673112-AADB-48F0-8161-7551A87FA476}" uniqueName="1" name="Column1" queryTableFieldId="1" dataDxfId="54"/>
    <tableColumn id="2" xr3:uid="{1F9470E8-9B04-4A76-A1B2-258C8BA0BD0A}" uniqueName="2" name="Column2" queryTableFieldId="2" dataDxfId="53"/>
    <tableColumn id="3" xr3:uid="{C6305EB4-7E88-4AD7-8E39-64CBDA6FDB59}" uniqueName="3" name="Column3" queryTableFieldId="3" dataDxfId="52"/>
    <tableColumn id="4" xr3:uid="{23F88998-7EEE-4829-B69D-C72E404E4FC3}" uniqueName="4" name="Column4" queryTableFieldId="4" dataDxfId="51"/>
    <tableColumn id="5" xr3:uid="{5EC1A820-9208-450F-A8B7-46F05615C27C}" uniqueName="5" name="Column5" queryTableFieldId="5" dataDxfId="50"/>
    <tableColumn id="6" xr3:uid="{E79D1813-FF43-4FCE-A703-BF5622CFB83A}" uniqueName="6" name="Column6" queryTableFieldId="6" dataDxfId="49"/>
    <tableColumn id="7" xr3:uid="{3C66799E-FB9E-49E9-9D81-1C94B095B5BA}" uniqueName="7" name="Column7" queryTableFieldId="7" dataDxfId="48"/>
    <tableColumn id="8" xr3:uid="{36163046-3347-48AC-B740-5E66EC1F8EE4}" uniqueName="8" name="Column8" queryTableFieldId="8" dataDxfId="47"/>
    <tableColumn id="9" xr3:uid="{CA00A310-F5F6-4773-960D-05E62F019684}" uniqueName="9" name="Column9" queryTableFieldId="9" dataDxfId="46"/>
    <tableColumn id="10" xr3:uid="{53FF2A46-C187-4A02-976A-FF70D9B1F765}" uniqueName="10" name="Column10" queryTableFieldId="10" dataDxfId="45"/>
    <tableColumn id="11" xr3:uid="{802E9491-2D24-4BA6-8A3E-09CA4B645426}" uniqueName="11" name="Column11" queryTableFieldId="11" dataDxfId="4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8F8EEA-BDEC-474A-A59F-FDA2ABBF05A2}" name="A2_ekstrak_tanpa_sampel" displayName="A2_ekstrak_tanpa_sampel" ref="B1:L62" tableType="queryTable" totalsRowShown="0">
  <tableColumns count="11">
    <tableColumn id="1" xr3:uid="{6DAEB428-6952-4621-92FE-960839765C6A}" uniqueName="1" name="Column1" queryTableFieldId="1" dataDxfId="43"/>
    <tableColumn id="2" xr3:uid="{E6DD567D-F18E-403F-9E38-43FEAA528091}" uniqueName="2" name="Column2" queryTableFieldId="2" dataDxfId="42"/>
    <tableColumn id="3" xr3:uid="{3B5147EF-7165-4E33-9950-9B52B27B0A00}" uniqueName="3" name="Column3" queryTableFieldId="3" dataDxfId="41"/>
    <tableColumn id="4" xr3:uid="{BA8C50A5-BD59-4A4C-97EF-7F53DED5B4B6}" uniqueName="4" name="Column4" queryTableFieldId="4" dataDxfId="40"/>
    <tableColumn id="5" xr3:uid="{BBE9F37F-D075-4711-9152-D23C51A1E378}" uniqueName="5" name="Column5" queryTableFieldId="5" dataDxfId="39"/>
    <tableColumn id="6" xr3:uid="{F843CDFD-B1E8-4F40-B758-9A6B9995CE34}" uniqueName="6" name="Column6" queryTableFieldId="6" dataDxfId="38"/>
    <tableColumn id="7" xr3:uid="{412FBDE1-6E6F-4E3F-85D2-2A85B010587A}" uniqueName="7" name="Column7" queryTableFieldId="7" dataDxfId="37"/>
    <tableColumn id="8" xr3:uid="{D0C585D1-6F00-432A-8E9C-EE675113ED7A}" uniqueName="8" name="Column8" queryTableFieldId="8" dataDxfId="36"/>
    <tableColumn id="9" xr3:uid="{526C53B7-51E7-4A03-B5E4-B6079D4EC35A}" uniqueName="9" name="Column9" queryTableFieldId="9" dataDxfId="35"/>
    <tableColumn id="10" xr3:uid="{B664CFC5-E1D5-402C-A621-4DE03ECABC98}" uniqueName="10" name="Column10" queryTableFieldId="10" dataDxfId="34"/>
    <tableColumn id="11" xr3:uid="{B61F939E-F353-4D0F-A8EA-552E46DCBC5C}" uniqueName="11" name="Column11" queryTableFieldId="11" dataDxfId="3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C62FDA-2105-4348-B7A6-6B2B27C69B87}" name="A2_ekstrak_dengan_sampel" displayName="A2_ekstrak_dengan_sampel" ref="B1:L61" tableType="queryTable" totalsRowShown="0">
  <tableColumns count="11">
    <tableColumn id="1" xr3:uid="{B697C81D-EBE0-4CD6-82A4-4B5FE7434F72}" uniqueName="1" name="Column1" queryTableFieldId="1" dataDxfId="32"/>
    <tableColumn id="2" xr3:uid="{DF4886EB-ACCF-4AB3-8398-8D94364652E4}" uniqueName="2" name="Column2" queryTableFieldId="2" dataDxfId="31"/>
    <tableColumn id="3" xr3:uid="{56C8B164-9AA8-45D5-8011-DB9D92B8D08B}" uniqueName="3" name="Column3" queryTableFieldId="3" dataDxfId="30"/>
    <tableColumn id="4" xr3:uid="{5491084E-E8FB-4A37-9EB8-CAD1A46BD5C3}" uniqueName="4" name="Column4" queryTableFieldId="4" dataDxfId="29"/>
    <tableColumn id="5" xr3:uid="{92A46C34-2CC2-45B1-B6F7-9FCC13B251B5}" uniqueName="5" name="Column5" queryTableFieldId="5" dataDxfId="28"/>
    <tableColumn id="6" xr3:uid="{5027F9FB-A3DA-4B35-871C-66314A6F51FF}" uniqueName="6" name="Column6" queryTableFieldId="6" dataDxfId="27"/>
    <tableColumn id="7" xr3:uid="{A601E679-850D-4202-95BD-7C778F004BA6}" uniqueName="7" name="Column7" queryTableFieldId="7" dataDxfId="26"/>
    <tableColumn id="8" xr3:uid="{48DBCA7F-4988-43DA-99E6-0529FDE4DC62}" uniqueName="8" name="Column8" queryTableFieldId="8" dataDxfId="25"/>
    <tableColumn id="9" xr3:uid="{86332D9F-C448-48CF-92E0-DF8790B284D5}" uniqueName="9" name="Column9" queryTableFieldId="9" dataDxfId="24"/>
    <tableColumn id="10" xr3:uid="{21E51D07-1B11-426E-B992-A7647D60E5E2}" uniqueName="10" name="Column10" queryTableFieldId="10" dataDxfId="23"/>
    <tableColumn id="11" xr3:uid="{1EE702FB-569B-4D81-88A0-3DE79A0FA695}" uniqueName="11" name="Column11" queryTableFieldId="11" dataDxfId="2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909EBA-AD35-4367-8992-5A9300DE28C8}" name="A1_ekstrak_tanpa_sampel" displayName="A1_ekstrak_tanpa_sampel" ref="B1:L61" tableType="queryTable" totalsRowShown="0">
  <tableColumns count="11">
    <tableColumn id="1" xr3:uid="{1DD1EC02-D3AF-4364-ACF1-7A055B09ACDA}" uniqueName="1" name="Column1" queryTableFieldId="1" dataDxfId="21"/>
    <tableColumn id="2" xr3:uid="{CB3AB65C-5A99-413A-9050-B7C8C8B0153A}" uniqueName="2" name="Column2" queryTableFieldId="2" dataDxfId="20"/>
    <tableColumn id="3" xr3:uid="{BE658224-71F9-4A36-8D5A-BBEFD937CA28}" uniqueName="3" name="Column3" queryTableFieldId="3" dataDxfId="19"/>
    <tableColumn id="4" xr3:uid="{6762A7E9-7588-4B3A-BB71-6C0ED29C2D1A}" uniqueName="4" name="Column4" queryTableFieldId="4" dataDxfId="18"/>
    <tableColumn id="5" xr3:uid="{94CB99F1-68E9-4D07-9BBD-F45965D3D539}" uniqueName="5" name="Column5" queryTableFieldId="5" dataDxfId="17"/>
    <tableColumn id="6" xr3:uid="{18655666-28CE-4930-87FE-37EE69FA35D6}" uniqueName="6" name="Column6" queryTableFieldId="6" dataDxfId="16"/>
    <tableColumn id="7" xr3:uid="{8B998C71-DC98-4075-899A-8663C8A23D27}" uniqueName="7" name="Column7" queryTableFieldId="7" dataDxfId="15"/>
    <tableColumn id="8" xr3:uid="{4701D49D-D842-4109-8943-26A64CC92104}" uniqueName="8" name="Column8" queryTableFieldId="8" dataDxfId="14"/>
    <tableColumn id="9" xr3:uid="{771F4613-9725-4DC8-A7F9-260785A4CBDD}" uniqueName="9" name="Column9" queryTableFieldId="9" dataDxfId="13"/>
    <tableColumn id="10" xr3:uid="{03BC94D3-6890-44AE-A460-33D2D421A057}" uniqueName="10" name="Column10" queryTableFieldId="10" dataDxfId="12"/>
    <tableColumn id="11" xr3:uid="{7D9CD476-6623-4B60-B0CD-F877B115D36E}" uniqueName="11" name="Column11" queryTableFieldId="11" dataDxfId="1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9C7E13-2F8C-42BB-87B6-87E609EC1F08}" name="A1_ekstrak_dengan_sampel" displayName="A1_ekstrak_dengan_sampel" ref="B1:L61" tableType="queryTable" totalsRowShown="0">
  <tableColumns count="11">
    <tableColumn id="1" xr3:uid="{395EB63A-765B-478B-8458-67357CBA788D}" uniqueName="1" name="Column1" queryTableFieldId="1" dataDxfId="10"/>
    <tableColumn id="2" xr3:uid="{BF3EA48A-4F8A-4CA2-8B65-84EA85C9C01A}" uniqueName="2" name="Column2" queryTableFieldId="2" dataDxfId="9"/>
    <tableColumn id="3" xr3:uid="{2C952F1F-0CE7-4B40-A7EF-D8A4695F7FF0}" uniqueName="3" name="Column3" queryTableFieldId="3" dataDxfId="8"/>
    <tableColumn id="4" xr3:uid="{0A174F9C-46E5-4143-BF6E-0E26A6710086}" uniqueName="4" name="Column4" queryTableFieldId="4" dataDxfId="7"/>
    <tableColumn id="5" xr3:uid="{0B268AF0-73D8-4D1A-BB7B-3B2314834689}" uniqueName="5" name="Column5" queryTableFieldId="5" dataDxfId="6"/>
    <tableColumn id="6" xr3:uid="{28B42F01-E237-40BD-8310-9095E00D483A}" uniqueName="6" name="Column6" queryTableFieldId="6" dataDxfId="5"/>
    <tableColumn id="7" xr3:uid="{CEA6F158-EC64-4FFA-86C8-09E0ADCD9B28}" uniqueName="7" name="Column7" queryTableFieldId="7" dataDxfId="4"/>
    <tableColumn id="8" xr3:uid="{517791B2-D9C7-4A9A-BA42-5A2D41860C8D}" uniqueName="8" name="Column8" queryTableFieldId="8" dataDxfId="3"/>
    <tableColumn id="9" xr3:uid="{F655747C-6EBB-4A48-BD5D-A8E4D8C01C6E}" uniqueName="9" name="Column9" queryTableFieldId="9" dataDxfId="2"/>
    <tableColumn id="10" xr3:uid="{35F3F7B5-162C-4AAC-90CA-4C664D165C82}" uniqueName="10" name="Column10" queryTableFieldId="10" dataDxfId="1"/>
    <tableColumn id="11" xr3:uid="{7F47BA30-271E-436F-9100-1E500401736A}" uniqueName="11" name="Column11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1645-ECC8-4CFB-99CC-560F6087BEE1}">
  <dimension ref="A1:E10"/>
  <sheetViews>
    <sheetView tabSelected="1" workbookViewId="0">
      <selection activeCell="A2" sqref="A2"/>
    </sheetView>
  </sheetViews>
  <sheetFormatPr defaultRowHeight="15" x14ac:dyDescent="0.25"/>
  <sheetData>
    <row r="1" spans="1:5" x14ac:dyDescent="0.25">
      <c r="B1" t="s">
        <v>90</v>
      </c>
      <c r="C1" t="s">
        <v>91</v>
      </c>
      <c r="D1" t="s">
        <v>92</v>
      </c>
    </row>
    <row r="2" spans="1:5" x14ac:dyDescent="0.25">
      <c r="A2" s="4" t="s">
        <v>81</v>
      </c>
      <c r="B2">
        <f>AVERAGE('B-A1'!B2:B61)</f>
        <v>3.4782608695652084E-3</v>
      </c>
      <c r="C2">
        <f>AVERAGE('B-A2'!B2:B61)</f>
        <v>-1.0824786324786324E-2</v>
      </c>
      <c r="D2">
        <f>AVERAGE('B-A3'!B2:B62)</f>
        <v>-5.8465193632691918E-2</v>
      </c>
      <c r="E2">
        <f>AVERAGE(B2:D2)</f>
        <v>-2.1937239695971011E-2</v>
      </c>
    </row>
    <row r="3" spans="1:5" x14ac:dyDescent="0.25">
      <c r="A3" s="4" t="s">
        <v>82</v>
      </c>
      <c r="B3">
        <f>AVERAGE('B-A1'!C2:C61)</f>
        <v>8.6111111111111145E-3</v>
      </c>
      <c r="C3">
        <f>AVERAGE('B-A2'!C2:C61)</f>
        <v>0.16144841269841273</v>
      </c>
      <c r="D3">
        <f>AVERAGE('B-A3'!C2:C61)</f>
        <v>0.13178571428571426</v>
      </c>
      <c r="E3">
        <f t="shared" ref="E3:E10" si="0">AVERAGE(B3:D3)</f>
        <v>0.10061507936507937</v>
      </c>
    </row>
    <row r="4" spans="1:5" x14ac:dyDescent="0.25">
      <c r="A4" s="4" t="s">
        <v>83</v>
      </c>
      <c r="B4">
        <f>AVERAGE('B-A1'!D2:D61)</f>
        <v>2.3327107452980572E-3</v>
      </c>
      <c r="C4">
        <f>AVERAGE('B-A2'!D2:D61)</f>
        <v>-3.0913627782255121E-4</v>
      </c>
      <c r="D4">
        <f>AVERAGE('B-A3'!D2:D61)</f>
        <v>-2.9786089692819838E-2</v>
      </c>
      <c r="E4">
        <f t="shared" si="0"/>
        <v>-9.2541717417814438E-3</v>
      </c>
    </row>
    <row r="5" spans="1:5" x14ac:dyDescent="0.25">
      <c r="A5" s="4" t="s">
        <v>84</v>
      </c>
      <c r="B5">
        <f>AVERAGE('B-A1'!E2:E61)</f>
        <v>-1.2500000000000004E-2</v>
      </c>
      <c r="C5">
        <f>AVERAGE('B-A2'!E2:E61)</f>
        <v>0.18521825396825395</v>
      </c>
      <c r="D5">
        <f>AVERAGE('B-A3'!E2:E61)</f>
        <v>-8.6111111111111197E-3</v>
      </c>
      <c r="E5">
        <f t="shared" si="0"/>
        <v>5.470238095238094E-2</v>
      </c>
    </row>
    <row r="6" spans="1:5" x14ac:dyDescent="0.25">
      <c r="A6" s="4" t="s">
        <v>85</v>
      </c>
      <c r="B6">
        <f>AVERAGE('B-A1'!F2:F61)</f>
        <v>-0.13333333333333341</v>
      </c>
      <c r="C6">
        <f>AVERAGE('B-A2'!F2:F61)</f>
        <v>5.5555555555555575E-3</v>
      </c>
      <c r="D6">
        <f>AVERAGE('B-A3'!F2:F61)</f>
        <v>9.1666666666666667E-3</v>
      </c>
      <c r="E6">
        <f t="shared" si="0"/>
        <v>-3.9537037037037058E-2</v>
      </c>
    </row>
    <row r="7" spans="1:5" x14ac:dyDescent="0.25">
      <c r="A7" s="4" t="s">
        <v>86</v>
      </c>
      <c r="B7">
        <f>AVERAGE('B-A1'!G2:G61)</f>
        <v>-1.9444444444444445E-2</v>
      </c>
      <c r="C7">
        <f>AVERAGE('B-A2'!G2:G61)</f>
        <v>0.18055555555555555</v>
      </c>
      <c r="D7">
        <f>AVERAGE('B-A3'!G2:G61)</f>
        <v>1.666666666666667E-2</v>
      </c>
      <c r="E7">
        <f t="shared" si="0"/>
        <v>5.9259259259259255E-2</v>
      </c>
    </row>
    <row r="8" spans="1:5" x14ac:dyDescent="0.25">
      <c r="A8" s="4" t="s">
        <v>87</v>
      </c>
      <c r="B8">
        <f>AVERAGE('B-A1'!H2:H61)</f>
        <v>1.2500000000000004E-2</v>
      </c>
      <c r="C8">
        <f>AVERAGE('B-A2'!H2:H61)</f>
        <v>0.17166666666666666</v>
      </c>
      <c r="D8">
        <f>AVERAGE('B-A3'!H2:H61)</f>
        <v>7.0555555555555552E-2</v>
      </c>
      <c r="E8">
        <f t="shared" si="0"/>
        <v>8.4907407407407418E-2</v>
      </c>
    </row>
    <row r="9" spans="1:5" x14ac:dyDescent="0.25">
      <c r="A9" s="4" t="s">
        <v>88</v>
      </c>
      <c r="B9">
        <f>AVERAGE('B-A1'!I2:I61)</f>
        <v>2.7777777777777792E-3</v>
      </c>
      <c r="C9">
        <f>AVERAGE('B-A2'!I2:I61)</f>
        <v>8.3611111111111122E-2</v>
      </c>
      <c r="D9">
        <f>AVERAGE('B-A3'!I2:I61)</f>
        <v>1.8055555555555571E-2</v>
      </c>
      <c r="E9">
        <f t="shared" si="0"/>
        <v>3.4814814814814826E-2</v>
      </c>
    </row>
    <row r="10" spans="1:5" x14ac:dyDescent="0.25">
      <c r="A10" s="5" t="s">
        <v>89</v>
      </c>
      <c r="B10">
        <f>AVERAGE('B-A1'!J2:J61)</f>
        <v>0</v>
      </c>
      <c r="C10">
        <f>AVERAGE('B-A2'!J2:J61)</f>
        <v>0</v>
      </c>
      <c r="D10">
        <f>AVERAGE('B-A3'!J2:J61)</f>
        <v>1.3888888888888896E-3</v>
      </c>
      <c r="E10">
        <f t="shared" si="0"/>
        <v>4.629629629629632E-4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A56F3-1C97-4DA1-83EF-89CEE8D73C86}">
  <dimension ref="B1:L61"/>
  <sheetViews>
    <sheetView workbookViewId="0">
      <selection activeCell="B1" sqref="B1:L1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11</v>
      </c>
      <c r="C2" s="1" t="s">
        <v>12</v>
      </c>
      <c r="D2" s="1" t="s">
        <v>13</v>
      </c>
      <c r="E2" s="1" t="s">
        <v>14</v>
      </c>
      <c r="F2" s="1" t="s">
        <v>14</v>
      </c>
      <c r="G2" s="1" t="s">
        <v>15</v>
      </c>
      <c r="H2" s="1" t="s">
        <v>14</v>
      </c>
      <c r="I2" s="1" t="s">
        <v>15</v>
      </c>
      <c r="J2" s="1" t="s">
        <v>14</v>
      </c>
      <c r="K2" s="1" t="s">
        <v>16</v>
      </c>
      <c r="L2" s="1" t="s">
        <v>17</v>
      </c>
    </row>
    <row r="3" spans="2:12" x14ac:dyDescent="0.25">
      <c r="B3" s="1" t="s">
        <v>18</v>
      </c>
      <c r="C3" s="1" t="s">
        <v>12</v>
      </c>
      <c r="D3" s="1" t="s">
        <v>19</v>
      </c>
      <c r="E3" s="1" t="s">
        <v>14</v>
      </c>
      <c r="F3" s="1" t="s">
        <v>12</v>
      </c>
      <c r="G3" s="1" t="s">
        <v>20</v>
      </c>
      <c r="H3" s="1" t="s">
        <v>14</v>
      </c>
      <c r="I3" s="1" t="s">
        <v>14</v>
      </c>
      <c r="J3" s="1" t="s">
        <v>14</v>
      </c>
      <c r="K3" s="1" t="s">
        <v>16</v>
      </c>
      <c r="L3" s="1" t="s">
        <v>17</v>
      </c>
    </row>
    <row r="4" spans="2:12" x14ac:dyDescent="0.25">
      <c r="B4" s="1" t="s">
        <v>18</v>
      </c>
      <c r="C4" s="1" t="s">
        <v>12</v>
      </c>
      <c r="D4" s="1" t="s">
        <v>21</v>
      </c>
      <c r="E4" s="1" t="s">
        <v>14</v>
      </c>
      <c r="F4" s="1" t="s">
        <v>12</v>
      </c>
      <c r="G4" s="1" t="s">
        <v>15</v>
      </c>
      <c r="H4" s="1" t="s">
        <v>14</v>
      </c>
      <c r="I4" s="1" t="s">
        <v>15</v>
      </c>
      <c r="J4" s="1" t="s">
        <v>14</v>
      </c>
      <c r="K4" s="1" t="s">
        <v>16</v>
      </c>
      <c r="L4" s="1" t="s">
        <v>22</v>
      </c>
    </row>
    <row r="5" spans="2:12" x14ac:dyDescent="0.25">
      <c r="B5" s="1" t="s">
        <v>18</v>
      </c>
      <c r="C5" s="1" t="s">
        <v>12</v>
      </c>
      <c r="D5" s="1" t="s">
        <v>19</v>
      </c>
      <c r="E5" s="1" t="s">
        <v>14</v>
      </c>
      <c r="F5" s="1" t="s">
        <v>14</v>
      </c>
      <c r="G5" s="1" t="s">
        <v>15</v>
      </c>
      <c r="H5" s="1" t="s">
        <v>14</v>
      </c>
      <c r="I5" s="1" t="s">
        <v>15</v>
      </c>
      <c r="J5" s="1" t="s">
        <v>14</v>
      </c>
      <c r="K5" s="1" t="s">
        <v>16</v>
      </c>
      <c r="L5" s="1" t="s">
        <v>17</v>
      </c>
    </row>
    <row r="6" spans="2:12" x14ac:dyDescent="0.25">
      <c r="B6" s="1" t="s">
        <v>11</v>
      </c>
      <c r="C6" s="1" t="s">
        <v>12</v>
      </c>
      <c r="D6" s="1" t="s">
        <v>23</v>
      </c>
      <c r="E6" s="1" t="s">
        <v>14</v>
      </c>
      <c r="F6" s="1" t="s">
        <v>14</v>
      </c>
      <c r="G6" s="1" t="s">
        <v>15</v>
      </c>
      <c r="H6" s="1" t="s">
        <v>14</v>
      </c>
      <c r="I6" s="1" t="s">
        <v>15</v>
      </c>
      <c r="J6" s="1" t="s">
        <v>14</v>
      </c>
      <c r="K6" s="1" t="s">
        <v>16</v>
      </c>
      <c r="L6" s="1" t="s">
        <v>22</v>
      </c>
    </row>
    <row r="7" spans="2:12" x14ac:dyDescent="0.25">
      <c r="B7" s="1" t="s">
        <v>18</v>
      </c>
      <c r="C7" s="1" t="s">
        <v>12</v>
      </c>
      <c r="D7" s="1" t="s">
        <v>24</v>
      </c>
      <c r="E7" s="1" t="s">
        <v>14</v>
      </c>
      <c r="F7" s="1" t="s">
        <v>14</v>
      </c>
      <c r="G7" s="1" t="s">
        <v>15</v>
      </c>
      <c r="H7" s="1" t="s">
        <v>14</v>
      </c>
      <c r="I7" s="1" t="s">
        <v>15</v>
      </c>
      <c r="J7" s="1" t="s">
        <v>14</v>
      </c>
      <c r="K7" s="1" t="s">
        <v>16</v>
      </c>
      <c r="L7" s="1" t="s">
        <v>22</v>
      </c>
    </row>
    <row r="8" spans="2:12" x14ac:dyDescent="0.25">
      <c r="B8" s="1" t="s">
        <v>18</v>
      </c>
      <c r="C8" s="1" t="s">
        <v>12</v>
      </c>
      <c r="D8" s="1" t="s">
        <v>24</v>
      </c>
      <c r="E8" s="1" t="s">
        <v>14</v>
      </c>
      <c r="F8" s="1" t="s">
        <v>14</v>
      </c>
      <c r="G8" s="1" t="s">
        <v>15</v>
      </c>
      <c r="H8" s="1" t="s">
        <v>14</v>
      </c>
      <c r="I8" s="1" t="s">
        <v>15</v>
      </c>
      <c r="J8" s="1" t="s">
        <v>14</v>
      </c>
      <c r="K8" s="1" t="s">
        <v>25</v>
      </c>
      <c r="L8" s="1" t="s">
        <v>17</v>
      </c>
    </row>
    <row r="9" spans="2:12" x14ac:dyDescent="0.25">
      <c r="B9" s="1" t="s">
        <v>18</v>
      </c>
      <c r="C9" s="1" t="s">
        <v>12</v>
      </c>
      <c r="D9" s="1" t="s">
        <v>19</v>
      </c>
      <c r="E9" s="1" t="s">
        <v>14</v>
      </c>
      <c r="F9" s="1" t="s">
        <v>14</v>
      </c>
      <c r="G9" s="1" t="s">
        <v>15</v>
      </c>
      <c r="H9" s="1" t="s">
        <v>14</v>
      </c>
      <c r="I9" s="1" t="s">
        <v>15</v>
      </c>
      <c r="J9" s="1" t="s">
        <v>14</v>
      </c>
      <c r="K9" s="1" t="s">
        <v>25</v>
      </c>
      <c r="L9" s="1" t="s">
        <v>22</v>
      </c>
    </row>
    <row r="10" spans="2:12" x14ac:dyDescent="0.25">
      <c r="B10" s="1" t="s">
        <v>18</v>
      </c>
      <c r="C10" s="1" t="s">
        <v>12</v>
      </c>
      <c r="D10" s="1" t="s">
        <v>19</v>
      </c>
      <c r="E10" s="1" t="s">
        <v>14</v>
      </c>
      <c r="F10" s="1" t="s">
        <v>14</v>
      </c>
      <c r="G10" s="1" t="s">
        <v>15</v>
      </c>
      <c r="H10" s="1" t="s">
        <v>14</v>
      </c>
      <c r="I10" s="1" t="s">
        <v>15</v>
      </c>
      <c r="J10" s="1" t="s">
        <v>14</v>
      </c>
      <c r="K10" s="1" t="s">
        <v>26</v>
      </c>
      <c r="L10" s="1" t="s">
        <v>17</v>
      </c>
    </row>
    <row r="11" spans="2:12" x14ac:dyDescent="0.25">
      <c r="B11" s="1" t="s">
        <v>18</v>
      </c>
      <c r="C11" s="1" t="s">
        <v>12</v>
      </c>
      <c r="D11" s="1" t="s">
        <v>19</v>
      </c>
      <c r="E11" s="1" t="s">
        <v>14</v>
      </c>
      <c r="F11" s="1" t="s">
        <v>12</v>
      </c>
      <c r="G11" s="1" t="s">
        <v>15</v>
      </c>
      <c r="H11" s="1" t="s">
        <v>14</v>
      </c>
      <c r="I11" s="1" t="s">
        <v>15</v>
      </c>
      <c r="J11" s="1" t="s">
        <v>14</v>
      </c>
      <c r="K11" s="1" t="s">
        <v>27</v>
      </c>
      <c r="L11" s="1" t="s">
        <v>22</v>
      </c>
    </row>
    <row r="12" spans="2:12" x14ac:dyDescent="0.25">
      <c r="B12" s="1" t="s">
        <v>18</v>
      </c>
      <c r="C12" s="1" t="s">
        <v>12</v>
      </c>
      <c r="D12" s="1" t="s">
        <v>23</v>
      </c>
      <c r="E12" s="1" t="s">
        <v>14</v>
      </c>
      <c r="F12" s="1" t="s">
        <v>12</v>
      </c>
      <c r="G12" s="1" t="s">
        <v>15</v>
      </c>
      <c r="H12" s="1" t="s">
        <v>14</v>
      </c>
      <c r="I12" s="1" t="s">
        <v>15</v>
      </c>
      <c r="J12" s="1" t="s">
        <v>14</v>
      </c>
      <c r="K12" s="1" t="s">
        <v>28</v>
      </c>
      <c r="L12" s="1" t="s">
        <v>22</v>
      </c>
    </row>
    <row r="13" spans="2:12" x14ac:dyDescent="0.25">
      <c r="B13" s="1" t="s">
        <v>18</v>
      </c>
      <c r="C13" s="1" t="s">
        <v>12</v>
      </c>
      <c r="D13" s="1" t="s">
        <v>19</v>
      </c>
      <c r="E13" s="1" t="s">
        <v>14</v>
      </c>
      <c r="F13" s="1" t="s">
        <v>14</v>
      </c>
      <c r="G13" s="1" t="s">
        <v>15</v>
      </c>
      <c r="H13" s="1" t="s">
        <v>14</v>
      </c>
      <c r="I13" s="1" t="s">
        <v>15</v>
      </c>
      <c r="J13" s="1" t="s">
        <v>14</v>
      </c>
      <c r="K13" s="1" t="s">
        <v>29</v>
      </c>
      <c r="L13" s="1" t="s">
        <v>22</v>
      </c>
    </row>
    <row r="14" spans="2:12" x14ac:dyDescent="0.25">
      <c r="B14" s="1" t="s">
        <v>11</v>
      </c>
      <c r="C14" s="1" t="s">
        <v>12</v>
      </c>
      <c r="D14" s="1" t="s">
        <v>30</v>
      </c>
      <c r="E14" s="1" t="s">
        <v>14</v>
      </c>
      <c r="F14" s="1" t="s">
        <v>12</v>
      </c>
      <c r="G14" s="1" t="s">
        <v>15</v>
      </c>
      <c r="H14" s="1" t="s">
        <v>14</v>
      </c>
      <c r="I14" s="1" t="s">
        <v>15</v>
      </c>
      <c r="J14" s="1" t="s">
        <v>14</v>
      </c>
      <c r="K14" s="1" t="s">
        <v>31</v>
      </c>
      <c r="L14" s="1" t="s">
        <v>22</v>
      </c>
    </row>
    <row r="15" spans="2:12" x14ac:dyDescent="0.25">
      <c r="B15" s="1" t="s">
        <v>11</v>
      </c>
      <c r="C15" s="1" t="s">
        <v>12</v>
      </c>
      <c r="D15" s="1" t="s">
        <v>19</v>
      </c>
      <c r="E15" s="1" t="s">
        <v>14</v>
      </c>
      <c r="F15" s="1" t="s">
        <v>14</v>
      </c>
      <c r="G15" s="1" t="s">
        <v>15</v>
      </c>
      <c r="H15" s="1" t="s">
        <v>14</v>
      </c>
      <c r="I15" s="1" t="s">
        <v>15</v>
      </c>
      <c r="J15" s="1" t="s">
        <v>14</v>
      </c>
      <c r="K15" s="1" t="s">
        <v>29</v>
      </c>
      <c r="L15" s="1" t="s">
        <v>22</v>
      </c>
    </row>
    <row r="16" spans="2:12" x14ac:dyDescent="0.25">
      <c r="B16" s="1" t="s">
        <v>11</v>
      </c>
      <c r="C16" s="1" t="s">
        <v>12</v>
      </c>
      <c r="D16" s="1" t="s">
        <v>23</v>
      </c>
      <c r="E16" s="1" t="s">
        <v>14</v>
      </c>
      <c r="F16" s="1" t="s">
        <v>14</v>
      </c>
      <c r="G16" s="1" t="s">
        <v>15</v>
      </c>
      <c r="H16" s="1" t="s">
        <v>14</v>
      </c>
      <c r="I16" s="1" t="s">
        <v>15</v>
      </c>
      <c r="J16" s="1" t="s">
        <v>14</v>
      </c>
      <c r="K16" s="1" t="s">
        <v>31</v>
      </c>
      <c r="L16" s="1" t="s">
        <v>22</v>
      </c>
    </row>
    <row r="17" spans="2:12" x14ac:dyDescent="0.25">
      <c r="B17" s="1" t="s">
        <v>11</v>
      </c>
      <c r="C17" s="1" t="s">
        <v>12</v>
      </c>
      <c r="D17" s="1" t="s">
        <v>23</v>
      </c>
      <c r="E17" s="1" t="s">
        <v>14</v>
      </c>
      <c r="F17" s="1" t="s">
        <v>14</v>
      </c>
      <c r="G17" s="1" t="s">
        <v>15</v>
      </c>
      <c r="H17" s="1" t="s">
        <v>14</v>
      </c>
      <c r="I17" s="1" t="s">
        <v>15</v>
      </c>
      <c r="J17" s="1" t="s">
        <v>14</v>
      </c>
      <c r="K17" s="1" t="s">
        <v>25</v>
      </c>
      <c r="L17" s="1" t="s">
        <v>22</v>
      </c>
    </row>
    <row r="18" spans="2:12" x14ac:dyDescent="0.25">
      <c r="B18" s="1" t="s">
        <v>11</v>
      </c>
      <c r="C18" s="1" t="s">
        <v>12</v>
      </c>
      <c r="D18" s="1" t="s">
        <v>23</v>
      </c>
      <c r="E18" s="1" t="s">
        <v>14</v>
      </c>
      <c r="F18" s="1" t="s">
        <v>14</v>
      </c>
      <c r="G18" s="1" t="s">
        <v>15</v>
      </c>
      <c r="H18" s="1" t="s">
        <v>14</v>
      </c>
      <c r="I18" s="1" t="s">
        <v>15</v>
      </c>
      <c r="J18" s="1" t="s">
        <v>14</v>
      </c>
      <c r="K18" s="1" t="s">
        <v>25</v>
      </c>
      <c r="L18" s="1" t="s">
        <v>22</v>
      </c>
    </row>
    <row r="19" spans="2:12" x14ac:dyDescent="0.25">
      <c r="B19" s="1" t="s">
        <v>11</v>
      </c>
      <c r="C19" s="1" t="s">
        <v>12</v>
      </c>
      <c r="D19" s="1" t="s">
        <v>19</v>
      </c>
      <c r="E19" s="1" t="s">
        <v>14</v>
      </c>
      <c r="F19" s="1" t="s">
        <v>12</v>
      </c>
      <c r="G19" s="1" t="s">
        <v>20</v>
      </c>
      <c r="H19" s="1" t="s">
        <v>14</v>
      </c>
      <c r="I19" s="1" t="s">
        <v>15</v>
      </c>
      <c r="J19" s="1" t="s">
        <v>14</v>
      </c>
      <c r="K19" s="1" t="s">
        <v>31</v>
      </c>
      <c r="L19" s="1" t="s">
        <v>22</v>
      </c>
    </row>
    <row r="20" spans="2:12" x14ac:dyDescent="0.25">
      <c r="B20" s="1" t="s">
        <v>11</v>
      </c>
      <c r="C20" s="1" t="s">
        <v>12</v>
      </c>
      <c r="D20" s="1" t="s">
        <v>19</v>
      </c>
      <c r="E20" s="1" t="s">
        <v>14</v>
      </c>
      <c r="F20" s="1" t="s">
        <v>12</v>
      </c>
      <c r="G20" s="1" t="s">
        <v>15</v>
      </c>
      <c r="H20" s="1" t="s">
        <v>14</v>
      </c>
      <c r="I20" s="1" t="s">
        <v>15</v>
      </c>
      <c r="J20" s="1" t="s">
        <v>14</v>
      </c>
      <c r="K20" s="1" t="s">
        <v>27</v>
      </c>
      <c r="L20" s="1" t="s">
        <v>22</v>
      </c>
    </row>
    <row r="21" spans="2:12" x14ac:dyDescent="0.25">
      <c r="B21" s="1" t="s">
        <v>32</v>
      </c>
      <c r="C21" s="1" t="s">
        <v>14</v>
      </c>
      <c r="D21" s="1" t="s">
        <v>23</v>
      </c>
      <c r="E21" s="1" t="s">
        <v>14</v>
      </c>
      <c r="F21" s="1" t="s">
        <v>14</v>
      </c>
      <c r="G21" s="1" t="s">
        <v>20</v>
      </c>
      <c r="H21" s="1" t="s">
        <v>14</v>
      </c>
      <c r="I21" s="1" t="s">
        <v>15</v>
      </c>
      <c r="J21" s="1" t="s">
        <v>14</v>
      </c>
      <c r="K21" s="1" t="s">
        <v>28</v>
      </c>
      <c r="L21" s="1" t="s">
        <v>22</v>
      </c>
    </row>
    <row r="22" spans="2:12" x14ac:dyDescent="0.25">
      <c r="B22" s="1" t="s">
        <v>11</v>
      </c>
      <c r="C22" s="1" t="s">
        <v>12</v>
      </c>
      <c r="D22" s="1" t="s">
        <v>21</v>
      </c>
      <c r="E22" s="1" t="s">
        <v>14</v>
      </c>
      <c r="F22" s="1" t="s">
        <v>14</v>
      </c>
      <c r="G22" s="1" t="s">
        <v>20</v>
      </c>
      <c r="H22" s="1" t="s">
        <v>14</v>
      </c>
      <c r="I22" s="1" t="s">
        <v>15</v>
      </c>
      <c r="J22" s="1" t="s">
        <v>14</v>
      </c>
      <c r="K22" s="1" t="s">
        <v>26</v>
      </c>
      <c r="L22" s="1" t="s">
        <v>22</v>
      </c>
    </row>
    <row r="23" spans="2:12" x14ac:dyDescent="0.25">
      <c r="B23" s="1" t="s">
        <v>11</v>
      </c>
      <c r="C23" s="1" t="s">
        <v>12</v>
      </c>
      <c r="D23" s="1" t="s">
        <v>19</v>
      </c>
      <c r="E23" s="1" t="s">
        <v>14</v>
      </c>
      <c r="F23" s="1" t="s">
        <v>14</v>
      </c>
      <c r="G23" s="1" t="s">
        <v>15</v>
      </c>
      <c r="H23" s="1" t="s">
        <v>14</v>
      </c>
      <c r="I23" s="1" t="s">
        <v>15</v>
      </c>
      <c r="J23" s="1" t="s">
        <v>14</v>
      </c>
      <c r="K23" s="1" t="s">
        <v>31</v>
      </c>
      <c r="L23" s="1" t="s">
        <v>22</v>
      </c>
    </row>
    <row r="24" spans="2:12" x14ac:dyDescent="0.25">
      <c r="B24" s="1" t="s">
        <v>11</v>
      </c>
      <c r="C24" s="1" t="s">
        <v>12</v>
      </c>
      <c r="D24" s="1" t="s">
        <v>30</v>
      </c>
      <c r="E24" s="1" t="s">
        <v>14</v>
      </c>
      <c r="F24" s="1" t="s">
        <v>12</v>
      </c>
      <c r="G24" s="1" t="s">
        <v>15</v>
      </c>
      <c r="H24" s="1" t="s">
        <v>14</v>
      </c>
      <c r="I24" s="1" t="s">
        <v>15</v>
      </c>
      <c r="J24" s="1" t="s">
        <v>14</v>
      </c>
      <c r="K24" s="1" t="s">
        <v>31</v>
      </c>
      <c r="L24" s="1" t="s">
        <v>22</v>
      </c>
    </row>
    <row r="25" spans="2:12" x14ac:dyDescent="0.25">
      <c r="B25" s="1" t="s">
        <v>32</v>
      </c>
      <c r="C25" s="1" t="s">
        <v>12</v>
      </c>
      <c r="D25" s="1" t="s">
        <v>23</v>
      </c>
      <c r="E25" s="1" t="s">
        <v>14</v>
      </c>
      <c r="F25" s="1" t="s">
        <v>14</v>
      </c>
      <c r="G25" s="1" t="s">
        <v>15</v>
      </c>
      <c r="H25" s="1" t="s">
        <v>14</v>
      </c>
      <c r="I25" s="1" t="s">
        <v>15</v>
      </c>
      <c r="J25" s="1" t="s">
        <v>14</v>
      </c>
      <c r="K25" s="1" t="s">
        <v>31</v>
      </c>
      <c r="L25" s="1" t="s">
        <v>22</v>
      </c>
    </row>
    <row r="26" spans="2:12" x14ac:dyDescent="0.25">
      <c r="B26" s="1" t="s">
        <v>11</v>
      </c>
      <c r="C26" s="1" t="s">
        <v>12</v>
      </c>
      <c r="D26" s="1" t="s">
        <v>21</v>
      </c>
      <c r="E26" s="1" t="s">
        <v>14</v>
      </c>
      <c r="F26" s="1" t="s">
        <v>14</v>
      </c>
      <c r="G26" s="1" t="s">
        <v>15</v>
      </c>
      <c r="H26" s="1" t="s">
        <v>14</v>
      </c>
      <c r="I26" s="1" t="s">
        <v>15</v>
      </c>
      <c r="J26" s="1" t="s">
        <v>14</v>
      </c>
      <c r="K26" s="1" t="s">
        <v>31</v>
      </c>
      <c r="L26" s="1" t="s">
        <v>22</v>
      </c>
    </row>
    <row r="27" spans="2:12" x14ac:dyDescent="0.25">
      <c r="B27" s="1" t="s">
        <v>11</v>
      </c>
      <c r="C27" s="1" t="s">
        <v>12</v>
      </c>
      <c r="D27" s="1" t="s">
        <v>19</v>
      </c>
      <c r="E27" s="1" t="s">
        <v>14</v>
      </c>
      <c r="F27" s="1" t="s">
        <v>14</v>
      </c>
      <c r="G27" s="1" t="s">
        <v>15</v>
      </c>
      <c r="H27" s="1" t="s">
        <v>14</v>
      </c>
      <c r="I27" s="1" t="s">
        <v>15</v>
      </c>
      <c r="J27" s="1" t="s">
        <v>14</v>
      </c>
      <c r="K27" s="1" t="s">
        <v>31</v>
      </c>
      <c r="L27" s="1" t="s">
        <v>17</v>
      </c>
    </row>
    <row r="28" spans="2:12" x14ac:dyDescent="0.25">
      <c r="B28" s="1" t="s">
        <v>11</v>
      </c>
      <c r="C28" s="1" t="s">
        <v>12</v>
      </c>
      <c r="D28" s="1" t="s">
        <v>19</v>
      </c>
      <c r="E28" s="1" t="s">
        <v>15</v>
      </c>
      <c r="F28" s="1" t="s">
        <v>14</v>
      </c>
      <c r="G28" s="1" t="s">
        <v>15</v>
      </c>
      <c r="H28" s="1" t="s">
        <v>14</v>
      </c>
      <c r="I28" s="1" t="s">
        <v>15</v>
      </c>
      <c r="J28" s="1" t="s">
        <v>14</v>
      </c>
      <c r="K28" s="1" t="s">
        <v>26</v>
      </c>
      <c r="L28" s="1" t="s">
        <v>22</v>
      </c>
    </row>
    <row r="29" spans="2:12" x14ac:dyDescent="0.25">
      <c r="B29" s="1" t="s">
        <v>11</v>
      </c>
      <c r="C29" s="1" t="s">
        <v>12</v>
      </c>
      <c r="D29" s="1" t="s">
        <v>23</v>
      </c>
      <c r="E29" s="1" t="s">
        <v>14</v>
      </c>
      <c r="F29" s="1" t="s">
        <v>12</v>
      </c>
      <c r="G29" s="1" t="s">
        <v>15</v>
      </c>
      <c r="H29" s="1" t="s">
        <v>14</v>
      </c>
      <c r="I29" s="1" t="s">
        <v>15</v>
      </c>
      <c r="J29" s="1" t="s">
        <v>14</v>
      </c>
      <c r="K29" s="1" t="s">
        <v>26</v>
      </c>
      <c r="L29" s="1" t="s">
        <v>22</v>
      </c>
    </row>
    <row r="30" spans="2:12" x14ac:dyDescent="0.25">
      <c r="B30" s="1" t="s">
        <v>11</v>
      </c>
      <c r="C30" s="1" t="s">
        <v>12</v>
      </c>
      <c r="D30" s="1" t="s">
        <v>23</v>
      </c>
      <c r="E30" s="1" t="s">
        <v>14</v>
      </c>
      <c r="F30" s="1" t="s">
        <v>12</v>
      </c>
      <c r="G30" s="1" t="s">
        <v>15</v>
      </c>
      <c r="H30" s="1" t="s">
        <v>14</v>
      </c>
      <c r="I30" s="1" t="s">
        <v>15</v>
      </c>
      <c r="J30" s="1" t="s">
        <v>14</v>
      </c>
      <c r="K30" s="1" t="s">
        <v>26</v>
      </c>
      <c r="L30" s="1" t="s">
        <v>22</v>
      </c>
    </row>
    <row r="31" spans="2:12" x14ac:dyDescent="0.25">
      <c r="B31" s="1" t="s">
        <v>32</v>
      </c>
      <c r="C31" s="1" t="s">
        <v>12</v>
      </c>
      <c r="D31" s="1" t="s">
        <v>19</v>
      </c>
      <c r="E31" s="1" t="s">
        <v>14</v>
      </c>
      <c r="F31" s="1" t="s">
        <v>12</v>
      </c>
      <c r="G31" s="1" t="s">
        <v>15</v>
      </c>
      <c r="H31" s="1" t="s">
        <v>14</v>
      </c>
      <c r="I31" s="1" t="s">
        <v>15</v>
      </c>
      <c r="J31" s="1" t="s">
        <v>14</v>
      </c>
      <c r="K31" s="1" t="s">
        <v>27</v>
      </c>
      <c r="L31" s="1" t="s">
        <v>17</v>
      </c>
    </row>
    <row r="32" spans="2:12" x14ac:dyDescent="0.25">
      <c r="B32" s="1" t="s">
        <v>32</v>
      </c>
      <c r="C32" s="1" t="s">
        <v>14</v>
      </c>
      <c r="D32" s="1" t="s">
        <v>21</v>
      </c>
      <c r="E32" s="1" t="s">
        <v>14</v>
      </c>
      <c r="F32" s="1" t="s">
        <v>12</v>
      </c>
      <c r="G32" s="1" t="s">
        <v>15</v>
      </c>
      <c r="H32" s="1" t="s">
        <v>14</v>
      </c>
      <c r="I32" s="1" t="s">
        <v>15</v>
      </c>
      <c r="J32" s="1" t="s">
        <v>14</v>
      </c>
      <c r="K32" s="1" t="s">
        <v>33</v>
      </c>
      <c r="L32" s="1" t="s">
        <v>22</v>
      </c>
    </row>
    <row r="33" spans="2:12" x14ac:dyDescent="0.25">
      <c r="B33" s="1" t="s">
        <v>32</v>
      </c>
      <c r="C33" s="1" t="s">
        <v>12</v>
      </c>
      <c r="D33" s="1" t="s">
        <v>21</v>
      </c>
      <c r="E33" s="1" t="s">
        <v>14</v>
      </c>
      <c r="F33" s="1" t="s">
        <v>12</v>
      </c>
      <c r="G33" s="1" t="s">
        <v>15</v>
      </c>
      <c r="H33" s="1" t="s">
        <v>14</v>
      </c>
      <c r="I33" s="1" t="s">
        <v>15</v>
      </c>
      <c r="J33" s="1" t="s">
        <v>14</v>
      </c>
      <c r="K33" s="1" t="s">
        <v>28</v>
      </c>
      <c r="L33" s="1" t="s">
        <v>22</v>
      </c>
    </row>
    <row r="34" spans="2:12" x14ac:dyDescent="0.25">
      <c r="B34" s="1" t="s">
        <v>32</v>
      </c>
      <c r="C34" s="1" t="s">
        <v>12</v>
      </c>
      <c r="D34" s="1" t="s">
        <v>21</v>
      </c>
      <c r="E34" s="1" t="s">
        <v>15</v>
      </c>
      <c r="F34" s="1" t="s">
        <v>14</v>
      </c>
      <c r="G34" s="1" t="s">
        <v>15</v>
      </c>
      <c r="H34" s="1" t="s">
        <v>14</v>
      </c>
      <c r="I34" s="1" t="s">
        <v>15</v>
      </c>
      <c r="J34" s="1" t="s">
        <v>14</v>
      </c>
      <c r="K34" s="1" t="s">
        <v>29</v>
      </c>
      <c r="L34" s="1" t="s">
        <v>22</v>
      </c>
    </row>
    <row r="35" spans="2:12" x14ac:dyDescent="0.25">
      <c r="B35" s="1" t="s">
        <v>11</v>
      </c>
      <c r="C35" s="1" t="s">
        <v>12</v>
      </c>
      <c r="D35" s="1" t="s">
        <v>34</v>
      </c>
      <c r="E35" s="1" t="s">
        <v>14</v>
      </c>
      <c r="F35" s="1" t="s">
        <v>14</v>
      </c>
      <c r="G35" s="1" t="s">
        <v>15</v>
      </c>
      <c r="H35" s="1" t="s">
        <v>14</v>
      </c>
      <c r="I35" s="1" t="s">
        <v>15</v>
      </c>
      <c r="J35" s="1" t="s">
        <v>14</v>
      </c>
      <c r="K35" s="1" t="s">
        <v>28</v>
      </c>
      <c r="L35" s="1" t="s">
        <v>17</v>
      </c>
    </row>
    <row r="36" spans="2:12" x14ac:dyDescent="0.25">
      <c r="B36" s="1" t="s">
        <v>11</v>
      </c>
      <c r="C36" s="1" t="s">
        <v>12</v>
      </c>
      <c r="D36" s="1" t="s">
        <v>21</v>
      </c>
      <c r="E36" s="1" t="s">
        <v>14</v>
      </c>
      <c r="F36" s="1" t="s">
        <v>12</v>
      </c>
      <c r="G36" s="1" t="s">
        <v>15</v>
      </c>
      <c r="H36" s="1" t="s">
        <v>14</v>
      </c>
      <c r="I36" s="1" t="s">
        <v>15</v>
      </c>
      <c r="J36" s="1" t="s">
        <v>14</v>
      </c>
      <c r="K36" s="1" t="s">
        <v>29</v>
      </c>
      <c r="L36" s="1" t="s">
        <v>17</v>
      </c>
    </row>
    <row r="37" spans="2:12" x14ac:dyDescent="0.25">
      <c r="B37" s="1" t="s">
        <v>32</v>
      </c>
      <c r="C37" s="1" t="s">
        <v>12</v>
      </c>
      <c r="D37" s="1" t="s">
        <v>21</v>
      </c>
      <c r="E37" s="1" t="s">
        <v>15</v>
      </c>
      <c r="F37" s="1" t="s">
        <v>14</v>
      </c>
      <c r="G37" s="1" t="s">
        <v>15</v>
      </c>
      <c r="H37" s="1" t="s">
        <v>14</v>
      </c>
      <c r="I37" s="1" t="s">
        <v>15</v>
      </c>
      <c r="J37" s="1" t="s">
        <v>14</v>
      </c>
      <c r="K37" s="1" t="s">
        <v>28</v>
      </c>
      <c r="L37" s="1" t="s">
        <v>17</v>
      </c>
    </row>
    <row r="38" spans="2:12" x14ac:dyDescent="0.25">
      <c r="B38" s="1" t="s">
        <v>11</v>
      </c>
      <c r="C38" s="1" t="s">
        <v>12</v>
      </c>
      <c r="D38" s="1" t="s">
        <v>21</v>
      </c>
      <c r="E38" s="1" t="s">
        <v>14</v>
      </c>
      <c r="F38" s="1" t="s">
        <v>14</v>
      </c>
      <c r="G38" s="1" t="s">
        <v>15</v>
      </c>
      <c r="H38" s="1" t="s">
        <v>14</v>
      </c>
      <c r="I38" s="1" t="s">
        <v>15</v>
      </c>
      <c r="J38" s="1" t="s">
        <v>14</v>
      </c>
      <c r="K38" s="1" t="s">
        <v>28</v>
      </c>
      <c r="L38" s="1" t="s">
        <v>17</v>
      </c>
    </row>
    <row r="39" spans="2:12" x14ac:dyDescent="0.25">
      <c r="B39" s="1" t="s">
        <v>11</v>
      </c>
      <c r="C39" s="1" t="s">
        <v>12</v>
      </c>
      <c r="D39" s="1" t="s">
        <v>21</v>
      </c>
      <c r="E39" s="1" t="s">
        <v>14</v>
      </c>
      <c r="F39" s="1" t="s">
        <v>14</v>
      </c>
      <c r="G39" s="1" t="s">
        <v>15</v>
      </c>
      <c r="H39" s="1" t="s">
        <v>14</v>
      </c>
      <c r="I39" s="1" t="s">
        <v>15</v>
      </c>
      <c r="J39" s="1" t="s">
        <v>14</v>
      </c>
      <c r="K39" s="1" t="s">
        <v>28</v>
      </c>
      <c r="L39" s="1" t="s">
        <v>22</v>
      </c>
    </row>
    <row r="40" spans="2:12" x14ac:dyDescent="0.25">
      <c r="B40" s="1" t="s">
        <v>11</v>
      </c>
      <c r="C40" s="1" t="s">
        <v>12</v>
      </c>
      <c r="D40" s="1" t="s">
        <v>21</v>
      </c>
      <c r="E40" s="1" t="s">
        <v>14</v>
      </c>
      <c r="F40" s="1" t="s">
        <v>14</v>
      </c>
      <c r="G40" s="1" t="s">
        <v>15</v>
      </c>
      <c r="H40" s="1" t="s">
        <v>14</v>
      </c>
      <c r="I40" s="1" t="s">
        <v>15</v>
      </c>
      <c r="J40" s="1" t="s">
        <v>14</v>
      </c>
      <c r="K40" s="1" t="s">
        <v>35</v>
      </c>
      <c r="L40" s="1" t="s">
        <v>17</v>
      </c>
    </row>
    <row r="41" spans="2:12" x14ac:dyDescent="0.25">
      <c r="B41" s="1" t="s">
        <v>11</v>
      </c>
      <c r="C41" s="1" t="s">
        <v>12</v>
      </c>
      <c r="D41" s="1" t="s">
        <v>21</v>
      </c>
      <c r="E41" s="1" t="s">
        <v>14</v>
      </c>
      <c r="F41" s="1" t="s">
        <v>14</v>
      </c>
      <c r="G41" s="1" t="s">
        <v>15</v>
      </c>
      <c r="H41" s="1" t="s">
        <v>15</v>
      </c>
      <c r="I41" s="1" t="s">
        <v>15</v>
      </c>
      <c r="J41" s="1" t="s">
        <v>14</v>
      </c>
      <c r="K41" s="1" t="s">
        <v>36</v>
      </c>
      <c r="L41" s="1" t="s">
        <v>17</v>
      </c>
    </row>
    <row r="42" spans="2:12" x14ac:dyDescent="0.25">
      <c r="B42" s="1" t="s">
        <v>11</v>
      </c>
      <c r="C42" s="1" t="s">
        <v>12</v>
      </c>
      <c r="D42" s="1" t="s">
        <v>19</v>
      </c>
      <c r="E42" s="1" t="s">
        <v>14</v>
      </c>
      <c r="F42" s="1" t="s">
        <v>14</v>
      </c>
      <c r="G42" s="1" t="s">
        <v>15</v>
      </c>
      <c r="H42" s="1" t="s">
        <v>14</v>
      </c>
      <c r="I42" s="1" t="s">
        <v>15</v>
      </c>
      <c r="J42" s="1" t="s">
        <v>14</v>
      </c>
      <c r="K42" s="1" t="s">
        <v>35</v>
      </c>
      <c r="L42" s="1" t="s">
        <v>17</v>
      </c>
    </row>
    <row r="43" spans="2:12" x14ac:dyDescent="0.25">
      <c r="B43" s="1" t="s">
        <v>11</v>
      </c>
      <c r="C43" s="1" t="s">
        <v>12</v>
      </c>
      <c r="D43" s="1" t="s">
        <v>21</v>
      </c>
      <c r="E43" s="1" t="s">
        <v>14</v>
      </c>
      <c r="F43" s="1" t="s">
        <v>12</v>
      </c>
      <c r="G43" s="1" t="s">
        <v>15</v>
      </c>
      <c r="H43" s="1" t="s">
        <v>14</v>
      </c>
      <c r="I43" s="1" t="s">
        <v>15</v>
      </c>
      <c r="J43" s="1" t="s">
        <v>14</v>
      </c>
      <c r="K43" s="1" t="s">
        <v>35</v>
      </c>
      <c r="L43" s="1" t="s">
        <v>17</v>
      </c>
    </row>
    <row r="44" spans="2:12" x14ac:dyDescent="0.25">
      <c r="B44" s="1" t="s">
        <v>11</v>
      </c>
      <c r="C44" s="1" t="s">
        <v>12</v>
      </c>
      <c r="D44" s="1" t="s">
        <v>19</v>
      </c>
      <c r="E44" s="1" t="s">
        <v>14</v>
      </c>
      <c r="F44" s="1" t="s">
        <v>14</v>
      </c>
      <c r="G44" s="1" t="s">
        <v>15</v>
      </c>
      <c r="H44" s="1" t="s">
        <v>14</v>
      </c>
      <c r="I44" s="1" t="s">
        <v>15</v>
      </c>
      <c r="J44" s="1" t="s">
        <v>14</v>
      </c>
      <c r="K44" s="1" t="s">
        <v>36</v>
      </c>
      <c r="L44" s="1" t="s">
        <v>22</v>
      </c>
    </row>
    <row r="45" spans="2:12" x14ac:dyDescent="0.25">
      <c r="B45" s="1" t="s">
        <v>11</v>
      </c>
      <c r="C45" s="1" t="s">
        <v>12</v>
      </c>
      <c r="D45" s="1" t="s">
        <v>21</v>
      </c>
      <c r="E45" s="1" t="s">
        <v>14</v>
      </c>
      <c r="F45" s="1" t="s">
        <v>12</v>
      </c>
      <c r="G45" s="1" t="s">
        <v>15</v>
      </c>
      <c r="H45" s="1" t="s">
        <v>14</v>
      </c>
      <c r="I45" s="1" t="s">
        <v>15</v>
      </c>
      <c r="J45" s="1" t="s">
        <v>14</v>
      </c>
      <c r="K45" s="1" t="s">
        <v>36</v>
      </c>
      <c r="L45" s="1" t="s">
        <v>22</v>
      </c>
    </row>
    <row r="46" spans="2:12" x14ac:dyDescent="0.25">
      <c r="B46" s="1" t="s">
        <v>11</v>
      </c>
      <c r="C46" s="1" t="s">
        <v>12</v>
      </c>
      <c r="D46" s="1" t="s">
        <v>23</v>
      </c>
      <c r="E46" s="1" t="s">
        <v>14</v>
      </c>
      <c r="F46" s="1" t="s">
        <v>14</v>
      </c>
      <c r="G46" s="1" t="s">
        <v>15</v>
      </c>
      <c r="H46" s="1" t="s">
        <v>14</v>
      </c>
      <c r="I46" s="1" t="s">
        <v>14</v>
      </c>
      <c r="J46" s="1" t="s">
        <v>14</v>
      </c>
      <c r="K46" s="1" t="s">
        <v>35</v>
      </c>
      <c r="L46" s="1" t="s">
        <v>22</v>
      </c>
    </row>
    <row r="47" spans="2:12" x14ac:dyDescent="0.25">
      <c r="B47" s="1" t="s">
        <v>11</v>
      </c>
      <c r="C47" s="1" t="s">
        <v>12</v>
      </c>
      <c r="D47" s="1" t="s">
        <v>19</v>
      </c>
      <c r="E47" s="1" t="s">
        <v>14</v>
      </c>
      <c r="F47" s="1" t="s">
        <v>14</v>
      </c>
      <c r="G47" s="1" t="s">
        <v>15</v>
      </c>
      <c r="H47" s="1" t="s">
        <v>14</v>
      </c>
      <c r="I47" s="1" t="s">
        <v>15</v>
      </c>
      <c r="J47" s="1" t="s">
        <v>14</v>
      </c>
      <c r="K47" s="1" t="s">
        <v>37</v>
      </c>
      <c r="L47" s="1" t="s">
        <v>22</v>
      </c>
    </row>
    <row r="48" spans="2:12" x14ac:dyDescent="0.25">
      <c r="B48" s="1" t="s">
        <v>11</v>
      </c>
      <c r="C48" s="1" t="s">
        <v>12</v>
      </c>
      <c r="D48" s="1" t="s">
        <v>19</v>
      </c>
      <c r="E48" s="1" t="s">
        <v>14</v>
      </c>
      <c r="F48" s="1" t="s">
        <v>14</v>
      </c>
      <c r="G48" s="1" t="s">
        <v>15</v>
      </c>
      <c r="H48" s="1" t="s">
        <v>14</v>
      </c>
      <c r="I48" s="1" t="s">
        <v>15</v>
      </c>
      <c r="J48" s="1" t="s">
        <v>14</v>
      </c>
      <c r="K48" s="1" t="s">
        <v>38</v>
      </c>
      <c r="L48" s="1" t="s">
        <v>22</v>
      </c>
    </row>
    <row r="49" spans="2:12" x14ac:dyDescent="0.25">
      <c r="B49" s="1" t="s">
        <v>11</v>
      </c>
      <c r="C49" s="1" t="s">
        <v>12</v>
      </c>
      <c r="D49" s="1" t="s">
        <v>19</v>
      </c>
      <c r="E49" s="1" t="s">
        <v>14</v>
      </c>
      <c r="F49" s="1" t="s">
        <v>14</v>
      </c>
      <c r="G49" s="1" t="s">
        <v>15</v>
      </c>
      <c r="H49" s="1" t="s">
        <v>14</v>
      </c>
      <c r="I49" s="1" t="s">
        <v>15</v>
      </c>
      <c r="J49" s="1" t="s">
        <v>14</v>
      </c>
      <c r="K49" s="1" t="s">
        <v>38</v>
      </c>
      <c r="L49" s="1" t="s">
        <v>22</v>
      </c>
    </row>
    <row r="50" spans="2:12" x14ac:dyDescent="0.25">
      <c r="B50" s="1" t="s">
        <v>11</v>
      </c>
      <c r="C50" s="1" t="s">
        <v>12</v>
      </c>
      <c r="D50" s="1" t="s">
        <v>19</v>
      </c>
      <c r="E50" s="1" t="s">
        <v>14</v>
      </c>
      <c r="F50" s="1" t="s">
        <v>12</v>
      </c>
      <c r="G50" s="1" t="s">
        <v>15</v>
      </c>
      <c r="H50" s="1" t="s">
        <v>14</v>
      </c>
      <c r="I50" s="1" t="s">
        <v>15</v>
      </c>
      <c r="J50" s="1" t="s">
        <v>14</v>
      </c>
      <c r="K50" s="1" t="s">
        <v>38</v>
      </c>
      <c r="L50" s="1" t="s">
        <v>22</v>
      </c>
    </row>
    <row r="51" spans="2:12" x14ac:dyDescent="0.25">
      <c r="B51" s="1" t="s">
        <v>11</v>
      </c>
      <c r="C51" s="1" t="s">
        <v>12</v>
      </c>
      <c r="D51" s="1" t="s">
        <v>21</v>
      </c>
      <c r="E51" s="1" t="s">
        <v>14</v>
      </c>
      <c r="F51" s="1" t="s">
        <v>14</v>
      </c>
      <c r="G51" s="1" t="s">
        <v>15</v>
      </c>
      <c r="H51" s="1" t="s">
        <v>14</v>
      </c>
      <c r="I51" s="1" t="s">
        <v>15</v>
      </c>
      <c r="J51" s="1" t="s">
        <v>14</v>
      </c>
      <c r="K51" s="1" t="s">
        <v>35</v>
      </c>
      <c r="L51" s="1" t="s">
        <v>22</v>
      </c>
    </row>
    <row r="52" spans="2:12" x14ac:dyDescent="0.25">
      <c r="B52" s="1" t="s">
        <v>11</v>
      </c>
      <c r="C52" s="1" t="s">
        <v>12</v>
      </c>
      <c r="D52" s="1" t="s">
        <v>21</v>
      </c>
      <c r="E52" s="1" t="s">
        <v>14</v>
      </c>
      <c r="F52" s="1" t="s">
        <v>14</v>
      </c>
      <c r="G52" s="1" t="s">
        <v>15</v>
      </c>
      <c r="H52" s="1" t="s">
        <v>14</v>
      </c>
      <c r="I52" s="1" t="s">
        <v>15</v>
      </c>
      <c r="J52" s="1" t="s">
        <v>14</v>
      </c>
      <c r="K52" s="1" t="s">
        <v>37</v>
      </c>
      <c r="L52" s="1" t="s">
        <v>22</v>
      </c>
    </row>
    <row r="53" spans="2:12" x14ac:dyDescent="0.25">
      <c r="B53" s="1" t="s">
        <v>11</v>
      </c>
      <c r="C53" s="1" t="s">
        <v>12</v>
      </c>
      <c r="D53" s="1" t="s">
        <v>21</v>
      </c>
      <c r="E53" s="1" t="s">
        <v>14</v>
      </c>
      <c r="F53" s="1" t="s">
        <v>12</v>
      </c>
      <c r="G53" s="1" t="s">
        <v>15</v>
      </c>
      <c r="H53" s="1" t="s">
        <v>14</v>
      </c>
      <c r="I53" s="1" t="s">
        <v>15</v>
      </c>
      <c r="J53" s="1" t="s">
        <v>14</v>
      </c>
      <c r="K53" s="1" t="s">
        <v>36</v>
      </c>
      <c r="L53" s="1" t="s">
        <v>22</v>
      </c>
    </row>
    <row r="54" spans="2:12" x14ac:dyDescent="0.25">
      <c r="B54" s="1" t="s">
        <v>11</v>
      </c>
      <c r="C54" s="1" t="s">
        <v>12</v>
      </c>
      <c r="D54" s="1" t="s">
        <v>21</v>
      </c>
      <c r="E54" s="1" t="s">
        <v>14</v>
      </c>
      <c r="F54" s="1" t="s">
        <v>14</v>
      </c>
      <c r="G54" s="1" t="s">
        <v>15</v>
      </c>
      <c r="H54" s="1" t="s">
        <v>14</v>
      </c>
      <c r="I54" s="1" t="s">
        <v>15</v>
      </c>
      <c r="J54" s="1" t="s">
        <v>14</v>
      </c>
      <c r="K54" s="1" t="s">
        <v>37</v>
      </c>
      <c r="L54" s="1" t="s">
        <v>22</v>
      </c>
    </row>
    <row r="55" spans="2:12" x14ac:dyDescent="0.25">
      <c r="B55" s="1" t="s">
        <v>18</v>
      </c>
      <c r="C55" s="1" t="s">
        <v>12</v>
      </c>
      <c r="D55" s="1" t="s">
        <v>19</v>
      </c>
      <c r="E55" s="1" t="s">
        <v>14</v>
      </c>
      <c r="F55" s="1" t="s">
        <v>14</v>
      </c>
      <c r="G55" s="1" t="s">
        <v>20</v>
      </c>
      <c r="H55" s="1" t="s">
        <v>14</v>
      </c>
      <c r="I55" s="1" t="s">
        <v>15</v>
      </c>
      <c r="J55" s="1" t="s">
        <v>14</v>
      </c>
      <c r="K55" s="1" t="s">
        <v>38</v>
      </c>
      <c r="L55" s="1" t="s">
        <v>22</v>
      </c>
    </row>
    <row r="56" spans="2:12" x14ac:dyDescent="0.25">
      <c r="B56" s="1" t="s">
        <v>11</v>
      </c>
      <c r="C56" s="1" t="s">
        <v>12</v>
      </c>
      <c r="D56" s="1" t="s">
        <v>23</v>
      </c>
      <c r="E56" s="1" t="s">
        <v>14</v>
      </c>
      <c r="F56" s="1" t="s">
        <v>14</v>
      </c>
      <c r="G56" s="1" t="s">
        <v>15</v>
      </c>
      <c r="H56" s="1" t="s">
        <v>14</v>
      </c>
      <c r="I56" s="1" t="s">
        <v>15</v>
      </c>
      <c r="J56" s="1" t="s">
        <v>14</v>
      </c>
      <c r="K56" s="1" t="s">
        <v>38</v>
      </c>
      <c r="L56" s="1" t="s">
        <v>22</v>
      </c>
    </row>
    <row r="57" spans="2:12" x14ac:dyDescent="0.25">
      <c r="B57" s="1" t="s">
        <v>11</v>
      </c>
      <c r="C57" s="1" t="s">
        <v>12</v>
      </c>
      <c r="D57" s="1" t="s">
        <v>23</v>
      </c>
      <c r="E57" s="1" t="s">
        <v>14</v>
      </c>
      <c r="F57" s="1" t="s">
        <v>14</v>
      </c>
      <c r="G57" s="1" t="s">
        <v>15</v>
      </c>
      <c r="H57" s="1" t="s">
        <v>14</v>
      </c>
      <c r="I57" s="1" t="s">
        <v>15</v>
      </c>
      <c r="J57" s="1" t="s">
        <v>14</v>
      </c>
      <c r="K57" s="1" t="s">
        <v>38</v>
      </c>
      <c r="L57" s="1" t="s">
        <v>22</v>
      </c>
    </row>
    <row r="58" spans="2:12" x14ac:dyDescent="0.25">
      <c r="B58" s="1" t="s">
        <v>11</v>
      </c>
      <c r="C58" s="1" t="s">
        <v>12</v>
      </c>
      <c r="D58" s="1" t="s">
        <v>23</v>
      </c>
      <c r="E58" s="1" t="s">
        <v>14</v>
      </c>
      <c r="F58" s="1" t="s">
        <v>12</v>
      </c>
      <c r="G58" s="1" t="s">
        <v>15</v>
      </c>
      <c r="H58" s="1" t="s">
        <v>14</v>
      </c>
      <c r="I58" s="1" t="s">
        <v>15</v>
      </c>
      <c r="J58" s="1" t="s">
        <v>14</v>
      </c>
      <c r="K58" s="1" t="s">
        <v>38</v>
      </c>
      <c r="L58" s="1" t="s">
        <v>22</v>
      </c>
    </row>
    <row r="59" spans="2:12" x14ac:dyDescent="0.25">
      <c r="B59" s="1" t="s">
        <v>11</v>
      </c>
      <c r="C59" s="1" t="s">
        <v>12</v>
      </c>
      <c r="D59" s="1" t="s">
        <v>23</v>
      </c>
      <c r="E59" s="1" t="s">
        <v>14</v>
      </c>
      <c r="F59" s="1" t="s">
        <v>14</v>
      </c>
      <c r="G59" s="1" t="s">
        <v>15</v>
      </c>
      <c r="H59" s="1" t="s">
        <v>14</v>
      </c>
      <c r="I59" s="1" t="s">
        <v>15</v>
      </c>
      <c r="J59" s="1" t="s">
        <v>14</v>
      </c>
      <c r="K59" s="1" t="s">
        <v>38</v>
      </c>
      <c r="L59" s="1" t="s">
        <v>22</v>
      </c>
    </row>
    <row r="60" spans="2:12" x14ac:dyDescent="0.25">
      <c r="B60" s="1" t="s">
        <v>11</v>
      </c>
      <c r="C60" s="1" t="s">
        <v>12</v>
      </c>
      <c r="D60" s="1" t="s">
        <v>23</v>
      </c>
      <c r="E60" s="1" t="s">
        <v>14</v>
      </c>
      <c r="F60" s="1" t="s">
        <v>14</v>
      </c>
      <c r="G60" s="1" t="s">
        <v>15</v>
      </c>
      <c r="H60" s="1" t="s">
        <v>14</v>
      </c>
      <c r="I60" s="1" t="s">
        <v>15</v>
      </c>
      <c r="J60" s="1" t="s">
        <v>14</v>
      </c>
      <c r="K60" s="1" t="s">
        <v>38</v>
      </c>
      <c r="L60" s="1" t="s">
        <v>22</v>
      </c>
    </row>
    <row r="61" spans="2:12" x14ac:dyDescent="0.25">
      <c r="B61" s="1" t="s">
        <v>11</v>
      </c>
      <c r="C61" s="1" t="s">
        <v>12</v>
      </c>
      <c r="D61" s="1" t="s">
        <v>23</v>
      </c>
      <c r="E61" s="1" t="s">
        <v>14</v>
      </c>
      <c r="F61" s="1" t="s">
        <v>14</v>
      </c>
      <c r="G61" s="1" t="s">
        <v>20</v>
      </c>
      <c r="H61" s="1" t="s">
        <v>14</v>
      </c>
      <c r="I61" s="1" t="s">
        <v>15</v>
      </c>
      <c r="J61" s="1" t="s">
        <v>14</v>
      </c>
      <c r="K61" s="1" t="s">
        <v>38</v>
      </c>
      <c r="L61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D79E-B86D-4EB4-BAF1-C263D7AB43C9}">
  <dimension ref="A1:J61"/>
  <sheetViews>
    <sheetView workbookViewId="0">
      <selection activeCell="A2" sqref="A2"/>
    </sheetView>
  </sheetViews>
  <sheetFormatPr defaultRowHeight="15" x14ac:dyDescent="0.25"/>
  <sheetData>
    <row r="1" spans="1:10" s="3" customFormat="1" x14ac:dyDescent="0.25">
      <c r="A1" s="2" t="s">
        <v>80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</row>
    <row r="2" spans="1:10" x14ac:dyDescent="0.25">
      <c r="B2">
        <f>(A1_ekstrak_dengan_sampel[[#This Row],[Column1]]-A1_ekstrak_tanpa_sampel[[#This Row],[Column1]])/A1_ekstrak_tanpa_sampel[[#This Row],[Column1]]</f>
        <v>0</v>
      </c>
      <c r="C2">
        <f>(A1_ekstrak_dengan_sampel[[#This Row],[Column2]]-A1_ekstrak_tanpa_sampel[[#This Row],[Column2]])/A1_ekstrak_tanpa_sampel[[#This Row],[Column2]]</f>
        <v>0</v>
      </c>
      <c r="D2">
        <f>(A1_ekstrak_dengan_sampel[[#This Row],[Column3]]-A1_ekstrak_tanpa_sampel[[#This Row],[Column3]])/A1_ekstrak_tanpa_sampel[[#This Row],[Column3]]</f>
        <v>3.0674846625766899E-2</v>
      </c>
      <c r="E2">
        <f>(A1_ekstrak_dengan_sampel[[#This Row],[Column4]]-A1_ekstrak_tanpa_sampel[[#This Row],[Column4]])/A1_ekstrak_tanpa_sampel[[#This Row],[Column4]]</f>
        <v>0</v>
      </c>
      <c r="F2">
        <f>(A1_ekstrak_dengan_sampel[[#This Row],[Column5]]-A1_ekstrak_tanpa_sampel[[#This Row],[Column5]])/A1_ekstrak_tanpa_sampel[[#This Row],[Column5]]</f>
        <v>-0.20000000000000004</v>
      </c>
      <c r="G2">
        <f>(A1_ekstrak_dengan_sampel[[#This Row],[Column6]]-A1_ekstrak_tanpa_sampel[[#This Row],[Column6]])/A1_ekstrak_tanpa_sampel[[#This Row],[Column6]]</f>
        <v>0</v>
      </c>
      <c r="H2">
        <f>(A1_ekstrak_dengan_sampel[[#This Row],[Column7]]-A1_ekstrak_tanpa_sampel[[#This Row],[Column7]])/A1_ekstrak_tanpa_sampel[[#This Row],[Column7]]</f>
        <v>0</v>
      </c>
      <c r="I2">
        <f>(A1_ekstrak_dengan_sampel[[#This Row],[Column8]]-A1_ekstrak_tanpa_sampel[[#This Row],[Column8]])/A1_ekstrak_tanpa_sampel[[#This Row],[Column8]]</f>
        <v>0</v>
      </c>
      <c r="J2">
        <f>(A1_ekstrak_dengan_sampel[[#This Row],[Column9]]-A1_ekstrak_tanpa_sampel[[#This Row],[Column9]])/A1_ekstrak_tanpa_sampel[[#This Row],[Column9]]</f>
        <v>0</v>
      </c>
    </row>
    <row r="3" spans="1:10" x14ac:dyDescent="0.25">
      <c r="B3">
        <f>(A1_ekstrak_dengan_sampel[[#This Row],[Column1]]-A1_ekstrak_tanpa_sampel[[#This Row],[Column1]])/A1_ekstrak_tanpa_sampel[[#This Row],[Column1]]</f>
        <v>4.1666666666666706E-2</v>
      </c>
      <c r="C3">
        <f>(A1_ekstrak_dengan_sampel[[#This Row],[Column2]]-A1_ekstrak_tanpa_sampel[[#This Row],[Column2]])/A1_ekstrak_tanpa_sampel[[#This Row],[Column2]]</f>
        <v>0</v>
      </c>
      <c r="D3">
        <f>(A1_ekstrak_dengan_sampel[[#This Row],[Column3]]-A1_ekstrak_tanpa_sampel[[#This Row],[Column3]])/A1_ekstrak_tanpa_sampel[[#This Row],[Column3]]</f>
        <v>1.7647058823529429E-2</v>
      </c>
      <c r="E3">
        <f>(A1_ekstrak_dengan_sampel[[#This Row],[Column4]]-A1_ekstrak_tanpa_sampel[[#This Row],[Column4]])/A1_ekstrak_tanpa_sampel[[#This Row],[Column4]]</f>
        <v>0</v>
      </c>
      <c r="F3">
        <f>(A1_ekstrak_dengan_sampel[[#This Row],[Column5]]-A1_ekstrak_tanpa_sampel[[#This Row],[Column5]])/A1_ekstrak_tanpa_sampel[[#This Row],[Column5]]</f>
        <v>0</v>
      </c>
      <c r="G3">
        <f>(A1_ekstrak_dengan_sampel[[#This Row],[Column6]]-A1_ekstrak_tanpa_sampel[[#This Row],[Column6]])/A1_ekstrak_tanpa_sampel[[#This Row],[Column6]]</f>
        <v>-0.33333333333333331</v>
      </c>
      <c r="H3">
        <f>(A1_ekstrak_dengan_sampel[[#This Row],[Column7]]-A1_ekstrak_tanpa_sampel[[#This Row],[Column7]])/A1_ekstrak_tanpa_sampel[[#This Row],[Column7]]</f>
        <v>0</v>
      </c>
      <c r="I3">
        <f>(A1_ekstrak_dengan_sampel[[#This Row],[Column8]]-A1_ekstrak_tanpa_sampel[[#This Row],[Column8]])/A1_ekstrak_tanpa_sampel[[#This Row],[Column8]]</f>
        <v>0.33333333333333343</v>
      </c>
      <c r="J3">
        <f>(A1_ekstrak_dengan_sampel[[#This Row],[Column9]]-A1_ekstrak_tanpa_sampel[[#This Row],[Column9]])/A1_ekstrak_tanpa_sampel[[#This Row],[Column9]]</f>
        <v>0</v>
      </c>
    </row>
    <row r="4" spans="1:10" x14ac:dyDescent="0.25">
      <c r="B4">
        <f>(A1_ekstrak_dengan_sampel[[#This Row],[Column1]]-A1_ekstrak_tanpa_sampel[[#This Row],[Column1]])/A1_ekstrak_tanpa_sampel[[#This Row],[Column1]]</f>
        <v>4.1666666666666706E-2</v>
      </c>
      <c r="C4">
        <f>(A1_ekstrak_dengan_sampel[[#This Row],[Column2]]-A1_ekstrak_tanpa_sampel[[#This Row],[Column2]])/A1_ekstrak_tanpa_sampel[[#This Row],[Column2]]</f>
        <v>0</v>
      </c>
      <c r="D4">
        <f>(A1_ekstrak_dengan_sampel[[#This Row],[Column3]]-A1_ekstrak_tanpa_sampel[[#This Row],[Column3]])/A1_ekstrak_tanpa_sampel[[#This Row],[Column3]]</f>
        <v>2.3529411764705903E-2</v>
      </c>
      <c r="E4">
        <f>(A1_ekstrak_dengan_sampel[[#This Row],[Column4]]-A1_ekstrak_tanpa_sampel[[#This Row],[Column4]])/A1_ekstrak_tanpa_sampel[[#This Row],[Column4]]</f>
        <v>0</v>
      </c>
      <c r="F4">
        <f>(A1_ekstrak_dengan_sampel[[#This Row],[Column5]]-A1_ekstrak_tanpa_sampel[[#This Row],[Column5]])/A1_ekstrak_tanpa_sampel[[#This Row],[Column5]]</f>
        <v>0</v>
      </c>
      <c r="G4">
        <f>(A1_ekstrak_dengan_sampel[[#This Row],[Column6]]-A1_ekstrak_tanpa_sampel[[#This Row],[Column6]])/A1_ekstrak_tanpa_sampel[[#This Row],[Column6]]</f>
        <v>0</v>
      </c>
      <c r="H4">
        <f>(A1_ekstrak_dengan_sampel[[#This Row],[Column7]]-A1_ekstrak_tanpa_sampel[[#This Row],[Column7]])/A1_ekstrak_tanpa_sampel[[#This Row],[Column7]]</f>
        <v>0</v>
      </c>
      <c r="I4">
        <f>(A1_ekstrak_dengan_sampel[[#This Row],[Column8]]-A1_ekstrak_tanpa_sampel[[#This Row],[Column8]])/A1_ekstrak_tanpa_sampel[[#This Row],[Column8]]</f>
        <v>0</v>
      </c>
      <c r="J4">
        <f>(A1_ekstrak_dengan_sampel[[#This Row],[Column9]]-A1_ekstrak_tanpa_sampel[[#This Row],[Column9]])/A1_ekstrak_tanpa_sampel[[#This Row],[Column9]]</f>
        <v>0</v>
      </c>
    </row>
    <row r="5" spans="1:10" x14ac:dyDescent="0.25">
      <c r="B5">
        <f>(A1_ekstrak_dengan_sampel[[#This Row],[Column1]]-A1_ekstrak_tanpa_sampel[[#This Row],[Column1]])/A1_ekstrak_tanpa_sampel[[#This Row],[Column1]]</f>
        <v>4.1666666666666706E-2</v>
      </c>
      <c r="C5">
        <f>(A1_ekstrak_dengan_sampel[[#This Row],[Column2]]-A1_ekstrak_tanpa_sampel[[#This Row],[Column2]])/A1_ekstrak_tanpa_sampel[[#This Row],[Column2]]</f>
        <v>0</v>
      </c>
      <c r="D5">
        <f>(A1_ekstrak_dengan_sampel[[#This Row],[Column3]]-A1_ekstrak_tanpa_sampel[[#This Row],[Column3]])/A1_ekstrak_tanpa_sampel[[#This Row],[Column3]]</f>
        <v>1.169590643274855E-2</v>
      </c>
      <c r="E5">
        <f>(A1_ekstrak_dengan_sampel[[#This Row],[Column4]]-A1_ekstrak_tanpa_sampel[[#This Row],[Column4]])/A1_ekstrak_tanpa_sampel[[#This Row],[Column4]]</f>
        <v>0</v>
      </c>
      <c r="F5">
        <f>(A1_ekstrak_dengan_sampel[[#This Row],[Column5]]-A1_ekstrak_tanpa_sampel[[#This Row],[Column5]])/A1_ekstrak_tanpa_sampel[[#This Row],[Column5]]</f>
        <v>-0.20000000000000004</v>
      </c>
      <c r="G5">
        <f>(A1_ekstrak_dengan_sampel[[#This Row],[Column6]]-A1_ekstrak_tanpa_sampel[[#This Row],[Column6]])/A1_ekstrak_tanpa_sampel[[#This Row],[Column6]]</f>
        <v>0</v>
      </c>
      <c r="H5">
        <f>(A1_ekstrak_dengan_sampel[[#This Row],[Column7]]-A1_ekstrak_tanpa_sampel[[#This Row],[Column7]])/A1_ekstrak_tanpa_sampel[[#This Row],[Column7]]</f>
        <v>0</v>
      </c>
      <c r="I5">
        <f>(A1_ekstrak_dengan_sampel[[#This Row],[Column8]]-A1_ekstrak_tanpa_sampel[[#This Row],[Column8]])/A1_ekstrak_tanpa_sampel[[#This Row],[Column8]]</f>
        <v>0</v>
      </c>
      <c r="J5">
        <f>(A1_ekstrak_dengan_sampel[[#This Row],[Column9]]-A1_ekstrak_tanpa_sampel[[#This Row],[Column9]])/A1_ekstrak_tanpa_sampel[[#This Row],[Column9]]</f>
        <v>0</v>
      </c>
    </row>
    <row r="6" spans="1:10" x14ac:dyDescent="0.25">
      <c r="B6">
        <f>(A1_ekstrak_dengan_sampel[[#This Row],[Column1]]-A1_ekstrak_tanpa_sampel[[#This Row],[Column1]])/A1_ekstrak_tanpa_sampel[[#This Row],[Column1]]</f>
        <v>0</v>
      </c>
      <c r="C6">
        <f>(A1_ekstrak_dengan_sampel[[#This Row],[Column2]]-A1_ekstrak_tanpa_sampel[[#This Row],[Column2]])/A1_ekstrak_tanpa_sampel[[#This Row],[Column2]]</f>
        <v>0</v>
      </c>
      <c r="D6">
        <f>(A1_ekstrak_dengan_sampel[[#This Row],[Column3]]-A1_ekstrak_tanpa_sampel[[#This Row],[Column3]])/A1_ekstrak_tanpa_sampel[[#This Row],[Column3]]</f>
        <v>5.8479532163742748E-3</v>
      </c>
      <c r="E6">
        <f>(A1_ekstrak_dengan_sampel[[#This Row],[Column4]]-A1_ekstrak_tanpa_sampel[[#This Row],[Column4]])/A1_ekstrak_tanpa_sampel[[#This Row],[Column4]]</f>
        <v>0</v>
      </c>
      <c r="F6">
        <f>(A1_ekstrak_dengan_sampel[[#This Row],[Column5]]-A1_ekstrak_tanpa_sampel[[#This Row],[Column5]])/A1_ekstrak_tanpa_sampel[[#This Row],[Column5]]</f>
        <v>-0.20000000000000004</v>
      </c>
      <c r="G6">
        <f>(A1_ekstrak_dengan_sampel[[#This Row],[Column6]]-A1_ekstrak_tanpa_sampel[[#This Row],[Column6]])/A1_ekstrak_tanpa_sampel[[#This Row],[Column6]]</f>
        <v>0</v>
      </c>
      <c r="H6">
        <f>(A1_ekstrak_dengan_sampel[[#This Row],[Column7]]-A1_ekstrak_tanpa_sampel[[#This Row],[Column7]])/A1_ekstrak_tanpa_sampel[[#This Row],[Column7]]</f>
        <v>0</v>
      </c>
      <c r="I6">
        <f>(A1_ekstrak_dengan_sampel[[#This Row],[Column8]]-A1_ekstrak_tanpa_sampel[[#This Row],[Column8]])/A1_ekstrak_tanpa_sampel[[#This Row],[Column8]]</f>
        <v>0</v>
      </c>
      <c r="J6">
        <f>(A1_ekstrak_dengan_sampel[[#This Row],[Column9]]-A1_ekstrak_tanpa_sampel[[#This Row],[Column9]])/A1_ekstrak_tanpa_sampel[[#This Row],[Column9]]</f>
        <v>0</v>
      </c>
    </row>
    <row r="7" spans="1:10" x14ac:dyDescent="0.25">
      <c r="B7">
        <f>(A1_ekstrak_dengan_sampel[[#This Row],[Column1]]-A1_ekstrak_tanpa_sampel[[#This Row],[Column1]])/A1_ekstrak_tanpa_sampel[[#This Row],[Column1]]</f>
        <v>4.1666666666666706E-2</v>
      </c>
      <c r="C7">
        <f>(A1_ekstrak_dengan_sampel[[#This Row],[Column2]]-A1_ekstrak_tanpa_sampel[[#This Row],[Column2]])/A1_ekstrak_tanpa_sampel[[#This Row],[Column2]]</f>
        <v>0</v>
      </c>
      <c r="D7">
        <f>(A1_ekstrak_dengan_sampel[[#This Row],[Column3]]-A1_ekstrak_tanpa_sampel[[#This Row],[Column3]])/A1_ekstrak_tanpa_sampel[[#This Row],[Column3]]</f>
        <v>0</v>
      </c>
      <c r="E7">
        <f>(A1_ekstrak_dengan_sampel[[#This Row],[Column4]]-A1_ekstrak_tanpa_sampel[[#This Row],[Column4]])/A1_ekstrak_tanpa_sampel[[#This Row],[Column4]]</f>
        <v>0</v>
      </c>
      <c r="F7">
        <f>(A1_ekstrak_dengan_sampel[[#This Row],[Column5]]-A1_ekstrak_tanpa_sampel[[#This Row],[Column5]])/A1_ekstrak_tanpa_sampel[[#This Row],[Column5]]</f>
        <v>-0.20000000000000004</v>
      </c>
      <c r="G7">
        <f>(A1_ekstrak_dengan_sampel[[#This Row],[Column6]]-A1_ekstrak_tanpa_sampel[[#This Row],[Column6]])/A1_ekstrak_tanpa_sampel[[#This Row],[Column6]]</f>
        <v>0</v>
      </c>
      <c r="H7">
        <f>(A1_ekstrak_dengan_sampel[[#This Row],[Column7]]-A1_ekstrak_tanpa_sampel[[#This Row],[Column7]])/A1_ekstrak_tanpa_sampel[[#This Row],[Column7]]</f>
        <v>0</v>
      </c>
      <c r="I7">
        <f>(A1_ekstrak_dengan_sampel[[#This Row],[Column8]]-A1_ekstrak_tanpa_sampel[[#This Row],[Column8]])/A1_ekstrak_tanpa_sampel[[#This Row],[Column8]]</f>
        <v>0</v>
      </c>
      <c r="J7">
        <f>(A1_ekstrak_dengan_sampel[[#This Row],[Column9]]-A1_ekstrak_tanpa_sampel[[#This Row],[Column9]])/A1_ekstrak_tanpa_sampel[[#This Row],[Column9]]</f>
        <v>0</v>
      </c>
    </row>
    <row r="8" spans="1:10" x14ac:dyDescent="0.25">
      <c r="B8">
        <f>(A1_ekstrak_dengan_sampel[[#This Row],[Column1]]-A1_ekstrak_tanpa_sampel[[#This Row],[Column1]])/A1_ekstrak_tanpa_sampel[[#This Row],[Column1]]</f>
        <v>8.6956521739130391E-2</v>
      </c>
      <c r="C8">
        <f>(A1_ekstrak_dengan_sampel[[#This Row],[Column2]]-A1_ekstrak_tanpa_sampel[[#This Row],[Column2]])/A1_ekstrak_tanpa_sampel[[#This Row],[Column2]]</f>
        <v>0</v>
      </c>
      <c r="D8">
        <f>(A1_ekstrak_dengan_sampel[[#This Row],[Column3]]-A1_ekstrak_tanpa_sampel[[#This Row],[Column3]])/A1_ekstrak_tanpa_sampel[[#This Row],[Column3]]</f>
        <v>-5.8139534883720981E-3</v>
      </c>
      <c r="E8">
        <f>(A1_ekstrak_dengan_sampel[[#This Row],[Column4]]-A1_ekstrak_tanpa_sampel[[#This Row],[Column4]])/A1_ekstrak_tanpa_sampel[[#This Row],[Column4]]</f>
        <v>0</v>
      </c>
      <c r="F8">
        <f>(A1_ekstrak_dengan_sampel[[#This Row],[Column5]]-A1_ekstrak_tanpa_sampel[[#This Row],[Column5]])/A1_ekstrak_tanpa_sampel[[#This Row],[Column5]]</f>
        <v>-0.20000000000000004</v>
      </c>
      <c r="G8">
        <f>(A1_ekstrak_dengan_sampel[[#This Row],[Column6]]-A1_ekstrak_tanpa_sampel[[#This Row],[Column6]])/A1_ekstrak_tanpa_sampel[[#This Row],[Column6]]</f>
        <v>0</v>
      </c>
      <c r="H8">
        <f>(A1_ekstrak_dengan_sampel[[#This Row],[Column7]]-A1_ekstrak_tanpa_sampel[[#This Row],[Column7]])/A1_ekstrak_tanpa_sampel[[#This Row],[Column7]]</f>
        <v>0</v>
      </c>
      <c r="I8">
        <f>(A1_ekstrak_dengan_sampel[[#This Row],[Column8]]-A1_ekstrak_tanpa_sampel[[#This Row],[Column8]])/A1_ekstrak_tanpa_sampel[[#This Row],[Column8]]</f>
        <v>0</v>
      </c>
      <c r="J8">
        <f>(A1_ekstrak_dengan_sampel[[#This Row],[Column9]]-A1_ekstrak_tanpa_sampel[[#This Row],[Column9]])/A1_ekstrak_tanpa_sampel[[#This Row],[Column9]]</f>
        <v>0</v>
      </c>
    </row>
    <row r="9" spans="1:10" x14ac:dyDescent="0.25">
      <c r="B9">
        <f>(A1_ekstrak_dengan_sampel[[#This Row],[Column1]]-A1_ekstrak_tanpa_sampel[[#This Row],[Column1]])/A1_ekstrak_tanpa_sampel[[#This Row],[Column1]]</f>
        <v>8.6956521739130391E-2</v>
      </c>
      <c r="C9">
        <f>(A1_ekstrak_dengan_sampel[[#This Row],[Column2]]-A1_ekstrak_tanpa_sampel[[#This Row],[Column2]])/A1_ekstrak_tanpa_sampel[[#This Row],[Column2]]</f>
        <v>0</v>
      </c>
      <c r="D9">
        <f>(A1_ekstrak_dengan_sampel[[#This Row],[Column3]]-A1_ekstrak_tanpa_sampel[[#This Row],[Column3]])/A1_ekstrak_tanpa_sampel[[#This Row],[Column3]]</f>
        <v>2.3668639053254458E-2</v>
      </c>
      <c r="E9">
        <f>(A1_ekstrak_dengan_sampel[[#This Row],[Column4]]-A1_ekstrak_tanpa_sampel[[#This Row],[Column4]])/A1_ekstrak_tanpa_sampel[[#This Row],[Column4]]</f>
        <v>0</v>
      </c>
      <c r="F9">
        <f>(A1_ekstrak_dengan_sampel[[#This Row],[Column5]]-A1_ekstrak_tanpa_sampel[[#This Row],[Column5]])/A1_ekstrak_tanpa_sampel[[#This Row],[Column5]]</f>
        <v>-0.20000000000000004</v>
      </c>
      <c r="G9">
        <f>(A1_ekstrak_dengan_sampel[[#This Row],[Column6]]-A1_ekstrak_tanpa_sampel[[#This Row],[Column6]])/A1_ekstrak_tanpa_sampel[[#This Row],[Column6]]</f>
        <v>0</v>
      </c>
      <c r="H9">
        <f>(A1_ekstrak_dengan_sampel[[#This Row],[Column7]]-A1_ekstrak_tanpa_sampel[[#This Row],[Column7]])/A1_ekstrak_tanpa_sampel[[#This Row],[Column7]]</f>
        <v>0</v>
      </c>
      <c r="I9">
        <f>(A1_ekstrak_dengan_sampel[[#This Row],[Column8]]-A1_ekstrak_tanpa_sampel[[#This Row],[Column8]])/A1_ekstrak_tanpa_sampel[[#This Row],[Column8]]</f>
        <v>0</v>
      </c>
      <c r="J9">
        <f>(A1_ekstrak_dengan_sampel[[#This Row],[Column9]]-A1_ekstrak_tanpa_sampel[[#This Row],[Column9]])/A1_ekstrak_tanpa_sampel[[#This Row],[Column9]]</f>
        <v>0</v>
      </c>
    </row>
    <row r="10" spans="1:10" x14ac:dyDescent="0.25">
      <c r="B10">
        <f>(A1_ekstrak_dengan_sampel[[#This Row],[Column1]]-A1_ekstrak_tanpa_sampel[[#This Row],[Column1]])/A1_ekstrak_tanpa_sampel[[#This Row],[Column1]]</f>
        <v>8.6956521739130391E-2</v>
      </c>
      <c r="C10">
        <f>(A1_ekstrak_dengan_sampel[[#This Row],[Column2]]-A1_ekstrak_tanpa_sampel[[#This Row],[Column2]])/A1_ekstrak_tanpa_sampel[[#This Row],[Column2]]</f>
        <v>0</v>
      </c>
      <c r="D10">
        <f>(A1_ekstrak_dengan_sampel[[#This Row],[Column3]]-A1_ekstrak_tanpa_sampel[[#This Row],[Column3]])/A1_ekstrak_tanpa_sampel[[#This Row],[Column3]]</f>
        <v>2.9761904761904788E-2</v>
      </c>
      <c r="E10">
        <f>(A1_ekstrak_dengan_sampel[[#This Row],[Column4]]-A1_ekstrak_tanpa_sampel[[#This Row],[Column4]])/A1_ekstrak_tanpa_sampel[[#This Row],[Column4]]</f>
        <v>0</v>
      </c>
      <c r="F10">
        <f>(A1_ekstrak_dengan_sampel[[#This Row],[Column5]]-A1_ekstrak_tanpa_sampel[[#This Row],[Column5]])/A1_ekstrak_tanpa_sampel[[#This Row],[Column5]]</f>
        <v>-0.20000000000000004</v>
      </c>
      <c r="G10">
        <f>(A1_ekstrak_dengan_sampel[[#This Row],[Column6]]-A1_ekstrak_tanpa_sampel[[#This Row],[Column6]])/A1_ekstrak_tanpa_sampel[[#This Row],[Column6]]</f>
        <v>0</v>
      </c>
      <c r="H10">
        <f>(A1_ekstrak_dengan_sampel[[#This Row],[Column7]]-A1_ekstrak_tanpa_sampel[[#This Row],[Column7]])/A1_ekstrak_tanpa_sampel[[#This Row],[Column7]]</f>
        <v>0</v>
      </c>
      <c r="I10">
        <f>(A1_ekstrak_dengan_sampel[[#This Row],[Column8]]-A1_ekstrak_tanpa_sampel[[#This Row],[Column8]])/A1_ekstrak_tanpa_sampel[[#This Row],[Column8]]</f>
        <v>0</v>
      </c>
      <c r="J10">
        <f>(A1_ekstrak_dengan_sampel[[#This Row],[Column9]]-A1_ekstrak_tanpa_sampel[[#This Row],[Column9]])/A1_ekstrak_tanpa_sampel[[#This Row],[Column9]]</f>
        <v>0</v>
      </c>
    </row>
    <row r="11" spans="1:10" x14ac:dyDescent="0.25">
      <c r="B11">
        <f>(A1_ekstrak_dengan_sampel[[#This Row],[Column1]]-A1_ekstrak_tanpa_sampel[[#This Row],[Column1]])/A1_ekstrak_tanpa_sampel[[#This Row],[Column1]]</f>
        <v>8.6956521739130391E-2</v>
      </c>
      <c r="C11">
        <f>(A1_ekstrak_dengan_sampel[[#This Row],[Column2]]-A1_ekstrak_tanpa_sampel[[#This Row],[Column2]])/A1_ekstrak_tanpa_sampel[[#This Row],[Column2]]</f>
        <v>0</v>
      </c>
      <c r="D11">
        <f>(A1_ekstrak_dengan_sampel[[#This Row],[Column3]]-A1_ekstrak_tanpa_sampel[[#This Row],[Column3]])/A1_ekstrak_tanpa_sampel[[#This Row],[Column3]]</f>
        <v>2.3668639053254458E-2</v>
      </c>
      <c r="E11">
        <f>(A1_ekstrak_dengan_sampel[[#This Row],[Column4]]-A1_ekstrak_tanpa_sampel[[#This Row],[Column4]])/A1_ekstrak_tanpa_sampel[[#This Row],[Column4]]</f>
        <v>0</v>
      </c>
      <c r="F11">
        <f>(A1_ekstrak_dengan_sampel[[#This Row],[Column5]]-A1_ekstrak_tanpa_sampel[[#This Row],[Column5]])/A1_ekstrak_tanpa_sampel[[#This Row],[Column5]]</f>
        <v>0</v>
      </c>
      <c r="G11">
        <f>(A1_ekstrak_dengan_sampel[[#This Row],[Column6]]-A1_ekstrak_tanpa_sampel[[#This Row],[Column6]])/A1_ekstrak_tanpa_sampel[[#This Row],[Column6]]</f>
        <v>0</v>
      </c>
      <c r="H11">
        <f>(A1_ekstrak_dengan_sampel[[#This Row],[Column7]]-A1_ekstrak_tanpa_sampel[[#This Row],[Column7]])/A1_ekstrak_tanpa_sampel[[#This Row],[Column7]]</f>
        <v>0</v>
      </c>
      <c r="I11">
        <f>(A1_ekstrak_dengan_sampel[[#This Row],[Column8]]-A1_ekstrak_tanpa_sampel[[#This Row],[Column8]])/A1_ekstrak_tanpa_sampel[[#This Row],[Column8]]</f>
        <v>0</v>
      </c>
      <c r="J11">
        <f>(A1_ekstrak_dengan_sampel[[#This Row],[Column9]]-A1_ekstrak_tanpa_sampel[[#This Row],[Column9]])/A1_ekstrak_tanpa_sampel[[#This Row],[Column9]]</f>
        <v>0</v>
      </c>
    </row>
    <row r="12" spans="1:10" x14ac:dyDescent="0.25">
      <c r="B12">
        <f>(A1_ekstrak_dengan_sampel[[#This Row],[Column1]]-A1_ekstrak_tanpa_sampel[[#This Row],[Column1]])/A1_ekstrak_tanpa_sampel[[#This Row],[Column1]]</f>
        <v>8.6956521739130391E-2</v>
      </c>
      <c r="C12">
        <f>(A1_ekstrak_dengan_sampel[[#This Row],[Column2]]-A1_ekstrak_tanpa_sampel[[#This Row],[Column2]])/A1_ekstrak_tanpa_sampel[[#This Row],[Column2]]</f>
        <v>0</v>
      </c>
      <c r="D12">
        <f>(A1_ekstrak_dengan_sampel[[#This Row],[Column3]]-A1_ekstrak_tanpa_sampel[[#This Row],[Column3]])/A1_ekstrak_tanpa_sampel[[#This Row],[Column3]]</f>
        <v>1.7751479289940846E-2</v>
      </c>
      <c r="E12">
        <f>(A1_ekstrak_dengan_sampel[[#This Row],[Column4]]-A1_ekstrak_tanpa_sampel[[#This Row],[Column4]])/A1_ekstrak_tanpa_sampel[[#This Row],[Column4]]</f>
        <v>0</v>
      </c>
      <c r="F12">
        <f>(A1_ekstrak_dengan_sampel[[#This Row],[Column5]]-A1_ekstrak_tanpa_sampel[[#This Row],[Column5]])/A1_ekstrak_tanpa_sampel[[#This Row],[Column5]]</f>
        <v>0</v>
      </c>
      <c r="G12">
        <f>(A1_ekstrak_dengan_sampel[[#This Row],[Column6]]-A1_ekstrak_tanpa_sampel[[#This Row],[Column6]])/A1_ekstrak_tanpa_sampel[[#This Row],[Column6]]</f>
        <v>0</v>
      </c>
      <c r="H12">
        <f>(A1_ekstrak_dengan_sampel[[#This Row],[Column7]]-A1_ekstrak_tanpa_sampel[[#This Row],[Column7]])/A1_ekstrak_tanpa_sampel[[#This Row],[Column7]]</f>
        <v>0</v>
      </c>
      <c r="I12">
        <f>(A1_ekstrak_dengan_sampel[[#This Row],[Column8]]-A1_ekstrak_tanpa_sampel[[#This Row],[Column8]])/A1_ekstrak_tanpa_sampel[[#This Row],[Column8]]</f>
        <v>0</v>
      </c>
      <c r="J12">
        <f>(A1_ekstrak_dengan_sampel[[#This Row],[Column9]]-A1_ekstrak_tanpa_sampel[[#This Row],[Column9]])/A1_ekstrak_tanpa_sampel[[#This Row],[Column9]]</f>
        <v>0</v>
      </c>
    </row>
    <row r="13" spans="1:10" x14ac:dyDescent="0.25">
      <c r="B13">
        <f>(A1_ekstrak_dengan_sampel[[#This Row],[Column1]]-A1_ekstrak_tanpa_sampel[[#This Row],[Column1]])/A1_ekstrak_tanpa_sampel[[#This Row],[Column1]]</f>
        <v>8.6956521739130391E-2</v>
      </c>
      <c r="C13">
        <f>(A1_ekstrak_dengan_sampel[[#This Row],[Column2]]-A1_ekstrak_tanpa_sampel[[#This Row],[Column2]])/A1_ekstrak_tanpa_sampel[[#This Row],[Column2]]</f>
        <v>0</v>
      </c>
      <c r="D13">
        <f>(A1_ekstrak_dengan_sampel[[#This Row],[Column3]]-A1_ekstrak_tanpa_sampel[[#This Row],[Column3]])/A1_ekstrak_tanpa_sampel[[#This Row],[Column3]]</f>
        <v>2.9761904761904788E-2</v>
      </c>
      <c r="E13">
        <f>(A1_ekstrak_dengan_sampel[[#This Row],[Column4]]-A1_ekstrak_tanpa_sampel[[#This Row],[Column4]])/A1_ekstrak_tanpa_sampel[[#This Row],[Column4]]</f>
        <v>0</v>
      </c>
      <c r="F13">
        <f>(A1_ekstrak_dengan_sampel[[#This Row],[Column5]]-A1_ekstrak_tanpa_sampel[[#This Row],[Column5]])/A1_ekstrak_tanpa_sampel[[#This Row],[Column5]]</f>
        <v>-0.20000000000000004</v>
      </c>
      <c r="G13">
        <f>(A1_ekstrak_dengan_sampel[[#This Row],[Column6]]-A1_ekstrak_tanpa_sampel[[#This Row],[Column6]])/A1_ekstrak_tanpa_sampel[[#This Row],[Column6]]</f>
        <v>0</v>
      </c>
      <c r="H13">
        <f>(A1_ekstrak_dengan_sampel[[#This Row],[Column7]]-A1_ekstrak_tanpa_sampel[[#This Row],[Column7]])/A1_ekstrak_tanpa_sampel[[#This Row],[Column7]]</f>
        <v>0</v>
      </c>
      <c r="I13">
        <f>(A1_ekstrak_dengan_sampel[[#This Row],[Column8]]-A1_ekstrak_tanpa_sampel[[#This Row],[Column8]])/A1_ekstrak_tanpa_sampel[[#This Row],[Column8]]</f>
        <v>0</v>
      </c>
      <c r="J13">
        <f>(A1_ekstrak_dengan_sampel[[#This Row],[Column9]]-A1_ekstrak_tanpa_sampel[[#This Row],[Column9]])/A1_ekstrak_tanpa_sampel[[#This Row],[Column9]]</f>
        <v>0</v>
      </c>
    </row>
    <row r="14" spans="1:10" x14ac:dyDescent="0.25">
      <c r="B14">
        <f>(A1_ekstrak_dengan_sampel[[#This Row],[Column1]]-A1_ekstrak_tanpa_sampel[[#This Row],[Column1]])/A1_ekstrak_tanpa_sampel[[#This Row],[Column1]]</f>
        <v>4.3478260869565133E-2</v>
      </c>
      <c r="C14">
        <f>(A1_ekstrak_dengan_sampel[[#This Row],[Column2]]-A1_ekstrak_tanpa_sampel[[#This Row],[Column2]])/A1_ekstrak_tanpa_sampel[[#This Row],[Column2]]</f>
        <v>0</v>
      </c>
      <c r="D14">
        <f>(A1_ekstrak_dengan_sampel[[#This Row],[Column3]]-A1_ekstrak_tanpa_sampel[[#This Row],[Column3]])/A1_ekstrak_tanpa_sampel[[#This Row],[Column3]]</f>
        <v>-1.7341040462427761E-2</v>
      </c>
      <c r="E14">
        <f>(A1_ekstrak_dengan_sampel[[#This Row],[Column4]]-A1_ekstrak_tanpa_sampel[[#This Row],[Column4]])/A1_ekstrak_tanpa_sampel[[#This Row],[Column4]]</f>
        <v>0</v>
      </c>
      <c r="F14">
        <f>(A1_ekstrak_dengan_sampel[[#This Row],[Column5]]-A1_ekstrak_tanpa_sampel[[#This Row],[Column5]])/A1_ekstrak_tanpa_sampel[[#This Row],[Column5]]</f>
        <v>0</v>
      </c>
      <c r="G14">
        <f>(A1_ekstrak_dengan_sampel[[#This Row],[Column6]]-A1_ekstrak_tanpa_sampel[[#This Row],[Column6]])/A1_ekstrak_tanpa_sampel[[#This Row],[Column6]]</f>
        <v>0</v>
      </c>
      <c r="H14">
        <f>(A1_ekstrak_dengan_sampel[[#This Row],[Column7]]-A1_ekstrak_tanpa_sampel[[#This Row],[Column7]])/A1_ekstrak_tanpa_sampel[[#This Row],[Column7]]</f>
        <v>0</v>
      </c>
      <c r="I14">
        <f>(A1_ekstrak_dengan_sampel[[#This Row],[Column8]]-A1_ekstrak_tanpa_sampel[[#This Row],[Column8]])/A1_ekstrak_tanpa_sampel[[#This Row],[Column8]]</f>
        <v>0</v>
      </c>
      <c r="J14">
        <f>(A1_ekstrak_dengan_sampel[[#This Row],[Column9]]-A1_ekstrak_tanpa_sampel[[#This Row],[Column9]])/A1_ekstrak_tanpa_sampel[[#This Row],[Column9]]</f>
        <v>0</v>
      </c>
    </row>
    <row r="15" spans="1:10" x14ac:dyDescent="0.25">
      <c r="B15">
        <f>(A1_ekstrak_dengan_sampel[[#This Row],[Column1]]-A1_ekstrak_tanpa_sampel[[#This Row],[Column1]])/A1_ekstrak_tanpa_sampel[[#This Row],[Column1]]</f>
        <v>4.3478260869565133E-2</v>
      </c>
      <c r="C15">
        <f>(A1_ekstrak_dengan_sampel[[#This Row],[Column2]]-A1_ekstrak_tanpa_sampel[[#This Row],[Column2]])/A1_ekstrak_tanpa_sampel[[#This Row],[Column2]]</f>
        <v>0</v>
      </c>
      <c r="D15">
        <f>(A1_ekstrak_dengan_sampel[[#This Row],[Column3]]-A1_ekstrak_tanpa_sampel[[#This Row],[Column3]])/A1_ekstrak_tanpa_sampel[[#This Row],[Column3]]</f>
        <v>0</v>
      </c>
      <c r="E15">
        <f>(A1_ekstrak_dengan_sampel[[#This Row],[Column4]]-A1_ekstrak_tanpa_sampel[[#This Row],[Column4]])/A1_ekstrak_tanpa_sampel[[#This Row],[Column4]]</f>
        <v>0</v>
      </c>
      <c r="F15">
        <f>(A1_ekstrak_dengan_sampel[[#This Row],[Column5]]-A1_ekstrak_tanpa_sampel[[#This Row],[Column5]])/A1_ekstrak_tanpa_sampel[[#This Row],[Column5]]</f>
        <v>-0.20000000000000004</v>
      </c>
      <c r="G15">
        <f>(A1_ekstrak_dengan_sampel[[#This Row],[Column6]]-A1_ekstrak_tanpa_sampel[[#This Row],[Column6]])/A1_ekstrak_tanpa_sampel[[#This Row],[Column6]]</f>
        <v>0</v>
      </c>
      <c r="H15">
        <f>(A1_ekstrak_dengan_sampel[[#This Row],[Column7]]-A1_ekstrak_tanpa_sampel[[#This Row],[Column7]])/A1_ekstrak_tanpa_sampel[[#This Row],[Column7]]</f>
        <v>0</v>
      </c>
      <c r="I15">
        <f>(A1_ekstrak_dengan_sampel[[#This Row],[Column8]]-A1_ekstrak_tanpa_sampel[[#This Row],[Column8]])/A1_ekstrak_tanpa_sampel[[#This Row],[Column8]]</f>
        <v>0</v>
      </c>
      <c r="J15">
        <f>(A1_ekstrak_dengan_sampel[[#This Row],[Column9]]-A1_ekstrak_tanpa_sampel[[#This Row],[Column9]])/A1_ekstrak_tanpa_sampel[[#This Row],[Column9]]</f>
        <v>0</v>
      </c>
    </row>
    <row r="16" spans="1:10" x14ac:dyDescent="0.25">
      <c r="B16">
        <f>(A1_ekstrak_dengan_sampel[[#This Row],[Column1]]-A1_ekstrak_tanpa_sampel[[#This Row],[Column1]])/A1_ekstrak_tanpa_sampel[[#This Row],[Column1]]</f>
        <v>0</v>
      </c>
      <c r="C16">
        <f>(A1_ekstrak_dengan_sampel[[#This Row],[Column2]]-A1_ekstrak_tanpa_sampel[[#This Row],[Column2]])/A1_ekstrak_tanpa_sampel[[#This Row],[Column2]]</f>
        <v>0</v>
      </c>
      <c r="D16">
        <f>(A1_ekstrak_dengan_sampel[[#This Row],[Column3]]-A1_ekstrak_tanpa_sampel[[#This Row],[Column3]])/A1_ekstrak_tanpa_sampel[[#This Row],[Column3]]</f>
        <v>-1.1494252873563229E-2</v>
      </c>
      <c r="E16">
        <f>(A1_ekstrak_dengan_sampel[[#This Row],[Column4]]-A1_ekstrak_tanpa_sampel[[#This Row],[Column4]])/A1_ekstrak_tanpa_sampel[[#This Row],[Column4]]</f>
        <v>0</v>
      </c>
      <c r="F16">
        <f>(A1_ekstrak_dengan_sampel[[#This Row],[Column5]]-A1_ekstrak_tanpa_sampel[[#This Row],[Column5]])/A1_ekstrak_tanpa_sampel[[#This Row],[Column5]]</f>
        <v>-0.20000000000000004</v>
      </c>
      <c r="G16">
        <f>(A1_ekstrak_dengan_sampel[[#This Row],[Column6]]-A1_ekstrak_tanpa_sampel[[#This Row],[Column6]])/A1_ekstrak_tanpa_sampel[[#This Row],[Column6]]</f>
        <v>0</v>
      </c>
      <c r="H16">
        <f>(A1_ekstrak_dengan_sampel[[#This Row],[Column7]]-A1_ekstrak_tanpa_sampel[[#This Row],[Column7]])/A1_ekstrak_tanpa_sampel[[#This Row],[Column7]]</f>
        <v>0</v>
      </c>
      <c r="I16">
        <f>(A1_ekstrak_dengan_sampel[[#This Row],[Column8]]-A1_ekstrak_tanpa_sampel[[#This Row],[Column8]])/A1_ekstrak_tanpa_sampel[[#This Row],[Column8]]</f>
        <v>0</v>
      </c>
      <c r="J16">
        <f>(A1_ekstrak_dengan_sampel[[#This Row],[Column9]]-A1_ekstrak_tanpa_sampel[[#This Row],[Column9]])/A1_ekstrak_tanpa_sampel[[#This Row],[Column9]]</f>
        <v>0</v>
      </c>
    </row>
    <row r="17" spans="2:10" x14ac:dyDescent="0.25">
      <c r="B17">
        <f>(A1_ekstrak_dengan_sampel[[#This Row],[Column1]]-A1_ekstrak_tanpa_sampel[[#This Row],[Column1]])/A1_ekstrak_tanpa_sampel[[#This Row],[Column1]]</f>
        <v>0</v>
      </c>
      <c r="C17">
        <f>(A1_ekstrak_dengan_sampel[[#This Row],[Column2]]-A1_ekstrak_tanpa_sampel[[#This Row],[Column2]])/A1_ekstrak_tanpa_sampel[[#This Row],[Column2]]</f>
        <v>0</v>
      </c>
      <c r="D17">
        <f>(A1_ekstrak_dengan_sampel[[#This Row],[Column3]]-A1_ekstrak_tanpa_sampel[[#This Row],[Column3]])/A1_ekstrak_tanpa_sampel[[#This Row],[Column3]]</f>
        <v>-5.7803468208092535E-3</v>
      </c>
      <c r="E17">
        <f>(A1_ekstrak_dengan_sampel[[#This Row],[Column4]]-A1_ekstrak_tanpa_sampel[[#This Row],[Column4]])/A1_ekstrak_tanpa_sampel[[#This Row],[Column4]]</f>
        <v>0</v>
      </c>
      <c r="F17">
        <f>(A1_ekstrak_dengan_sampel[[#This Row],[Column5]]-A1_ekstrak_tanpa_sampel[[#This Row],[Column5]])/A1_ekstrak_tanpa_sampel[[#This Row],[Column5]]</f>
        <v>-0.20000000000000004</v>
      </c>
      <c r="G17">
        <f>(A1_ekstrak_dengan_sampel[[#This Row],[Column6]]-A1_ekstrak_tanpa_sampel[[#This Row],[Column6]])/A1_ekstrak_tanpa_sampel[[#This Row],[Column6]]</f>
        <v>0</v>
      </c>
      <c r="H17">
        <f>(A1_ekstrak_dengan_sampel[[#This Row],[Column7]]-A1_ekstrak_tanpa_sampel[[#This Row],[Column7]])/A1_ekstrak_tanpa_sampel[[#This Row],[Column7]]</f>
        <v>0</v>
      </c>
      <c r="I17">
        <f>(A1_ekstrak_dengan_sampel[[#This Row],[Column8]]-A1_ekstrak_tanpa_sampel[[#This Row],[Column8]])/A1_ekstrak_tanpa_sampel[[#This Row],[Column8]]</f>
        <v>0</v>
      </c>
      <c r="J17">
        <f>(A1_ekstrak_dengan_sampel[[#This Row],[Column9]]-A1_ekstrak_tanpa_sampel[[#This Row],[Column9]])/A1_ekstrak_tanpa_sampel[[#This Row],[Column9]]</f>
        <v>0</v>
      </c>
    </row>
    <row r="18" spans="2:10" x14ac:dyDescent="0.25">
      <c r="B18">
        <f>(A1_ekstrak_dengan_sampel[[#This Row],[Column1]]-A1_ekstrak_tanpa_sampel[[#This Row],[Column1]])/A1_ekstrak_tanpa_sampel[[#This Row],[Column1]]</f>
        <v>0</v>
      </c>
      <c r="C18">
        <f>(A1_ekstrak_dengan_sampel[[#This Row],[Column2]]-A1_ekstrak_tanpa_sampel[[#This Row],[Column2]])/A1_ekstrak_tanpa_sampel[[#This Row],[Column2]]</f>
        <v>0</v>
      </c>
      <c r="D18">
        <f>(A1_ekstrak_dengan_sampel[[#This Row],[Column3]]-A1_ekstrak_tanpa_sampel[[#This Row],[Column3]])/A1_ekstrak_tanpa_sampel[[#This Row],[Column3]]</f>
        <v>-5.7803468208092535E-3</v>
      </c>
      <c r="E18">
        <f>(A1_ekstrak_dengan_sampel[[#This Row],[Column4]]-A1_ekstrak_tanpa_sampel[[#This Row],[Column4]])/A1_ekstrak_tanpa_sampel[[#This Row],[Column4]]</f>
        <v>0</v>
      </c>
      <c r="F18">
        <f>(A1_ekstrak_dengan_sampel[[#This Row],[Column5]]-A1_ekstrak_tanpa_sampel[[#This Row],[Column5]])/A1_ekstrak_tanpa_sampel[[#This Row],[Column5]]</f>
        <v>-0.20000000000000004</v>
      </c>
      <c r="G18">
        <f>(A1_ekstrak_dengan_sampel[[#This Row],[Column6]]-A1_ekstrak_tanpa_sampel[[#This Row],[Column6]])/A1_ekstrak_tanpa_sampel[[#This Row],[Column6]]</f>
        <v>0</v>
      </c>
      <c r="H18">
        <f>(A1_ekstrak_dengan_sampel[[#This Row],[Column7]]-A1_ekstrak_tanpa_sampel[[#This Row],[Column7]])/A1_ekstrak_tanpa_sampel[[#This Row],[Column7]]</f>
        <v>0</v>
      </c>
      <c r="I18">
        <f>(A1_ekstrak_dengan_sampel[[#This Row],[Column8]]-A1_ekstrak_tanpa_sampel[[#This Row],[Column8]])/A1_ekstrak_tanpa_sampel[[#This Row],[Column8]]</f>
        <v>-0.25000000000000006</v>
      </c>
      <c r="J18">
        <f>(A1_ekstrak_dengan_sampel[[#This Row],[Column9]]-A1_ekstrak_tanpa_sampel[[#This Row],[Column9]])/A1_ekstrak_tanpa_sampel[[#This Row],[Column9]]</f>
        <v>0</v>
      </c>
    </row>
    <row r="19" spans="2:10" x14ac:dyDescent="0.25">
      <c r="B19">
        <f>(A1_ekstrak_dengan_sampel[[#This Row],[Column1]]-A1_ekstrak_tanpa_sampel[[#This Row],[Column1]])/A1_ekstrak_tanpa_sampel[[#This Row],[Column1]]</f>
        <v>0</v>
      </c>
      <c r="C19">
        <f>(A1_ekstrak_dengan_sampel[[#This Row],[Column2]]-A1_ekstrak_tanpa_sampel[[#This Row],[Column2]])/A1_ekstrak_tanpa_sampel[[#This Row],[Column2]]</f>
        <v>0</v>
      </c>
      <c r="D19">
        <f>(A1_ekstrak_dengan_sampel[[#This Row],[Column3]]-A1_ekstrak_tanpa_sampel[[#This Row],[Column3]])/A1_ekstrak_tanpa_sampel[[#This Row],[Column3]]</f>
        <v>-5.7471264367816143E-3</v>
      </c>
      <c r="E19">
        <f>(A1_ekstrak_dengan_sampel[[#This Row],[Column4]]-A1_ekstrak_tanpa_sampel[[#This Row],[Column4]])/A1_ekstrak_tanpa_sampel[[#This Row],[Column4]]</f>
        <v>0</v>
      </c>
      <c r="F19">
        <f>(A1_ekstrak_dengan_sampel[[#This Row],[Column5]]-A1_ekstrak_tanpa_sampel[[#This Row],[Column5]])/A1_ekstrak_tanpa_sampel[[#This Row],[Column5]]</f>
        <v>0</v>
      </c>
      <c r="G19">
        <f>(A1_ekstrak_dengan_sampel[[#This Row],[Column6]]-A1_ekstrak_tanpa_sampel[[#This Row],[Column6]])/A1_ekstrak_tanpa_sampel[[#This Row],[Column6]]</f>
        <v>0</v>
      </c>
      <c r="H19">
        <f>(A1_ekstrak_dengan_sampel[[#This Row],[Column7]]-A1_ekstrak_tanpa_sampel[[#This Row],[Column7]])/A1_ekstrak_tanpa_sampel[[#This Row],[Column7]]</f>
        <v>0</v>
      </c>
      <c r="I19">
        <f>(A1_ekstrak_dengan_sampel[[#This Row],[Column8]]-A1_ekstrak_tanpa_sampel[[#This Row],[Column8]])/A1_ekstrak_tanpa_sampel[[#This Row],[Column8]]</f>
        <v>0</v>
      </c>
      <c r="J19">
        <f>(A1_ekstrak_dengan_sampel[[#This Row],[Column9]]-A1_ekstrak_tanpa_sampel[[#This Row],[Column9]])/A1_ekstrak_tanpa_sampel[[#This Row],[Column9]]</f>
        <v>0</v>
      </c>
    </row>
    <row r="20" spans="2:10" x14ac:dyDescent="0.25">
      <c r="B20">
        <f>(A1_ekstrak_dengan_sampel[[#This Row],[Column1]]-A1_ekstrak_tanpa_sampel[[#This Row],[Column1]])/A1_ekstrak_tanpa_sampel[[#This Row],[Column1]]</f>
        <v>0</v>
      </c>
      <c r="C20">
        <f>(A1_ekstrak_dengan_sampel[[#This Row],[Column2]]-A1_ekstrak_tanpa_sampel[[#This Row],[Column2]])/A1_ekstrak_tanpa_sampel[[#This Row],[Column2]]</f>
        <v>0</v>
      </c>
      <c r="D20">
        <f>(A1_ekstrak_dengan_sampel[[#This Row],[Column3]]-A1_ekstrak_tanpa_sampel[[#This Row],[Column3]])/A1_ekstrak_tanpa_sampel[[#This Row],[Column3]]</f>
        <v>0</v>
      </c>
      <c r="E20">
        <f>(A1_ekstrak_dengan_sampel[[#This Row],[Column4]]-A1_ekstrak_tanpa_sampel[[#This Row],[Column4]])/A1_ekstrak_tanpa_sampel[[#This Row],[Column4]]</f>
        <v>0</v>
      </c>
      <c r="F20">
        <f>(A1_ekstrak_dengan_sampel[[#This Row],[Column5]]-A1_ekstrak_tanpa_sampel[[#This Row],[Column5]])/A1_ekstrak_tanpa_sampel[[#This Row],[Column5]]</f>
        <v>0</v>
      </c>
      <c r="G20">
        <f>(A1_ekstrak_dengan_sampel[[#This Row],[Column6]]-A1_ekstrak_tanpa_sampel[[#This Row],[Column6]])/A1_ekstrak_tanpa_sampel[[#This Row],[Column6]]</f>
        <v>0</v>
      </c>
      <c r="H20">
        <f>(A1_ekstrak_dengan_sampel[[#This Row],[Column7]]-A1_ekstrak_tanpa_sampel[[#This Row],[Column7]])/A1_ekstrak_tanpa_sampel[[#This Row],[Column7]]</f>
        <v>0</v>
      </c>
      <c r="I20">
        <f>(A1_ekstrak_dengan_sampel[[#This Row],[Column8]]-A1_ekstrak_tanpa_sampel[[#This Row],[Column8]])/A1_ekstrak_tanpa_sampel[[#This Row],[Column8]]</f>
        <v>0</v>
      </c>
      <c r="J20">
        <f>(A1_ekstrak_dengan_sampel[[#This Row],[Column9]]-A1_ekstrak_tanpa_sampel[[#This Row],[Column9]])/A1_ekstrak_tanpa_sampel[[#This Row],[Column9]]</f>
        <v>0</v>
      </c>
    </row>
    <row r="21" spans="2:10" x14ac:dyDescent="0.25">
      <c r="B21">
        <f>(A1_ekstrak_dengan_sampel[[#This Row],[Column1]]-A1_ekstrak_tanpa_sampel[[#This Row],[Column1]])/A1_ekstrak_tanpa_sampel[[#This Row],[Column1]]</f>
        <v>-4.1666666666666588E-2</v>
      </c>
      <c r="C21">
        <f>(A1_ekstrak_dengan_sampel[[#This Row],[Column2]]-A1_ekstrak_tanpa_sampel[[#This Row],[Column2]])/A1_ekstrak_tanpa_sampel[[#This Row],[Column2]]</f>
        <v>-0.20000000000000004</v>
      </c>
      <c r="D21">
        <f>(A1_ekstrak_dengan_sampel[[#This Row],[Column3]]-A1_ekstrak_tanpa_sampel[[#This Row],[Column3]])/A1_ekstrak_tanpa_sampel[[#This Row],[Column3]]</f>
        <v>-5.7803468208092535E-3</v>
      </c>
      <c r="E21">
        <f>(A1_ekstrak_dengan_sampel[[#This Row],[Column4]]-A1_ekstrak_tanpa_sampel[[#This Row],[Column4]])/A1_ekstrak_tanpa_sampel[[#This Row],[Column4]]</f>
        <v>0</v>
      </c>
      <c r="F21">
        <f>(A1_ekstrak_dengan_sampel[[#This Row],[Column5]]-A1_ekstrak_tanpa_sampel[[#This Row],[Column5]])/A1_ekstrak_tanpa_sampel[[#This Row],[Column5]]</f>
        <v>-0.20000000000000004</v>
      </c>
      <c r="G21">
        <f>(A1_ekstrak_dengan_sampel[[#This Row],[Column6]]-A1_ekstrak_tanpa_sampel[[#This Row],[Column6]])/A1_ekstrak_tanpa_sampel[[#This Row],[Column6]]</f>
        <v>-0.33333333333333331</v>
      </c>
      <c r="H21">
        <f>(A1_ekstrak_dengan_sampel[[#This Row],[Column7]]-A1_ekstrak_tanpa_sampel[[#This Row],[Column7]])/A1_ekstrak_tanpa_sampel[[#This Row],[Column7]]</f>
        <v>0</v>
      </c>
      <c r="I21">
        <f>(A1_ekstrak_dengan_sampel[[#This Row],[Column8]]-A1_ekstrak_tanpa_sampel[[#This Row],[Column8]])/A1_ekstrak_tanpa_sampel[[#This Row],[Column8]]</f>
        <v>0</v>
      </c>
      <c r="J21">
        <f>(A1_ekstrak_dengan_sampel[[#This Row],[Column9]]-A1_ekstrak_tanpa_sampel[[#This Row],[Column9]])/A1_ekstrak_tanpa_sampel[[#This Row],[Column9]]</f>
        <v>0</v>
      </c>
    </row>
    <row r="22" spans="2:10" x14ac:dyDescent="0.25">
      <c r="B22">
        <f>(A1_ekstrak_dengan_sampel[[#This Row],[Column1]]-A1_ekstrak_tanpa_sampel[[#This Row],[Column1]])/A1_ekstrak_tanpa_sampel[[#This Row],[Column1]]</f>
        <v>0</v>
      </c>
      <c r="C22">
        <f>(A1_ekstrak_dengan_sampel[[#This Row],[Column2]]-A1_ekstrak_tanpa_sampel[[#This Row],[Column2]])/A1_ekstrak_tanpa_sampel[[#This Row],[Column2]]</f>
        <v>0</v>
      </c>
      <c r="D22">
        <f>(A1_ekstrak_dengan_sampel[[#This Row],[Column3]]-A1_ekstrak_tanpa_sampel[[#This Row],[Column3]])/A1_ekstrak_tanpa_sampel[[#This Row],[Column3]]</f>
        <v>1.1627906976744196E-2</v>
      </c>
      <c r="E22">
        <f>(A1_ekstrak_dengan_sampel[[#This Row],[Column4]]-A1_ekstrak_tanpa_sampel[[#This Row],[Column4]])/A1_ekstrak_tanpa_sampel[[#This Row],[Column4]]</f>
        <v>0</v>
      </c>
      <c r="F22">
        <f>(A1_ekstrak_dengan_sampel[[#This Row],[Column5]]-A1_ekstrak_tanpa_sampel[[#This Row],[Column5]])/A1_ekstrak_tanpa_sampel[[#This Row],[Column5]]</f>
        <v>-0.20000000000000004</v>
      </c>
      <c r="G22">
        <f>(A1_ekstrak_dengan_sampel[[#This Row],[Column6]]-A1_ekstrak_tanpa_sampel[[#This Row],[Column6]])/A1_ekstrak_tanpa_sampel[[#This Row],[Column6]]</f>
        <v>-0.33333333333333331</v>
      </c>
      <c r="H22">
        <f>(A1_ekstrak_dengan_sampel[[#This Row],[Column7]]-A1_ekstrak_tanpa_sampel[[#This Row],[Column7]])/A1_ekstrak_tanpa_sampel[[#This Row],[Column7]]</f>
        <v>0</v>
      </c>
      <c r="I22">
        <f>(A1_ekstrak_dengan_sampel[[#This Row],[Column8]]-A1_ekstrak_tanpa_sampel[[#This Row],[Column8]])/A1_ekstrak_tanpa_sampel[[#This Row],[Column8]]</f>
        <v>0</v>
      </c>
      <c r="J22">
        <f>(A1_ekstrak_dengan_sampel[[#This Row],[Column9]]-A1_ekstrak_tanpa_sampel[[#This Row],[Column9]])/A1_ekstrak_tanpa_sampel[[#This Row],[Column9]]</f>
        <v>0</v>
      </c>
    </row>
    <row r="23" spans="2:10" x14ac:dyDescent="0.25">
      <c r="B23">
        <f>(A1_ekstrak_dengan_sampel[[#This Row],[Column1]]-A1_ekstrak_tanpa_sampel[[#This Row],[Column1]])/A1_ekstrak_tanpa_sampel[[#This Row],[Column1]]</f>
        <v>0</v>
      </c>
      <c r="C23">
        <f>(A1_ekstrak_dengan_sampel[[#This Row],[Column2]]-A1_ekstrak_tanpa_sampel[[#This Row],[Column2]])/A1_ekstrak_tanpa_sampel[[#This Row],[Column2]]</f>
        <v>0</v>
      </c>
      <c r="D23">
        <f>(A1_ekstrak_dengan_sampel[[#This Row],[Column3]]-A1_ekstrak_tanpa_sampel[[#This Row],[Column3]])/A1_ekstrak_tanpa_sampel[[#This Row],[Column3]]</f>
        <v>-5.7471264367816143E-3</v>
      </c>
      <c r="E23">
        <f>(A1_ekstrak_dengan_sampel[[#This Row],[Column4]]-A1_ekstrak_tanpa_sampel[[#This Row],[Column4]])/A1_ekstrak_tanpa_sampel[[#This Row],[Column4]]</f>
        <v>0</v>
      </c>
      <c r="F23">
        <f>(A1_ekstrak_dengan_sampel[[#This Row],[Column5]]-A1_ekstrak_tanpa_sampel[[#This Row],[Column5]])/A1_ekstrak_tanpa_sampel[[#This Row],[Column5]]</f>
        <v>-0.20000000000000004</v>
      </c>
      <c r="G23">
        <f>(A1_ekstrak_dengan_sampel[[#This Row],[Column6]]-A1_ekstrak_tanpa_sampel[[#This Row],[Column6]])/A1_ekstrak_tanpa_sampel[[#This Row],[Column6]]</f>
        <v>0</v>
      </c>
      <c r="H23">
        <f>(A1_ekstrak_dengan_sampel[[#This Row],[Column7]]-A1_ekstrak_tanpa_sampel[[#This Row],[Column7]])/A1_ekstrak_tanpa_sampel[[#This Row],[Column7]]</f>
        <v>0</v>
      </c>
      <c r="I23">
        <f>(A1_ekstrak_dengan_sampel[[#This Row],[Column8]]-A1_ekstrak_tanpa_sampel[[#This Row],[Column8]])/A1_ekstrak_tanpa_sampel[[#This Row],[Column8]]</f>
        <v>0</v>
      </c>
      <c r="J23">
        <f>(A1_ekstrak_dengan_sampel[[#This Row],[Column9]]-A1_ekstrak_tanpa_sampel[[#This Row],[Column9]])/A1_ekstrak_tanpa_sampel[[#This Row],[Column9]]</f>
        <v>0</v>
      </c>
    </row>
    <row r="24" spans="2:10" x14ac:dyDescent="0.25">
      <c r="B24">
        <f>(A1_ekstrak_dengan_sampel[[#This Row],[Column1]]-A1_ekstrak_tanpa_sampel[[#This Row],[Column1]])/A1_ekstrak_tanpa_sampel[[#This Row],[Column1]]</f>
        <v>0</v>
      </c>
      <c r="C24">
        <f>(A1_ekstrak_dengan_sampel[[#This Row],[Column2]]-A1_ekstrak_tanpa_sampel[[#This Row],[Column2]])/A1_ekstrak_tanpa_sampel[[#This Row],[Column2]]</f>
        <v>0</v>
      </c>
      <c r="D24">
        <f>(A1_ekstrak_dengan_sampel[[#This Row],[Column3]]-A1_ekstrak_tanpa_sampel[[#This Row],[Column3]])/A1_ekstrak_tanpa_sampel[[#This Row],[Column3]]</f>
        <v>-1.7341040462427761E-2</v>
      </c>
      <c r="E24">
        <f>(A1_ekstrak_dengan_sampel[[#This Row],[Column4]]-A1_ekstrak_tanpa_sampel[[#This Row],[Column4]])/A1_ekstrak_tanpa_sampel[[#This Row],[Column4]]</f>
        <v>0</v>
      </c>
      <c r="F24">
        <f>(A1_ekstrak_dengan_sampel[[#This Row],[Column5]]-A1_ekstrak_tanpa_sampel[[#This Row],[Column5]])/A1_ekstrak_tanpa_sampel[[#This Row],[Column5]]</f>
        <v>0</v>
      </c>
      <c r="G24">
        <f>(A1_ekstrak_dengan_sampel[[#This Row],[Column6]]-A1_ekstrak_tanpa_sampel[[#This Row],[Column6]])/A1_ekstrak_tanpa_sampel[[#This Row],[Column6]]</f>
        <v>0</v>
      </c>
      <c r="H24">
        <f>(A1_ekstrak_dengan_sampel[[#This Row],[Column7]]-A1_ekstrak_tanpa_sampel[[#This Row],[Column7]])/A1_ekstrak_tanpa_sampel[[#This Row],[Column7]]</f>
        <v>0</v>
      </c>
      <c r="I24">
        <f>(A1_ekstrak_dengan_sampel[[#This Row],[Column8]]-A1_ekstrak_tanpa_sampel[[#This Row],[Column8]])/A1_ekstrak_tanpa_sampel[[#This Row],[Column8]]</f>
        <v>0</v>
      </c>
      <c r="J24">
        <f>(A1_ekstrak_dengan_sampel[[#This Row],[Column9]]-A1_ekstrak_tanpa_sampel[[#This Row],[Column9]])/A1_ekstrak_tanpa_sampel[[#This Row],[Column9]]</f>
        <v>0</v>
      </c>
    </row>
    <row r="25" spans="2:10" x14ac:dyDescent="0.25">
      <c r="B25">
        <f>(A1_ekstrak_dengan_sampel[[#This Row],[Column1]]-A1_ekstrak_tanpa_sampel[[#This Row],[Column1]])/A1_ekstrak_tanpa_sampel[[#This Row],[Column1]]</f>
        <v>-4.1666666666666588E-2</v>
      </c>
      <c r="C25">
        <f>(A1_ekstrak_dengan_sampel[[#This Row],[Column2]]-A1_ekstrak_tanpa_sampel[[#This Row],[Column2]])/A1_ekstrak_tanpa_sampel[[#This Row],[Column2]]</f>
        <v>0</v>
      </c>
      <c r="D25">
        <f>(A1_ekstrak_dengan_sampel[[#This Row],[Column3]]-A1_ekstrak_tanpa_sampel[[#This Row],[Column3]])/A1_ekstrak_tanpa_sampel[[#This Row],[Column3]]</f>
        <v>-1.7142857142857158E-2</v>
      </c>
      <c r="E25">
        <f>(A1_ekstrak_dengan_sampel[[#This Row],[Column4]]-A1_ekstrak_tanpa_sampel[[#This Row],[Column4]])/A1_ekstrak_tanpa_sampel[[#This Row],[Column4]]</f>
        <v>0</v>
      </c>
      <c r="F25">
        <f>(A1_ekstrak_dengan_sampel[[#This Row],[Column5]]-A1_ekstrak_tanpa_sampel[[#This Row],[Column5]])/A1_ekstrak_tanpa_sampel[[#This Row],[Column5]]</f>
        <v>-0.20000000000000004</v>
      </c>
      <c r="G25">
        <f>(A1_ekstrak_dengan_sampel[[#This Row],[Column6]]-A1_ekstrak_tanpa_sampel[[#This Row],[Column6]])/A1_ekstrak_tanpa_sampel[[#This Row],[Column6]]</f>
        <v>0</v>
      </c>
      <c r="H25">
        <f>(A1_ekstrak_dengan_sampel[[#This Row],[Column7]]-A1_ekstrak_tanpa_sampel[[#This Row],[Column7]])/A1_ekstrak_tanpa_sampel[[#This Row],[Column7]]</f>
        <v>0</v>
      </c>
      <c r="I25">
        <f>(A1_ekstrak_dengan_sampel[[#This Row],[Column8]]-A1_ekstrak_tanpa_sampel[[#This Row],[Column8]])/A1_ekstrak_tanpa_sampel[[#This Row],[Column8]]</f>
        <v>0</v>
      </c>
      <c r="J25">
        <f>(A1_ekstrak_dengan_sampel[[#This Row],[Column9]]-A1_ekstrak_tanpa_sampel[[#This Row],[Column9]])/A1_ekstrak_tanpa_sampel[[#This Row],[Column9]]</f>
        <v>0</v>
      </c>
    </row>
    <row r="26" spans="2:10" x14ac:dyDescent="0.25">
      <c r="B26">
        <f>(A1_ekstrak_dengan_sampel[[#This Row],[Column1]]-A1_ekstrak_tanpa_sampel[[#This Row],[Column1]])/A1_ekstrak_tanpa_sampel[[#This Row],[Column1]]</f>
        <v>0</v>
      </c>
      <c r="C26">
        <f>(A1_ekstrak_dengan_sampel[[#This Row],[Column2]]-A1_ekstrak_tanpa_sampel[[#This Row],[Column2]])/A1_ekstrak_tanpa_sampel[[#This Row],[Column2]]</f>
        <v>0</v>
      </c>
      <c r="D26">
        <f>(A1_ekstrak_dengan_sampel[[#This Row],[Column3]]-A1_ekstrak_tanpa_sampel[[#This Row],[Column3]])/A1_ekstrak_tanpa_sampel[[#This Row],[Column3]]</f>
        <v>0</v>
      </c>
      <c r="E26">
        <f>(A1_ekstrak_dengan_sampel[[#This Row],[Column4]]-A1_ekstrak_tanpa_sampel[[#This Row],[Column4]])/A1_ekstrak_tanpa_sampel[[#This Row],[Column4]]</f>
        <v>0</v>
      </c>
      <c r="F26">
        <f>(A1_ekstrak_dengan_sampel[[#This Row],[Column5]]-A1_ekstrak_tanpa_sampel[[#This Row],[Column5]])/A1_ekstrak_tanpa_sampel[[#This Row],[Column5]]</f>
        <v>-0.20000000000000004</v>
      </c>
      <c r="G26">
        <f>(A1_ekstrak_dengan_sampel[[#This Row],[Column6]]-A1_ekstrak_tanpa_sampel[[#This Row],[Column6]])/A1_ekstrak_tanpa_sampel[[#This Row],[Column6]]</f>
        <v>0</v>
      </c>
      <c r="H26">
        <f>(A1_ekstrak_dengan_sampel[[#This Row],[Column7]]-A1_ekstrak_tanpa_sampel[[#This Row],[Column7]])/A1_ekstrak_tanpa_sampel[[#This Row],[Column7]]</f>
        <v>0</v>
      </c>
      <c r="I26">
        <f>(A1_ekstrak_dengan_sampel[[#This Row],[Column8]]-A1_ekstrak_tanpa_sampel[[#This Row],[Column8]])/A1_ekstrak_tanpa_sampel[[#This Row],[Column8]]</f>
        <v>0</v>
      </c>
      <c r="J26">
        <f>(A1_ekstrak_dengan_sampel[[#This Row],[Column9]]-A1_ekstrak_tanpa_sampel[[#This Row],[Column9]])/A1_ekstrak_tanpa_sampel[[#This Row],[Column9]]</f>
        <v>0</v>
      </c>
    </row>
    <row r="27" spans="2:10" x14ac:dyDescent="0.25">
      <c r="B27">
        <f>(A1_ekstrak_dengan_sampel[[#This Row],[Column1]]-A1_ekstrak_tanpa_sampel[[#This Row],[Column1]])/A1_ekstrak_tanpa_sampel[[#This Row],[Column1]]</f>
        <v>0</v>
      </c>
      <c r="C27">
        <f>(A1_ekstrak_dengan_sampel[[#This Row],[Column2]]-A1_ekstrak_tanpa_sampel[[#This Row],[Column2]])/A1_ekstrak_tanpa_sampel[[#This Row],[Column2]]</f>
        <v>0</v>
      </c>
      <c r="D27">
        <f>(A1_ekstrak_dengan_sampel[[#This Row],[Column3]]-A1_ekstrak_tanpa_sampel[[#This Row],[Column3]])/A1_ekstrak_tanpa_sampel[[#This Row],[Column3]]</f>
        <v>-1.1428571428571439E-2</v>
      </c>
      <c r="E27">
        <f>(A1_ekstrak_dengan_sampel[[#This Row],[Column4]]-A1_ekstrak_tanpa_sampel[[#This Row],[Column4]])/A1_ekstrak_tanpa_sampel[[#This Row],[Column4]]</f>
        <v>0</v>
      </c>
      <c r="F27">
        <f>(A1_ekstrak_dengan_sampel[[#This Row],[Column5]]-A1_ekstrak_tanpa_sampel[[#This Row],[Column5]])/A1_ekstrak_tanpa_sampel[[#This Row],[Column5]]</f>
        <v>-0.20000000000000004</v>
      </c>
      <c r="G27">
        <f>(A1_ekstrak_dengan_sampel[[#This Row],[Column6]]-A1_ekstrak_tanpa_sampel[[#This Row],[Column6]])/A1_ekstrak_tanpa_sampel[[#This Row],[Column6]]</f>
        <v>0</v>
      </c>
      <c r="H27">
        <f>(A1_ekstrak_dengan_sampel[[#This Row],[Column7]]-A1_ekstrak_tanpa_sampel[[#This Row],[Column7]])/A1_ekstrak_tanpa_sampel[[#This Row],[Column7]]</f>
        <v>0</v>
      </c>
      <c r="I27">
        <f>(A1_ekstrak_dengan_sampel[[#This Row],[Column8]]-A1_ekstrak_tanpa_sampel[[#This Row],[Column8]])/A1_ekstrak_tanpa_sampel[[#This Row],[Column8]]</f>
        <v>0</v>
      </c>
      <c r="J27">
        <f>(A1_ekstrak_dengan_sampel[[#This Row],[Column9]]-A1_ekstrak_tanpa_sampel[[#This Row],[Column9]])/A1_ekstrak_tanpa_sampel[[#This Row],[Column9]]</f>
        <v>0</v>
      </c>
    </row>
    <row r="28" spans="2:10" x14ac:dyDescent="0.25">
      <c r="B28">
        <f>(A1_ekstrak_dengan_sampel[[#This Row],[Column1]]-A1_ekstrak_tanpa_sampel[[#This Row],[Column1]])/A1_ekstrak_tanpa_sampel[[#This Row],[Column1]]</f>
        <v>0</v>
      </c>
      <c r="C28">
        <f>(A1_ekstrak_dengan_sampel[[#This Row],[Column2]]-A1_ekstrak_tanpa_sampel[[#This Row],[Column2]])/A1_ekstrak_tanpa_sampel[[#This Row],[Column2]]</f>
        <v>0</v>
      </c>
      <c r="D28">
        <f>(A1_ekstrak_dengan_sampel[[#This Row],[Column3]]-A1_ekstrak_tanpa_sampel[[#This Row],[Column3]])/A1_ekstrak_tanpa_sampel[[#This Row],[Column3]]</f>
        <v>-5.7471264367816143E-3</v>
      </c>
      <c r="E28">
        <f>(A1_ekstrak_dengan_sampel[[#This Row],[Column4]]-A1_ekstrak_tanpa_sampel[[#This Row],[Column4]])/A1_ekstrak_tanpa_sampel[[#This Row],[Column4]]</f>
        <v>-0.25000000000000006</v>
      </c>
      <c r="F28">
        <f>(A1_ekstrak_dengan_sampel[[#This Row],[Column5]]-A1_ekstrak_tanpa_sampel[[#This Row],[Column5]])/A1_ekstrak_tanpa_sampel[[#This Row],[Column5]]</f>
        <v>0</v>
      </c>
      <c r="G28">
        <f>(A1_ekstrak_dengan_sampel[[#This Row],[Column6]]-A1_ekstrak_tanpa_sampel[[#This Row],[Column6]])/A1_ekstrak_tanpa_sampel[[#This Row],[Column6]]</f>
        <v>0</v>
      </c>
      <c r="H28">
        <f>(A1_ekstrak_dengan_sampel[[#This Row],[Column7]]-A1_ekstrak_tanpa_sampel[[#This Row],[Column7]])/A1_ekstrak_tanpa_sampel[[#This Row],[Column7]]</f>
        <v>0.33333333333333343</v>
      </c>
      <c r="I28">
        <f>(A1_ekstrak_dengan_sampel[[#This Row],[Column8]]-A1_ekstrak_tanpa_sampel[[#This Row],[Column8]])/A1_ekstrak_tanpa_sampel[[#This Row],[Column8]]</f>
        <v>0</v>
      </c>
      <c r="J28">
        <f>(A1_ekstrak_dengan_sampel[[#This Row],[Column9]]-A1_ekstrak_tanpa_sampel[[#This Row],[Column9]])/A1_ekstrak_tanpa_sampel[[#This Row],[Column9]]</f>
        <v>0</v>
      </c>
    </row>
    <row r="29" spans="2:10" x14ac:dyDescent="0.25">
      <c r="B29">
        <f>(A1_ekstrak_dengan_sampel[[#This Row],[Column1]]-A1_ekstrak_tanpa_sampel[[#This Row],[Column1]])/A1_ekstrak_tanpa_sampel[[#This Row],[Column1]]</f>
        <v>0</v>
      </c>
      <c r="C29">
        <f>(A1_ekstrak_dengan_sampel[[#This Row],[Column2]]-A1_ekstrak_tanpa_sampel[[#This Row],[Column2]])/A1_ekstrak_tanpa_sampel[[#This Row],[Column2]]</f>
        <v>0</v>
      </c>
      <c r="D29">
        <f>(A1_ekstrak_dengan_sampel[[#This Row],[Column3]]-A1_ekstrak_tanpa_sampel[[#This Row],[Column3]])/A1_ekstrak_tanpa_sampel[[#This Row],[Column3]]</f>
        <v>-1.1494252873563229E-2</v>
      </c>
      <c r="E29">
        <f>(A1_ekstrak_dengan_sampel[[#This Row],[Column4]]-A1_ekstrak_tanpa_sampel[[#This Row],[Column4]])/A1_ekstrak_tanpa_sampel[[#This Row],[Column4]]</f>
        <v>0</v>
      </c>
      <c r="F29">
        <f>(A1_ekstrak_dengan_sampel[[#This Row],[Column5]]-A1_ekstrak_tanpa_sampel[[#This Row],[Column5]])/A1_ekstrak_tanpa_sampel[[#This Row],[Column5]]</f>
        <v>0</v>
      </c>
      <c r="G29">
        <f>(A1_ekstrak_dengan_sampel[[#This Row],[Column6]]-A1_ekstrak_tanpa_sampel[[#This Row],[Column6]])/A1_ekstrak_tanpa_sampel[[#This Row],[Column6]]</f>
        <v>0</v>
      </c>
      <c r="H29">
        <f>(A1_ekstrak_dengan_sampel[[#This Row],[Column7]]-A1_ekstrak_tanpa_sampel[[#This Row],[Column7]])/A1_ekstrak_tanpa_sampel[[#This Row],[Column7]]</f>
        <v>0</v>
      </c>
      <c r="I29">
        <f>(A1_ekstrak_dengan_sampel[[#This Row],[Column8]]-A1_ekstrak_tanpa_sampel[[#This Row],[Column8]])/A1_ekstrak_tanpa_sampel[[#This Row],[Column8]]</f>
        <v>0</v>
      </c>
      <c r="J29">
        <f>(A1_ekstrak_dengan_sampel[[#This Row],[Column9]]-A1_ekstrak_tanpa_sampel[[#This Row],[Column9]])/A1_ekstrak_tanpa_sampel[[#This Row],[Column9]]</f>
        <v>0</v>
      </c>
    </row>
    <row r="30" spans="2:10" x14ac:dyDescent="0.25">
      <c r="B30">
        <f>(A1_ekstrak_dengan_sampel[[#This Row],[Column1]]-A1_ekstrak_tanpa_sampel[[#This Row],[Column1]])/A1_ekstrak_tanpa_sampel[[#This Row],[Column1]]</f>
        <v>0</v>
      </c>
      <c r="C30">
        <f>(A1_ekstrak_dengan_sampel[[#This Row],[Column2]]-A1_ekstrak_tanpa_sampel[[#This Row],[Column2]])/A1_ekstrak_tanpa_sampel[[#This Row],[Column2]]</f>
        <v>0</v>
      </c>
      <c r="D30">
        <f>(A1_ekstrak_dengan_sampel[[#This Row],[Column3]]-A1_ekstrak_tanpa_sampel[[#This Row],[Column3]])/A1_ekstrak_tanpa_sampel[[#This Row],[Column3]]</f>
        <v>-1.1494252873563229E-2</v>
      </c>
      <c r="E30">
        <f>(A1_ekstrak_dengan_sampel[[#This Row],[Column4]]-A1_ekstrak_tanpa_sampel[[#This Row],[Column4]])/A1_ekstrak_tanpa_sampel[[#This Row],[Column4]]</f>
        <v>0</v>
      </c>
      <c r="F30">
        <f>(A1_ekstrak_dengan_sampel[[#This Row],[Column5]]-A1_ekstrak_tanpa_sampel[[#This Row],[Column5]])/A1_ekstrak_tanpa_sampel[[#This Row],[Column5]]</f>
        <v>0</v>
      </c>
      <c r="G30">
        <f>(A1_ekstrak_dengan_sampel[[#This Row],[Column6]]-A1_ekstrak_tanpa_sampel[[#This Row],[Column6]])/A1_ekstrak_tanpa_sampel[[#This Row],[Column6]]</f>
        <v>0</v>
      </c>
      <c r="H30">
        <f>(A1_ekstrak_dengan_sampel[[#This Row],[Column7]]-A1_ekstrak_tanpa_sampel[[#This Row],[Column7]])/A1_ekstrak_tanpa_sampel[[#This Row],[Column7]]</f>
        <v>0</v>
      </c>
      <c r="I30">
        <f>(A1_ekstrak_dengan_sampel[[#This Row],[Column8]]-A1_ekstrak_tanpa_sampel[[#This Row],[Column8]])/A1_ekstrak_tanpa_sampel[[#This Row],[Column8]]</f>
        <v>0</v>
      </c>
      <c r="J30">
        <f>(A1_ekstrak_dengan_sampel[[#This Row],[Column9]]-A1_ekstrak_tanpa_sampel[[#This Row],[Column9]])/A1_ekstrak_tanpa_sampel[[#This Row],[Column9]]</f>
        <v>0</v>
      </c>
    </row>
    <row r="31" spans="2:10" x14ac:dyDescent="0.25">
      <c r="B31">
        <f>(A1_ekstrak_dengan_sampel[[#This Row],[Column1]]-A1_ekstrak_tanpa_sampel[[#This Row],[Column1]])/A1_ekstrak_tanpa_sampel[[#This Row],[Column1]]</f>
        <v>-4.1666666666666588E-2</v>
      </c>
      <c r="C31">
        <f>(A1_ekstrak_dengan_sampel[[#This Row],[Column2]]-A1_ekstrak_tanpa_sampel[[#This Row],[Column2]])/A1_ekstrak_tanpa_sampel[[#This Row],[Column2]]</f>
        <v>0</v>
      </c>
      <c r="D31">
        <f>(A1_ekstrak_dengan_sampel[[#This Row],[Column3]]-A1_ekstrak_tanpa_sampel[[#This Row],[Column3]])/A1_ekstrak_tanpa_sampel[[#This Row],[Column3]]</f>
        <v>0</v>
      </c>
      <c r="E31">
        <f>(A1_ekstrak_dengan_sampel[[#This Row],[Column4]]-A1_ekstrak_tanpa_sampel[[#This Row],[Column4]])/A1_ekstrak_tanpa_sampel[[#This Row],[Column4]]</f>
        <v>0</v>
      </c>
      <c r="F31">
        <f>(A1_ekstrak_dengan_sampel[[#This Row],[Column5]]-A1_ekstrak_tanpa_sampel[[#This Row],[Column5]])/A1_ekstrak_tanpa_sampel[[#This Row],[Column5]]</f>
        <v>0</v>
      </c>
      <c r="G31">
        <f>(A1_ekstrak_dengan_sampel[[#This Row],[Column6]]-A1_ekstrak_tanpa_sampel[[#This Row],[Column6]])/A1_ekstrak_tanpa_sampel[[#This Row],[Column6]]</f>
        <v>0</v>
      </c>
      <c r="H31">
        <f>(A1_ekstrak_dengan_sampel[[#This Row],[Column7]]-A1_ekstrak_tanpa_sampel[[#This Row],[Column7]])/A1_ekstrak_tanpa_sampel[[#This Row],[Column7]]</f>
        <v>0.33333333333333343</v>
      </c>
      <c r="I31">
        <f>(A1_ekstrak_dengan_sampel[[#This Row],[Column8]]-A1_ekstrak_tanpa_sampel[[#This Row],[Column8]])/A1_ekstrak_tanpa_sampel[[#This Row],[Column8]]</f>
        <v>0</v>
      </c>
      <c r="J31">
        <f>(A1_ekstrak_dengan_sampel[[#This Row],[Column9]]-A1_ekstrak_tanpa_sampel[[#This Row],[Column9]])/A1_ekstrak_tanpa_sampel[[#This Row],[Column9]]</f>
        <v>0</v>
      </c>
    </row>
    <row r="32" spans="2:10" x14ac:dyDescent="0.25">
      <c r="B32">
        <f>(A1_ekstrak_dengan_sampel[[#This Row],[Column1]]-A1_ekstrak_tanpa_sampel[[#This Row],[Column1]])/A1_ekstrak_tanpa_sampel[[#This Row],[Column1]]</f>
        <v>0</v>
      </c>
      <c r="C32">
        <f>(A1_ekstrak_dengan_sampel[[#This Row],[Column2]]-A1_ekstrak_tanpa_sampel[[#This Row],[Column2]])/A1_ekstrak_tanpa_sampel[[#This Row],[Column2]]</f>
        <v>-0.20000000000000004</v>
      </c>
      <c r="D32">
        <f>(A1_ekstrak_dengan_sampel[[#This Row],[Column3]]-A1_ekstrak_tanpa_sampel[[#This Row],[Column3]])/A1_ekstrak_tanpa_sampel[[#This Row],[Column3]]</f>
        <v>1.1627906976744196E-2</v>
      </c>
      <c r="E32">
        <f>(A1_ekstrak_dengan_sampel[[#This Row],[Column4]]-A1_ekstrak_tanpa_sampel[[#This Row],[Column4]])/A1_ekstrak_tanpa_sampel[[#This Row],[Column4]]</f>
        <v>0</v>
      </c>
      <c r="F32">
        <f>(A1_ekstrak_dengan_sampel[[#This Row],[Column5]]-A1_ekstrak_tanpa_sampel[[#This Row],[Column5]])/A1_ekstrak_tanpa_sampel[[#This Row],[Column5]]</f>
        <v>0</v>
      </c>
      <c r="G32">
        <f>(A1_ekstrak_dengan_sampel[[#This Row],[Column6]]-A1_ekstrak_tanpa_sampel[[#This Row],[Column6]])/A1_ekstrak_tanpa_sampel[[#This Row],[Column6]]</f>
        <v>0</v>
      </c>
      <c r="H32">
        <f>(A1_ekstrak_dengan_sampel[[#This Row],[Column7]]-A1_ekstrak_tanpa_sampel[[#This Row],[Column7]])/A1_ekstrak_tanpa_sampel[[#This Row],[Column7]]</f>
        <v>0</v>
      </c>
      <c r="I32">
        <f>(A1_ekstrak_dengan_sampel[[#This Row],[Column8]]-A1_ekstrak_tanpa_sampel[[#This Row],[Column8]])/A1_ekstrak_tanpa_sampel[[#This Row],[Column8]]</f>
        <v>0</v>
      </c>
      <c r="J32">
        <f>(A1_ekstrak_dengan_sampel[[#This Row],[Column9]]-A1_ekstrak_tanpa_sampel[[#This Row],[Column9]])/A1_ekstrak_tanpa_sampel[[#This Row],[Column9]]</f>
        <v>0</v>
      </c>
    </row>
    <row r="33" spans="2:10" x14ac:dyDescent="0.25">
      <c r="B33">
        <f>(A1_ekstrak_dengan_sampel[[#This Row],[Column1]]-A1_ekstrak_tanpa_sampel[[#This Row],[Column1]])/A1_ekstrak_tanpa_sampel[[#This Row],[Column1]]</f>
        <v>0</v>
      </c>
      <c r="C33">
        <f>(A1_ekstrak_dengan_sampel[[#This Row],[Column2]]-A1_ekstrak_tanpa_sampel[[#This Row],[Column2]])/A1_ekstrak_tanpa_sampel[[#This Row],[Column2]]</f>
        <v>0</v>
      </c>
      <c r="D33">
        <f>(A1_ekstrak_dengan_sampel[[#This Row],[Column3]]-A1_ekstrak_tanpa_sampel[[#This Row],[Column3]])/A1_ekstrak_tanpa_sampel[[#This Row],[Column3]]</f>
        <v>5.7803468208092535E-3</v>
      </c>
      <c r="E33">
        <f>(A1_ekstrak_dengan_sampel[[#This Row],[Column4]]-A1_ekstrak_tanpa_sampel[[#This Row],[Column4]])/A1_ekstrak_tanpa_sampel[[#This Row],[Column4]]</f>
        <v>0</v>
      </c>
      <c r="F33">
        <f>(A1_ekstrak_dengan_sampel[[#This Row],[Column5]]-A1_ekstrak_tanpa_sampel[[#This Row],[Column5]])/A1_ekstrak_tanpa_sampel[[#This Row],[Column5]]</f>
        <v>0</v>
      </c>
      <c r="G33">
        <f>(A1_ekstrak_dengan_sampel[[#This Row],[Column6]]-A1_ekstrak_tanpa_sampel[[#This Row],[Column6]])/A1_ekstrak_tanpa_sampel[[#This Row],[Column6]]</f>
        <v>0</v>
      </c>
      <c r="H33">
        <f>(A1_ekstrak_dengan_sampel[[#This Row],[Column7]]-A1_ekstrak_tanpa_sampel[[#This Row],[Column7]])/A1_ekstrak_tanpa_sampel[[#This Row],[Column7]]</f>
        <v>0</v>
      </c>
      <c r="I33">
        <f>(A1_ekstrak_dengan_sampel[[#This Row],[Column8]]-A1_ekstrak_tanpa_sampel[[#This Row],[Column8]])/A1_ekstrak_tanpa_sampel[[#This Row],[Column8]]</f>
        <v>0</v>
      </c>
      <c r="J33">
        <f>(A1_ekstrak_dengan_sampel[[#This Row],[Column9]]-A1_ekstrak_tanpa_sampel[[#This Row],[Column9]])/A1_ekstrak_tanpa_sampel[[#This Row],[Column9]]</f>
        <v>0</v>
      </c>
    </row>
    <row r="34" spans="2:10" x14ac:dyDescent="0.25">
      <c r="B34">
        <f>(A1_ekstrak_dengan_sampel[[#This Row],[Column1]]-A1_ekstrak_tanpa_sampel[[#This Row],[Column1]])/A1_ekstrak_tanpa_sampel[[#This Row],[Column1]]</f>
        <v>0</v>
      </c>
      <c r="C34">
        <f>(A1_ekstrak_dengan_sampel[[#This Row],[Column2]]-A1_ekstrak_tanpa_sampel[[#This Row],[Column2]])/A1_ekstrak_tanpa_sampel[[#This Row],[Column2]]</f>
        <v>0.25000000000000006</v>
      </c>
      <c r="D34">
        <f>(A1_ekstrak_dengan_sampel[[#This Row],[Column3]]-A1_ekstrak_tanpa_sampel[[#This Row],[Column3]])/A1_ekstrak_tanpa_sampel[[#This Row],[Column3]]</f>
        <v>0</v>
      </c>
      <c r="E34">
        <f>(A1_ekstrak_dengan_sampel[[#This Row],[Column4]]-A1_ekstrak_tanpa_sampel[[#This Row],[Column4]])/A1_ekstrak_tanpa_sampel[[#This Row],[Column4]]</f>
        <v>-0.25000000000000006</v>
      </c>
      <c r="F34">
        <f>(A1_ekstrak_dengan_sampel[[#This Row],[Column5]]-A1_ekstrak_tanpa_sampel[[#This Row],[Column5]])/A1_ekstrak_tanpa_sampel[[#This Row],[Column5]]</f>
        <v>-0.20000000000000004</v>
      </c>
      <c r="G34">
        <f>(A1_ekstrak_dengan_sampel[[#This Row],[Column6]]-A1_ekstrak_tanpa_sampel[[#This Row],[Column6]])/A1_ekstrak_tanpa_sampel[[#This Row],[Column6]]</f>
        <v>0</v>
      </c>
      <c r="H34">
        <f>(A1_ekstrak_dengan_sampel[[#This Row],[Column7]]-A1_ekstrak_tanpa_sampel[[#This Row],[Column7]])/A1_ekstrak_tanpa_sampel[[#This Row],[Column7]]</f>
        <v>0</v>
      </c>
      <c r="I34">
        <f>(A1_ekstrak_dengan_sampel[[#This Row],[Column8]]-A1_ekstrak_tanpa_sampel[[#This Row],[Column8]])/A1_ekstrak_tanpa_sampel[[#This Row],[Column8]]</f>
        <v>0</v>
      </c>
      <c r="J34">
        <f>(A1_ekstrak_dengan_sampel[[#This Row],[Column9]]-A1_ekstrak_tanpa_sampel[[#This Row],[Column9]])/A1_ekstrak_tanpa_sampel[[#This Row],[Column9]]</f>
        <v>0</v>
      </c>
    </row>
    <row r="35" spans="2:10" x14ac:dyDescent="0.25">
      <c r="B35">
        <f>(A1_ekstrak_dengan_sampel[[#This Row],[Column1]]-A1_ekstrak_tanpa_sampel[[#This Row],[Column1]])/A1_ekstrak_tanpa_sampel[[#This Row],[Column1]]</f>
        <v>0</v>
      </c>
      <c r="C35">
        <f>(A1_ekstrak_dengan_sampel[[#This Row],[Column2]]-A1_ekstrak_tanpa_sampel[[#This Row],[Column2]])/A1_ekstrak_tanpa_sampel[[#This Row],[Column2]]</f>
        <v>0</v>
      </c>
      <c r="D35">
        <f>(A1_ekstrak_dengan_sampel[[#This Row],[Column3]]-A1_ekstrak_tanpa_sampel[[#This Row],[Column3]])/A1_ekstrak_tanpa_sampel[[#This Row],[Column3]]</f>
        <v>5.7471264367816143E-3</v>
      </c>
      <c r="E35">
        <f>(A1_ekstrak_dengan_sampel[[#This Row],[Column4]]-A1_ekstrak_tanpa_sampel[[#This Row],[Column4]])/A1_ekstrak_tanpa_sampel[[#This Row],[Column4]]</f>
        <v>0</v>
      </c>
      <c r="F35">
        <f>(A1_ekstrak_dengan_sampel[[#This Row],[Column5]]-A1_ekstrak_tanpa_sampel[[#This Row],[Column5]])/A1_ekstrak_tanpa_sampel[[#This Row],[Column5]]</f>
        <v>-0.20000000000000004</v>
      </c>
      <c r="G35">
        <f>(A1_ekstrak_dengan_sampel[[#This Row],[Column6]]-A1_ekstrak_tanpa_sampel[[#This Row],[Column6]])/A1_ekstrak_tanpa_sampel[[#This Row],[Column6]]</f>
        <v>0</v>
      </c>
      <c r="H35">
        <f>(A1_ekstrak_dengan_sampel[[#This Row],[Column7]]-A1_ekstrak_tanpa_sampel[[#This Row],[Column7]])/A1_ekstrak_tanpa_sampel[[#This Row],[Column7]]</f>
        <v>0</v>
      </c>
      <c r="I35">
        <f>(A1_ekstrak_dengan_sampel[[#This Row],[Column8]]-A1_ekstrak_tanpa_sampel[[#This Row],[Column8]])/A1_ekstrak_tanpa_sampel[[#This Row],[Column8]]</f>
        <v>0</v>
      </c>
      <c r="J35">
        <f>(A1_ekstrak_dengan_sampel[[#This Row],[Column9]]-A1_ekstrak_tanpa_sampel[[#This Row],[Column9]])/A1_ekstrak_tanpa_sampel[[#This Row],[Column9]]</f>
        <v>0</v>
      </c>
    </row>
    <row r="36" spans="2:10" x14ac:dyDescent="0.25">
      <c r="B36">
        <f>(A1_ekstrak_dengan_sampel[[#This Row],[Column1]]-A1_ekstrak_tanpa_sampel[[#This Row],[Column1]])/A1_ekstrak_tanpa_sampel[[#This Row],[Column1]]</f>
        <v>0</v>
      </c>
      <c r="C36">
        <f>(A1_ekstrak_dengan_sampel[[#This Row],[Column2]]-A1_ekstrak_tanpa_sampel[[#This Row],[Column2]])/A1_ekstrak_tanpa_sampel[[#This Row],[Column2]]</f>
        <v>0</v>
      </c>
      <c r="D36">
        <f>(A1_ekstrak_dengan_sampel[[#This Row],[Column3]]-A1_ekstrak_tanpa_sampel[[#This Row],[Column3]])/A1_ekstrak_tanpa_sampel[[#This Row],[Column3]]</f>
        <v>0</v>
      </c>
      <c r="E36">
        <f>(A1_ekstrak_dengan_sampel[[#This Row],[Column4]]-A1_ekstrak_tanpa_sampel[[#This Row],[Column4]])/A1_ekstrak_tanpa_sampel[[#This Row],[Column4]]</f>
        <v>0</v>
      </c>
      <c r="F36">
        <f>(A1_ekstrak_dengan_sampel[[#This Row],[Column5]]-A1_ekstrak_tanpa_sampel[[#This Row],[Column5]])/A1_ekstrak_tanpa_sampel[[#This Row],[Column5]]</f>
        <v>0</v>
      </c>
      <c r="G36">
        <f>(A1_ekstrak_dengan_sampel[[#This Row],[Column6]]-A1_ekstrak_tanpa_sampel[[#This Row],[Column6]])/A1_ekstrak_tanpa_sampel[[#This Row],[Column6]]</f>
        <v>0</v>
      </c>
      <c r="H36">
        <f>(A1_ekstrak_dengan_sampel[[#This Row],[Column7]]-A1_ekstrak_tanpa_sampel[[#This Row],[Column7]])/A1_ekstrak_tanpa_sampel[[#This Row],[Column7]]</f>
        <v>0</v>
      </c>
      <c r="I36">
        <f>(A1_ekstrak_dengan_sampel[[#This Row],[Column8]]-A1_ekstrak_tanpa_sampel[[#This Row],[Column8]])/A1_ekstrak_tanpa_sampel[[#This Row],[Column8]]</f>
        <v>0</v>
      </c>
      <c r="J36">
        <f>(A1_ekstrak_dengan_sampel[[#This Row],[Column9]]-A1_ekstrak_tanpa_sampel[[#This Row],[Column9]])/A1_ekstrak_tanpa_sampel[[#This Row],[Column9]]</f>
        <v>0</v>
      </c>
    </row>
    <row r="37" spans="2:10" x14ac:dyDescent="0.25">
      <c r="B37">
        <f>(A1_ekstrak_dengan_sampel[[#This Row],[Column1]]-A1_ekstrak_tanpa_sampel[[#This Row],[Column1]])/A1_ekstrak_tanpa_sampel[[#This Row],[Column1]]</f>
        <v>-4.1666666666666588E-2</v>
      </c>
      <c r="C37">
        <f>(A1_ekstrak_dengan_sampel[[#This Row],[Column2]]-A1_ekstrak_tanpa_sampel[[#This Row],[Column2]])/A1_ekstrak_tanpa_sampel[[#This Row],[Column2]]</f>
        <v>0</v>
      </c>
      <c r="D37">
        <f>(A1_ekstrak_dengan_sampel[[#This Row],[Column3]]-A1_ekstrak_tanpa_sampel[[#This Row],[Column3]])/A1_ekstrak_tanpa_sampel[[#This Row],[Column3]]</f>
        <v>0</v>
      </c>
      <c r="E37">
        <f>(A1_ekstrak_dengan_sampel[[#This Row],[Column4]]-A1_ekstrak_tanpa_sampel[[#This Row],[Column4]])/A1_ekstrak_tanpa_sampel[[#This Row],[Column4]]</f>
        <v>-0.25000000000000006</v>
      </c>
      <c r="F37">
        <f>(A1_ekstrak_dengan_sampel[[#This Row],[Column5]]-A1_ekstrak_tanpa_sampel[[#This Row],[Column5]])/A1_ekstrak_tanpa_sampel[[#This Row],[Column5]]</f>
        <v>-0.20000000000000004</v>
      </c>
      <c r="G37">
        <f>(A1_ekstrak_dengan_sampel[[#This Row],[Column6]]-A1_ekstrak_tanpa_sampel[[#This Row],[Column6]])/A1_ekstrak_tanpa_sampel[[#This Row],[Column6]]</f>
        <v>0.49999999999999989</v>
      </c>
      <c r="H37">
        <f>(A1_ekstrak_dengan_sampel[[#This Row],[Column7]]-A1_ekstrak_tanpa_sampel[[#This Row],[Column7]])/A1_ekstrak_tanpa_sampel[[#This Row],[Column7]]</f>
        <v>0</v>
      </c>
      <c r="I37">
        <f>(A1_ekstrak_dengan_sampel[[#This Row],[Column8]]-A1_ekstrak_tanpa_sampel[[#This Row],[Column8]])/A1_ekstrak_tanpa_sampel[[#This Row],[Column8]]</f>
        <v>0</v>
      </c>
      <c r="J37">
        <f>(A1_ekstrak_dengan_sampel[[#This Row],[Column9]]-A1_ekstrak_tanpa_sampel[[#This Row],[Column9]])/A1_ekstrak_tanpa_sampel[[#This Row],[Column9]]</f>
        <v>0</v>
      </c>
    </row>
    <row r="38" spans="2:10" x14ac:dyDescent="0.25">
      <c r="B38">
        <f>(A1_ekstrak_dengan_sampel[[#This Row],[Column1]]-A1_ekstrak_tanpa_sampel[[#This Row],[Column1]])/A1_ekstrak_tanpa_sampel[[#This Row],[Column1]]</f>
        <v>0</v>
      </c>
      <c r="C38">
        <f>(A1_ekstrak_dengan_sampel[[#This Row],[Column2]]-A1_ekstrak_tanpa_sampel[[#This Row],[Column2]])/A1_ekstrak_tanpa_sampel[[#This Row],[Column2]]</f>
        <v>0</v>
      </c>
      <c r="D38">
        <f>(A1_ekstrak_dengan_sampel[[#This Row],[Column3]]-A1_ekstrak_tanpa_sampel[[#This Row],[Column3]])/A1_ekstrak_tanpa_sampel[[#This Row],[Column3]]</f>
        <v>0</v>
      </c>
      <c r="E38">
        <f>(A1_ekstrak_dengan_sampel[[#This Row],[Column4]]-A1_ekstrak_tanpa_sampel[[#This Row],[Column4]])/A1_ekstrak_tanpa_sampel[[#This Row],[Column4]]</f>
        <v>0</v>
      </c>
      <c r="F38">
        <f>(A1_ekstrak_dengan_sampel[[#This Row],[Column5]]-A1_ekstrak_tanpa_sampel[[#This Row],[Column5]])/A1_ekstrak_tanpa_sampel[[#This Row],[Column5]]</f>
        <v>-0.20000000000000004</v>
      </c>
      <c r="G38">
        <f>(A1_ekstrak_dengan_sampel[[#This Row],[Column6]]-A1_ekstrak_tanpa_sampel[[#This Row],[Column6]])/A1_ekstrak_tanpa_sampel[[#This Row],[Column6]]</f>
        <v>0</v>
      </c>
      <c r="H38">
        <f>(A1_ekstrak_dengan_sampel[[#This Row],[Column7]]-A1_ekstrak_tanpa_sampel[[#This Row],[Column7]])/A1_ekstrak_tanpa_sampel[[#This Row],[Column7]]</f>
        <v>0.33333333333333343</v>
      </c>
      <c r="I38">
        <f>(A1_ekstrak_dengan_sampel[[#This Row],[Column8]]-A1_ekstrak_tanpa_sampel[[#This Row],[Column8]])/A1_ekstrak_tanpa_sampel[[#This Row],[Column8]]</f>
        <v>0</v>
      </c>
      <c r="J38">
        <f>(A1_ekstrak_dengan_sampel[[#This Row],[Column9]]-A1_ekstrak_tanpa_sampel[[#This Row],[Column9]])/A1_ekstrak_tanpa_sampel[[#This Row],[Column9]]</f>
        <v>0</v>
      </c>
    </row>
    <row r="39" spans="2:10" x14ac:dyDescent="0.25">
      <c r="B39">
        <f>(A1_ekstrak_dengan_sampel[[#This Row],[Column1]]-A1_ekstrak_tanpa_sampel[[#This Row],[Column1]])/A1_ekstrak_tanpa_sampel[[#This Row],[Column1]]</f>
        <v>0</v>
      </c>
      <c r="C39">
        <f>(A1_ekstrak_dengan_sampel[[#This Row],[Column2]]-A1_ekstrak_tanpa_sampel[[#This Row],[Column2]])/A1_ekstrak_tanpa_sampel[[#This Row],[Column2]]</f>
        <v>0</v>
      </c>
      <c r="D39">
        <f>(A1_ekstrak_dengan_sampel[[#This Row],[Column3]]-A1_ekstrak_tanpa_sampel[[#This Row],[Column3]])/A1_ekstrak_tanpa_sampel[[#This Row],[Column3]]</f>
        <v>5.7803468208092535E-3</v>
      </c>
      <c r="E39">
        <f>(A1_ekstrak_dengan_sampel[[#This Row],[Column4]]-A1_ekstrak_tanpa_sampel[[#This Row],[Column4]])/A1_ekstrak_tanpa_sampel[[#This Row],[Column4]]</f>
        <v>0</v>
      </c>
      <c r="F39">
        <f>(A1_ekstrak_dengan_sampel[[#This Row],[Column5]]-A1_ekstrak_tanpa_sampel[[#This Row],[Column5]])/A1_ekstrak_tanpa_sampel[[#This Row],[Column5]]</f>
        <v>-0.20000000000000004</v>
      </c>
      <c r="G39">
        <f>(A1_ekstrak_dengan_sampel[[#This Row],[Column6]]-A1_ekstrak_tanpa_sampel[[#This Row],[Column6]])/A1_ekstrak_tanpa_sampel[[#This Row],[Column6]]</f>
        <v>0</v>
      </c>
      <c r="H39">
        <f>(A1_ekstrak_dengan_sampel[[#This Row],[Column7]]-A1_ekstrak_tanpa_sampel[[#This Row],[Column7]])/A1_ekstrak_tanpa_sampel[[#This Row],[Column7]]</f>
        <v>0</v>
      </c>
      <c r="I39">
        <f>(A1_ekstrak_dengan_sampel[[#This Row],[Column8]]-A1_ekstrak_tanpa_sampel[[#This Row],[Column8]])/A1_ekstrak_tanpa_sampel[[#This Row],[Column8]]</f>
        <v>0</v>
      </c>
      <c r="J39">
        <f>(A1_ekstrak_dengan_sampel[[#This Row],[Column9]]-A1_ekstrak_tanpa_sampel[[#This Row],[Column9]])/A1_ekstrak_tanpa_sampel[[#This Row],[Column9]]</f>
        <v>0</v>
      </c>
    </row>
    <row r="40" spans="2:10" x14ac:dyDescent="0.25">
      <c r="B40">
        <f>(A1_ekstrak_dengan_sampel[[#This Row],[Column1]]-A1_ekstrak_tanpa_sampel[[#This Row],[Column1]])/A1_ekstrak_tanpa_sampel[[#This Row],[Column1]]</f>
        <v>0</v>
      </c>
      <c r="C40">
        <f>(A1_ekstrak_dengan_sampel[[#This Row],[Column2]]-A1_ekstrak_tanpa_sampel[[#This Row],[Column2]])/A1_ekstrak_tanpa_sampel[[#This Row],[Column2]]</f>
        <v>0</v>
      </c>
      <c r="D40">
        <f>(A1_ekstrak_dengan_sampel[[#This Row],[Column3]]-A1_ekstrak_tanpa_sampel[[#This Row],[Column3]])/A1_ekstrak_tanpa_sampel[[#This Row],[Column3]]</f>
        <v>5.7803468208092535E-3</v>
      </c>
      <c r="E40">
        <f>(A1_ekstrak_dengan_sampel[[#This Row],[Column4]]-A1_ekstrak_tanpa_sampel[[#This Row],[Column4]])/A1_ekstrak_tanpa_sampel[[#This Row],[Column4]]</f>
        <v>0</v>
      </c>
      <c r="F40">
        <f>(A1_ekstrak_dengan_sampel[[#This Row],[Column5]]-A1_ekstrak_tanpa_sampel[[#This Row],[Column5]])/A1_ekstrak_tanpa_sampel[[#This Row],[Column5]]</f>
        <v>-0.20000000000000004</v>
      </c>
      <c r="G40">
        <f>(A1_ekstrak_dengan_sampel[[#This Row],[Column6]]-A1_ekstrak_tanpa_sampel[[#This Row],[Column6]])/A1_ekstrak_tanpa_sampel[[#This Row],[Column6]]</f>
        <v>0</v>
      </c>
      <c r="H40">
        <f>(A1_ekstrak_dengan_sampel[[#This Row],[Column7]]-A1_ekstrak_tanpa_sampel[[#This Row],[Column7]])/A1_ekstrak_tanpa_sampel[[#This Row],[Column7]]</f>
        <v>0</v>
      </c>
      <c r="I40">
        <f>(A1_ekstrak_dengan_sampel[[#This Row],[Column8]]-A1_ekstrak_tanpa_sampel[[#This Row],[Column8]])/A1_ekstrak_tanpa_sampel[[#This Row],[Column8]]</f>
        <v>0</v>
      </c>
      <c r="J40">
        <f>(A1_ekstrak_dengan_sampel[[#This Row],[Column9]]-A1_ekstrak_tanpa_sampel[[#This Row],[Column9]])/A1_ekstrak_tanpa_sampel[[#This Row],[Column9]]</f>
        <v>0</v>
      </c>
    </row>
    <row r="41" spans="2:10" x14ac:dyDescent="0.25">
      <c r="B41">
        <f>(A1_ekstrak_dengan_sampel[[#This Row],[Column1]]-A1_ekstrak_tanpa_sampel[[#This Row],[Column1]])/A1_ekstrak_tanpa_sampel[[#This Row],[Column1]]</f>
        <v>0</v>
      </c>
      <c r="C41">
        <f>(A1_ekstrak_dengan_sampel[[#This Row],[Column2]]-A1_ekstrak_tanpa_sampel[[#This Row],[Column2]])/A1_ekstrak_tanpa_sampel[[#This Row],[Column2]]</f>
        <v>0</v>
      </c>
      <c r="D41">
        <f>(A1_ekstrak_dengan_sampel[[#This Row],[Column3]]-A1_ekstrak_tanpa_sampel[[#This Row],[Column3]])/A1_ekstrak_tanpa_sampel[[#This Row],[Column3]]</f>
        <v>0</v>
      </c>
      <c r="E41">
        <f>(A1_ekstrak_dengan_sampel[[#This Row],[Column4]]-A1_ekstrak_tanpa_sampel[[#This Row],[Column4]])/A1_ekstrak_tanpa_sampel[[#This Row],[Column4]]</f>
        <v>0</v>
      </c>
      <c r="F41">
        <f>(A1_ekstrak_dengan_sampel[[#This Row],[Column5]]-A1_ekstrak_tanpa_sampel[[#This Row],[Column5]])/A1_ekstrak_tanpa_sampel[[#This Row],[Column5]]</f>
        <v>-0.20000000000000004</v>
      </c>
      <c r="G41">
        <f>(A1_ekstrak_dengan_sampel[[#This Row],[Column6]]-A1_ekstrak_tanpa_sampel[[#This Row],[Column6]])/A1_ekstrak_tanpa_sampel[[#This Row],[Column6]]</f>
        <v>0</v>
      </c>
      <c r="H41">
        <f>(A1_ekstrak_dengan_sampel[[#This Row],[Column7]]-A1_ekstrak_tanpa_sampel[[#This Row],[Column7]])/A1_ekstrak_tanpa_sampel[[#This Row],[Column7]]</f>
        <v>-0.25000000000000006</v>
      </c>
      <c r="I41">
        <f>(A1_ekstrak_dengan_sampel[[#This Row],[Column8]]-A1_ekstrak_tanpa_sampel[[#This Row],[Column8]])/A1_ekstrak_tanpa_sampel[[#This Row],[Column8]]</f>
        <v>0</v>
      </c>
      <c r="J41">
        <f>(A1_ekstrak_dengan_sampel[[#This Row],[Column9]]-A1_ekstrak_tanpa_sampel[[#This Row],[Column9]])/A1_ekstrak_tanpa_sampel[[#This Row],[Column9]]</f>
        <v>0</v>
      </c>
    </row>
    <row r="42" spans="2:10" x14ac:dyDescent="0.25">
      <c r="B42">
        <f>(A1_ekstrak_dengan_sampel[[#This Row],[Column1]]-A1_ekstrak_tanpa_sampel[[#This Row],[Column1]])/A1_ekstrak_tanpa_sampel[[#This Row],[Column1]]</f>
        <v>0</v>
      </c>
      <c r="C42">
        <f>(A1_ekstrak_dengan_sampel[[#This Row],[Column2]]-A1_ekstrak_tanpa_sampel[[#This Row],[Column2]])/A1_ekstrak_tanpa_sampel[[#This Row],[Column2]]</f>
        <v>0</v>
      </c>
      <c r="D42">
        <f>(A1_ekstrak_dengan_sampel[[#This Row],[Column3]]-A1_ekstrak_tanpa_sampel[[#This Row],[Column3]])/A1_ekstrak_tanpa_sampel[[#This Row],[Column3]]</f>
        <v>-5.7471264367816143E-3</v>
      </c>
      <c r="E42">
        <f>(A1_ekstrak_dengan_sampel[[#This Row],[Column4]]-A1_ekstrak_tanpa_sampel[[#This Row],[Column4]])/A1_ekstrak_tanpa_sampel[[#This Row],[Column4]]</f>
        <v>0</v>
      </c>
      <c r="F42">
        <f>(A1_ekstrak_dengan_sampel[[#This Row],[Column5]]-A1_ekstrak_tanpa_sampel[[#This Row],[Column5]])/A1_ekstrak_tanpa_sampel[[#This Row],[Column5]]</f>
        <v>-0.20000000000000004</v>
      </c>
      <c r="G42">
        <f>(A1_ekstrak_dengan_sampel[[#This Row],[Column6]]-A1_ekstrak_tanpa_sampel[[#This Row],[Column6]])/A1_ekstrak_tanpa_sampel[[#This Row],[Column6]]</f>
        <v>0</v>
      </c>
      <c r="H42">
        <f>(A1_ekstrak_dengan_sampel[[#This Row],[Column7]]-A1_ekstrak_tanpa_sampel[[#This Row],[Column7]])/A1_ekstrak_tanpa_sampel[[#This Row],[Column7]]</f>
        <v>0</v>
      </c>
      <c r="I42">
        <f>(A1_ekstrak_dengan_sampel[[#This Row],[Column8]]-A1_ekstrak_tanpa_sampel[[#This Row],[Column8]])/A1_ekstrak_tanpa_sampel[[#This Row],[Column8]]</f>
        <v>0</v>
      </c>
      <c r="J42">
        <f>(A1_ekstrak_dengan_sampel[[#This Row],[Column9]]-A1_ekstrak_tanpa_sampel[[#This Row],[Column9]])/A1_ekstrak_tanpa_sampel[[#This Row],[Column9]]</f>
        <v>0</v>
      </c>
    </row>
    <row r="43" spans="2:10" x14ac:dyDescent="0.25">
      <c r="B43">
        <f>(A1_ekstrak_dengan_sampel[[#This Row],[Column1]]-A1_ekstrak_tanpa_sampel[[#This Row],[Column1]])/A1_ekstrak_tanpa_sampel[[#This Row],[Column1]]</f>
        <v>0</v>
      </c>
      <c r="C43">
        <f>(A1_ekstrak_dengan_sampel[[#This Row],[Column2]]-A1_ekstrak_tanpa_sampel[[#This Row],[Column2]])/A1_ekstrak_tanpa_sampel[[#This Row],[Column2]]</f>
        <v>0</v>
      </c>
      <c r="D43">
        <f>(A1_ekstrak_dengan_sampel[[#This Row],[Column3]]-A1_ekstrak_tanpa_sampel[[#This Row],[Column3]])/A1_ekstrak_tanpa_sampel[[#This Row],[Column3]]</f>
        <v>5.7803468208092535E-3</v>
      </c>
      <c r="E43">
        <f>(A1_ekstrak_dengan_sampel[[#This Row],[Column4]]-A1_ekstrak_tanpa_sampel[[#This Row],[Column4]])/A1_ekstrak_tanpa_sampel[[#This Row],[Column4]]</f>
        <v>0</v>
      </c>
      <c r="F43">
        <f>(A1_ekstrak_dengan_sampel[[#This Row],[Column5]]-A1_ekstrak_tanpa_sampel[[#This Row],[Column5]])/A1_ekstrak_tanpa_sampel[[#This Row],[Column5]]</f>
        <v>0</v>
      </c>
      <c r="G43">
        <f>(A1_ekstrak_dengan_sampel[[#This Row],[Column6]]-A1_ekstrak_tanpa_sampel[[#This Row],[Column6]])/A1_ekstrak_tanpa_sampel[[#This Row],[Column6]]</f>
        <v>0</v>
      </c>
      <c r="H43">
        <f>(A1_ekstrak_dengan_sampel[[#This Row],[Column7]]-A1_ekstrak_tanpa_sampel[[#This Row],[Column7]])/A1_ekstrak_tanpa_sampel[[#This Row],[Column7]]</f>
        <v>0</v>
      </c>
      <c r="I43">
        <f>(A1_ekstrak_dengan_sampel[[#This Row],[Column8]]-A1_ekstrak_tanpa_sampel[[#This Row],[Column8]])/A1_ekstrak_tanpa_sampel[[#This Row],[Column8]]</f>
        <v>0</v>
      </c>
      <c r="J43">
        <f>(A1_ekstrak_dengan_sampel[[#This Row],[Column9]]-A1_ekstrak_tanpa_sampel[[#This Row],[Column9]])/A1_ekstrak_tanpa_sampel[[#This Row],[Column9]]</f>
        <v>0</v>
      </c>
    </row>
    <row r="44" spans="2:10" x14ac:dyDescent="0.25">
      <c r="B44">
        <f>(A1_ekstrak_dengan_sampel[[#This Row],[Column1]]-A1_ekstrak_tanpa_sampel[[#This Row],[Column1]])/A1_ekstrak_tanpa_sampel[[#This Row],[Column1]]</f>
        <v>0</v>
      </c>
      <c r="C44">
        <f>(A1_ekstrak_dengan_sampel[[#This Row],[Column2]]-A1_ekstrak_tanpa_sampel[[#This Row],[Column2]])/A1_ekstrak_tanpa_sampel[[#This Row],[Column2]]</f>
        <v>0</v>
      </c>
      <c r="D44">
        <f>(A1_ekstrak_dengan_sampel[[#This Row],[Column3]]-A1_ekstrak_tanpa_sampel[[#This Row],[Column3]])/A1_ekstrak_tanpa_sampel[[#This Row],[Column3]]</f>
        <v>-5.7471264367816143E-3</v>
      </c>
      <c r="E44">
        <f>(A1_ekstrak_dengan_sampel[[#This Row],[Column4]]-A1_ekstrak_tanpa_sampel[[#This Row],[Column4]])/A1_ekstrak_tanpa_sampel[[#This Row],[Column4]]</f>
        <v>0</v>
      </c>
      <c r="F44">
        <f>(A1_ekstrak_dengan_sampel[[#This Row],[Column5]]-A1_ekstrak_tanpa_sampel[[#This Row],[Column5]])/A1_ekstrak_tanpa_sampel[[#This Row],[Column5]]</f>
        <v>-0.20000000000000004</v>
      </c>
      <c r="G44">
        <f>(A1_ekstrak_dengan_sampel[[#This Row],[Column6]]-A1_ekstrak_tanpa_sampel[[#This Row],[Column6]])/A1_ekstrak_tanpa_sampel[[#This Row],[Column6]]</f>
        <v>0</v>
      </c>
      <c r="H44">
        <f>(A1_ekstrak_dengan_sampel[[#This Row],[Column7]]-A1_ekstrak_tanpa_sampel[[#This Row],[Column7]])/A1_ekstrak_tanpa_sampel[[#This Row],[Column7]]</f>
        <v>0</v>
      </c>
      <c r="I44">
        <f>(A1_ekstrak_dengan_sampel[[#This Row],[Column8]]-A1_ekstrak_tanpa_sampel[[#This Row],[Column8]])/A1_ekstrak_tanpa_sampel[[#This Row],[Column8]]</f>
        <v>0</v>
      </c>
      <c r="J44">
        <f>(A1_ekstrak_dengan_sampel[[#This Row],[Column9]]-A1_ekstrak_tanpa_sampel[[#This Row],[Column9]])/A1_ekstrak_tanpa_sampel[[#This Row],[Column9]]</f>
        <v>0</v>
      </c>
    </row>
    <row r="45" spans="2:10" x14ac:dyDescent="0.25">
      <c r="B45">
        <f>(A1_ekstrak_dengan_sampel[[#This Row],[Column1]]-A1_ekstrak_tanpa_sampel[[#This Row],[Column1]])/A1_ekstrak_tanpa_sampel[[#This Row],[Column1]]</f>
        <v>0</v>
      </c>
      <c r="C45">
        <f>(A1_ekstrak_dengan_sampel[[#This Row],[Column2]]-A1_ekstrak_tanpa_sampel[[#This Row],[Column2]])/A1_ekstrak_tanpa_sampel[[#This Row],[Column2]]</f>
        <v>0</v>
      </c>
      <c r="D45">
        <f>(A1_ekstrak_dengan_sampel[[#This Row],[Column3]]-A1_ekstrak_tanpa_sampel[[#This Row],[Column3]])/A1_ekstrak_tanpa_sampel[[#This Row],[Column3]]</f>
        <v>0</v>
      </c>
      <c r="E45">
        <f>(A1_ekstrak_dengan_sampel[[#This Row],[Column4]]-A1_ekstrak_tanpa_sampel[[#This Row],[Column4]])/A1_ekstrak_tanpa_sampel[[#This Row],[Column4]]</f>
        <v>0</v>
      </c>
      <c r="F45">
        <f>(A1_ekstrak_dengan_sampel[[#This Row],[Column5]]-A1_ekstrak_tanpa_sampel[[#This Row],[Column5]])/A1_ekstrak_tanpa_sampel[[#This Row],[Column5]]</f>
        <v>0</v>
      </c>
      <c r="G45">
        <f>(A1_ekstrak_dengan_sampel[[#This Row],[Column6]]-A1_ekstrak_tanpa_sampel[[#This Row],[Column6]])/A1_ekstrak_tanpa_sampel[[#This Row],[Column6]]</f>
        <v>0</v>
      </c>
      <c r="H45">
        <f>(A1_ekstrak_dengan_sampel[[#This Row],[Column7]]-A1_ekstrak_tanpa_sampel[[#This Row],[Column7]])/A1_ekstrak_tanpa_sampel[[#This Row],[Column7]]</f>
        <v>0</v>
      </c>
      <c r="I45">
        <f>(A1_ekstrak_dengan_sampel[[#This Row],[Column8]]-A1_ekstrak_tanpa_sampel[[#This Row],[Column8]])/A1_ekstrak_tanpa_sampel[[#This Row],[Column8]]</f>
        <v>0</v>
      </c>
      <c r="J45">
        <f>(A1_ekstrak_dengan_sampel[[#This Row],[Column9]]-A1_ekstrak_tanpa_sampel[[#This Row],[Column9]])/A1_ekstrak_tanpa_sampel[[#This Row],[Column9]]</f>
        <v>0</v>
      </c>
    </row>
    <row r="46" spans="2:10" x14ac:dyDescent="0.25">
      <c r="B46">
        <f>(A1_ekstrak_dengan_sampel[[#This Row],[Column1]]-A1_ekstrak_tanpa_sampel[[#This Row],[Column1]])/A1_ekstrak_tanpa_sampel[[#This Row],[Column1]]</f>
        <v>0</v>
      </c>
      <c r="C46">
        <f>(A1_ekstrak_dengan_sampel[[#This Row],[Column2]]-A1_ekstrak_tanpa_sampel[[#This Row],[Column2]])/A1_ekstrak_tanpa_sampel[[#This Row],[Column2]]</f>
        <v>0.66666666666666685</v>
      </c>
      <c r="D46">
        <f>(A1_ekstrak_dengan_sampel[[#This Row],[Column3]]-A1_ekstrak_tanpa_sampel[[#This Row],[Column3]])/A1_ekstrak_tanpa_sampel[[#This Row],[Column3]]</f>
        <v>-1.1494252873563229E-2</v>
      </c>
      <c r="E46">
        <f>(A1_ekstrak_dengan_sampel[[#This Row],[Column4]]-A1_ekstrak_tanpa_sampel[[#This Row],[Column4]])/A1_ekstrak_tanpa_sampel[[#This Row],[Column4]]</f>
        <v>0</v>
      </c>
      <c r="F46">
        <f>(A1_ekstrak_dengan_sampel[[#This Row],[Column5]]-A1_ekstrak_tanpa_sampel[[#This Row],[Column5]])/A1_ekstrak_tanpa_sampel[[#This Row],[Column5]]</f>
        <v>-0.20000000000000004</v>
      </c>
      <c r="G46">
        <f>(A1_ekstrak_dengan_sampel[[#This Row],[Column6]]-A1_ekstrak_tanpa_sampel[[#This Row],[Column6]])/A1_ekstrak_tanpa_sampel[[#This Row],[Column6]]</f>
        <v>0</v>
      </c>
      <c r="H46">
        <f>(A1_ekstrak_dengan_sampel[[#This Row],[Column7]]-A1_ekstrak_tanpa_sampel[[#This Row],[Column7]])/A1_ekstrak_tanpa_sampel[[#This Row],[Column7]]</f>
        <v>0</v>
      </c>
      <c r="I46">
        <f>(A1_ekstrak_dengan_sampel[[#This Row],[Column8]]-A1_ekstrak_tanpa_sampel[[#This Row],[Column8]])/A1_ekstrak_tanpa_sampel[[#This Row],[Column8]]</f>
        <v>0.33333333333333343</v>
      </c>
      <c r="J46">
        <f>(A1_ekstrak_dengan_sampel[[#This Row],[Column9]]-A1_ekstrak_tanpa_sampel[[#This Row],[Column9]])/A1_ekstrak_tanpa_sampel[[#This Row],[Column9]]</f>
        <v>0</v>
      </c>
    </row>
    <row r="47" spans="2:10" x14ac:dyDescent="0.25">
      <c r="B47">
        <f>(A1_ekstrak_dengan_sampel[[#This Row],[Column1]]-A1_ekstrak_tanpa_sampel[[#This Row],[Column1]])/A1_ekstrak_tanpa_sampel[[#This Row],[Column1]]</f>
        <v>0</v>
      </c>
      <c r="C47">
        <f>(A1_ekstrak_dengan_sampel[[#This Row],[Column2]]-A1_ekstrak_tanpa_sampel[[#This Row],[Column2]])/A1_ekstrak_tanpa_sampel[[#This Row],[Column2]]</f>
        <v>0</v>
      </c>
      <c r="D47">
        <f>(A1_ekstrak_dengan_sampel[[#This Row],[Column3]]-A1_ekstrak_tanpa_sampel[[#This Row],[Column3]])/A1_ekstrak_tanpa_sampel[[#This Row],[Column3]]</f>
        <v>0</v>
      </c>
      <c r="E47">
        <f>(A1_ekstrak_dengan_sampel[[#This Row],[Column4]]-A1_ekstrak_tanpa_sampel[[#This Row],[Column4]])/A1_ekstrak_tanpa_sampel[[#This Row],[Column4]]</f>
        <v>0</v>
      </c>
      <c r="F47">
        <f>(A1_ekstrak_dengan_sampel[[#This Row],[Column5]]-A1_ekstrak_tanpa_sampel[[#This Row],[Column5]])/A1_ekstrak_tanpa_sampel[[#This Row],[Column5]]</f>
        <v>-0.20000000000000004</v>
      </c>
      <c r="G47">
        <f>(A1_ekstrak_dengan_sampel[[#This Row],[Column6]]-A1_ekstrak_tanpa_sampel[[#This Row],[Column6]])/A1_ekstrak_tanpa_sampel[[#This Row],[Column6]]</f>
        <v>0</v>
      </c>
      <c r="H47">
        <f>(A1_ekstrak_dengan_sampel[[#This Row],[Column7]]-A1_ekstrak_tanpa_sampel[[#This Row],[Column7]])/A1_ekstrak_tanpa_sampel[[#This Row],[Column7]]</f>
        <v>0</v>
      </c>
      <c r="I47">
        <f>(A1_ekstrak_dengan_sampel[[#This Row],[Column8]]-A1_ekstrak_tanpa_sampel[[#This Row],[Column8]])/A1_ekstrak_tanpa_sampel[[#This Row],[Column8]]</f>
        <v>0</v>
      </c>
      <c r="J47">
        <f>(A1_ekstrak_dengan_sampel[[#This Row],[Column9]]-A1_ekstrak_tanpa_sampel[[#This Row],[Column9]])/A1_ekstrak_tanpa_sampel[[#This Row],[Column9]]</f>
        <v>0</v>
      </c>
    </row>
    <row r="48" spans="2:10" x14ac:dyDescent="0.25">
      <c r="B48">
        <f>(A1_ekstrak_dengan_sampel[[#This Row],[Column1]]-A1_ekstrak_tanpa_sampel[[#This Row],[Column1]])/A1_ekstrak_tanpa_sampel[[#This Row],[Column1]]</f>
        <v>0</v>
      </c>
      <c r="C48">
        <f>(A1_ekstrak_dengan_sampel[[#This Row],[Column2]]-A1_ekstrak_tanpa_sampel[[#This Row],[Column2]])/A1_ekstrak_tanpa_sampel[[#This Row],[Column2]]</f>
        <v>0</v>
      </c>
      <c r="D48">
        <f>(A1_ekstrak_dengan_sampel[[#This Row],[Column3]]-A1_ekstrak_tanpa_sampel[[#This Row],[Column3]])/A1_ekstrak_tanpa_sampel[[#This Row],[Column3]]</f>
        <v>0</v>
      </c>
      <c r="E48">
        <f>(A1_ekstrak_dengan_sampel[[#This Row],[Column4]]-A1_ekstrak_tanpa_sampel[[#This Row],[Column4]])/A1_ekstrak_tanpa_sampel[[#This Row],[Column4]]</f>
        <v>0</v>
      </c>
      <c r="F48">
        <f>(A1_ekstrak_dengan_sampel[[#This Row],[Column5]]-A1_ekstrak_tanpa_sampel[[#This Row],[Column5]])/A1_ekstrak_tanpa_sampel[[#This Row],[Column5]]</f>
        <v>-0.20000000000000004</v>
      </c>
      <c r="G48">
        <f>(A1_ekstrak_dengan_sampel[[#This Row],[Column6]]-A1_ekstrak_tanpa_sampel[[#This Row],[Column6]])/A1_ekstrak_tanpa_sampel[[#This Row],[Column6]]</f>
        <v>0</v>
      </c>
      <c r="H48">
        <f>(A1_ekstrak_dengan_sampel[[#This Row],[Column7]]-A1_ekstrak_tanpa_sampel[[#This Row],[Column7]])/A1_ekstrak_tanpa_sampel[[#This Row],[Column7]]</f>
        <v>0</v>
      </c>
      <c r="I48">
        <f>(A1_ekstrak_dengan_sampel[[#This Row],[Column8]]-A1_ekstrak_tanpa_sampel[[#This Row],[Column8]])/A1_ekstrak_tanpa_sampel[[#This Row],[Column8]]</f>
        <v>-0.25000000000000006</v>
      </c>
      <c r="J48">
        <f>(A1_ekstrak_dengan_sampel[[#This Row],[Column9]]-A1_ekstrak_tanpa_sampel[[#This Row],[Column9]])/A1_ekstrak_tanpa_sampel[[#This Row],[Column9]]</f>
        <v>0</v>
      </c>
    </row>
    <row r="49" spans="2:10" x14ac:dyDescent="0.25">
      <c r="B49">
        <f>(A1_ekstrak_dengan_sampel[[#This Row],[Column1]]-A1_ekstrak_tanpa_sampel[[#This Row],[Column1]])/A1_ekstrak_tanpa_sampel[[#This Row],[Column1]]</f>
        <v>0</v>
      </c>
      <c r="C49">
        <f>(A1_ekstrak_dengan_sampel[[#This Row],[Column2]]-A1_ekstrak_tanpa_sampel[[#This Row],[Column2]])/A1_ekstrak_tanpa_sampel[[#This Row],[Column2]]</f>
        <v>0</v>
      </c>
      <c r="D49">
        <f>(A1_ekstrak_dengan_sampel[[#This Row],[Column3]]-A1_ekstrak_tanpa_sampel[[#This Row],[Column3]])/A1_ekstrak_tanpa_sampel[[#This Row],[Column3]]</f>
        <v>0</v>
      </c>
      <c r="E49">
        <f>(A1_ekstrak_dengan_sampel[[#This Row],[Column4]]-A1_ekstrak_tanpa_sampel[[#This Row],[Column4]])/A1_ekstrak_tanpa_sampel[[#This Row],[Column4]]</f>
        <v>0</v>
      </c>
      <c r="F49">
        <f>(A1_ekstrak_dengan_sampel[[#This Row],[Column5]]-A1_ekstrak_tanpa_sampel[[#This Row],[Column5]])/A1_ekstrak_tanpa_sampel[[#This Row],[Column5]]</f>
        <v>-0.20000000000000004</v>
      </c>
      <c r="G49">
        <f>(A1_ekstrak_dengan_sampel[[#This Row],[Column6]]-A1_ekstrak_tanpa_sampel[[#This Row],[Column6]])/A1_ekstrak_tanpa_sampel[[#This Row],[Column6]]</f>
        <v>0</v>
      </c>
      <c r="H49">
        <f>(A1_ekstrak_dengan_sampel[[#This Row],[Column7]]-A1_ekstrak_tanpa_sampel[[#This Row],[Column7]])/A1_ekstrak_tanpa_sampel[[#This Row],[Column7]]</f>
        <v>0</v>
      </c>
      <c r="I49">
        <f>(A1_ekstrak_dengan_sampel[[#This Row],[Column8]]-A1_ekstrak_tanpa_sampel[[#This Row],[Column8]])/A1_ekstrak_tanpa_sampel[[#This Row],[Column8]]</f>
        <v>0</v>
      </c>
      <c r="J49">
        <f>(A1_ekstrak_dengan_sampel[[#This Row],[Column9]]-A1_ekstrak_tanpa_sampel[[#This Row],[Column9]])/A1_ekstrak_tanpa_sampel[[#This Row],[Column9]]</f>
        <v>0</v>
      </c>
    </row>
    <row r="50" spans="2:10" x14ac:dyDescent="0.25">
      <c r="B50">
        <f>(A1_ekstrak_dengan_sampel[[#This Row],[Column1]]-A1_ekstrak_tanpa_sampel[[#This Row],[Column1]])/A1_ekstrak_tanpa_sampel[[#This Row],[Column1]]</f>
        <v>0</v>
      </c>
      <c r="C50">
        <f>(A1_ekstrak_dengan_sampel[[#This Row],[Column2]]-A1_ekstrak_tanpa_sampel[[#This Row],[Column2]])/A1_ekstrak_tanpa_sampel[[#This Row],[Column2]]</f>
        <v>0</v>
      </c>
      <c r="D50">
        <f>(A1_ekstrak_dengan_sampel[[#This Row],[Column3]]-A1_ekstrak_tanpa_sampel[[#This Row],[Column3]])/A1_ekstrak_tanpa_sampel[[#This Row],[Column3]]</f>
        <v>0</v>
      </c>
      <c r="E50">
        <f>(A1_ekstrak_dengan_sampel[[#This Row],[Column4]]-A1_ekstrak_tanpa_sampel[[#This Row],[Column4]])/A1_ekstrak_tanpa_sampel[[#This Row],[Column4]]</f>
        <v>0</v>
      </c>
      <c r="F50">
        <f>(A1_ekstrak_dengan_sampel[[#This Row],[Column5]]-A1_ekstrak_tanpa_sampel[[#This Row],[Column5]])/A1_ekstrak_tanpa_sampel[[#This Row],[Column5]]</f>
        <v>0</v>
      </c>
      <c r="G50">
        <f>(A1_ekstrak_dengan_sampel[[#This Row],[Column6]]-A1_ekstrak_tanpa_sampel[[#This Row],[Column6]])/A1_ekstrak_tanpa_sampel[[#This Row],[Column6]]</f>
        <v>0</v>
      </c>
      <c r="H50">
        <f>(A1_ekstrak_dengan_sampel[[#This Row],[Column7]]-A1_ekstrak_tanpa_sampel[[#This Row],[Column7]])/A1_ekstrak_tanpa_sampel[[#This Row],[Column7]]</f>
        <v>0</v>
      </c>
      <c r="I50">
        <f>(A1_ekstrak_dengan_sampel[[#This Row],[Column8]]-A1_ekstrak_tanpa_sampel[[#This Row],[Column8]])/A1_ekstrak_tanpa_sampel[[#This Row],[Column8]]</f>
        <v>0</v>
      </c>
      <c r="J50">
        <f>(A1_ekstrak_dengan_sampel[[#This Row],[Column9]]-A1_ekstrak_tanpa_sampel[[#This Row],[Column9]])/A1_ekstrak_tanpa_sampel[[#This Row],[Column9]]</f>
        <v>0</v>
      </c>
    </row>
    <row r="51" spans="2:10" x14ac:dyDescent="0.25">
      <c r="B51">
        <f>(A1_ekstrak_dengan_sampel[[#This Row],[Column1]]-A1_ekstrak_tanpa_sampel[[#This Row],[Column1]])/A1_ekstrak_tanpa_sampel[[#This Row],[Column1]]</f>
        <v>-4.0000000000000036E-2</v>
      </c>
      <c r="C51">
        <f>(A1_ekstrak_dengan_sampel[[#This Row],[Column2]]-A1_ekstrak_tanpa_sampel[[#This Row],[Column2]])/A1_ekstrak_tanpa_sampel[[#This Row],[Column2]]</f>
        <v>0</v>
      </c>
      <c r="D51">
        <f>(A1_ekstrak_dengan_sampel[[#This Row],[Column3]]-A1_ekstrak_tanpa_sampel[[#This Row],[Column3]])/A1_ekstrak_tanpa_sampel[[#This Row],[Column3]]</f>
        <v>5.7803468208092535E-3</v>
      </c>
      <c r="E51">
        <f>(A1_ekstrak_dengan_sampel[[#This Row],[Column4]]-A1_ekstrak_tanpa_sampel[[#This Row],[Column4]])/A1_ekstrak_tanpa_sampel[[#This Row],[Column4]]</f>
        <v>0</v>
      </c>
      <c r="F51">
        <f>(A1_ekstrak_dengan_sampel[[#This Row],[Column5]]-A1_ekstrak_tanpa_sampel[[#This Row],[Column5]])/A1_ekstrak_tanpa_sampel[[#This Row],[Column5]]</f>
        <v>-0.20000000000000004</v>
      </c>
      <c r="G51">
        <f>(A1_ekstrak_dengan_sampel[[#This Row],[Column6]]-A1_ekstrak_tanpa_sampel[[#This Row],[Column6]])/A1_ekstrak_tanpa_sampel[[#This Row],[Column6]]</f>
        <v>0</v>
      </c>
      <c r="H51">
        <f>(A1_ekstrak_dengan_sampel[[#This Row],[Column7]]-A1_ekstrak_tanpa_sampel[[#This Row],[Column7]])/A1_ekstrak_tanpa_sampel[[#This Row],[Column7]]</f>
        <v>0</v>
      </c>
      <c r="I51">
        <f>(A1_ekstrak_dengan_sampel[[#This Row],[Column8]]-A1_ekstrak_tanpa_sampel[[#This Row],[Column8]])/A1_ekstrak_tanpa_sampel[[#This Row],[Column8]]</f>
        <v>0</v>
      </c>
      <c r="J51">
        <f>(A1_ekstrak_dengan_sampel[[#This Row],[Column9]]-A1_ekstrak_tanpa_sampel[[#This Row],[Column9]])/A1_ekstrak_tanpa_sampel[[#This Row],[Column9]]</f>
        <v>0</v>
      </c>
    </row>
    <row r="52" spans="2:10" x14ac:dyDescent="0.25">
      <c r="B52">
        <f>(A1_ekstrak_dengan_sampel[[#This Row],[Column1]]-A1_ekstrak_tanpa_sampel[[#This Row],[Column1]])/A1_ekstrak_tanpa_sampel[[#This Row],[Column1]]</f>
        <v>-4.0000000000000036E-2</v>
      </c>
      <c r="C52">
        <f>(A1_ekstrak_dengan_sampel[[#This Row],[Column2]]-A1_ekstrak_tanpa_sampel[[#This Row],[Column2]])/A1_ekstrak_tanpa_sampel[[#This Row],[Column2]]</f>
        <v>0</v>
      </c>
      <c r="D52">
        <f>(A1_ekstrak_dengan_sampel[[#This Row],[Column3]]-A1_ekstrak_tanpa_sampel[[#This Row],[Column3]])/A1_ekstrak_tanpa_sampel[[#This Row],[Column3]]</f>
        <v>1.1627906976744196E-2</v>
      </c>
      <c r="E52">
        <f>(A1_ekstrak_dengan_sampel[[#This Row],[Column4]]-A1_ekstrak_tanpa_sampel[[#This Row],[Column4]])/A1_ekstrak_tanpa_sampel[[#This Row],[Column4]]</f>
        <v>0</v>
      </c>
      <c r="F52">
        <f>(A1_ekstrak_dengan_sampel[[#This Row],[Column5]]-A1_ekstrak_tanpa_sampel[[#This Row],[Column5]])/A1_ekstrak_tanpa_sampel[[#This Row],[Column5]]</f>
        <v>-0.20000000000000004</v>
      </c>
      <c r="G52">
        <f>(A1_ekstrak_dengan_sampel[[#This Row],[Column6]]-A1_ekstrak_tanpa_sampel[[#This Row],[Column6]])/A1_ekstrak_tanpa_sampel[[#This Row],[Column6]]</f>
        <v>0</v>
      </c>
      <c r="H52">
        <f>(A1_ekstrak_dengan_sampel[[#This Row],[Column7]]-A1_ekstrak_tanpa_sampel[[#This Row],[Column7]])/A1_ekstrak_tanpa_sampel[[#This Row],[Column7]]</f>
        <v>0</v>
      </c>
      <c r="I52">
        <f>(A1_ekstrak_dengan_sampel[[#This Row],[Column8]]-A1_ekstrak_tanpa_sampel[[#This Row],[Column8]])/A1_ekstrak_tanpa_sampel[[#This Row],[Column8]]</f>
        <v>0</v>
      </c>
      <c r="J52">
        <f>(A1_ekstrak_dengan_sampel[[#This Row],[Column9]]-A1_ekstrak_tanpa_sampel[[#This Row],[Column9]])/A1_ekstrak_tanpa_sampel[[#This Row],[Column9]]</f>
        <v>0</v>
      </c>
    </row>
    <row r="53" spans="2:10" x14ac:dyDescent="0.25">
      <c r="B53">
        <f>(A1_ekstrak_dengan_sampel[[#This Row],[Column1]]-A1_ekstrak_tanpa_sampel[[#This Row],[Column1]])/A1_ekstrak_tanpa_sampel[[#This Row],[Column1]]</f>
        <v>-4.0000000000000036E-2</v>
      </c>
      <c r="C53">
        <f>(A1_ekstrak_dengan_sampel[[#This Row],[Column2]]-A1_ekstrak_tanpa_sampel[[#This Row],[Column2]])/A1_ekstrak_tanpa_sampel[[#This Row],[Column2]]</f>
        <v>0</v>
      </c>
      <c r="D53">
        <f>(A1_ekstrak_dengan_sampel[[#This Row],[Column3]]-A1_ekstrak_tanpa_sampel[[#This Row],[Column3]])/A1_ekstrak_tanpa_sampel[[#This Row],[Column3]]</f>
        <v>1.1627906976744196E-2</v>
      </c>
      <c r="E53">
        <f>(A1_ekstrak_dengan_sampel[[#This Row],[Column4]]-A1_ekstrak_tanpa_sampel[[#This Row],[Column4]])/A1_ekstrak_tanpa_sampel[[#This Row],[Column4]]</f>
        <v>0</v>
      </c>
      <c r="F53">
        <f>(A1_ekstrak_dengan_sampel[[#This Row],[Column5]]-A1_ekstrak_tanpa_sampel[[#This Row],[Column5]])/A1_ekstrak_tanpa_sampel[[#This Row],[Column5]]</f>
        <v>0</v>
      </c>
      <c r="G53">
        <f>(A1_ekstrak_dengan_sampel[[#This Row],[Column6]]-A1_ekstrak_tanpa_sampel[[#This Row],[Column6]])/A1_ekstrak_tanpa_sampel[[#This Row],[Column6]]</f>
        <v>0</v>
      </c>
      <c r="H53">
        <f>(A1_ekstrak_dengan_sampel[[#This Row],[Column7]]-A1_ekstrak_tanpa_sampel[[#This Row],[Column7]])/A1_ekstrak_tanpa_sampel[[#This Row],[Column7]]</f>
        <v>0</v>
      </c>
      <c r="I53">
        <f>(A1_ekstrak_dengan_sampel[[#This Row],[Column8]]-A1_ekstrak_tanpa_sampel[[#This Row],[Column8]])/A1_ekstrak_tanpa_sampel[[#This Row],[Column8]]</f>
        <v>0</v>
      </c>
      <c r="J53">
        <f>(A1_ekstrak_dengan_sampel[[#This Row],[Column9]]-A1_ekstrak_tanpa_sampel[[#This Row],[Column9]])/A1_ekstrak_tanpa_sampel[[#This Row],[Column9]]</f>
        <v>0</v>
      </c>
    </row>
    <row r="54" spans="2:10" x14ac:dyDescent="0.25">
      <c r="B54">
        <f>(A1_ekstrak_dengan_sampel[[#This Row],[Column1]]-A1_ekstrak_tanpa_sampel[[#This Row],[Column1]])/A1_ekstrak_tanpa_sampel[[#This Row],[Column1]]</f>
        <v>-4.0000000000000036E-2</v>
      </c>
      <c r="C54">
        <f>(A1_ekstrak_dengan_sampel[[#This Row],[Column2]]-A1_ekstrak_tanpa_sampel[[#This Row],[Column2]])/A1_ekstrak_tanpa_sampel[[#This Row],[Column2]]</f>
        <v>0</v>
      </c>
      <c r="D54">
        <f>(A1_ekstrak_dengan_sampel[[#This Row],[Column3]]-A1_ekstrak_tanpa_sampel[[#This Row],[Column3]])/A1_ekstrak_tanpa_sampel[[#This Row],[Column3]]</f>
        <v>5.7803468208092535E-3</v>
      </c>
      <c r="E54">
        <f>(A1_ekstrak_dengan_sampel[[#This Row],[Column4]]-A1_ekstrak_tanpa_sampel[[#This Row],[Column4]])/A1_ekstrak_tanpa_sampel[[#This Row],[Column4]]</f>
        <v>0</v>
      </c>
      <c r="F54">
        <f>(A1_ekstrak_dengan_sampel[[#This Row],[Column5]]-A1_ekstrak_tanpa_sampel[[#This Row],[Column5]])/A1_ekstrak_tanpa_sampel[[#This Row],[Column5]]</f>
        <v>-0.20000000000000004</v>
      </c>
      <c r="G54">
        <f>(A1_ekstrak_dengan_sampel[[#This Row],[Column6]]-A1_ekstrak_tanpa_sampel[[#This Row],[Column6]])/A1_ekstrak_tanpa_sampel[[#This Row],[Column6]]</f>
        <v>0</v>
      </c>
      <c r="H54">
        <f>(A1_ekstrak_dengan_sampel[[#This Row],[Column7]]-A1_ekstrak_tanpa_sampel[[#This Row],[Column7]])/A1_ekstrak_tanpa_sampel[[#This Row],[Column7]]</f>
        <v>0</v>
      </c>
      <c r="I54">
        <f>(A1_ekstrak_dengan_sampel[[#This Row],[Column8]]-A1_ekstrak_tanpa_sampel[[#This Row],[Column8]])/A1_ekstrak_tanpa_sampel[[#This Row],[Column8]]</f>
        <v>0</v>
      </c>
      <c r="J54">
        <f>(A1_ekstrak_dengan_sampel[[#This Row],[Column9]]-A1_ekstrak_tanpa_sampel[[#This Row],[Column9]])/A1_ekstrak_tanpa_sampel[[#This Row],[Column9]]</f>
        <v>0</v>
      </c>
    </row>
    <row r="55" spans="2:10" x14ac:dyDescent="0.25">
      <c r="B55">
        <f>(A1_ekstrak_dengan_sampel[[#This Row],[Column1]]-A1_ekstrak_tanpa_sampel[[#This Row],[Column1]])/A1_ekstrak_tanpa_sampel[[#This Row],[Column1]]</f>
        <v>0</v>
      </c>
      <c r="C55">
        <f>(A1_ekstrak_dengan_sampel[[#This Row],[Column2]]-A1_ekstrak_tanpa_sampel[[#This Row],[Column2]])/A1_ekstrak_tanpa_sampel[[#This Row],[Column2]]</f>
        <v>0</v>
      </c>
      <c r="D55">
        <f>(A1_ekstrak_dengan_sampel[[#This Row],[Column3]]-A1_ekstrak_tanpa_sampel[[#This Row],[Column3]])/A1_ekstrak_tanpa_sampel[[#This Row],[Column3]]</f>
        <v>1.169590643274855E-2</v>
      </c>
      <c r="E55">
        <f>(A1_ekstrak_dengan_sampel[[#This Row],[Column4]]-A1_ekstrak_tanpa_sampel[[#This Row],[Column4]])/A1_ekstrak_tanpa_sampel[[#This Row],[Column4]]</f>
        <v>0</v>
      </c>
      <c r="F55">
        <f>(A1_ekstrak_dengan_sampel[[#This Row],[Column5]]-A1_ekstrak_tanpa_sampel[[#This Row],[Column5]])/A1_ekstrak_tanpa_sampel[[#This Row],[Column5]]</f>
        <v>-0.20000000000000004</v>
      </c>
      <c r="G55">
        <f>(A1_ekstrak_dengan_sampel[[#This Row],[Column6]]-A1_ekstrak_tanpa_sampel[[#This Row],[Column6]])/A1_ekstrak_tanpa_sampel[[#This Row],[Column6]]</f>
        <v>-0.33333333333333331</v>
      </c>
      <c r="H55">
        <f>(A1_ekstrak_dengan_sampel[[#This Row],[Column7]]-A1_ekstrak_tanpa_sampel[[#This Row],[Column7]])/A1_ekstrak_tanpa_sampel[[#This Row],[Column7]]</f>
        <v>0</v>
      </c>
      <c r="I55">
        <f>(A1_ekstrak_dengan_sampel[[#This Row],[Column8]]-A1_ekstrak_tanpa_sampel[[#This Row],[Column8]])/A1_ekstrak_tanpa_sampel[[#This Row],[Column8]]</f>
        <v>0</v>
      </c>
      <c r="J55">
        <f>(A1_ekstrak_dengan_sampel[[#This Row],[Column9]]-A1_ekstrak_tanpa_sampel[[#This Row],[Column9]])/A1_ekstrak_tanpa_sampel[[#This Row],[Column9]]</f>
        <v>0</v>
      </c>
    </row>
    <row r="56" spans="2:10" x14ac:dyDescent="0.25">
      <c r="B56">
        <f>(A1_ekstrak_dengan_sampel[[#This Row],[Column1]]-A1_ekstrak_tanpa_sampel[[#This Row],[Column1]])/A1_ekstrak_tanpa_sampel[[#This Row],[Column1]]</f>
        <v>-4.0000000000000036E-2</v>
      </c>
      <c r="C56">
        <f>(A1_ekstrak_dengan_sampel[[#This Row],[Column2]]-A1_ekstrak_tanpa_sampel[[#This Row],[Column2]])/A1_ekstrak_tanpa_sampel[[#This Row],[Column2]]</f>
        <v>0</v>
      </c>
      <c r="D56">
        <f>(A1_ekstrak_dengan_sampel[[#This Row],[Column3]]-A1_ekstrak_tanpa_sampel[[#This Row],[Column3]])/A1_ekstrak_tanpa_sampel[[#This Row],[Column3]]</f>
        <v>0</v>
      </c>
      <c r="E56">
        <f>(A1_ekstrak_dengan_sampel[[#This Row],[Column4]]-A1_ekstrak_tanpa_sampel[[#This Row],[Column4]])/A1_ekstrak_tanpa_sampel[[#This Row],[Column4]]</f>
        <v>0</v>
      </c>
      <c r="F56">
        <f>(A1_ekstrak_dengan_sampel[[#This Row],[Column5]]-A1_ekstrak_tanpa_sampel[[#This Row],[Column5]])/A1_ekstrak_tanpa_sampel[[#This Row],[Column5]]</f>
        <v>-0.20000000000000004</v>
      </c>
      <c r="G56">
        <f>(A1_ekstrak_dengan_sampel[[#This Row],[Column6]]-A1_ekstrak_tanpa_sampel[[#This Row],[Column6]])/A1_ekstrak_tanpa_sampel[[#This Row],[Column6]]</f>
        <v>0</v>
      </c>
      <c r="H56">
        <f>(A1_ekstrak_dengan_sampel[[#This Row],[Column7]]-A1_ekstrak_tanpa_sampel[[#This Row],[Column7]])/A1_ekstrak_tanpa_sampel[[#This Row],[Column7]]</f>
        <v>0</v>
      </c>
      <c r="I56">
        <f>(A1_ekstrak_dengan_sampel[[#This Row],[Column8]]-A1_ekstrak_tanpa_sampel[[#This Row],[Column8]])/A1_ekstrak_tanpa_sampel[[#This Row],[Column8]]</f>
        <v>0</v>
      </c>
      <c r="J56">
        <f>(A1_ekstrak_dengan_sampel[[#This Row],[Column9]]-A1_ekstrak_tanpa_sampel[[#This Row],[Column9]])/A1_ekstrak_tanpa_sampel[[#This Row],[Column9]]</f>
        <v>0</v>
      </c>
    </row>
    <row r="57" spans="2:10" x14ac:dyDescent="0.25">
      <c r="B57">
        <f>(A1_ekstrak_dengan_sampel[[#This Row],[Column1]]-A1_ekstrak_tanpa_sampel[[#This Row],[Column1]])/A1_ekstrak_tanpa_sampel[[#This Row],[Column1]]</f>
        <v>-4.0000000000000036E-2</v>
      </c>
      <c r="C57">
        <f>(A1_ekstrak_dengan_sampel[[#This Row],[Column2]]-A1_ekstrak_tanpa_sampel[[#This Row],[Column2]])/A1_ekstrak_tanpa_sampel[[#This Row],[Column2]]</f>
        <v>0</v>
      </c>
      <c r="D57">
        <f>(A1_ekstrak_dengan_sampel[[#This Row],[Column3]]-A1_ekstrak_tanpa_sampel[[#This Row],[Column3]])/A1_ekstrak_tanpa_sampel[[#This Row],[Column3]]</f>
        <v>0</v>
      </c>
      <c r="E57">
        <f>(A1_ekstrak_dengan_sampel[[#This Row],[Column4]]-A1_ekstrak_tanpa_sampel[[#This Row],[Column4]])/A1_ekstrak_tanpa_sampel[[#This Row],[Column4]]</f>
        <v>0</v>
      </c>
      <c r="F57">
        <f>(A1_ekstrak_dengan_sampel[[#This Row],[Column5]]-A1_ekstrak_tanpa_sampel[[#This Row],[Column5]])/A1_ekstrak_tanpa_sampel[[#This Row],[Column5]]</f>
        <v>-0.20000000000000004</v>
      </c>
      <c r="G57">
        <f>(A1_ekstrak_dengan_sampel[[#This Row],[Column6]]-A1_ekstrak_tanpa_sampel[[#This Row],[Column6]])/A1_ekstrak_tanpa_sampel[[#This Row],[Column6]]</f>
        <v>0</v>
      </c>
      <c r="H57">
        <f>(A1_ekstrak_dengan_sampel[[#This Row],[Column7]]-A1_ekstrak_tanpa_sampel[[#This Row],[Column7]])/A1_ekstrak_tanpa_sampel[[#This Row],[Column7]]</f>
        <v>0</v>
      </c>
      <c r="I57">
        <f>(A1_ekstrak_dengan_sampel[[#This Row],[Column8]]-A1_ekstrak_tanpa_sampel[[#This Row],[Column8]])/A1_ekstrak_tanpa_sampel[[#This Row],[Column8]]</f>
        <v>0</v>
      </c>
      <c r="J57">
        <f>(A1_ekstrak_dengan_sampel[[#This Row],[Column9]]-A1_ekstrak_tanpa_sampel[[#This Row],[Column9]])/A1_ekstrak_tanpa_sampel[[#This Row],[Column9]]</f>
        <v>0</v>
      </c>
    </row>
    <row r="58" spans="2:10" x14ac:dyDescent="0.25">
      <c r="B58">
        <f>(A1_ekstrak_dengan_sampel[[#This Row],[Column1]]-A1_ekstrak_tanpa_sampel[[#This Row],[Column1]])/A1_ekstrak_tanpa_sampel[[#This Row],[Column1]]</f>
        <v>-4.0000000000000036E-2</v>
      </c>
      <c r="C58">
        <f>(A1_ekstrak_dengan_sampel[[#This Row],[Column2]]-A1_ekstrak_tanpa_sampel[[#This Row],[Column2]])/A1_ekstrak_tanpa_sampel[[#This Row],[Column2]]</f>
        <v>0</v>
      </c>
      <c r="D58">
        <f>(A1_ekstrak_dengan_sampel[[#This Row],[Column3]]-A1_ekstrak_tanpa_sampel[[#This Row],[Column3]])/A1_ekstrak_tanpa_sampel[[#This Row],[Column3]]</f>
        <v>0</v>
      </c>
      <c r="E58">
        <f>(A1_ekstrak_dengan_sampel[[#This Row],[Column4]]-A1_ekstrak_tanpa_sampel[[#This Row],[Column4]])/A1_ekstrak_tanpa_sampel[[#This Row],[Column4]]</f>
        <v>0</v>
      </c>
      <c r="F58">
        <f>(A1_ekstrak_dengan_sampel[[#This Row],[Column5]]-A1_ekstrak_tanpa_sampel[[#This Row],[Column5]])/A1_ekstrak_tanpa_sampel[[#This Row],[Column5]]</f>
        <v>0</v>
      </c>
      <c r="G58">
        <f>(A1_ekstrak_dengan_sampel[[#This Row],[Column6]]-A1_ekstrak_tanpa_sampel[[#This Row],[Column6]])/A1_ekstrak_tanpa_sampel[[#This Row],[Column6]]</f>
        <v>0</v>
      </c>
      <c r="H58">
        <f>(A1_ekstrak_dengan_sampel[[#This Row],[Column7]]-A1_ekstrak_tanpa_sampel[[#This Row],[Column7]])/A1_ekstrak_tanpa_sampel[[#This Row],[Column7]]</f>
        <v>0</v>
      </c>
      <c r="I58">
        <f>(A1_ekstrak_dengan_sampel[[#This Row],[Column8]]-A1_ekstrak_tanpa_sampel[[#This Row],[Column8]])/A1_ekstrak_tanpa_sampel[[#This Row],[Column8]]</f>
        <v>0</v>
      </c>
      <c r="J58">
        <f>(A1_ekstrak_dengan_sampel[[#This Row],[Column9]]-A1_ekstrak_tanpa_sampel[[#This Row],[Column9]])/A1_ekstrak_tanpa_sampel[[#This Row],[Column9]]</f>
        <v>0</v>
      </c>
    </row>
    <row r="59" spans="2:10" x14ac:dyDescent="0.25">
      <c r="B59">
        <f>(A1_ekstrak_dengan_sampel[[#This Row],[Column1]]-A1_ekstrak_tanpa_sampel[[#This Row],[Column1]])/A1_ekstrak_tanpa_sampel[[#This Row],[Column1]]</f>
        <v>-4.0000000000000036E-2</v>
      </c>
      <c r="C59">
        <f>(A1_ekstrak_dengan_sampel[[#This Row],[Column2]]-A1_ekstrak_tanpa_sampel[[#This Row],[Column2]])/A1_ekstrak_tanpa_sampel[[#This Row],[Column2]]</f>
        <v>0</v>
      </c>
      <c r="D59">
        <f>(A1_ekstrak_dengan_sampel[[#This Row],[Column3]]-A1_ekstrak_tanpa_sampel[[#This Row],[Column3]])/A1_ekstrak_tanpa_sampel[[#This Row],[Column3]]</f>
        <v>0</v>
      </c>
      <c r="E59">
        <f>(A1_ekstrak_dengan_sampel[[#This Row],[Column4]]-A1_ekstrak_tanpa_sampel[[#This Row],[Column4]])/A1_ekstrak_tanpa_sampel[[#This Row],[Column4]]</f>
        <v>0</v>
      </c>
      <c r="F59">
        <f>(A1_ekstrak_dengan_sampel[[#This Row],[Column5]]-A1_ekstrak_tanpa_sampel[[#This Row],[Column5]])/A1_ekstrak_tanpa_sampel[[#This Row],[Column5]]</f>
        <v>-0.20000000000000004</v>
      </c>
      <c r="G59">
        <f>(A1_ekstrak_dengan_sampel[[#This Row],[Column6]]-A1_ekstrak_tanpa_sampel[[#This Row],[Column6]])/A1_ekstrak_tanpa_sampel[[#This Row],[Column6]]</f>
        <v>0</v>
      </c>
      <c r="H59">
        <f>(A1_ekstrak_dengan_sampel[[#This Row],[Column7]]-A1_ekstrak_tanpa_sampel[[#This Row],[Column7]])/A1_ekstrak_tanpa_sampel[[#This Row],[Column7]]</f>
        <v>0</v>
      </c>
      <c r="I59">
        <f>(A1_ekstrak_dengan_sampel[[#This Row],[Column8]]-A1_ekstrak_tanpa_sampel[[#This Row],[Column8]])/A1_ekstrak_tanpa_sampel[[#This Row],[Column8]]</f>
        <v>0</v>
      </c>
      <c r="J59">
        <f>(A1_ekstrak_dengan_sampel[[#This Row],[Column9]]-A1_ekstrak_tanpa_sampel[[#This Row],[Column9]])/A1_ekstrak_tanpa_sampel[[#This Row],[Column9]]</f>
        <v>0</v>
      </c>
    </row>
    <row r="60" spans="2:10" x14ac:dyDescent="0.25">
      <c r="B60">
        <f>(A1_ekstrak_dengan_sampel[[#This Row],[Column1]]-A1_ekstrak_tanpa_sampel[[#This Row],[Column1]])/A1_ekstrak_tanpa_sampel[[#This Row],[Column1]]</f>
        <v>-4.0000000000000036E-2</v>
      </c>
      <c r="C60">
        <f>(A1_ekstrak_dengan_sampel[[#This Row],[Column2]]-A1_ekstrak_tanpa_sampel[[#This Row],[Column2]])/A1_ekstrak_tanpa_sampel[[#This Row],[Column2]]</f>
        <v>0</v>
      </c>
      <c r="D60">
        <f>(A1_ekstrak_dengan_sampel[[#This Row],[Column3]]-A1_ekstrak_tanpa_sampel[[#This Row],[Column3]])/A1_ekstrak_tanpa_sampel[[#This Row],[Column3]]</f>
        <v>-5.7803468208092535E-3</v>
      </c>
      <c r="E60">
        <f>(A1_ekstrak_dengan_sampel[[#This Row],[Column4]]-A1_ekstrak_tanpa_sampel[[#This Row],[Column4]])/A1_ekstrak_tanpa_sampel[[#This Row],[Column4]]</f>
        <v>0</v>
      </c>
      <c r="F60">
        <f>(A1_ekstrak_dengan_sampel[[#This Row],[Column5]]-A1_ekstrak_tanpa_sampel[[#This Row],[Column5]])/A1_ekstrak_tanpa_sampel[[#This Row],[Column5]]</f>
        <v>-0.20000000000000004</v>
      </c>
      <c r="G60">
        <f>(A1_ekstrak_dengan_sampel[[#This Row],[Column6]]-A1_ekstrak_tanpa_sampel[[#This Row],[Column6]])/A1_ekstrak_tanpa_sampel[[#This Row],[Column6]]</f>
        <v>0</v>
      </c>
      <c r="H60">
        <f>(A1_ekstrak_dengan_sampel[[#This Row],[Column7]]-A1_ekstrak_tanpa_sampel[[#This Row],[Column7]])/A1_ekstrak_tanpa_sampel[[#This Row],[Column7]]</f>
        <v>0</v>
      </c>
      <c r="I60">
        <f>(A1_ekstrak_dengan_sampel[[#This Row],[Column8]]-A1_ekstrak_tanpa_sampel[[#This Row],[Column8]])/A1_ekstrak_tanpa_sampel[[#This Row],[Column8]]</f>
        <v>0</v>
      </c>
      <c r="J60">
        <f>(A1_ekstrak_dengan_sampel[[#This Row],[Column9]]-A1_ekstrak_tanpa_sampel[[#This Row],[Column9]])/A1_ekstrak_tanpa_sampel[[#This Row],[Column9]]</f>
        <v>0</v>
      </c>
    </row>
    <row r="61" spans="2:10" x14ac:dyDescent="0.25">
      <c r="B61">
        <f>(A1_ekstrak_dengan_sampel[[#This Row],[Column1]]-A1_ekstrak_tanpa_sampel[[#This Row],[Column1]])/A1_ekstrak_tanpa_sampel[[#This Row],[Column1]]</f>
        <v>-4.0000000000000036E-2</v>
      </c>
      <c r="C61">
        <f>(A1_ekstrak_dengan_sampel[[#This Row],[Column2]]-A1_ekstrak_tanpa_sampel[[#This Row],[Column2]])/A1_ekstrak_tanpa_sampel[[#This Row],[Column2]]</f>
        <v>0</v>
      </c>
      <c r="D61">
        <f>(A1_ekstrak_dengan_sampel[[#This Row],[Column3]]-A1_ekstrak_tanpa_sampel[[#This Row],[Column3]])/A1_ekstrak_tanpa_sampel[[#This Row],[Column3]]</f>
        <v>-5.7803468208092535E-3</v>
      </c>
      <c r="E61">
        <f>(A1_ekstrak_dengan_sampel[[#This Row],[Column4]]-A1_ekstrak_tanpa_sampel[[#This Row],[Column4]])/A1_ekstrak_tanpa_sampel[[#This Row],[Column4]]</f>
        <v>0</v>
      </c>
      <c r="F61">
        <f>(A1_ekstrak_dengan_sampel[[#This Row],[Column5]]-A1_ekstrak_tanpa_sampel[[#This Row],[Column5]])/A1_ekstrak_tanpa_sampel[[#This Row],[Column5]]</f>
        <v>-0.20000000000000004</v>
      </c>
      <c r="G61">
        <f>(A1_ekstrak_dengan_sampel[[#This Row],[Column6]]-A1_ekstrak_tanpa_sampel[[#This Row],[Column6]])/A1_ekstrak_tanpa_sampel[[#This Row],[Column6]]</f>
        <v>-0.33333333333333331</v>
      </c>
      <c r="H61">
        <f>(A1_ekstrak_dengan_sampel[[#This Row],[Column7]]-A1_ekstrak_tanpa_sampel[[#This Row],[Column7]])/A1_ekstrak_tanpa_sampel[[#This Row],[Column7]]</f>
        <v>0</v>
      </c>
      <c r="I61">
        <f>(A1_ekstrak_dengan_sampel[[#This Row],[Column8]]-A1_ekstrak_tanpa_sampel[[#This Row],[Column8]])/A1_ekstrak_tanpa_sampel[[#This Row],[Column8]]</f>
        <v>0</v>
      </c>
      <c r="J61">
        <f>(A1_ekstrak_dengan_sampel[[#This Row],[Column9]]-A1_ekstrak_tanpa_sampel[[#This Row],[Column9]])/A1_ekstrak_tanpa_sampel[[#This Row],[Column9]]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C679-1A40-454A-AB8B-F3028401D3E8}">
  <dimension ref="B2:J61"/>
  <sheetViews>
    <sheetView workbookViewId="0">
      <selection activeCell="B2" sqref="B2:J61"/>
    </sheetView>
  </sheetViews>
  <sheetFormatPr defaultRowHeight="15" x14ac:dyDescent="0.25"/>
  <sheetData>
    <row r="2" spans="2:10" x14ac:dyDescent="0.25">
      <c r="B2">
        <f>(A2_ekstrak_dengan_sampel[[#This Row],[Column1]]-A2_ekstrak_tanpa_sampel[[#This Row],[Column1]])/A2_ekstrak_tanpa_sampel[[#This Row],[Column1]]</f>
        <v>-4.0000000000000036E-2</v>
      </c>
      <c r="C2">
        <f>(A2_ekstrak_dengan_sampel[[#This Row],[Column2]]-A2_ekstrak_tanpa_sampel[[#This Row],[Column2]])/A2_ekstrak_tanpa_sampel[[#This Row],[Column2]]</f>
        <v>0.25000000000000006</v>
      </c>
      <c r="D2">
        <f>(A2_ekstrak_dengan_sampel[[#This Row],[Column3]]-A2_ekstrak_tanpa_sampel[[#This Row],[Column3]])/A2_ekstrak_tanpa_sampel[[#This Row],[Column3]]</f>
        <v>-1.9108280254777087E-2</v>
      </c>
      <c r="E2">
        <f>(A2_ekstrak_dengan_sampel[[#This Row],[Column4]]-A2_ekstrak_tanpa_sampel[[#This Row],[Column4]])/A2_ekstrak_tanpa_sampel[[#This Row],[Column4]]</f>
        <v>0.25000000000000006</v>
      </c>
      <c r="F2">
        <f>(A2_ekstrak_dengan_sampel[[#This Row],[Column5]]-A2_ekstrak_tanpa_sampel[[#This Row],[Column5]])/A2_ekstrak_tanpa_sampel[[#This Row],[Column5]]</f>
        <v>0</v>
      </c>
      <c r="G2">
        <f>(A2_ekstrak_dengan_sampel[[#This Row],[Column6]]-A2_ekstrak_tanpa_sampel[[#This Row],[Column6]])/A2_ekstrak_tanpa_sampel[[#This Row],[Column6]]</f>
        <v>0.49999999999999989</v>
      </c>
      <c r="H2">
        <f>(A2_ekstrak_dengan_sampel[[#This Row],[Column7]]-A2_ekstrak_tanpa_sampel[[#This Row],[Column7]])/A2_ekstrak_tanpa_sampel[[#This Row],[Column7]]</f>
        <v>0.25000000000000006</v>
      </c>
      <c r="I2">
        <f>(A2_ekstrak_dengan_sampel[[#This Row],[Column8]]-A2_ekstrak_tanpa_sampel[[#This Row],[Column8]])/A2_ekstrak_tanpa_sampel[[#This Row],[Column8]]</f>
        <v>0</v>
      </c>
      <c r="J2">
        <f>(A2_ekstrak_dengan_sampel[[#This Row],[Column9]]-A2_ekstrak_tanpa_sampel[[#This Row],[Column9]])/A2_ekstrak_tanpa_sampel[[#This Row],[Column9]]</f>
        <v>0</v>
      </c>
    </row>
    <row r="3" spans="2:10" x14ac:dyDescent="0.25">
      <c r="B3">
        <f>(A2_ekstrak_dengan_sampel[[#This Row],[Column1]]-A2_ekstrak_tanpa_sampel[[#This Row],[Column1]])/A2_ekstrak_tanpa_sampel[[#This Row],[Column1]]</f>
        <v>-4.0000000000000036E-2</v>
      </c>
      <c r="C3">
        <f>(A2_ekstrak_dengan_sampel[[#This Row],[Column2]]-A2_ekstrak_tanpa_sampel[[#This Row],[Column2]])/A2_ekstrak_tanpa_sampel[[#This Row],[Column2]]</f>
        <v>0.25000000000000006</v>
      </c>
      <c r="D3">
        <f>(A2_ekstrak_dengan_sampel[[#This Row],[Column3]]-A2_ekstrak_tanpa_sampel[[#This Row],[Column3]])/A2_ekstrak_tanpa_sampel[[#This Row],[Column3]]</f>
        <v>-1.2658227848101276E-2</v>
      </c>
      <c r="E3">
        <f>(A2_ekstrak_dengan_sampel[[#This Row],[Column4]]-A2_ekstrak_tanpa_sampel[[#This Row],[Column4]])/A2_ekstrak_tanpa_sampel[[#This Row],[Column4]]</f>
        <v>0.25000000000000006</v>
      </c>
      <c r="F3">
        <f>(A2_ekstrak_dengan_sampel[[#This Row],[Column5]]-A2_ekstrak_tanpa_sampel[[#This Row],[Column5]])/A2_ekstrak_tanpa_sampel[[#This Row],[Column5]]</f>
        <v>0</v>
      </c>
      <c r="G3">
        <f>(A2_ekstrak_dengan_sampel[[#This Row],[Column6]]-A2_ekstrak_tanpa_sampel[[#This Row],[Column6]])/A2_ekstrak_tanpa_sampel[[#This Row],[Column6]]</f>
        <v>0.49999999999999989</v>
      </c>
      <c r="H3">
        <f>(A2_ekstrak_dengan_sampel[[#This Row],[Column7]]-A2_ekstrak_tanpa_sampel[[#This Row],[Column7]])/A2_ekstrak_tanpa_sampel[[#This Row],[Column7]]</f>
        <v>0.25000000000000006</v>
      </c>
      <c r="I3">
        <f>(A2_ekstrak_dengan_sampel[[#This Row],[Column8]]-A2_ekstrak_tanpa_sampel[[#This Row],[Column8]])/A2_ekstrak_tanpa_sampel[[#This Row],[Column8]]</f>
        <v>0</v>
      </c>
      <c r="J3">
        <f>(A2_ekstrak_dengan_sampel[[#This Row],[Column9]]-A2_ekstrak_tanpa_sampel[[#This Row],[Column9]])/A2_ekstrak_tanpa_sampel[[#This Row],[Column9]]</f>
        <v>0</v>
      </c>
    </row>
    <row r="4" spans="2:10" x14ac:dyDescent="0.25">
      <c r="B4">
        <f>(A2_ekstrak_dengan_sampel[[#This Row],[Column1]]-A2_ekstrak_tanpa_sampel[[#This Row],[Column1]])/A2_ekstrak_tanpa_sampel[[#This Row],[Column1]]</f>
        <v>-7.999999999999996E-2</v>
      </c>
      <c r="C4">
        <f>(A2_ekstrak_dengan_sampel[[#This Row],[Column2]]-A2_ekstrak_tanpa_sampel[[#This Row],[Column2]])/A2_ekstrak_tanpa_sampel[[#This Row],[Column2]]</f>
        <v>0.25000000000000006</v>
      </c>
      <c r="D4">
        <f>(A2_ekstrak_dengan_sampel[[#This Row],[Column3]]-A2_ekstrak_tanpa_sampel[[#This Row],[Column3]])/A2_ekstrak_tanpa_sampel[[#This Row],[Column3]]</f>
        <v>-1.2658227848101276E-2</v>
      </c>
      <c r="E4">
        <f>(A2_ekstrak_dengan_sampel[[#This Row],[Column4]]-A2_ekstrak_tanpa_sampel[[#This Row],[Column4]])/A2_ekstrak_tanpa_sampel[[#This Row],[Column4]]</f>
        <v>0.25000000000000006</v>
      </c>
      <c r="F4">
        <f>(A2_ekstrak_dengan_sampel[[#This Row],[Column5]]-A2_ekstrak_tanpa_sampel[[#This Row],[Column5]])/A2_ekstrak_tanpa_sampel[[#This Row],[Column5]]</f>
        <v>0</v>
      </c>
      <c r="G4">
        <f>(A2_ekstrak_dengan_sampel[[#This Row],[Column6]]-A2_ekstrak_tanpa_sampel[[#This Row],[Column6]])/A2_ekstrak_tanpa_sampel[[#This Row],[Column6]]</f>
        <v>-0.33333333333333331</v>
      </c>
      <c r="H4">
        <f>(A2_ekstrak_dengan_sampel[[#This Row],[Column7]]-A2_ekstrak_tanpa_sampel[[#This Row],[Column7]])/A2_ekstrak_tanpa_sampel[[#This Row],[Column7]]</f>
        <v>0.25000000000000006</v>
      </c>
      <c r="I4">
        <f>(A2_ekstrak_dengan_sampel[[#This Row],[Column8]]-A2_ekstrak_tanpa_sampel[[#This Row],[Column8]])/A2_ekstrak_tanpa_sampel[[#This Row],[Column8]]</f>
        <v>0</v>
      </c>
      <c r="J4">
        <f>(A2_ekstrak_dengan_sampel[[#This Row],[Column9]]-A2_ekstrak_tanpa_sampel[[#This Row],[Column9]])/A2_ekstrak_tanpa_sampel[[#This Row],[Column9]]</f>
        <v>0</v>
      </c>
    </row>
    <row r="5" spans="2:10" x14ac:dyDescent="0.25">
      <c r="B5">
        <f>(A2_ekstrak_dengan_sampel[[#This Row],[Column1]]-A2_ekstrak_tanpa_sampel[[#This Row],[Column1]])/A2_ekstrak_tanpa_sampel[[#This Row],[Column1]]</f>
        <v>-4.0000000000000036E-2</v>
      </c>
      <c r="C5">
        <f>(A2_ekstrak_dengan_sampel[[#This Row],[Column2]]-A2_ekstrak_tanpa_sampel[[#This Row],[Column2]])/A2_ekstrak_tanpa_sampel[[#This Row],[Column2]]</f>
        <v>0</v>
      </c>
      <c r="D5">
        <f>(A2_ekstrak_dengan_sampel[[#This Row],[Column3]]-A2_ekstrak_tanpa_sampel[[#This Row],[Column3]])/A2_ekstrak_tanpa_sampel[[#This Row],[Column3]]</f>
        <v>-1.2658227848101276E-2</v>
      </c>
      <c r="E5">
        <f>(A2_ekstrak_dengan_sampel[[#This Row],[Column4]]-A2_ekstrak_tanpa_sampel[[#This Row],[Column4]])/A2_ekstrak_tanpa_sampel[[#This Row],[Column4]]</f>
        <v>0.25000000000000006</v>
      </c>
      <c r="F5">
        <f>(A2_ekstrak_dengan_sampel[[#This Row],[Column5]]-A2_ekstrak_tanpa_sampel[[#This Row],[Column5]])/A2_ekstrak_tanpa_sampel[[#This Row],[Column5]]</f>
        <v>0</v>
      </c>
      <c r="G5">
        <f>(A2_ekstrak_dengan_sampel[[#This Row],[Column6]]-A2_ekstrak_tanpa_sampel[[#This Row],[Column6]])/A2_ekstrak_tanpa_sampel[[#This Row],[Column6]]</f>
        <v>-0.33333333333333331</v>
      </c>
      <c r="H5">
        <f>(A2_ekstrak_dengan_sampel[[#This Row],[Column7]]-A2_ekstrak_tanpa_sampel[[#This Row],[Column7]])/A2_ekstrak_tanpa_sampel[[#This Row],[Column7]]</f>
        <v>0.25000000000000006</v>
      </c>
      <c r="I5">
        <f>(A2_ekstrak_dengan_sampel[[#This Row],[Column8]]-A2_ekstrak_tanpa_sampel[[#This Row],[Column8]])/A2_ekstrak_tanpa_sampel[[#This Row],[Column8]]</f>
        <v>0</v>
      </c>
      <c r="J5">
        <f>(A2_ekstrak_dengan_sampel[[#This Row],[Column9]]-A2_ekstrak_tanpa_sampel[[#This Row],[Column9]])/A2_ekstrak_tanpa_sampel[[#This Row],[Column9]]</f>
        <v>0</v>
      </c>
    </row>
    <row r="6" spans="2:10" x14ac:dyDescent="0.25">
      <c r="B6">
        <f>(A2_ekstrak_dengan_sampel[[#This Row],[Column1]]-A2_ekstrak_tanpa_sampel[[#This Row],[Column1]])/A2_ekstrak_tanpa_sampel[[#This Row],[Column1]]</f>
        <v>-4.0000000000000036E-2</v>
      </c>
      <c r="C6">
        <f>(A2_ekstrak_dengan_sampel[[#This Row],[Column2]]-A2_ekstrak_tanpa_sampel[[#This Row],[Column2]])/A2_ekstrak_tanpa_sampel[[#This Row],[Column2]]</f>
        <v>0.25000000000000006</v>
      </c>
      <c r="D6">
        <f>(A2_ekstrak_dengan_sampel[[#This Row],[Column3]]-A2_ekstrak_tanpa_sampel[[#This Row],[Column3]])/A2_ekstrak_tanpa_sampel[[#This Row],[Column3]]</f>
        <v>-1.2738853503184724E-2</v>
      </c>
      <c r="E6">
        <f>(A2_ekstrak_dengan_sampel[[#This Row],[Column4]]-A2_ekstrak_tanpa_sampel[[#This Row],[Column4]])/A2_ekstrak_tanpa_sampel[[#This Row],[Column4]]</f>
        <v>0.25000000000000006</v>
      </c>
      <c r="F6">
        <f>(A2_ekstrak_dengan_sampel[[#This Row],[Column5]]-A2_ekstrak_tanpa_sampel[[#This Row],[Column5]])/A2_ekstrak_tanpa_sampel[[#This Row],[Column5]]</f>
        <v>0.33333333333333343</v>
      </c>
      <c r="G6">
        <f>(A2_ekstrak_dengan_sampel[[#This Row],[Column6]]-A2_ekstrak_tanpa_sampel[[#This Row],[Column6]])/A2_ekstrak_tanpa_sampel[[#This Row],[Column6]]</f>
        <v>0.49999999999999989</v>
      </c>
      <c r="H6">
        <f>(A2_ekstrak_dengan_sampel[[#This Row],[Column7]]-A2_ekstrak_tanpa_sampel[[#This Row],[Column7]])/A2_ekstrak_tanpa_sampel[[#This Row],[Column7]]</f>
        <v>0</v>
      </c>
      <c r="I6">
        <f>(A2_ekstrak_dengan_sampel[[#This Row],[Column8]]-A2_ekstrak_tanpa_sampel[[#This Row],[Column8]])/A2_ekstrak_tanpa_sampel[[#This Row],[Column8]]</f>
        <v>0</v>
      </c>
      <c r="J6">
        <f>(A2_ekstrak_dengan_sampel[[#This Row],[Column9]]-A2_ekstrak_tanpa_sampel[[#This Row],[Column9]])/A2_ekstrak_tanpa_sampel[[#This Row],[Column9]]</f>
        <v>0</v>
      </c>
    </row>
    <row r="7" spans="2:10" x14ac:dyDescent="0.25">
      <c r="B7">
        <f>(A2_ekstrak_dengan_sampel[[#This Row],[Column1]]-A2_ekstrak_tanpa_sampel[[#This Row],[Column1]])/A2_ekstrak_tanpa_sampel[[#This Row],[Column1]]</f>
        <v>-4.0000000000000036E-2</v>
      </c>
      <c r="C7">
        <f>(A2_ekstrak_dengan_sampel[[#This Row],[Column2]]-A2_ekstrak_tanpa_sampel[[#This Row],[Column2]])/A2_ekstrak_tanpa_sampel[[#This Row],[Column2]]</f>
        <v>0.25000000000000006</v>
      </c>
      <c r="D7">
        <f>(A2_ekstrak_dengan_sampel[[#This Row],[Column3]]-A2_ekstrak_tanpa_sampel[[#This Row],[Column3]])/A2_ekstrak_tanpa_sampel[[#This Row],[Column3]]</f>
        <v>-6.3694267515923622E-3</v>
      </c>
      <c r="E7">
        <f>(A2_ekstrak_dengan_sampel[[#This Row],[Column4]]-A2_ekstrak_tanpa_sampel[[#This Row],[Column4]])/A2_ekstrak_tanpa_sampel[[#This Row],[Column4]]</f>
        <v>0.25000000000000006</v>
      </c>
      <c r="F7">
        <f>(A2_ekstrak_dengan_sampel[[#This Row],[Column5]]-A2_ekstrak_tanpa_sampel[[#This Row],[Column5]])/A2_ekstrak_tanpa_sampel[[#This Row],[Column5]]</f>
        <v>0</v>
      </c>
      <c r="G7">
        <f>(A2_ekstrak_dengan_sampel[[#This Row],[Column6]]-A2_ekstrak_tanpa_sampel[[#This Row],[Column6]])/A2_ekstrak_tanpa_sampel[[#This Row],[Column6]]</f>
        <v>0.49999999999999989</v>
      </c>
      <c r="H7">
        <f>(A2_ekstrak_dengan_sampel[[#This Row],[Column7]]-A2_ekstrak_tanpa_sampel[[#This Row],[Column7]])/A2_ekstrak_tanpa_sampel[[#This Row],[Column7]]</f>
        <v>0.25000000000000006</v>
      </c>
      <c r="I7">
        <f>(A2_ekstrak_dengan_sampel[[#This Row],[Column8]]-A2_ekstrak_tanpa_sampel[[#This Row],[Column8]])/A2_ekstrak_tanpa_sampel[[#This Row],[Column8]]</f>
        <v>0</v>
      </c>
      <c r="J7">
        <f>(A2_ekstrak_dengan_sampel[[#This Row],[Column9]]-A2_ekstrak_tanpa_sampel[[#This Row],[Column9]])/A2_ekstrak_tanpa_sampel[[#This Row],[Column9]]</f>
        <v>0</v>
      </c>
    </row>
    <row r="8" spans="2:10" x14ac:dyDescent="0.25">
      <c r="B8">
        <f>(A2_ekstrak_dengan_sampel[[#This Row],[Column1]]-A2_ekstrak_tanpa_sampel[[#This Row],[Column1]])/A2_ekstrak_tanpa_sampel[[#This Row],[Column1]]</f>
        <v>-4.0000000000000036E-2</v>
      </c>
      <c r="C8">
        <f>(A2_ekstrak_dengan_sampel[[#This Row],[Column2]]-A2_ekstrak_tanpa_sampel[[#This Row],[Column2]])/A2_ekstrak_tanpa_sampel[[#This Row],[Column2]]</f>
        <v>0.25000000000000006</v>
      </c>
      <c r="D8">
        <f>(A2_ekstrak_dengan_sampel[[#This Row],[Column3]]-A2_ekstrak_tanpa_sampel[[#This Row],[Column3]])/A2_ekstrak_tanpa_sampel[[#This Row],[Column3]]</f>
        <v>-1.8987341772151913E-2</v>
      </c>
      <c r="E8">
        <f>(A2_ekstrak_dengan_sampel[[#This Row],[Column4]]-A2_ekstrak_tanpa_sampel[[#This Row],[Column4]])/A2_ekstrak_tanpa_sampel[[#This Row],[Column4]]</f>
        <v>0.25000000000000006</v>
      </c>
      <c r="F8">
        <f>(A2_ekstrak_dengan_sampel[[#This Row],[Column5]]-A2_ekstrak_tanpa_sampel[[#This Row],[Column5]])/A2_ekstrak_tanpa_sampel[[#This Row],[Column5]]</f>
        <v>0</v>
      </c>
      <c r="G8">
        <f>(A2_ekstrak_dengan_sampel[[#This Row],[Column6]]-A2_ekstrak_tanpa_sampel[[#This Row],[Column6]])/A2_ekstrak_tanpa_sampel[[#This Row],[Column6]]</f>
        <v>0.49999999999999989</v>
      </c>
      <c r="H8">
        <f>(A2_ekstrak_dengan_sampel[[#This Row],[Column7]]-A2_ekstrak_tanpa_sampel[[#This Row],[Column7]])/A2_ekstrak_tanpa_sampel[[#This Row],[Column7]]</f>
        <v>0.25000000000000006</v>
      </c>
      <c r="I8">
        <f>(A2_ekstrak_dengan_sampel[[#This Row],[Column8]]-A2_ekstrak_tanpa_sampel[[#This Row],[Column8]])/A2_ekstrak_tanpa_sampel[[#This Row],[Column8]]</f>
        <v>0</v>
      </c>
      <c r="J8">
        <f>(A2_ekstrak_dengan_sampel[[#This Row],[Column9]]-A2_ekstrak_tanpa_sampel[[#This Row],[Column9]])/A2_ekstrak_tanpa_sampel[[#This Row],[Column9]]</f>
        <v>0</v>
      </c>
    </row>
    <row r="9" spans="2:10" x14ac:dyDescent="0.25">
      <c r="B9">
        <f>(A2_ekstrak_dengan_sampel[[#This Row],[Column1]]-A2_ekstrak_tanpa_sampel[[#This Row],[Column1]])/A2_ekstrak_tanpa_sampel[[#This Row],[Column1]]</f>
        <v>-4.0000000000000036E-2</v>
      </c>
      <c r="C9">
        <f>(A2_ekstrak_dengan_sampel[[#This Row],[Column2]]-A2_ekstrak_tanpa_sampel[[#This Row],[Column2]])/A2_ekstrak_tanpa_sampel[[#This Row],[Column2]]</f>
        <v>0.25000000000000006</v>
      </c>
      <c r="D9">
        <f>(A2_ekstrak_dengan_sampel[[#This Row],[Column3]]-A2_ekstrak_tanpa_sampel[[#This Row],[Column3]])/A2_ekstrak_tanpa_sampel[[#This Row],[Column3]]</f>
        <v>-1.2738853503184724E-2</v>
      </c>
      <c r="E9">
        <f>(A2_ekstrak_dengan_sampel[[#This Row],[Column4]]-A2_ekstrak_tanpa_sampel[[#This Row],[Column4]])/A2_ekstrak_tanpa_sampel[[#This Row],[Column4]]</f>
        <v>0.25000000000000006</v>
      </c>
      <c r="F9">
        <f>(A2_ekstrak_dengan_sampel[[#This Row],[Column5]]-A2_ekstrak_tanpa_sampel[[#This Row],[Column5]])/A2_ekstrak_tanpa_sampel[[#This Row],[Column5]]</f>
        <v>0</v>
      </c>
      <c r="G9">
        <f>(A2_ekstrak_dengan_sampel[[#This Row],[Column6]]-A2_ekstrak_tanpa_sampel[[#This Row],[Column6]])/A2_ekstrak_tanpa_sampel[[#This Row],[Column6]]</f>
        <v>0</v>
      </c>
      <c r="H9">
        <f>(A2_ekstrak_dengan_sampel[[#This Row],[Column7]]-A2_ekstrak_tanpa_sampel[[#This Row],[Column7]])/A2_ekstrak_tanpa_sampel[[#This Row],[Column7]]</f>
        <v>0.25000000000000006</v>
      </c>
      <c r="I9">
        <f>(A2_ekstrak_dengan_sampel[[#This Row],[Column8]]-A2_ekstrak_tanpa_sampel[[#This Row],[Column8]])/A2_ekstrak_tanpa_sampel[[#This Row],[Column8]]</f>
        <v>0</v>
      </c>
      <c r="J9">
        <f>(A2_ekstrak_dengan_sampel[[#This Row],[Column9]]-A2_ekstrak_tanpa_sampel[[#This Row],[Column9]])/A2_ekstrak_tanpa_sampel[[#This Row],[Column9]]</f>
        <v>0</v>
      </c>
    </row>
    <row r="10" spans="2:10" x14ac:dyDescent="0.25">
      <c r="B10">
        <f>(A2_ekstrak_dengan_sampel[[#This Row],[Column1]]-A2_ekstrak_tanpa_sampel[[#This Row],[Column1]])/A2_ekstrak_tanpa_sampel[[#This Row],[Column1]]</f>
        <v>-4.0000000000000036E-2</v>
      </c>
      <c r="C10">
        <f>(A2_ekstrak_dengan_sampel[[#This Row],[Column2]]-A2_ekstrak_tanpa_sampel[[#This Row],[Column2]])/A2_ekstrak_tanpa_sampel[[#This Row],[Column2]]</f>
        <v>0.25000000000000006</v>
      </c>
      <c r="D10">
        <f>(A2_ekstrak_dengan_sampel[[#This Row],[Column3]]-A2_ekstrak_tanpa_sampel[[#This Row],[Column3]])/A2_ekstrak_tanpa_sampel[[#This Row],[Column3]]</f>
        <v>0</v>
      </c>
      <c r="E10">
        <f>(A2_ekstrak_dengan_sampel[[#This Row],[Column4]]-A2_ekstrak_tanpa_sampel[[#This Row],[Column4]])/A2_ekstrak_tanpa_sampel[[#This Row],[Column4]]</f>
        <v>0.49999999999999989</v>
      </c>
      <c r="F10">
        <f>(A2_ekstrak_dengan_sampel[[#This Row],[Column5]]-A2_ekstrak_tanpa_sampel[[#This Row],[Column5]])/A2_ekstrak_tanpa_sampel[[#This Row],[Column5]]</f>
        <v>0</v>
      </c>
      <c r="G10">
        <f>(A2_ekstrak_dengan_sampel[[#This Row],[Column6]]-A2_ekstrak_tanpa_sampel[[#This Row],[Column6]])/A2_ekstrak_tanpa_sampel[[#This Row],[Column6]]</f>
        <v>0.49999999999999989</v>
      </c>
      <c r="H10">
        <f>(A2_ekstrak_dengan_sampel[[#This Row],[Column7]]-A2_ekstrak_tanpa_sampel[[#This Row],[Column7]])/A2_ekstrak_tanpa_sampel[[#This Row],[Column7]]</f>
        <v>0.25000000000000006</v>
      </c>
      <c r="I10">
        <f>(A2_ekstrak_dengan_sampel[[#This Row],[Column8]]-A2_ekstrak_tanpa_sampel[[#This Row],[Column8]])/A2_ekstrak_tanpa_sampel[[#This Row],[Column8]]</f>
        <v>0.33333333333333343</v>
      </c>
      <c r="J10">
        <f>(A2_ekstrak_dengan_sampel[[#This Row],[Column9]]-A2_ekstrak_tanpa_sampel[[#This Row],[Column9]])/A2_ekstrak_tanpa_sampel[[#This Row],[Column9]]</f>
        <v>0</v>
      </c>
    </row>
    <row r="11" spans="2:10" x14ac:dyDescent="0.25">
      <c r="B11">
        <f>(A2_ekstrak_dengan_sampel[[#This Row],[Column1]]-A2_ekstrak_tanpa_sampel[[#This Row],[Column1]])/A2_ekstrak_tanpa_sampel[[#This Row],[Column1]]</f>
        <v>0</v>
      </c>
      <c r="C11">
        <f>(A2_ekstrak_dengan_sampel[[#This Row],[Column2]]-A2_ekstrak_tanpa_sampel[[#This Row],[Column2]])/A2_ekstrak_tanpa_sampel[[#This Row],[Column2]]</f>
        <v>0.25000000000000006</v>
      </c>
      <c r="D11">
        <f>(A2_ekstrak_dengan_sampel[[#This Row],[Column3]]-A2_ekstrak_tanpa_sampel[[#This Row],[Column3]])/A2_ekstrak_tanpa_sampel[[#This Row],[Column3]]</f>
        <v>-6.2893081761006345E-3</v>
      </c>
      <c r="E11">
        <f>(A2_ekstrak_dengan_sampel[[#This Row],[Column4]]-A2_ekstrak_tanpa_sampel[[#This Row],[Column4]])/A2_ekstrak_tanpa_sampel[[#This Row],[Column4]]</f>
        <v>0.49999999999999989</v>
      </c>
      <c r="F11">
        <f>(A2_ekstrak_dengan_sampel[[#This Row],[Column5]]-A2_ekstrak_tanpa_sampel[[#This Row],[Column5]])/A2_ekstrak_tanpa_sampel[[#This Row],[Column5]]</f>
        <v>0</v>
      </c>
      <c r="G11">
        <f>(A2_ekstrak_dengan_sampel[[#This Row],[Column6]]-A2_ekstrak_tanpa_sampel[[#This Row],[Column6]])/A2_ekstrak_tanpa_sampel[[#This Row],[Column6]]</f>
        <v>0.49999999999999989</v>
      </c>
      <c r="H11">
        <f>(A2_ekstrak_dengan_sampel[[#This Row],[Column7]]-A2_ekstrak_tanpa_sampel[[#This Row],[Column7]])/A2_ekstrak_tanpa_sampel[[#This Row],[Column7]]</f>
        <v>0.25000000000000006</v>
      </c>
      <c r="I11">
        <f>(A2_ekstrak_dengan_sampel[[#This Row],[Column8]]-A2_ekstrak_tanpa_sampel[[#This Row],[Column8]])/A2_ekstrak_tanpa_sampel[[#This Row],[Column8]]</f>
        <v>0</v>
      </c>
      <c r="J11">
        <f>(A2_ekstrak_dengan_sampel[[#This Row],[Column9]]-A2_ekstrak_tanpa_sampel[[#This Row],[Column9]])/A2_ekstrak_tanpa_sampel[[#This Row],[Column9]]</f>
        <v>0</v>
      </c>
    </row>
    <row r="12" spans="2:10" x14ac:dyDescent="0.25">
      <c r="B12">
        <f>(A2_ekstrak_dengan_sampel[[#This Row],[Column1]]-A2_ekstrak_tanpa_sampel[[#This Row],[Column1]])/A2_ekstrak_tanpa_sampel[[#This Row],[Column1]]</f>
        <v>-4.0000000000000036E-2</v>
      </c>
      <c r="C12">
        <f>(A2_ekstrak_dengan_sampel[[#This Row],[Column2]]-A2_ekstrak_tanpa_sampel[[#This Row],[Column2]])/A2_ekstrak_tanpa_sampel[[#This Row],[Column2]]</f>
        <v>0.25000000000000006</v>
      </c>
      <c r="D12">
        <f>(A2_ekstrak_dengan_sampel[[#This Row],[Column3]]-A2_ekstrak_tanpa_sampel[[#This Row],[Column3]])/A2_ekstrak_tanpa_sampel[[#This Row],[Column3]]</f>
        <v>-2.5157232704402538E-2</v>
      </c>
      <c r="E12">
        <f>(A2_ekstrak_dengan_sampel[[#This Row],[Column4]]-A2_ekstrak_tanpa_sampel[[#This Row],[Column4]])/A2_ekstrak_tanpa_sampel[[#This Row],[Column4]]</f>
        <v>0.49999999999999989</v>
      </c>
      <c r="F12">
        <f>(A2_ekstrak_dengan_sampel[[#This Row],[Column5]]-A2_ekstrak_tanpa_sampel[[#This Row],[Column5]])/A2_ekstrak_tanpa_sampel[[#This Row],[Column5]]</f>
        <v>0</v>
      </c>
      <c r="G12">
        <f>(A2_ekstrak_dengan_sampel[[#This Row],[Column6]]-A2_ekstrak_tanpa_sampel[[#This Row],[Column6]])/A2_ekstrak_tanpa_sampel[[#This Row],[Column6]]</f>
        <v>0.49999999999999989</v>
      </c>
      <c r="H12">
        <f>(A2_ekstrak_dengan_sampel[[#This Row],[Column7]]-A2_ekstrak_tanpa_sampel[[#This Row],[Column7]])/A2_ekstrak_tanpa_sampel[[#This Row],[Column7]]</f>
        <v>0.25000000000000006</v>
      </c>
      <c r="I12">
        <f>(A2_ekstrak_dengan_sampel[[#This Row],[Column8]]-A2_ekstrak_tanpa_sampel[[#This Row],[Column8]])/A2_ekstrak_tanpa_sampel[[#This Row],[Column8]]</f>
        <v>0</v>
      </c>
      <c r="J12">
        <f>(A2_ekstrak_dengan_sampel[[#This Row],[Column9]]-A2_ekstrak_tanpa_sampel[[#This Row],[Column9]])/A2_ekstrak_tanpa_sampel[[#This Row],[Column9]]</f>
        <v>0</v>
      </c>
    </row>
    <row r="13" spans="2:10" x14ac:dyDescent="0.25">
      <c r="B13">
        <f>(A2_ekstrak_dengan_sampel[[#This Row],[Column1]]-A2_ekstrak_tanpa_sampel[[#This Row],[Column1]])/A2_ekstrak_tanpa_sampel[[#This Row],[Column1]]</f>
        <v>-4.0000000000000036E-2</v>
      </c>
      <c r="C13">
        <f>(A2_ekstrak_dengan_sampel[[#This Row],[Column2]]-A2_ekstrak_tanpa_sampel[[#This Row],[Column2]])/A2_ekstrak_tanpa_sampel[[#This Row],[Column2]]</f>
        <v>0.25000000000000006</v>
      </c>
      <c r="D13">
        <f>(A2_ekstrak_dengan_sampel[[#This Row],[Column3]]-A2_ekstrak_tanpa_sampel[[#This Row],[Column3]])/A2_ekstrak_tanpa_sampel[[#This Row],[Column3]]</f>
        <v>-1.8987341772151913E-2</v>
      </c>
      <c r="E13">
        <f>(A2_ekstrak_dengan_sampel[[#This Row],[Column4]]-A2_ekstrak_tanpa_sampel[[#This Row],[Column4]])/A2_ekstrak_tanpa_sampel[[#This Row],[Column4]]</f>
        <v>0.25000000000000006</v>
      </c>
      <c r="F13">
        <f>(A2_ekstrak_dengan_sampel[[#This Row],[Column5]]-A2_ekstrak_tanpa_sampel[[#This Row],[Column5]])/A2_ekstrak_tanpa_sampel[[#This Row],[Column5]]</f>
        <v>0</v>
      </c>
      <c r="G13">
        <f>(A2_ekstrak_dengan_sampel[[#This Row],[Column6]]-A2_ekstrak_tanpa_sampel[[#This Row],[Column6]])/A2_ekstrak_tanpa_sampel[[#This Row],[Column6]]</f>
        <v>0.49999999999999989</v>
      </c>
      <c r="H13">
        <f>(A2_ekstrak_dengan_sampel[[#This Row],[Column7]]-A2_ekstrak_tanpa_sampel[[#This Row],[Column7]])/A2_ekstrak_tanpa_sampel[[#This Row],[Column7]]</f>
        <v>0.25000000000000006</v>
      </c>
      <c r="I13">
        <f>(A2_ekstrak_dengan_sampel[[#This Row],[Column8]]-A2_ekstrak_tanpa_sampel[[#This Row],[Column8]])/A2_ekstrak_tanpa_sampel[[#This Row],[Column8]]</f>
        <v>0.33333333333333343</v>
      </c>
      <c r="J13">
        <f>(A2_ekstrak_dengan_sampel[[#This Row],[Column9]]-A2_ekstrak_tanpa_sampel[[#This Row],[Column9]])/A2_ekstrak_tanpa_sampel[[#This Row],[Column9]]</f>
        <v>0</v>
      </c>
    </row>
    <row r="14" spans="2:10" x14ac:dyDescent="0.25">
      <c r="B14">
        <f>(A2_ekstrak_dengan_sampel[[#This Row],[Column1]]-A2_ekstrak_tanpa_sampel[[#This Row],[Column1]])/A2_ekstrak_tanpa_sampel[[#This Row],[Column1]]</f>
        <v>-4.0000000000000036E-2</v>
      </c>
      <c r="C14">
        <f>(A2_ekstrak_dengan_sampel[[#This Row],[Column2]]-A2_ekstrak_tanpa_sampel[[#This Row],[Column2]])/A2_ekstrak_tanpa_sampel[[#This Row],[Column2]]</f>
        <v>0.25000000000000006</v>
      </c>
      <c r="D14">
        <f>(A2_ekstrak_dengan_sampel[[#This Row],[Column3]]-A2_ekstrak_tanpa_sampel[[#This Row],[Column3]])/A2_ekstrak_tanpa_sampel[[#This Row],[Column3]]</f>
        <v>-2.5157232704402538E-2</v>
      </c>
      <c r="E14">
        <f>(A2_ekstrak_dengan_sampel[[#This Row],[Column4]]-A2_ekstrak_tanpa_sampel[[#This Row],[Column4]])/A2_ekstrak_tanpa_sampel[[#This Row],[Column4]]</f>
        <v>0.49999999999999989</v>
      </c>
      <c r="F14">
        <f>(A2_ekstrak_dengan_sampel[[#This Row],[Column5]]-A2_ekstrak_tanpa_sampel[[#This Row],[Column5]])/A2_ekstrak_tanpa_sampel[[#This Row],[Column5]]</f>
        <v>0</v>
      </c>
      <c r="G14">
        <f>(A2_ekstrak_dengan_sampel[[#This Row],[Column6]]-A2_ekstrak_tanpa_sampel[[#This Row],[Column6]])/A2_ekstrak_tanpa_sampel[[#This Row],[Column6]]</f>
        <v>0.49999999999999989</v>
      </c>
      <c r="H14">
        <f>(A2_ekstrak_dengan_sampel[[#This Row],[Column7]]-A2_ekstrak_tanpa_sampel[[#This Row],[Column7]])/A2_ekstrak_tanpa_sampel[[#This Row],[Column7]]</f>
        <v>0.25000000000000006</v>
      </c>
      <c r="I14">
        <f>(A2_ekstrak_dengan_sampel[[#This Row],[Column8]]-A2_ekstrak_tanpa_sampel[[#This Row],[Column8]])/A2_ekstrak_tanpa_sampel[[#This Row],[Column8]]</f>
        <v>0</v>
      </c>
      <c r="J14">
        <f>(A2_ekstrak_dengan_sampel[[#This Row],[Column9]]-A2_ekstrak_tanpa_sampel[[#This Row],[Column9]])/A2_ekstrak_tanpa_sampel[[#This Row],[Column9]]</f>
        <v>0</v>
      </c>
    </row>
    <row r="15" spans="2:10" x14ac:dyDescent="0.25">
      <c r="B15">
        <f>(A2_ekstrak_dengan_sampel[[#This Row],[Column1]]-A2_ekstrak_tanpa_sampel[[#This Row],[Column1]])/A2_ekstrak_tanpa_sampel[[#This Row],[Column1]]</f>
        <v>-4.0000000000000036E-2</v>
      </c>
      <c r="C15">
        <f>(A2_ekstrak_dengan_sampel[[#This Row],[Column2]]-A2_ekstrak_tanpa_sampel[[#This Row],[Column2]])/A2_ekstrak_tanpa_sampel[[#This Row],[Column2]]</f>
        <v>0.25000000000000006</v>
      </c>
      <c r="D15">
        <f>(A2_ekstrak_dengan_sampel[[#This Row],[Column3]]-A2_ekstrak_tanpa_sampel[[#This Row],[Column3]])/A2_ekstrak_tanpa_sampel[[#This Row],[Column3]]</f>
        <v>-1.8867924528301903E-2</v>
      </c>
      <c r="E15">
        <f>(A2_ekstrak_dengan_sampel[[#This Row],[Column4]]-A2_ekstrak_tanpa_sampel[[#This Row],[Column4]])/A2_ekstrak_tanpa_sampel[[#This Row],[Column4]]</f>
        <v>0.25000000000000006</v>
      </c>
      <c r="F15">
        <f>(A2_ekstrak_dengan_sampel[[#This Row],[Column5]]-A2_ekstrak_tanpa_sampel[[#This Row],[Column5]])/A2_ekstrak_tanpa_sampel[[#This Row],[Column5]]</f>
        <v>0</v>
      </c>
      <c r="G15">
        <f>(A2_ekstrak_dengan_sampel[[#This Row],[Column6]]-A2_ekstrak_tanpa_sampel[[#This Row],[Column6]])/A2_ekstrak_tanpa_sampel[[#This Row],[Column6]]</f>
        <v>0.49999999999999989</v>
      </c>
      <c r="H15">
        <f>(A2_ekstrak_dengan_sampel[[#This Row],[Column7]]-A2_ekstrak_tanpa_sampel[[#This Row],[Column7]])/A2_ekstrak_tanpa_sampel[[#This Row],[Column7]]</f>
        <v>0.25000000000000006</v>
      </c>
      <c r="I15">
        <f>(A2_ekstrak_dengan_sampel[[#This Row],[Column8]]-A2_ekstrak_tanpa_sampel[[#This Row],[Column8]])/A2_ekstrak_tanpa_sampel[[#This Row],[Column8]]</f>
        <v>0</v>
      </c>
      <c r="J15">
        <f>(A2_ekstrak_dengan_sampel[[#This Row],[Column9]]-A2_ekstrak_tanpa_sampel[[#This Row],[Column9]])/A2_ekstrak_tanpa_sampel[[#This Row],[Column9]]</f>
        <v>0</v>
      </c>
    </row>
    <row r="16" spans="2:10" x14ac:dyDescent="0.25">
      <c r="B16">
        <f>(A2_ekstrak_dengan_sampel[[#This Row],[Column1]]-A2_ekstrak_tanpa_sampel[[#This Row],[Column1]])/A2_ekstrak_tanpa_sampel[[#This Row],[Column1]]</f>
        <v>-4.0000000000000036E-2</v>
      </c>
      <c r="C16">
        <f>(A2_ekstrak_dengan_sampel[[#This Row],[Column2]]-A2_ekstrak_tanpa_sampel[[#This Row],[Column2]])/A2_ekstrak_tanpa_sampel[[#This Row],[Column2]]</f>
        <v>0.25000000000000006</v>
      </c>
      <c r="D16">
        <f>(A2_ekstrak_dengan_sampel[[#This Row],[Column3]]-A2_ekstrak_tanpa_sampel[[#This Row],[Column3]])/A2_ekstrak_tanpa_sampel[[#This Row],[Column3]]</f>
        <v>1.2658227848101276E-2</v>
      </c>
      <c r="E16">
        <f>(A2_ekstrak_dengan_sampel[[#This Row],[Column4]]-A2_ekstrak_tanpa_sampel[[#This Row],[Column4]])/A2_ekstrak_tanpa_sampel[[#This Row],[Column4]]</f>
        <v>0.25000000000000006</v>
      </c>
      <c r="F16">
        <f>(A2_ekstrak_dengan_sampel[[#This Row],[Column5]]-A2_ekstrak_tanpa_sampel[[#This Row],[Column5]])/A2_ekstrak_tanpa_sampel[[#This Row],[Column5]]</f>
        <v>0</v>
      </c>
      <c r="G16">
        <f>(A2_ekstrak_dengan_sampel[[#This Row],[Column6]]-A2_ekstrak_tanpa_sampel[[#This Row],[Column6]])/A2_ekstrak_tanpa_sampel[[#This Row],[Column6]]</f>
        <v>0</v>
      </c>
      <c r="H16">
        <f>(A2_ekstrak_dengan_sampel[[#This Row],[Column7]]-A2_ekstrak_tanpa_sampel[[#This Row],[Column7]])/A2_ekstrak_tanpa_sampel[[#This Row],[Column7]]</f>
        <v>0.25000000000000006</v>
      </c>
      <c r="I16">
        <f>(A2_ekstrak_dengan_sampel[[#This Row],[Column8]]-A2_ekstrak_tanpa_sampel[[#This Row],[Column8]])/A2_ekstrak_tanpa_sampel[[#This Row],[Column8]]</f>
        <v>0</v>
      </c>
      <c r="J16">
        <f>(A2_ekstrak_dengan_sampel[[#This Row],[Column9]]-A2_ekstrak_tanpa_sampel[[#This Row],[Column9]])/A2_ekstrak_tanpa_sampel[[#This Row],[Column9]]</f>
        <v>0</v>
      </c>
    </row>
    <row r="17" spans="2:10" x14ac:dyDescent="0.25">
      <c r="B17">
        <f>(A2_ekstrak_dengan_sampel[[#This Row],[Column1]]-A2_ekstrak_tanpa_sampel[[#This Row],[Column1]])/A2_ekstrak_tanpa_sampel[[#This Row],[Column1]]</f>
        <v>-4.0000000000000036E-2</v>
      </c>
      <c r="C17">
        <f>(A2_ekstrak_dengan_sampel[[#This Row],[Column2]]-A2_ekstrak_tanpa_sampel[[#This Row],[Column2]])/A2_ekstrak_tanpa_sampel[[#This Row],[Column2]]</f>
        <v>0.25000000000000006</v>
      </c>
      <c r="D17">
        <f>(A2_ekstrak_dengan_sampel[[#This Row],[Column3]]-A2_ekstrak_tanpa_sampel[[#This Row],[Column3]])/A2_ekstrak_tanpa_sampel[[#This Row],[Column3]]</f>
        <v>1.2578616352201269E-2</v>
      </c>
      <c r="E17">
        <f>(A2_ekstrak_dengan_sampel[[#This Row],[Column4]]-A2_ekstrak_tanpa_sampel[[#This Row],[Column4]])/A2_ekstrak_tanpa_sampel[[#This Row],[Column4]]</f>
        <v>0.25000000000000006</v>
      </c>
      <c r="F17">
        <f>(A2_ekstrak_dengan_sampel[[#This Row],[Column5]]-A2_ekstrak_tanpa_sampel[[#This Row],[Column5]])/A2_ekstrak_tanpa_sampel[[#This Row],[Column5]]</f>
        <v>0</v>
      </c>
      <c r="G17">
        <f>(A2_ekstrak_dengan_sampel[[#This Row],[Column6]]-A2_ekstrak_tanpa_sampel[[#This Row],[Column6]])/A2_ekstrak_tanpa_sampel[[#This Row],[Column6]]</f>
        <v>0</v>
      </c>
      <c r="H17">
        <f>(A2_ekstrak_dengan_sampel[[#This Row],[Column7]]-A2_ekstrak_tanpa_sampel[[#This Row],[Column7]])/A2_ekstrak_tanpa_sampel[[#This Row],[Column7]]</f>
        <v>0.25000000000000006</v>
      </c>
      <c r="I17">
        <f>(A2_ekstrak_dengan_sampel[[#This Row],[Column8]]-A2_ekstrak_tanpa_sampel[[#This Row],[Column8]])/A2_ekstrak_tanpa_sampel[[#This Row],[Column8]]</f>
        <v>0</v>
      </c>
      <c r="J17">
        <f>(A2_ekstrak_dengan_sampel[[#This Row],[Column9]]-A2_ekstrak_tanpa_sampel[[#This Row],[Column9]])/A2_ekstrak_tanpa_sampel[[#This Row],[Column9]]</f>
        <v>0</v>
      </c>
    </row>
    <row r="18" spans="2:10" x14ac:dyDescent="0.25">
      <c r="B18">
        <f>(A2_ekstrak_dengan_sampel[[#This Row],[Column1]]-A2_ekstrak_tanpa_sampel[[#This Row],[Column1]])/A2_ekstrak_tanpa_sampel[[#This Row],[Column1]]</f>
        <v>-4.0000000000000036E-2</v>
      </c>
      <c r="C18">
        <f>(A2_ekstrak_dengan_sampel[[#This Row],[Column2]]-A2_ekstrak_tanpa_sampel[[#This Row],[Column2]])/A2_ekstrak_tanpa_sampel[[#This Row],[Column2]]</f>
        <v>0.25000000000000006</v>
      </c>
      <c r="D18">
        <f>(A2_ekstrak_dengan_sampel[[#This Row],[Column3]]-A2_ekstrak_tanpa_sampel[[#This Row],[Column3]])/A2_ekstrak_tanpa_sampel[[#This Row],[Column3]]</f>
        <v>0</v>
      </c>
      <c r="E18">
        <f>(A2_ekstrak_dengan_sampel[[#This Row],[Column4]]-A2_ekstrak_tanpa_sampel[[#This Row],[Column4]])/A2_ekstrak_tanpa_sampel[[#This Row],[Column4]]</f>
        <v>0.25000000000000006</v>
      </c>
      <c r="F18">
        <f>(A2_ekstrak_dengan_sampel[[#This Row],[Column5]]-A2_ekstrak_tanpa_sampel[[#This Row],[Column5]])/A2_ekstrak_tanpa_sampel[[#This Row],[Column5]]</f>
        <v>0</v>
      </c>
      <c r="G18">
        <f>(A2_ekstrak_dengan_sampel[[#This Row],[Column6]]-A2_ekstrak_tanpa_sampel[[#This Row],[Column6]])/A2_ekstrak_tanpa_sampel[[#This Row],[Column6]]</f>
        <v>0.49999999999999989</v>
      </c>
      <c r="H18">
        <f>(A2_ekstrak_dengan_sampel[[#This Row],[Column7]]-A2_ekstrak_tanpa_sampel[[#This Row],[Column7]])/A2_ekstrak_tanpa_sampel[[#This Row],[Column7]]</f>
        <v>0.25000000000000006</v>
      </c>
      <c r="I18">
        <f>(A2_ekstrak_dengan_sampel[[#This Row],[Column8]]-A2_ekstrak_tanpa_sampel[[#This Row],[Column8]])/A2_ekstrak_tanpa_sampel[[#This Row],[Column8]]</f>
        <v>0.33333333333333343</v>
      </c>
      <c r="J18">
        <f>(A2_ekstrak_dengan_sampel[[#This Row],[Column9]]-A2_ekstrak_tanpa_sampel[[#This Row],[Column9]])/A2_ekstrak_tanpa_sampel[[#This Row],[Column9]]</f>
        <v>0</v>
      </c>
    </row>
    <row r="19" spans="2:10" x14ac:dyDescent="0.25">
      <c r="B19">
        <f>(A2_ekstrak_dengan_sampel[[#This Row],[Column1]]-A2_ekstrak_tanpa_sampel[[#This Row],[Column1]])/A2_ekstrak_tanpa_sampel[[#This Row],[Column1]]</f>
        <v>0</v>
      </c>
      <c r="C19">
        <f>(A2_ekstrak_dengan_sampel[[#This Row],[Column2]]-A2_ekstrak_tanpa_sampel[[#This Row],[Column2]])/A2_ekstrak_tanpa_sampel[[#This Row],[Column2]]</f>
        <v>0.25000000000000006</v>
      </c>
      <c r="D19">
        <f>(A2_ekstrak_dengan_sampel[[#This Row],[Column3]]-A2_ekstrak_tanpa_sampel[[#This Row],[Column3]])/A2_ekstrak_tanpa_sampel[[#This Row],[Column3]]</f>
        <v>6.2500000000000056E-3</v>
      </c>
      <c r="E19">
        <f>(A2_ekstrak_dengan_sampel[[#This Row],[Column4]]-A2_ekstrak_tanpa_sampel[[#This Row],[Column4]])/A2_ekstrak_tanpa_sampel[[#This Row],[Column4]]</f>
        <v>0.25000000000000006</v>
      </c>
      <c r="F19">
        <f>(A2_ekstrak_dengan_sampel[[#This Row],[Column5]]-A2_ekstrak_tanpa_sampel[[#This Row],[Column5]])/A2_ekstrak_tanpa_sampel[[#This Row],[Column5]]</f>
        <v>0</v>
      </c>
      <c r="G19">
        <f>(A2_ekstrak_dengan_sampel[[#This Row],[Column6]]-A2_ekstrak_tanpa_sampel[[#This Row],[Column6]])/A2_ekstrak_tanpa_sampel[[#This Row],[Column6]]</f>
        <v>-0.33333333333333331</v>
      </c>
      <c r="H19">
        <f>(A2_ekstrak_dengan_sampel[[#This Row],[Column7]]-A2_ekstrak_tanpa_sampel[[#This Row],[Column7]])/A2_ekstrak_tanpa_sampel[[#This Row],[Column7]]</f>
        <v>0.25000000000000006</v>
      </c>
      <c r="I19">
        <f>(A2_ekstrak_dengan_sampel[[#This Row],[Column8]]-A2_ekstrak_tanpa_sampel[[#This Row],[Column8]])/A2_ekstrak_tanpa_sampel[[#This Row],[Column8]]</f>
        <v>0</v>
      </c>
      <c r="J19">
        <f>(A2_ekstrak_dengan_sampel[[#This Row],[Column9]]-A2_ekstrak_tanpa_sampel[[#This Row],[Column9]])/A2_ekstrak_tanpa_sampel[[#This Row],[Column9]]</f>
        <v>0</v>
      </c>
    </row>
    <row r="20" spans="2:10" x14ac:dyDescent="0.25">
      <c r="B20">
        <f>(A2_ekstrak_dengan_sampel[[#This Row],[Column1]]-A2_ekstrak_tanpa_sampel[[#This Row],[Column1]])/A2_ekstrak_tanpa_sampel[[#This Row],[Column1]]</f>
        <v>0</v>
      </c>
      <c r="C20">
        <f>(A2_ekstrak_dengan_sampel[[#This Row],[Column2]]-A2_ekstrak_tanpa_sampel[[#This Row],[Column2]])/A2_ekstrak_tanpa_sampel[[#This Row],[Column2]]</f>
        <v>0.25000000000000006</v>
      </c>
      <c r="D20">
        <f>(A2_ekstrak_dengan_sampel[[#This Row],[Column3]]-A2_ekstrak_tanpa_sampel[[#This Row],[Column3]])/A2_ekstrak_tanpa_sampel[[#This Row],[Column3]]</f>
        <v>6.2893081761006345E-3</v>
      </c>
      <c r="E20">
        <f>(A2_ekstrak_dengan_sampel[[#This Row],[Column4]]-A2_ekstrak_tanpa_sampel[[#This Row],[Column4]])/A2_ekstrak_tanpa_sampel[[#This Row],[Column4]]</f>
        <v>0.25000000000000006</v>
      </c>
      <c r="F20">
        <f>(A2_ekstrak_dengan_sampel[[#This Row],[Column5]]-A2_ekstrak_tanpa_sampel[[#This Row],[Column5]])/A2_ekstrak_tanpa_sampel[[#This Row],[Column5]]</f>
        <v>0</v>
      </c>
      <c r="G20">
        <f>(A2_ekstrak_dengan_sampel[[#This Row],[Column6]]-A2_ekstrak_tanpa_sampel[[#This Row],[Column6]])/A2_ekstrak_tanpa_sampel[[#This Row],[Column6]]</f>
        <v>0</v>
      </c>
      <c r="H20">
        <f>(A2_ekstrak_dengan_sampel[[#This Row],[Column7]]-A2_ekstrak_tanpa_sampel[[#This Row],[Column7]])/A2_ekstrak_tanpa_sampel[[#This Row],[Column7]]</f>
        <v>0.25000000000000006</v>
      </c>
      <c r="I20">
        <f>(A2_ekstrak_dengan_sampel[[#This Row],[Column8]]-A2_ekstrak_tanpa_sampel[[#This Row],[Column8]])/A2_ekstrak_tanpa_sampel[[#This Row],[Column8]]</f>
        <v>0</v>
      </c>
      <c r="J20">
        <f>(A2_ekstrak_dengan_sampel[[#This Row],[Column9]]-A2_ekstrak_tanpa_sampel[[#This Row],[Column9]])/A2_ekstrak_tanpa_sampel[[#This Row],[Column9]]</f>
        <v>0</v>
      </c>
    </row>
    <row r="21" spans="2:10" x14ac:dyDescent="0.25">
      <c r="B21">
        <f>(A2_ekstrak_dengan_sampel[[#This Row],[Column1]]-A2_ekstrak_tanpa_sampel[[#This Row],[Column1]])/A2_ekstrak_tanpa_sampel[[#This Row],[Column1]]</f>
        <v>0</v>
      </c>
      <c r="C21">
        <f>(A2_ekstrak_dengan_sampel[[#This Row],[Column2]]-A2_ekstrak_tanpa_sampel[[#This Row],[Column2]])/A2_ekstrak_tanpa_sampel[[#This Row],[Column2]]</f>
        <v>0.25000000000000006</v>
      </c>
      <c r="D21">
        <f>(A2_ekstrak_dengan_sampel[[#This Row],[Column3]]-A2_ekstrak_tanpa_sampel[[#This Row],[Column3]])/A2_ekstrak_tanpa_sampel[[#This Row],[Column3]]</f>
        <v>6.2500000000000056E-3</v>
      </c>
      <c r="E21">
        <f>(A2_ekstrak_dengan_sampel[[#This Row],[Column4]]-A2_ekstrak_tanpa_sampel[[#This Row],[Column4]])/A2_ekstrak_tanpa_sampel[[#This Row],[Column4]]</f>
        <v>0.25000000000000006</v>
      </c>
      <c r="F21">
        <f>(A2_ekstrak_dengan_sampel[[#This Row],[Column5]]-A2_ekstrak_tanpa_sampel[[#This Row],[Column5]])/A2_ekstrak_tanpa_sampel[[#This Row],[Column5]]</f>
        <v>0</v>
      </c>
      <c r="G21">
        <f>(A2_ekstrak_dengan_sampel[[#This Row],[Column6]]-A2_ekstrak_tanpa_sampel[[#This Row],[Column6]])/A2_ekstrak_tanpa_sampel[[#This Row],[Column6]]</f>
        <v>-0.33333333333333331</v>
      </c>
      <c r="H21">
        <f>(A2_ekstrak_dengan_sampel[[#This Row],[Column7]]-A2_ekstrak_tanpa_sampel[[#This Row],[Column7]])/A2_ekstrak_tanpa_sampel[[#This Row],[Column7]]</f>
        <v>0.25000000000000006</v>
      </c>
      <c r="I21">
        <f>(A2_ekstrak_dengan_sampel[[#This Row],[Column8]]-A2_ekstrak_tanpa_sampel[[#This Row],[Column8]])/A2_ekstrak_tanpa_sampel[[#This Row],[Column8]]</f>
        <v>0.33333333333333343</v>
      </c>
      <c r="J21">
        <f>(A2_ekstrak_dengan_sampel[[#This Row],[Column9]]-A2_ekstrak_tanpa_sampel[[#This Row],[Column9]])/A2_ekstrak_tanpa_sampel[[#This Row],[Column9]]</f>
        <v>0</v>
      </c>
    </row>
    <row r="22" spans="2:10" x14ac:dyDescent="0.25">
      <c r="B22">
        <f>(A2_ekstrak_dengan_sampel[[#This Row],[Column1]]-A2_ekstrak_tanpa_sampel[[#This Row],[Column1]])/A2_ekstrak_tanpa_sampel[[#This Row],[Column1]]</f>
        <v>0</v>
      </c>
      <c r="C22">
        <f>(A2_ekstrak_dengan_sampel[[#This Row],[Column2]]-A2_ekstrak_tanpa_sampel[[#This Row],[Column2]])/A2_ekstrak_tanpa_sampel[[#This Row],[Column2]]</f>
        <v>0.25000000000000006</v>
      </c>
      <c r="D22">
        <f>(A2_ekstrak_dengan_sampel[[#This Row],[Column3]]-A2_ekstrak_tanpa_sampel[[#This Row],[Column3]])/A2_ekstrak_tanpa_sampel[[#This Row],[Column3]]</f>
        <v>1.8867924528301903E-2</v>
      </c>
      <c r="E22">
        <f>(A2_ekstrak_dengan_sampel[[#This Row],[Column4]]-A2_ekstrak_tanpa_sampel[[#This Row],[Column4]])/A2_ekstrak_tanpa_sampel[[#This Row],[Column4]]</f>
        <v>0.25000000000000006</v>
      </c>
      <c r="F22">
        <f>(A2_ekstrak_dengan_sampel[[#This Row],[Column5]]-A2_ekstrak_tanpa_sampel[[#This Row],[Column5]])/A2_ekstrak_tanpa_sampel[[#This Row],[Column5]]</f>
        <v>0</v>
      </c>
      <c r="G22">
        <f>(A2_ekstrak_dengan_sampel[[#This Row],[Column6]]-A2_ekstrak_tanpa_sampel[[#This Row],[Column6]])/A2_ekstrak_tanpa_sampel[[#This Row],[Column6]]</f>
        <v>0.49999999999999989</v>
      </c>
      <c r="H22">
        <f>(A2_ekstrak_dengan_sampel[[#This Row],[Column7]]-A2_ekstrak_tanpa_sampel[[#This Row],[Column7]])/A2_ekstrak_tanpa_sampel[[#This Row],[Column7]]</f>
        <v>0.25000000000000006</v>
      </c>
      <c r="I22">
        <f>(A2_ekstrak_dengan_sampel[[#This Row],[Column8]]-A2_ekstrak_tanpa_sampel[[#This Row],[Column8]])/A2_ekstrak_tanpa_sampel[[#This Row],[Column8]]</f>
        <v>0</v>
      </c>
      <c r="J22">
        <f>(A2_ekstrak_dengan_sampel[[#This Row],[Column9]]-A2_ekstrak_tanpa_sampel[[#This Row],[Column9]])/A2_ekstrak_tanpa_sampel[[#This Row],[Column9]]</f>
        <v>0</v>
      </c>
    </row>
    <row r="23" spans="2:10" x14ac:dyDescent="0.25">
      <c r="B23">
        <f>(A2_ekstrak_dengan_sampel[[#This Row],[Column1]]-A2_ekstrak_tanpa_sampel[[#This Row],[Column1]])/A2_ekstrak_tanpa_sampel[[#This Row],[Column1]]</f>
        <v>-4.0000000000000036E-2</v>
      </c>
      <c r="C23">
        <f>(A2_ekstrak_dengan_sampel[[#This Row],[Column2]]-A2_ekstrak_tanpa_sampel[[#This Row],[Column2]])/A2_ekstrak_tanpa_sampel[[#This Row],[Column2]]</f>
        <v>0.25000000000000006</v>
      </c>
      <c r="D23">
        <f>(A2_ekstrak_dengan_sampel[[#This Row],[Column3]]-A2_ekstrak_tanpa_sampel[[#This Row],[Column3]])/A2_ekstrak_tanpa_sampel[[#This Row],[Column3]]</f>
        <v>-1.2578616352201269E-2</v>
      </c>
      <c r="E23">
        <f>(A2_ekstrak_dengan_sampel[[#This Row],[Column4]]-A2_ekstrak_tanpa_sampel[[#This Row],[Column4]])/A2_ekstrak_tanpa_sampel[[#This Row],[Column4]]</f>
        <v>0.25000000000000006</v>
      </c>
      <c r="F23">
        <f>(A2_ekstrak_dengan_sampel[[#This Row],[Column5]]-A2_ekstrak_tanpa_sampel[[#This Row],[Column5]])/A2_ekstrak_tanpa_sampel[[#This Row],[Column5]]</f>
        <v>0</v>
      </c>
      <c r="G23">
        <f>(A2_ekstrak_dengan_sampel[[#This Row],[Column6]]-A2_ekstrak_tanpa_sampel[[#This Row],[Column6]])/A2_ekstrak_tanpa_sampel[[#This Row],[Column6]]</f>
        <v>0.49999999999999989</v>
      </c>
      <c r="H23">
        <f>(A2_ekstrak_dengan_sampel[[#This Row],[Column7]]-A2_ekstrak_tanpa_sampel[[#This Row],[Column7]])/A2_ekstrak_tanpa_sampel[[#This Row],[Column7]]</f>
        <v>0.25000000000000006</v>
      </c>
      <c r="I23">
        <f>(A2_ekstrak_dengan_sampel[[#This Row],[Column8]]-A2_ekstrak_tanpa_sampel[[#This Row],[Column8]])/A2_ekstrak_tanpa_sampel[[#This Row],[Column8]]</f>
        <v>0</v>
      </c>
      <c r="J23">
        <f>(A2_ekstrak_dengan_sampel[[#This Row],[Column9]]-A2_ekstrak_tanpa_sampel[[#This Row],[Column9]])/A2_ekstrak_tanpa_sampel[[#This Row],[Column9]]</f>
        <v>0</v>
      </c>
    </row>
    <row r="24" spans="2:10" x14ac:dyDescent="0.25">
      <c r="B24">
        <f>(A2_ekstrak_dengan_sampel[[#This Row],[Column1]]-A2_ekstrak_tanpa_sampel[[#This Row],[Column1]])/A2_ekstrak_tanpa_sampel[[#This Row],[Column1]]</f>
        <v>0</v>
      </c>
      <c r="C24">
        <f>(A2_ekstrak_dengan_sampel[[#This Row],[Column2]]-A2_ekstrak_tanpa_sampel[[#This Row],[Column2]])/A2_ekstrak_tanpa_sampel[[#This Row],[Column2]]</f>
        <v>0.25000000000000006</v>
      </c>
      <c r="D24">
        <f>(A2_ekstrak_dengan_sampel[[#This Row],[Column3]]-A2_ekstrak_tanpa_sampel[[#This Row],[Column3]])/A2_ekstrak_tanpa_sampel[[#This Row],[Column3]]</f>
        <v>1.2578616352201269E-2</v>
      </c>
      <c r="E24">
        <f>(A2_ekstrak_dengan_sampel[[#This Row],[Column4]]-A2_ekstrak_tanpa_sampel[[#This Row],[Column4]])/A2_ekstrak_tanpa_sampel[[#This Row],[Column4]]</f>
        <v>0.25000000000000006</v>
      </c>
      <c r="F24">
        <f>(A2_ekstrak_dengan_sampel[[#This Row],[Column5]]-A2_ekstrak_tanpa_sampel[[#This Row],[Column5]])/A2_ekstrak_tanpa_sampel[[#This Row],[Column5]]</f>
        <v>0</v>
      </c>
      <c r="G24">
        <f>(A2_ekstrak_dengan_sampel[[#This Row],[Column6]]-A2_ekstrak_tanpa_sampel[[#This Row],[Column6]])/A2_ekstrak_tanpa_sampel[[#This Row],[Column6]]</f>
        <v>0</v>
      </c>
      <c r="H24">
        <f>(A2_ekstrak_dengan_sampel[[#This Row],[Column7]]-A2_ekstrak_tanpa_sampel[[#This Row],[Column7]])/A2_ekstrak_tanpa_sampel[[#This Row],[Column7]]</f>
        <v>0.25000000000000006</v>
      </c>
      <c r="I24">
        <f>(A2_ekstrak_dengan_sampel[[#This Row],[Column8]]-A2_ekstrak_tanpa_sampel[[#This Row],[Column8]])/A2_ekstrak_tanpa_sampel[[#This Row],[Column8]]</f>
        <v>0</v>
      </c>
      <c r="J24">
        <f>(A2_ekstrak_dengan_sampel[[#This Row],[Column9]]-A2_ekstrak_tanpa_sampel[[#This Row],[Column9]])/A2_ekstrak_tanpa_sampel[[#This Row],[Column9]]</f>
        <v>0</v>
      </c>
    </row>
    <row r="25" spans="2:10" x14ac:dyDescent="0.25">
      <c r="B25">
        <f>(A2_ekstrak_dengan_sampel[[#This Row],[Column1]]-A2_ekstrak_tanpa_sampel[[#This Row],[Column1]])/A2_ekstrak_tanpa_sampel[[#This Row],[Column1]]</f>
        <v>0</v>
      </c>
      <c r="C25">
        <f>(A2_ekstrak_dengan_sampel[[#This Row],[Column2]]-A2_ekstrak_tanpa_sampel[[#This Row],[Column2]])/A2_ekstrak_tanpa_sampel[[#This Row],[Column2]]</f>
        <v>0.25000000000000006</v>
      </c>
      <c r="D25">
        <f>(A2_ekstrak_dengan_sampel[[#This Row],[Column3]]-A2_ekstrak_tanpa_sampel[[#This Row],[Column3]])/A2_ekstrak_tanpa_sampel[[#This Row],[Column3]]</f>
        <v>1.2578616352201269E-2</v>
      </c>
      <c r="E25">
        <f>(A2_ekstrak_dengan_sampel[[#This Row],[Column4]]-A2_ekstrak_tanpa_sampel[[#This Row],[Column4]])/A2_ekstrak_tanpa_sampel[[#This Row],[Column4]]</f>
        <v>0.25000000000000006</v>
      </c>
      <c r="F25">
        <f>(A2_ekstrak_dengan_sampel[[#This Row],[Column5]]-A2_ekstrak_tanpa_sampel[[#This Row],[Column5]])/A2_ekstrak_tanpa_sampel[[#This Row],[Column5]]</f>
        <v>0</v>
      </c>
      <c r="G25">
        <f>(A2_ekstrak_dengan_sampel[[#This Row],[Column6]]-A2_ekstrak_tanpa_sampel[[#This Row],[Column6]])/A2_ekstrak_tanpa_sampel[[#This Row],[Column6]]</f>
        <v>0</v>
      </c>
      <c r="H25">
        <f>(A2_ekstrak_dengan_sampel[[#This Row],[Column7]]-A2_ekstrak_tanpa_sampel[[#This Row],[Column7]])/A2_ekstrak_tanpa_sampel[[#This Row],[Column7]]</f>
        <v>0.25000000000000006</v>
      </c>
      <c r="I25">
        <f>(A2_ekstrak_dengan_sampel[[#This Row],[Column8]]-A2_ekstrak_tanpa_sampel[[#This Row],[Column8]])/A2_ekstrak_tanpa_sampel[[#This Row],[Column8]]</f>
        <v>0</v>
      </c>
      <c r="J25">
        <f>(A2_ekstrak_dengan_sampel[[#This Row],[Column9]]-A2_ekstrak_tanpa_sampel[[#This Row],[Column9]])/A2_ekstrak_tanpa_sampel[[#This Row],[Column9]]</f>
        <v>0</v>
      </c>
    </row>
    <row r="26" spans="2:10" x14ac:dyDescent="0.25">
      <c r="B26">
        <f>(A2_ekstrak_dengan_sampel[[#This Row],[Column1]]-A2_ekstrak_tanpa_sampel[[#This Row],[Column1]])/A2_ekstrak_tanpa_sampel[[#This Row],[Column1]]</f>
        <v>0</v>
      </c>
      <c r="C26">
        <f>(A2_ekstrak_dengan_sampel[[#This Row],[Column2]]-A2_ekstrak_tanpa_sampel[[#This Row],[Column2]])/A2_ekstrak_tanpa_sampel[[#This Row],[Column2]]</f>
        <v>0.25000000000000006</v>
      </c>
      <c r="D26">
        <f>(A2_ekstrak_dengan_sampel[[#This Row],[Column3]]-A2_ekstrak_tanpa_sampel[[#This Row],[Column3]])/A2_ekstrak_tanpa_sampel[[#This Row],[Column3]]</f>
        <v>1.2578616352201269E-2</v>
      </c>
      <c r="E26">
        <f>(A2_ekstrak_dengan_sampel[[#This Row],[Column4]]-A2_ekstrak_tanpa_sampel[[#This Row],[Column4]])/A2_ekstrak_tanpa_sampel[[#This Row],[Column4]]</f>
        <v>0.25000000000000006</v>
      </c>
      <c r="F26">
        <f>(A2_ekstrak_dengan_sampel[[#This Row],[Column5]]-A2_ekstrak_tanpa_sampel[[#This Row],[Column5]])/A2_ekstrak_tanpa_sampel[[#This Row],[Column5]]</f>
        <v>0</v>
      </c>
      <c r="G26">
        <f>(A2_ekstrak_dengan_sampel[[#This Row],[Column6]]-A2_ekstrak_tanpa_sampel[[#This Row],[Column6]])/A2_ekstrak_tanpa_sampel[[#This Row],[Column6]]</f>
        <v>0.49999999999999989</v>
      </c>
      <c r="H26">
        <f>(A2_ekstrak_dengan_sampel[[#This Row],[Column7]]-A2_ekstrak_tanpa_sampel[[#This Row],[Column7]])/A2_ekstrak_tanpa_sampel[[#This Row],[Column7]]</f>
        <v>0.25000000000000006</v>
      </c>
      <c r="I26">
        <f>(A2_ekstrak_dengan_sampel[[#This Row],[Column8]]-A2_ekstrak_tanpa_sampel[[#This Row],[Column8]])/A2_ekstrak_tanpa_sampel[[#This Row],[Column8]]</f>
        <v>0.33333333333333343</v>
      </c>
      <c r="J26">
        <f>(A2_ekstrak_dengan_sampel[[#This Row],[Column9]]-A2_ekstrak_tanpa_sampel[[#This Row],[Column9]])/A2_ekstrak_tanpa_sampel[[#This Row],[Column9]]</f>
        <v>0</v>
      </c>
    </row>
    <row r="27" spans="2:10" x14ac:dyDescent="0.25">
      <c r="B27">
        <f>(A2_ekstrak_dengan_sampel[[#This Row],[Column1]]-A2_ekstrak_tanpa_sampel[[#This Row],[Column1]])/A2_ekstrak_tanpa_sampel[[#This Row],[Column1]]</f>
        <v>0</v>
      </c>
      <c r="C27">
        <f>(A2_ekstrak_dengan_sampel[[#This Row],[Column2]]-A2_ekstrak_tanpa_sampel[[#This Row],[Column2]])/A2_ekstrak_tanpa_sampel[[#This Row],[Column2]]</f>
        <v>0</v>
      </c>
      <c r="D27">
        <f>(A2_ekstrak_dengan_sampel[[#This Row],[Column3]]-A2_ekstrak_tanpa_sampel[[#This Row],[Column3]])/A2_ekstrak_tanpa_sampel[[#This Row],[Column3]]</f>
        <v>1.8987341772151913E-2</v>
      </c>
      <c r="E27">
        <f>(A2_ekstrak_dengan_sampel[[#This Row],[Column4]]-A2_ekstrak_tanpa_sampel[[#This Row],[Column4]])/A2_ekstrak_tanpa_sampel[[#This Row],[Column4]]</f>
        <v>0.25000000000000006</v>
      </c>
      <c r="F27">
        <f>(A2_ekstrak_dengan_sampel[[#This Row],[Column5]]-A2_ekstrak_tanpa_sampel[[#This Row],[Column5]])/A2_ekstrak_tanpa_sampel[[#This Row],[Column5]]</f>
        <v>0</v>
      </c>
      <c r="G27">
        <f>(A2_ekstrak_dengan_sampel[[#This Row],[Column6]]-A2_ekstrak_tanpa_sampel[[#This Row],[Column6]])/A2_ekstrak_tanpa_sampel[[#This Row],[Column6]]</f>
        <v>0</v>
      </c>
      <c r="H27">
        <f>(A2_ekstrak_dengan_sampel[[#This Row],[Column7]]-A2_ekstrak_tanpa_sampel[[#This Row],[Column7]])/A2_ekstrak_tanpa_sampel[[#This Row],[Column7]]</f>
        <v>0.25000000000000006</v>
      </c>
      <c r="I27">
        <f>(A2_ekstrak_dengan_sampel[[#This Row],[Column8]]-A2_ekstrak_tanpa_sampel[[#This Row],[Column8]])/A2_ekstrak_tanpa_sampel[[#This Row],[Column8]]</f>
        <v>0</v>
      </c>
      <c r="J27">
        <f>(A2_ekstrak_dengan_sampel[[#This Row],[Column9]]-A2_ekstrak_tanpa_sampel[[#This Row],[Column9]])/A2_ekstrak_tanpa_sampel[[#This Row],[Column9]]</f>
        <v>0</v>
      </c>
    </row>
    <row r="28" spans="2:10" x14ac:dyDescent="0.25">
      <c r="B28">
        <f>(A2_ekstrak_dengan_sampel[[#This Row],[Column1]]-A2_ekstrak_tanpa_sampel[[#This Row],[Column1]])/A2_ekstrak_tanpa_sampel[[#This Row],[Column1]]</f>
        <v>0</v>
      </c>
      <c r="C28">
        <f>(A2_ekstrak_dengan_sampel[[#This Row],[Column2]]-A2_ekstrak_tanpa_sampel[[#This Row],[Column2]])/A2_ekstrak_tanpa_sampel[[#This Row],[Column2]]</f>
        <v>0</v>
      </c>
      <c r="D28">
        <f>(A2_ekstrak_dengan_sampel[[#This Row],[Column3]]-A2_ekstrak_tanpa_sampel[[#This Row],[Column3]])/A2_ekstrak_tanpa_sampel[[#This Row],[Column3]]</f>
        <v>2.5157232704402396E-2</v>
      </c>
      <c r="E28">
        <f>(A2_ekstrak_dengan_sampel[[#This Row],[Column4]]-A2_ekstrak_tanpa_sampel[[#This Row],[Column4]])/A2_ekstrak_tanpa_sampel[[#This Row],[Column4]]</f>
        <v>0</v>
      </c>
      <c r="F28">
        <f>(A2_ekstrak_dengan_sampel[[#This Row],[Column5]]-A2_ekstrak_tanpa_sampel[[#This Row],[Column5]])/A2_ekstrak_tanpa_sampel[[#This Row],[Column5]]</f>
        <v>0</v>
      </c>
      <c r="G28">
        <f>(A2_ekstrak_dengan_sampel[[#This Row],[Column6]]-A2_ekstrak_tanpa_sampel[[#This Row],[Column6]])/A2_ekstrak_tanpa_sampel[[#This Row],[Column6]]</f>
        <v>0.49999999999999989</v>
      </c>
      <c r="H28">
        <f>(A2_ekstrak_dengan_sampel[[#This Row],[Column7]]-A2_ekstrak_tanpa_sampel[[#This Row],[Column7]])/A2_ekstrak_tanpa_sampel[[#This Row],[Column7]]</f>
        <v>0</v>
      </c>
      <c r="I28">
        <f>(A2_ekstrak_dengan_sampel[[#This Row],[Column8]]-A2_ekstrak_tanpa_sampel[[#This Row],[Column8]])/A2_ekstrak_tanpa_sampel[[#This Row],[Column8]]</f>
        <v>0.33333333333333343</v>
      </c>
      <c r="J28">
        <f>(A2_ekstrak_dengan_sampel[[#This Row],[Column9]]-A2_ekstrak_tanpa_sampel[[#This Row],[Column9]])/A2_ekstrak_tanpa_sampel[[#This Row],[Column9]]</f>
        <v>0</v>
      </c>
    </row>
    <row r="29" spans="2:10" x14ac:dyDescent="0.25">
      <c r="B29">
        <f>(A2_ekstrak_dengan_sampel[[#This Row],[Column1]]-A2_ekstrak_tanpa_sampel[[#This Row],[Column1]])/A2_ekstrak_tanpa_sampel[[#This Row],[Column1]]</f>
        <v>-3.8461538461538491E-2</v>
      </c>
      <c r="C29">
        <f>(A2_ekstrak_dengan_sampel[[#This Row],[Column2]]-A2_ekstrak_tanpa_sampel[[#This Row],[Column2]])/A2_ekstrak_tanpa_sampel[[#This Row],[Column2]]</f>
        <v>-0.1666666666666666</v>
      </c>
      <c r="D29">
        <f>(A2_ekstrak_dengan_sampel[[#This Row],[Column3]]-A2_ekstrak_tanpa_sampel[[#This Row],[Column3]])/A2_ekstrak_tanpa_sampel[[#This Row],[Column3]]</f>
        <v>6.2500000000000056E-3</v>
      </c>
      <c r="E29">
        <f>(A2_ekstrak_dengan_sampel[[#This Row],[Column4]]-A2_ekstrak_tanpa_sampel[[#This Row],[Column4]])/A2_ekstrak_tanpa_sampel[[#This Row],[Column4]]</f>
        <v>-0.28571428571428575</v>
      </c>
      <c r="F29">
        <f>(A2_ekstrak_dengan_sampel[[#This Row],[Column5]]-A2_ekstrak_tanpa_sampel[[#This Row],[Column5]])/A2_ekstrak_tanpa_sampel[[#This Row],[Column5]]</f>
        <v>0.25000000000000006</v>
      </c>
      <c r="G29">
        <f>(A2_ekstrak_dengan_sampel[[#This Row],[Column6]]-A2_ekstrak_tanpa_sampel[[#This Row],[Column6]])/A2_ekstrak_tanpa_sampel[[#This Row],[Column6]]</f>
        <v>0</v>
      </c>
      <c r="H29">
        <f>(A2_ekstrak_dengan_sampel[[#This Row],[Column7]]-A2_ekstrak_tanpa_sampel[[#This Row],[Column7]])/A2_ekstrak_tanpa_sampel[[#This Row],[Column7]]</f>
        <v>0</v>
      </c>
      <c r="I29">
        <f>(A2_ekstrak_dengan_sampel[[#This Row],[Column8]]-A2_ekstrak_tanpa_sampel[[#This Row],[Column8]])/A2_ekstrak_tanpa_sampel[[#This Row],[Column8]]</f>
        <v>-0.25000000000000006</v>
      </c>
      <c r="J29">
        <f>(A2_ekstrak_dengan_sampel[[#This Row],[Column9]]-A2_ekstrak_tanpa_sampel[[#This Row],[Column9]])/A2_ekstrak_tanpa_sampel[[#This Row],[Column9]]</f>
        <v>0</v>
      </c>
    </row>
    <row r="30" spans="2:10" x14ac:dyDescent="0.25">
      <c r="B30">
        <f>(A2_ekstrak_dengan_sampel[[#This Row],[Column1]]-A2_ekstrak_tanpa_sampel[[#This Row],[Column1]])/A2_ekstrak_tanpa_sampel[[#This Row],[Column1]]</f>
        <v>-7.6923076923076983E-2</v>
      </c>
      <c r="C30">
        <f>(A2_ekstrak_dengan_sampel[[#This Row],[Column2]]-A2_ekstrak_tanpa_sampel[[#This Row],[Column2]])/A2_ekstrak_tanpa_sampel[[#This Row],[Column2]]</f>
        <v>-0.28571428571428575</v>
      </c>
      <c r="D30">
        <f>(A2_ekstrak_dengan_sampel[[#This Row],[Column3]]-A2_ekstrak_tanpa_sampel[[#This Row],[Column3]])/A2_ekstrak_tanpa_sampel[[#This Row],[Column3]]</f>
        <v>-1.2578616352201269E-2</v>
      </c>
      <c r="E30">
        <f>(A2_ekstrak_dengan_sampel[[#This Row],[Column4]]-A2_ekstrak_tanpa_sampel[[#This Row],[Column4]])/A2_ekstrak_tanpa_sampel[[#This Row],[Column4]]</f>
        <v>-0.28571428571428575</v>
      </c>
      <c r="F30">
        <f>(A2_ekstrak_dengan_sampel[[#This Row],[Column5]]-A2_ekstrak_tanpa_sampel[[#This Row],[Column5]])/A2_ekstrak_tanpa_sampel[[#This Row],[Column5]]</f>
        <v>-0.20000000000000004</v>
      </c>
      <c r="G30">
        <f>(A2_ekstrak_dengan_sampel[[#This Row],[Column6]]-A2_ekstrak_tanpa_sampel[[#This Row],[Column6]])/A2_ekstrak_tanpa_sampel[[#This Row],[Column6]]</f>
        <v>-0.33333333333333331</v>
      </c>
      <c r="H30">
        <f>(A2_ekstrak_dengan_sampel[[#This Row],[Column7]]-A2_ekstrak_tanpa_sampel[[#This Row],[Column7]])/A2_ekstrak_tanpa_sampel[[#This Row],[Column7]]</f>
        <v>-0.1666666666666666</v>
      </c>
      <c r="I30">
        <f>(A2_ekstrak_dengan_sampel[[#This Row],[Column8]]-A2_ekstrak_tanpa_sampel[[#This Row],[Column8]])/A2_ekstrak_tanpa_sampel[[#This Row],[Column8]]</f>
        <v>-0.25000000000000006</v>
      </c>
      <c r="J30">
        <f>(A2_ekstrak_dengan_sampel[[#This Row],[Column9]]-A2_ekstrak_tanpa_sampel[[#This Row],[Column9]])/A2_ekstrak_tanpa_sampel[[#This Row],[Column9]]</f>
        <v>0</v>
      </c>
    </row>
    <row r="31" spans="2:10" x14ac:dyDescent="0.25">
      <c r="B31">
        <f>(A2_ekstrak_dengan_sampel[[#This Row],[Column1]]-A2_ekstrak_tanpa_sampel[[#This Row],[Column1]])/A2_ekstrak_tanpa_sampel[[#This Row],[Column1]]</f>
        <v>-3.8461538461538491E-2</v>
      </c>
      <c r="C31">
        <f>(A2_ekstrak_dengan_sampel[[#This Row],[Column2]]-A2_ekstrak_tanpa_sampel[[#This Row],[Column2]])/A2_ekstrak_tanpa_sampel[[#This Row],[Column2]]</f>
        <v>-0.28571428571428575</v>
      </c>
      <c r="D31">
        <f>(A2_ekstrak_dengan_sampel[[#This Row],[Column3]]-A2_ekstrak_tanpa_sampel[[#This Row],[Column3]])/A2_ekstrak_tanpa_sampel[[#This Row],[Column3]]</f>
        <v>1.2578616352201269E-2</v>
      </c>
      <c r="E31">
        <f>(A2_ekstrak_dengan_sampel[[#This Row],[Column4]]-A2_ekstrak_tanpa_sampel[[#This Row],[Column4]])/A2_ekstrak_tanpa_sampel[[#This Row],[Column4]]</f>
        <v>-0.28571428571428575</v>
      </c>
      <c r="F31">
        <f>(A2_ekstrak_dengan_sampel[[#This Row],[Column5]]-A2_ekstrak_tanpa_sampel[[#This Row],[Column5]])/A2_ekstrak_tanpa_sampel[[#This Row],[Column5]]</f>
        <v>0</v>
      </c>
      <c r="G31">
        <f>(A2_ekstrak_dengan_sampel[[#This Row],[Column6]]-A2_ekstrak_tanpa_sampel[[#This Row],[Column6]])/A2_ekstrak_tanpa_sampel[[#This Row],[Column6]]</f>
        <v>0</v>
      </c>
      <c r="H31">
        <f>(A2_ekstrak_dengan_sampel[[#This Row],[Column7]]-A2_ekstrak_tanpa_sampel[[#This Row],[Column7]])/A2_ekstrak_tanpa_sampel[[#This Row],[Column7]]</f>
        <v>-0.1666666666666666</v>
      </c>
      <c r="I31">
        <f>(A2_ekstrak_dengan_sampel[[#This Row],[Column8]]-A2_ekstrak_tanpa_sampel[[#This Row],[Column8]])/A2_ekstrak_tanpa_sampel[[#This Row],[Column8]]</f>
        <v>0</v>
      </c>
      <c r="J31">
        <f>(A2_ekstrak_dengan_sampel[[#This Row],[Column9]]-A2_ekstrak_tanpa_sampel[[#This Row],[Column9]])/A2_ekstrak_tanpa_sampel[[#This Row],[Column9]]</f>
        <v>0</v>
      </c>
    </row>
    <row r="32" spans="2:10" x14ac:dyDescent="0.25">
      <c r="B32">
        <f>(A2_ekstrak_dengan_sampel[[#This Row],[Column1]]-A2_ekstrak_tanpa_sampel[[#This Row],[Column1]])/A2_ekstrak_tanpa_sampel[[#This Row],[Column1]]</f>
        <v>-3.8461538461538491E-2</v>
      </c>
      <c r="C32">
        <f>(A2_ekstrak_dengan_sampel[[#This Row],[Column2]]-A2_ekstrak_tanpa_sampel[[#This Row],[Column2]])/A2_ekstrak_tanpa_sampel[[#This Row],[Column2]]</f>
        <v>-0.4285714285714286</v>
      </c>
      <c r="D32">
        <f>(A2_ekstrak_dengan_sampel[[#This Row],[Column3]]-A2_ekstrak_tanpa_sampel[[#This Row],[Column3]])/A2_ekstrak_tanpa_sampel[[#This Row],[Column3]]</f>
        <v>1.2578616352201269E-2</v>
      </c>
      <c r="E32">
        <f>(A2_ekstrak_dengan_sampel[[#This Row],[Column4]]-A2_ekstrak_tanpa_sampel[[#This Row],[Column4]])/A2_ekstrak_tanpa_sampel[[#This Row],[Column4]]</f>
        <v>-0.28571428571428575</v>
      </c>
      <c r="F32">
        <f>(A2_ekstrak_dengan_sampel[[#This Row],[Column5]]-A2_ekstrak_tanpa_sampel[[#This Row],[Column5]])/A2_ekstrak_tanpa_sampel[[#This Row],[Column5]]</f>
        <v>0</v>
      </c>
      <c r="G32">
        <f>(A2_ekstrak_dengan_sampel[[#This Row],[Column6]]-A2_ekstrak_tanpa_sampel[[#This Row],[Column6]])/A2_ekstrak_tanpa_sampel[[#This Row],[Column6]]</f>
        <v>0</v>
      </c>
      <c r="H32">
        <f>(A2_ekstrak_dengan_sampel[[#This Row],[Column7]]-A2_ekstrak_tanpa_sampel[[#This Row],[Column7]])/A2_ekstrak_tanpa_sampel[[#This Row],[Column7]]</f>
        <v>-0.1666666666666666</v>
      </c>
      <c r="I32">
        <f>(A2_ekstrak_dengan_sampel[[#This Row],[Column8]]-A2_ekstrak_tanpa_sampel[[#This Row],[Column8]])/A2_ekstrak_tanpa_sampel[[#This Row],[Column8]]</f>
        <v>-0.25000000000000006</v>
      </c>
      <c r="J32">
        <f>(A2_ekstrak_dengan_sampel[[#This Row],[Column9]]-A2_ekstrak_tanpa_sampel[[#This Row],[Column9]])/A2_ekstrak_tanpa_sampel[[#This Row],[Column9]]</f>
        <v>0</v>
      </c>
    </row>
    <row r="33" spans="2:10" x14ac:dyDescent="0.25">
      <c r="B33">
        <f>(A2_ekstrak_dengan_sampel[[#This Row],[Column1]]-A2_ekstrak_tanpa_sampel[[#This Row],[Column1]])/A2_ekstrak_tanpa_sampel[[#This Row],[Column1]]</f>
        <v>-3.8461538461538491E-2</v>
      </c>
      <c r="C33">
        <f>(A2_ekstrak_dengan_sampel[[#This Row],[Column2]]-A2_ekstrak_tanpa_sampel[[#This Row],[Column2]])/A2_ekstrak_tanpa_sampel[[#This Row],[Column2]]</f>
        <v>-0.28571428571428575</v>
      </c>
      <c r="D33">
        <f>(A2_ekstrak_dengan_sampel[[#This Row],[Column3]]-A2_ekstrak_tanpa_sampel[[#This Row],[Column3]])/A2_ekstrak_tanpa_sampel[[#This Row],[Column3]]</f>
        <v>1.2578616352201269E-2</v>
      </c>
      <c r="E33">
        <f>(A2_ekstrak_dengan_sampel[[#This Row],[Column4]]-A2_ekstrak_tanpa_sampel[[#This Row],[Column4]])/A2_ekstrak_tanpa_sampel[[#This Row],[Column4]]</f>
        <v>-0.28571428571428575</v>
      </c>
      <c r="F33">
        <f>(A2_ekstrak_dengan_sampel[[#This Row],[Column5]]-A2_ekstrak_tanpa_sampel[[#This Row],[Column5]])/A2_ekstrak_tanpa_sampel[[#This Row],[Column5]]</f>
        <v>-0.20000000000000004</v>
      </c>
      <c r="G33">
        <f>(A2_ekstrak_dengan_sampel[[#This Row],[Column6]]-A2_ekstrak_tanpa_sampel[[#This Row],[Column6]])/A2_ekstrak_tanpa_sampel[[#This Row],[Column6]]</f>
        <v>0</v>
      </c>
      <c r="H33">
        <f>(A2_ekstrak_dengan_sampel[[#This Row],[Column7]]-A2_ekstrak_tanpa_sampel[[#This Row],[Column7]])/A2_ekstrak_tanpa_sampel[[#This Row],[Column7]]</f>
        <v>-0.1666666666666666</v>
      </c>
      <c r="I33">
        <f>(A2_ekstrak_dengan_sampel[[#This Row],[Column8]]-A2_ekstrak_tanpa_sampel[[#This Row],[Column8]])/A2_ekstrak_tanpa_sampel[[#This Row],[Column8]]</f>
        <v>0</v>
      </c>
      <c r="J33">
        <f>(A2_ekstrak_dengan_sampel[[#This Row],[Column9]]-A2_ekstrak_tanpa_sampel[[#This Row],[Column9]])/A2_ekstrak_tanpa_sampel[[#This Row],[Column9]]</f>
        <v>0</v>
      </c>
    </row>
    <row r="34" spans="2:10" x14ac:dyDescent="0.25">
      <c r="B34">
        <f>(A2_ekstrak_dengan_sampel[[#This Row],[Column1]]-A2_ekstrak_tanpa_sampel[[#This Row],[Column1]])/A2_ekstrak_tanpa_sampel[[#This Row],[Column1]]</f>
        <v>-3.8461538461538491E-2</v>
      </c>
      <c r="C34">
        <f>(A2_ekstrak_dengan_sampel[[#This Row],[Column2]]-A2_ekstrak_tanpa_sampel[[#This Row],[Column2]])/A2_ekstrak_tanpa_sampel[[#This Row],[Column2]]</f>
        <v>-0.375</v>
      </c>
      <c r="D34">
        <f>(A2_ekstrak_dengan_sampel[[#This Row],[Column3]]-A2_ekstrak_tanpa_sampel[[#This Row],[Column3]])/A2_ekstrak_tanpa_sampel[[#This Row],[Column3]]</f>
        <v>1.8867924528301903E-2</v>
      </c>
      <c r="E34">
        <f>(A2_ekstrak_dengan_sampel[[#This Row],[Column4]]-A2_ekstrak_tanpa_sampel[[#This Row],[Column4]])/A2_ekstrak_tanpa_sampel[[#This Row],[Column4]]</f>
        <v>-0.375</v>
      </c>
      <c r="F34">
        <f>(A2_ekstrak_dengan_sampel[[#This Row],[Column5]]-A2_ekstrak_tanpa_sampel[[#This Row],[Column5]])/A2_ekstrak_tanpa_sampel[[#This Row],[Column5]]</f>
        <v>-0.20000000000000004</v>
      </c>
      <c r="G34">
        <f>(A2_ekstrak_dengan_sampel[[#This Row],[Column6]]-A2_ekstrak_tanpa_sampel[[#This Row],[Column6]])/A2_ekstrak_tanpa_sampel[[#This Row],[Column6]]</f>
        <v>0</v>
      </c>
      <c r="H34">
        <f>(A2_ekstrak_dengan_sampel[[#This Row],[Column7]]-A2_ekstrak_tanpa_sampel[[#This Row],[Column7]])/A2_ekstrak_tanpa_sampel[[#This Row],[Column7]]</f>
        <v>-0.1666666666666666</v>
      </c>
      <c r="I34">
        <f>(A2_ekstrak_dengan_sampel[[#This Row],[Column8]]-A2_ekstrak_tanpa_sampel[[#This Row],[Column8]])/A2_ekstrak_tanpa_sampel[[#This Row],[Column8]]</f>
        <v>-0.40000000000000008</v>
      </c>
      <c r="J34">
        <f>(A2_ekstrak_dengan_sampel[[#This Row],[Column9]]-A2_ekstrak_tanpa_sampel[[#This Row],[Column9]])/A2_ekstrak_tanpa_sampel[[#This Row],[Column9]]</f>
        <v>0</v>
      </c>
    </row>
    <row r="35" spans="2:10" x14ac:dyDescent="0.25">
      <c r="B35">
        <f>(A2_ekstrak_dengan_sampel[[#This Row],[Column1]]-A2_ekstrak_tanpa_sampel[[#This Row],[Column1]])/A2_ekstrak_tanpa_sampel[[#This Row],[Column1]]</f>
        <v>-3.8461538461538491E-2</v>
      </c>
      <c r="C35">
        <f>(A2_ekstrak_dengan_sampel[[#This Row],[Column2]]-A2_ekstrak_tanpa_sampel[[#This Row],[Column2]])/A2_ekstrak_tanpa_sampel[[#This Row],[Column2]]</f>
        <v>-0.28571428571428575</v>
      </c>
      <c r="D35">
        <f>(A2_ekstrak_dengan_sampel[[#This Row],[Column3]]-A2_ekstrak_tanpa_sampel[[#This Row],[Column3]])/A2_ekstrak_tanpa_sampel[[#This Row],[Column3]]</f>
        <v>1.2500000000000011E-2</v>
      </c>
      <c r="E35">
        <f>(A2_ekstrak_dengan_sampel[[#This Row],[Column4]]-A2_ekstrak_tanpa_sampel[[#This Row],[Column4]])/A2_ekstrak_tanpa_sampel[[#This Row],[Column4]]</f>
        <v>-0.1666666666666666</v>
      </c>
      <c r="F35">
        <f>(A2_ekstrak_dengan_sampel[[#This Row],[Column5]]-A2_ekstrak_tanpa_sampel[[#This Row],[Column5]])/A2_ekstrak_tanpa_sampel[[#This Row],[Column5]]</f>
        <v>-0.20000000000000004</v>
      </c>
      <c r="G35">
        <f>(A2_ekstrak_dengan_sampel[[#This Row],[Column6]]-A2_ekstrak_tanpa_sampel[[#This Row],[Column6]])/A2_ekstrak_tanpa_sampel[[#This Row],[Column6]]</f>
        <v>-0.33333333333333331</v>
      </c>
      <c r="H35">
        <f>(A2_ekstrak_dengan_sampel[[#This Row],[Column7]]-A2_ekstrak_tanpa_sampel[[#This Row],[Column7]])/A2_ekstrak_tanpa_sampel[[#This Row],[Column7]]</f>
        <v>-0.1666666666666666</v>
      </c>
      <c r="I35">
        <f>(A2_ekstrak_dengan_sampel[[#This Row],[Column8]]-A2_ekstrak_tanpa_sampel[[#This Row],[Column8]])/A2_ekstrak_tanpa_sampel[[#This Row],[Column8]]</f>
        <v>-0.25000000000000006</v>
      </c>
      <c r="J35">
        <f>(A2_ekstrak_dengan_sampel[[#This Row],[Column9]]-A2_ekstrak_tanpa_sampel[[#This Row],[Column9]])/A2_ekstrak_tanpa_sampel[[#This Row],[Column9]]</f>
        <v>0</v>
      </c>
    </row>
    <row r="36" spans="2:10" x14ac:dyDescent="0.25">
      <c r="B36">
        <f>(A2_ekstrak_dengan_sampel[[#This Row],[Column1]]-A2_ekstrak_tanpa_sampel[[#This Row],[Column1]])/A2_ekstrak_tanpa_sampel[[#This Row],[Column1]]</f>
        <v>-3.8461538461538491E-2</v>
      </c>
      <c r="C36">
        <f>(A2_ekstrak_dengan_sampel[[#This Row],[Column2]]-A2_ekstrak_tanpa_sampel[[#This Row],[Column2]])/A2_ekstrak_tanpa_sampel[[#This Row],[Column2]]</f>
        <v>0</v>
      </c>
      <c r="D36">
        <f>(A2_ekstrak_dengan_sampel[[#This Row],[Column3]]-A2_ekstrak_tanpa_sampel[[#This Row],[Column3]])/A2_ekstrak_tanpa_sampel[[#This Row],[Column3]]</f>
        <v>6.2893081761006345E-3</v>
      </c>
      <c r="E36">
        <f>(A2_ekstrak_dengan_sampel[[#This Row],[Column4]]-A2_ekstrak_tanpa_sampel[[#This Row],[Column4]])/A2_ekstrak_tanpa_sampel[[#This Row],[Column4]]</f>
        <v>-0.1666666666666666</v>
      </c>
      <c r="F36">
        <f>(A2_ekstrak_dengan_sampel[[#This Row],[Column5]]-A2_ekstrak_tanpa_sampel[[#This Row],[Column5]])/A2_ekstrak_tanpa_sampel[[#This Row],[Column5]]</f>
        <v>0</v>
      </c>
      <c r="G36">
        <f>(A2_ekstrak_dengan_sampel[[#This Row],[Column6]]-A2_ekstrak_tanpa_sampel[[#This Row],[Column6]])/A2_ekstrak_tanpa_sampel[[#This Row],[Column6]]</f>
        <v>0</v>
      </c>
      <c r="H36">
        <f>(A2_ekstrak_dengan_sampel[[#This Row],[Column7]]-A2_ekstrak_tanpa_sampel[[#This Row],[Column7]])/A2_ekstrak_tanpa_sampel[[#This Row],[Column7]]</f>
        <v>0</v>
      </c>
      <c r="I36">
        <f>(A2_ekstrak_dengan_sampel[[#This Row],[Column8]]-A2_ekstrak_tanpa_sampel[[#This Row],[Column8]])/A2_ekstrak_tanpa_sampel[[#This Row],[Column8]]</f>
        <v>-0.25000000000000006</v>
      </c>
      <c r="J36">
        <f>(A2_ekstrak_dengan_sampel[[#This Row],[Column9]]-A2_ekstrak_tanpa_sampel[[#This Row],[Column9]])/A2_ekstrak_tanpa_sampel[[#This Row],[Column9]]</f>
        <v>0</v>
      </c>
    </row>
    <row r="37" spans="2:10" x14ac:dyDescent="0.25">
      <c r="B37">
        <f>(A2_ekstrak_dengan_sampel[[#This Row],[Column1]]-A2_ekstrak_tanpa_sampel[[#This Row],[Column1]])/A2_ekstrak_tanpa_sampel[[#This Row],[Column1]]</f>
        <v>-4.0000000000000036E-2</v>
      </c>
      <c r="C37">
        <f>(A2_ekstrak_dengan_sampel[[#This Row],[Column2]]-A2_ekstrak_tanpa_sampel[[#This Row],[Column2]])/A2_ekstrak_tanpa_sampel[[#This Row],[Column2]]</f>
        <v>0.25000000000000006</v>
      </c>
      <c r="D37">
        <f>(A2_ekstrak_dengan_sampel[[#This Row],[Column3]]-A2_ekstrak_tanpa_sampel[[#This Row],[Column3]])/A2_ekstrak_tanpa_sampel[[#This Row],[Column3]]</f>
        <v>6.2893081761006345E-3</v>
      </c>
      <c r="E37">
        <f>(A2_ekstrak_dengan_sampel[[#This Row],[Column4]]-A2_ekstrak_tanpa_sampel[[#This Row],[Column4]])/A2_ekstrak_tanpa_sampel[[#This Row],[Column4]]</f>
        <v>0</v>
      </c>
      <c r="F37">
        <f>(A2_ekstrak_dengan_sampel[[#This Row],[Column5]]-A2_ekstrak_tanpa_sampel[[#This Row],[Column5]])/A2_ekstrak_tanpa_sampel[[#This Row],[Column5]]</f>
        <v>0</v>
      </c>
      <c r="G37">
        <f>(A2_ekstrak_dengan_sampel[[#This Row],[Column6]]-A2_ekstrak_tanpa_sampel[[#This Row],[Column6]])/A2_ekstrak_tanpa_sampel[[#This Row],[Column6]]</f>
        <v>-0.33333333333333331</v>
      </c>
      <c r="H37">
        <f>(A2_ekstrak_dengan_sampel[[#This Row],[Column7]]-A2_ekstrak_tanpa_sampel[[#This Row],[Column7]])/A2_ekstrak_tanpa_sampel[[#This Row],[Column7]]</f>
        <v>0</v>
      </c>
      <c r="I37">
        <f>(A2_ekstrak_dengan_sampel[[#This Row],[Column8]]-A2_ekstrak_tanpa_sampel[[#This Row],[Column8]])/A2_ekstrak_tanpa_sampel[[#This Row],[Column8]]</f>
        <v>0</v>
      </c>
      <c r="J37">
        <f>(A2_ekstrak_dengan_sampel[[#This Row],[Column9]]-A2_ekstrak_tanpa_sampel[[#This Row],[Column9]])/A2_ekstrak_tanpa_sampel[[#This Row],[Column9]]</f>
        <v>0</v>
      </c>
    </row>
    <row r="38" spans="2:10" x14ac:dyDescent="0.25">
      <c r="B38">
        <f>(A2_ekstrak_dengan_sampel[[#This Row],[Column1]]-A2_ekstrak_tanpa_sampel[[#This Row],[Column1]])/A2_ekstrak_tanpa_sampel[[#This Row],[Column1]]</f>
        <v>-7.999999999999996E-2</v>
      </c>
      <c r="C38">
        <f>(A2_ekstrak_dengan_sampel[[#This Row],[Column2]]-A2_ekstrak_tanpa_sampel[[#This Row],[Column2]])/A2_ekstrak_tanpa_sampel[[#This Row],[Column2]]</f>
        <v>-0.20000000000000004</v>
      </c>
      <c r="D38">
        <f>(A2_ekstrak_dengan_sampel[[#This Row],[Column3]]-A2_ekstrak_tanpa_sampel[[#This Row],[Column3]])/A2_ekstrak_tanpa_sampel[[#This Row],[Column3]]</f>
        <v>1.2578616352201269E-2</v>
      </c>
      <c r="E38">
        <f>(A2_ekstrak_dengan_sampel[[#This Row],[Column4]]-A2_ekstrak_tanpa_sampel[[#This Row],[Column4]])/A2_ekstrak_tanpa_sampel[[#This Row],[Column4]]</f>
        <v>-0.20000000000000004</v>
      </c>
      <c r="F38">
        <f>(A2_ekstrak_dengan_sampel[[#This Row],[Column5]]-A2_ekstrak_tanpa_sampel[[#This Row],[Column5]])/A2_ekstrak_tanpa_sampel[[#This Row],[Column5]]</f>
        <v>-0.20000000000000004</v>
      </c>
      <c r="G38">
        <f>(A2_ekstrak_dengan_sampel[[#This Row],[Column6]]-A2_ekstrak_tanpa_sampel[[#This Row],[Column6]])/A2_ekstrak_tanpa_sampel[[#This Row],[Column6]]</f>
        <v>0</v>
      </c>
      <c r="H38">
        <f>(A2_ekstrak_dengan_sampel[[#This Row],[Column7]]-A2_ekstrak_tanpa_sampel[[#This Row],[Column7]])/A2_ekstrak_tanpa_sampel[[#This Row],[Column7]]</f>
        <v>-0.20000000000000004</v>
      </c>
      <c r="I38">
        <f>(A2_ekstrak_dengan_sampel[[#This Row],[Column8]]-A2_ekstrak_tanpa_sampel[[#This Row],[Column8]])/A2_ekstrak_tanpa_sampel[[#This Row],[Column8]]</f>
        <v>0</v>
      </c>
      <c r="J38">
        <f>(A2_ekstrak_dengan_sampel[[#This Row],[Column9]]-A2_ekstrak_tanpa_sampel[[#This Row],[Column9]])/A2_ekstrak_tanpa_sampel[[#This Row],[Column9]]</f>
        <v>0</v>
      </c>
    </row>
    <row r="39" spans="2:10" x14ac:dyDescent="0.25">
      <c r="B39">
        <f>(A2_ekstrak_dengan_sampel[[#This Row],[Column1]]-A2_ekstrak_tanpa_sampel[[#This Row],[Column1]])/A2_ekstrak_tanpa_sampel[[#This Row],[Column1]]</f>
        <v>4.0000000000000036E-2</v>
      </c>
      <c r="C39">
        <f>(A2_ekstrak_dengan_sampel[[#This Row],[Column2]]-A2_ekstrak_tanpa_sampel[[#This Row],[Column2]])/A2_ekstrak_tanpa_sampel[[#This Row],[Column2]]</f>
        <v>0.25000000000000006</v>
      </c>
      <c r="D39">
        <f>(A2_ekstrak_dengan_sampel[[#This Row],[Column3]]-A2_ekstrak_tanpa_sampel[[#This Row],[Column3]])/A2_ekstrak_tanpa_sampel[[#This Row],[Column3]]</f>
        <v>0</v>
      </c>
      <c r="E39">
        <f>(A2_ekstrak_dengan_sampel[[#This Row],[Column4]]-A2_ekstrak_tanpa_sampel[[#This Row],[Column4]])/A2_ekstrak_tanpa_sampel[[#This Row],[Column4]]</f>
        <v>0</v>
      </c>
      <c r="F39">
        <f>(A2_ekstrak_dengan_sampel[[#This Row],[Column5]]-A2_ekstrak_tanpa_sampel[[#This Row],[Column5]])/A2_ekstrak_tanpa_sampel[[#This Row],[Column5]]</f>
        <v>0.25000000000000006</v>
      </c>
      <c r="G39">
        <f>(A2_ekstrak_dengan_sampel[[#This Row],[Column6]]-A2_ekstrak_tanpa_sampel[[#This Row],[Column6]])/A2_ekstrak_tanpa_sampel[[#This Row],[Column6]]</f>
        <v>0</v>
      </c>
      <c r="H39">
        <f>(A2_ekstrak_dengan_sampel[[#This Row],[Column7]]-A2_ekstrak_tanpa_sampel[[#This Row],[Column7]])/A2_ekstrak_tanpa_sampel[[#This Row],[Column7]]</f>
        <v>0</v>
      </c>
      <c r="I39">
        <f>(A2_ekstrak_dengan_sampel[[#This Row],[Column8]]-A2_ekstrak_tanpa_sampel[[#This Row],[Column8]])/A2_ekstrak_tanpa_sampel[[#This Row],[Column8]]</f>
        <v>0.33333333333333343</v>
      </c>
      <c r="J39">
        <f>(A2_ekstrak_dengan_sampel[[#This Row],[Column9]]-A2_ekstrak_tanpa_sampel[[#This Row],[Column9]])/A2_ekstrak_tanpa_sampel[[#This Row],[Column9]]</f>
        <v>0</v>
      </c>
    </row>
    <row r="40" spans="2:10" x14ac:dyDescent="0.25">
      <c r="B40">
        <f>(A2_ekstrak_dengan_sampel[[#This Row],[Column1]]-A2_ekstrak_tanpa_sampel[[#This Row],[Column1]])/A2_ekstrak_tanpa_sampel[[#This Row],[Column1]]</f>
        <v>0</v>
      </c>
      <c r="C40">
        <f>(A2_ekstrak_dengan_sampel[[#This Row],[Column2]]-A2_ekstrak_tanpa_sampel[[#This Row],[Column2]])/A2_ekstrak_tanpa_sampel[[#This Row],[Column2]]</f>
        <v>0.25000000000000006</v>
      </c>
      <c r="D40">
        <f>(A2_ekstrak_dengan_sampel[[#This Row],[Column3]]-A2_ekstrak_tanpa_sampel[[#This Row],[Column3]])/A2_ekstrak_tanpa_sampel[[#This Row],[Column3]]</f>
        <v>0</v>
      </c>
      <c r="E40">
        <f>(A2_ekstrak_dengan_sampel[[#This Row],[Column4]]-A2_ekstrak_tanpa_sampel[[#This Row],[Column4]])/A2_ekstrak_tanpa_sampel[[#This Row],[Column4]]</f>
        <v>0</v>
      </c>
      <c r="F40">
        <f>(A2_ekstrak_dengan_sampel[[#This Row],[Column5]]-A2_ekstrak_tanpa_sampel[[#This Row],[Column5]])/A2_ekstrak_tanpa_sampel[[#This Row],[Column5]]</f>
        <v>0</v>
      </c>
      <c r="G40">
        <f>(A2_ekstrak_dengan_sampel[[#This Row],[Column6]]-A2_ekstrak_tanpa_sampel[[#This Row],[Column6]])/A2_ekstrak_tanpa_sampel[[#This Row],[Column6]]</f>
        <v>0.49999999999999989</v>
      </c>
      <c r="H40">
        <f>(A2_ekstrak_dengan_sampel[[#This Row],[Column7]]-A2_ekstrak_tanpa_sampel[[#This Row],[Column7]])/A2_ekstrak_tanpa_sampel[[#This Row],[Column7]]</f>
        <v>0</v>
      </c>
      <c r="I40">
        <f>(A2_ekstrak_dengan_sampel[[#This Row],[Column8]]-A2_ekstrak_tanpa_sampel[[#This Row],[Column8]])/A2_ekstrak_tanpa_sampel[[#This Row],[Column8]]</f>
        <v>0.33333333333333343</v>
      </c>
      <c r="J40">
        <f>(A2_ekstrak_dengan_sampel[[#This Row],[Column9]]-A2_ekstrak_tanpa_sampel[[#This Row],[Column9]])/A2_ekstrak_tanpa_sampel[[#This Row],[Column9]]</f>
        <v>0</v>
      </c>
    </row>
    <row r="41" spans="2:10" x14ac:dyDescent="0.25">
      <c r="B41">
        <f>(A2_ekstrak_dengan_sampel[[#This Row],[Column1]]-A2_ekstrak_tanpa_sampel[[#This Row],[Column1]])/A2_ekstrak_tanpa_sampel[[#This Row],[Column1]]</f>
        <v>0</v>
      </c>
      <c r="C41">
        <f>(A2_ekstrak_dengan_sampel[[#This Row],[Column2]]-A2_ekstrak_tanpa_sampel[[#This Row],[Column2]])/A2_ekstrak_tanpa_sampel[[#This Row],[Column2]]</f>
        <v>0.25000000000000006</v>
      </c>
      <c r="D41">
        <f>(A2_ekstrak_dengan_sampel[[#This Row],[Column3]]-A2_ekstrak_tanpa_sampel[[#This Row],[Column3]])/A2_ekstrak_tanpa_sampel[[#This Row],[Column3]]</f>
        <v>-1.8750000000000017E-2</v>
      </c>
      <c r="E41">
        <f>(A2_ekstrak_dengan_sampel[[#This Row],[Column4]]-A2_ekstrak_tanpa_sampel[[#This Row],[Column4]])/A2_ekstrak_tanpa_sampel[[#This Row],[Column4]]</f>
        <v>0.1999999999999999</v>
      </c>
      <c r="F41">
        <f>(A2_ekstrak_dengan_sampel[[#This Row],[Column5]]-A2_ekstrak_tanpa_sampel[[#This Row],[Column5]])/A2_ekstrak_tanpa_sampel[[#This Row],[Column5]]</f>
        <v>0</v>
      </c>
      <c r="G41">
        <f>(A2_ekstrak_dengan_sampel[[#This Row],[Column6]]-A2_ekstrak_tanpa_sampel[[#This Row],[Column6]])/A2_ekstrak_tanpa_sampel[[#This Row],[Column6]]</f>
        <v>0</v>
      </c>
      <c r="H41">
        <f>(A2_ekstrak_dengan_sampel[[#This Row],[Column7]]-A2_ekstrak_tanpa_sampel[[#This Row],[Column7]])/A2_ekstrak_tanpa_sampel[[#This Row],[Column7]]</f>
        <v>0.25000000000000006</v>
      </c>
      <c r="I41">
        <f>(A2_ekstrak_dengan_sampel[[#This Row],[Column8]]-A2_ekstrak_tanpa_sampel[[#This Row],[Column8]])/A2_ekstrak_tanpa_sampel[[#This Row],[Column8]]</f>
        <v>0</v>
      </c>
      <c r="J41">
        <f>(A2_ekstrak_dengan_sampel[[#This Row],[Column9]]-A2_ekstrak_tanpa_sampel[[#This Row],[Column9]])/A2_ekstrak_tanpa_sampel[[#This Row],[Column9]]</f>
        <v>0</v>
      </c>
    </row>
    <row r="42" spans="2:10" x14ac:dyDescent="0.25">
      <c r="B42">
        <f>(A2_ekstrak_dengan_sampel[[#This Row],[Column1]]-A2_ekstrak_tanpa_sampel[[#This Row],[Column1]])/A2_ekstrak_tanpa_sampel[[#This Row],[Column1]]</f>
        <v>4.0000000000000036E-2</v>
      </c>
      <c r="C42">
        <f>(A2_ekstrak_dengan_sampel[[#This Row],[Column2]]-A2_ekstrak_tanpa_sampel[[#This Row],[Column2]])/A2_ekstrak_tanpa_sampel[[#This Row],[Column2]]</f>
        <v>0.25000000000000006</v>
      </c>
      <c r="D42">
        <f>(A2_ekstrak_dengan_sampel[[#This Row],[Column3]]-A2_ekstrak_tanpa_sampel[[#This Row],[Column3]])/A2_ekstrak_tanpa_sampel[[#This Row],[Column3]]</f>
        <v>1.2578616352201269E-2</v>
      </c>
      <c r="E42">
        <f>(A2_ekstrak_dengan_sampel[[#This Row],[Column4]]-A2_ekstrak_tanpa_sampel[[#This Row],[Column4]])/A2_ekstrak_tanpa_sampel[[#This Row],[Column4]]</f>
        <v>0</v>
      </c>
      <c r="F42">
        <f>(A2_ekstrak_dengan_sampel[[#This Row],[Column5]]-A2_ekstrak_tanpa_sampel[[#This Row],[Column5]])/A2_ekstrak_tanpa_sampel[[#This Row],[Column5]]</f>
        <v>0</v>
      </c>
      <c r="G42">
        <f>(A2_ekstrak_dengan_sampel[[#This Row],[Column6]]-A2_ekstrak_tanpa_sampel[[#This Row],[Column6]])/A2_ekstrak_tanpa_sampel[[#This Row],[Column6]]</f>
        <v>-0.33333333333333331</v>
      </c>
      <c r="H42">
        <f>(A2_ekstrak_dengan_sampel[[#This Row],[Column7]]-A2_ekstrak_tanpa_sampel[[#This Row],[Column7]])/A2_ekstrak_tanpa_sampel[[#This Row],[Column7]]</f>
        <v>0.25000000000000006</v>
      </c>
      <c r="I42">
        <f>(A2_ekstrak_dengan_sampel[[#This Row],[Column8]]-A2_ekstrak_tanpa_sampel[[#This Row],[Column8]])/A2_ekstrak_tanpa_sampel[[#This Row],[Column8]]</f>
        <v>0.33333333333333343</v>
      </c>
      <c r="J42">
        <f>(A2_ekstrak_dengan_sampel[[#This Row],[Column9]]-A2_ekstrak_tanpa_sampel[[#This Row],[Column9]])/A2_ekstrak_tanpa_sampel[[#This Row],[Column9]]</f>
        <v>0</v>
      </c>
    </row>
    <row r="43" spans="2:10" x14ac:dyDescent="0.25">
      <c r="B43">
        <f>(A2_ekstrak_dengan_sampel[[#This Row],[Column1]]-A2_ekstrak_tanpa_sampel[[#This Row],[Column1]])/A2_ekstrak_tanpa_sampel[[#This Row],[Column1]]</f>
        <v>0</v>
      </c>
      <c r="C43">
        <f>(A2_ekstrak_dengan_sampel[[#This Row],[Column2]]-A2_ekstrak_tanpa_sampel[[#This Row],[Column2]])/A2_ekstrak_tanpa_sampel[[#This Row],[Column2]]</f>
        <v>0.25000000000000006</v>
      </c>
      <c r="D43">
        <f>(A2_ekstrak_dengan_sampel[[#This Row],[Column3]]-A2_ekstrak_tanpa_sampel[[#This Row],[Column3]])/A2_ekstrak_tanpa_sampel[[#This Row],[Column3]]</f>
        <v>6.2500000000000056E-3</v>
      </c>
      <c r="E43">
        <f>(A2_ekstrak_dengan_sampel[[#This Row],[Column4]]-A2_ekstrak_tanpa_sampel[[#This Row],[Column4]])/A2_ekstrak_tanpa_sampel[[#This Row],[Column4]]</f>
        <v>0</v>
      </c>
      <c r="F43">
        <f>(A2_ekstrak_dengan_sampel[[#This Row],[Column5]]-A2_ekstrak_tanpa_sampel[[#This Row],[Column5]])/A2_ekstrak_tanpa_sampel[[#This Row],[Column5]]</f>
        <v>0</v>
      </c>
      <c r="G43">
        <f>(A2_ekstrak_dengan_sampel[[#This Row],[Column6]]-A2_ekstrak_tanpa_sampel[[#This Row],[Column6]])/A2_ekstrak_tanpa_sampel[[#This Row],[Column6]]</f>
        <v>0.49999999999999989</v>
      </c>
      <c r="H43">
        <f>(A2_ekstrak_dengan_sampel[[#This Row],[Column7]]-A2_ekstrak_tanpa_sampel[[#This Row],[Column7]])/A2_ekstrak_tanpa_sampel[[#This Row],[Column7]]</f>
        <v>0.25000000000000006</v>
      </c>
      <c r="I43">
        <f>(A2_ekstrak_dengan_sampel[[#This Row],[Column8]]-A2_ekstrak_tanpa_sampel[[#This Row],[Column8]])/A2_ekstrak_tanpa_sampel[[#This Row],[Column8]]</f>
        <v>0</v>
      </c>
      <c r="J43">
        <f>(A2_ekstrak_dengan_sampel[[#This Row],[Column9]]-A2_ekstrak_tanpa_sampel[[#This Row],[Column9]])/A2_ekstrak_tanpa_sampel[[#This Row],[Column9]]</f>
        <v>0</v>
      </c>
    </row>
    <row r="44" spans="2:10" x14ac:dyDescent="0.25">
      <c r="B44">
        <f>(A2_ekstrak_dengan_sampel[[#This Row],[Column1]]-A2_ekstrak_tanpa_sampel[[#This Row],[Column1]])/A2_ekstrak_tanpa_sampel[[#This Row],[Column1]]</f>
        <v>0</v>
      </c>
      <c r="C44">
        <f>(A2_ekstrak_dengan_sampel[[#This Row],[Column2]]-A2_ekstrak_tanpa_sampel[[#This Row],[Column2]])/A2_ekstrak_tanpa_sampel[[#This Row],[Column2]]</f>
        <v>0.25000000000000006</v>
      </c>
      <c r="D44">
        <f>(A2_ekstrak_dengan_sampel[[#This Row],[Column3]]-A2_ekstrak_tanpa_sampel[[#This Row],[Column3]])/A2_ekstrak_tanpa_sampel[[#This Row],[Column3]]</f>
        <v>6.2500000000000056E-3</v>
      </c>
      <c r="E44">
        <f>(A2_ekstrak_dengan_sampel[[#This Row],[Column4]]-A2_ekstrak_tanpa_sampel[[#This Row],[Column4]])/A2_ekstrak_tanpa_sampel[[#This Row],[Column4]]</f>
        <v>0.25000000000000006</v>
      </c>
      <c r="F44">
        <f>(A2_ekstrak_dengan_sampel[[#This Row],[Column5]]-A2_ekstrak_tanpa_sampel[[#This Row],[Column5]])/A2_ekstrak_tanpa_sampel[[#This Row],[Column5]]</f>
        <v>0.25000000000000006</v>
      </c>
      <c r="G44">
        <f>(A2_ekstrak_dengan_sampel[[#This Row],[Column6]]-A2_ekstrak_tanpa_sampel[[#This Row],[Column6]])/A2_ekstrak_tanpa_sampel[[#This Row],[Column6]]</f>
        <v>0.49999999999999989</v>
      </c>
      <c r="H44">
        <f>(A2_ekstrak_dengan_sampel[[#This Row],[Column7]]-A2_ekstrak_tanpa_sampel[[#This Row],[Column7]])/A2_ekstrak_tanpa_sampel[[#This Row],[Column7]]</f>
        <v>0.25000000000000006</v>
      </c>
      <c r="I44">
        <f>(A2_ekstrak_dengan_sampel[[#This Row],[Column8]]-A2_ekstrak_tanpa_sampel[[#This Row],[Column8]])/A2_ekstrak_tanpa_sampel[[#This Row],[Column8]]</f>
        <v>0</v>
      </c>
      <c r="J44">
        <f>(A2_ekstrak_dengan_sampel[[#This Row],[Column9]]-A2_ekstrak_tanpa_sampel[[#This Row],[Column9]])/A2_ekstrak_tanpa_sampel[[#This Row],[Column9]]</f>
        <v>0</v>
      </c>
    </row>
    <row r="45" spans="2:10" x14ac:dyDescent="0.25">
      <c r="B45">
        <f>(A2_ekstrak_dengan_sampel[[#This Row],[Column1]]-A2_ekstrak_tanpa_sampel[[#This Row],[Column1]])/A2_ekstrak_tanpa_sampel[[#This Row],[Column1]]</f>
        <v>0</v>
      </c>
      <c r="C45">
        <f>(A2_ekstrak_dengan_sampel[[#This Row],[Column2]]-A2_ekstrak_tanpa_sampel[[#This Row],[Column2]])/A2_ekstrak_tanpa_sampel[[#This Row],[Column2]]</f>
        <v>0.25000000000000006</v>
      </c>
      <c r="D45">
        <f>(A2_ekstrak_dengan_sampel[[#This Row],[Column3]]-A2_ekstrak_tanpa_sampel[[#This Row],[Column3]])/A2_ekstrak_tanpa_sampel[[#This Row],[Column3]]</f>
        <v>6.2500000000000056E-3</v>
      </c>
      <c r="E45">
        <f>(A2_ekstrak_dengan_sampel[[#This Row],[Column4]]-A2_ekstrak_tanpa_sampel[[#This Row],[Column4]])/A2_ekstrak_tanpa_sampel[[#This Row],[Column4]]</f>
        <v>0.49999999999999989</v>
      </c>
      <c r="F45">
        <f>(A2_ekstrak_dengan_sampel[[#This Row],[Column5]]-A2_ekstrak_tanpa_sampel[[#This Row],[Column5]])/A2_ekstrak_tanpa_sampel[[#This Row],[Column5]]</f>
        <v>0</v>
      </c>
      <c r="G45">
        <f>(A2_ekstrak_dengan_sampel[[#This Row],[Column6]]-A2_ekstrak_tanpa_sampel[[#This Row],[Column6]])/A2_ekstrak_tanpa_sampel[[#This Row],[Column6]]</f>
        <v>0.49999999999999989</v>
      </c>
      <c r="H45">
        <f>(A2_ekstrak_dengan_sampel[[#This Row],[Column7]]-A2_ekstrak_tanpa_sampel[[#This Row],[Column7]])/A2_ekstrak_tanpa_sampel[[#This Row],[Column7]]</f>
        <v>0.25000000000000006</v>
      </c>
      <c r="I45">
        <f>(A2_ekstrak_dengan_sampel[[#This Row],[Column8]]-A2_ekstrak_tanpa_sampel[[#This Row],[Column8]])/A2_ekstrak_tanpa_sampel[[#This Row],[Column8]]</f>
        <v>0</v>
      </c>
      <c r="J45">
        <f>(A2_ekstrak_dengan_sampel[[#This Row],[Column9]]-A2_ekstrak_tanpa_sampel[[#This Row],[Column9]])/A2_ekstrak_tanpa_sampel[[#This Row],[Column9]]</f>
        <v>0</v>
      </c>
    </row>
    <row r="46" spans="2:10" x14ac:dyDescent="0.25">
      <c r="B46">
        <f>(A2_ekstrak_dengan_sampel[[#This Row],[Column1]]-A2_ekstrak_tanpa_sampel[[#This Row],[Column1]])/A2_ekstrak_tanpa_sampel[[#This Row],[Column1]]</f>
        <v>0</v>
      </c>
      <c r="C46">
        <f>(A2_ekstrak_dengan_sampel[[#This Row],[Column2]]-A2_ekstrak_tanpa_sampel[[#This Row],[Column2]])/A2_ekstrak_tanpa_sampel[[#This Row],[Column2]]</f>
        <v>0.25000000000000006</v>
      </c>
      <c r="D46">
        <f>(A2_ekstrak_dengan_sampel[[#This Row],[Column3]]-A2_ekstrak_tanpa_sampel[[#This Row],[Column3]])/A2_ekstrak_tanpa_sampel[[#This Row],[Column3]]</f>
        <v>-1.2578616352201269E-2</v>
      </c>
      <c r="E46">
        <f>(A2_ekstrak_dengan_sampel[[#This Row],[Column4]]-A2_ekstrak_tanpa_sampel[[#This Row],[Column4]])/A2_ekstrak_tanpa_sampel[[#This Row],[Column4]]</f>
        <v>0.25000000000000006</v>
      </c>
      <c r="F46">
        <f>(A2_ekstrak_dengan_sampel[[#This Row],[Column5]]-A2_ekstrak_tanpa_sampel[[#This Row],[Column5]])/A2_ekstrak_tanpa_sampel[[#This Row],[Column5]]</f>
        <v>0</v>
      </c>
      <c r="G46">
        <f>(A2_ekstrak_dengan_sampel[[#This Row],[Column6]]-A2_ekstrak_tanpa_sampel[[#This Row],[Column6]])/A2_ekstrak_tanpa_sampel[[#This Row],[Column6]]</f>
        <v>0</v>
      </c>
      <c r="H46">
        <f>(A2_ekstrak_dengan_sampel[[#This Row],[Column7]]-A2_ekstrak_tanpa_sampel[[#This Row],[Column7]])/A2_ekstrak_tanpa_sampel[[#This Row],[Column7]]</f>
        <v>0.25000000000000006</v>
      </c>
      <c r="I46">
        <f>(A2_ekstrak_dengan_sampel[[#This Row],[Column8]]-A2_ekstrak_tanpa_sampel[[#This Row],[Column8]])/A2_ekstrak_tanpa_sampel[[#This Row],[Column8]]</f>
        <v>0</v>
      </c>
      <c r="J46">
        <f>(A2_ekstrak_dengan_sampel[[#This Row],[Column9]]-A2_ekstrak_tanpa_sampel[[#This Row],[Column9]])/A2_ekstrak_tanpa_sampel[[#This Row],[Column9]]</f>
        <v>0</v>
      </c>
    </row>
    <row r="47" spans="2:10" x14ac:dyDescent="0.25">
      <c r="B47">
        <f>(A2_ekstrak_dengan_sampel[[#This Row],[Column1]]-A2_ekstrak_tanpa_sampel[[#This Row],[Column1]])/A2_ekstrak_tanpa_sampel[[#This Row],[Column1]]</f>
        <v>4.0000000000000036E-2</v>
      </c>
      <c r="C47">
        <f>(A2_ekstrak_dengan_sampel[[#This Row],[Column2]]-A2_ekstrak_tanpa_sampel[[#This Row],[Column2]])/A2_ekstrak_tanpa_sampel[[#This Row],[Column2]]</f>
        <v>0.25000000000000006</v>
      </c>
      <c r="D47">
        <f>(A2_ekstrak_dengan_sampel[[#This Row],[Column3]]-A2_ekstrak_tanpa_sampel[[#This Row],[Column3]])/A2_ekstrak_tanpa_sampel[[#This Row],[Column3]]</f>
        <v>1.2578616352201269E-2</v>
      </c>
      <c r="E47">
        <f>(A2_ekstrak_dengan_sampel[[#This Row],[Column4]]-A2_ekstrak_tanpa_sampel[[#This Row],[Column4]])/A2_ekstrak_tanpa_sampel[[#This Row],[Column4]]</f>
        <v>0.25000000000000006</v>
      </c>
      <c r="F47">
        <f>(A2_ekstrak_dengan_sampel[[#This Row],[Column5]]-A2_ekstrak_tanpa_sampel[[#This Row],[Column5]])/A2_ekstrak_tanpa_sampel[[#This Row],[Column5]]</f>
        <v>0</v>
      </c>
      <c r="G47">
        <f>(A2_ekstrak_dengan_sampel[[#This Row],[Column6]]-A2_ekstrak_tanpa_sampel[[#This Row],[Column6]])/A2_ekstrak_tanpa_sampel[[#This Row],[Column6]]</f>
        <v>0.49999999999999989</v>
      </c>
      <c r="H47">
        <f>(A2_ekstrak_dengan_sampel[[#This Row],[Column7]]-A2_ekstrak_tanpa_sampel[[#This Row],[Column7]])/A2_ekstrak_tanpa_sampel[[#This Row],[Column7]]</f>
        <v>0.25000000000000006</v>
      </c>
      <c r="I47">
        <f>(A2_ekstrak_dengan_sampel[[#This Row],[Column8]]-A2_ekstrak_tanpa_sampel[[#This Row],[Column8]])/A2_ekstrak_tanpa_sampel[[#This Row],[Column8]]</f>
        <v>0.33333333333333343</v>
      </c>
      <c r="J47">
        <f>(A2_ekstrak_dengan_sampel[[#This Row],[Column9]]-A2_ekstrak_tanpa_sampel[[#This Row],[Column9]])/A2_ekstrak_tanpa_sampel[[#This Row],[Column9]]</f>
        <v>0</v>
      </c>
    </row>
    <row r="48" spans="2:10" x14ac:dyDescent="0.25">
      <c r="B48">
        <f>(A2_ekstrak_dengan_sampel[[#This Row],[Column1]]-A2_ekstrak_tanpa_sampel[[#This Row],[Column1]])/A2_ekstrak_tanpa_sampel[[#This Row],[Column1]]</f>
        <v>0</v>
      </c>
      <c r="C48">
        <f>(A2_ekstrak_dengan_sampel[[#This Row],[Column2]]-A2_ekstrak_tanpa_sampel[[#This Row],[Column2]])/A2_ekstrak_tanpa_sampel[[#This Row],[Column2]]</f>
        <v>0.25000000000000006</v>
      </c>
      <c r="D48">
        <f>(A2_ekstrak_dengan_sampel[[#This Row],[Column3]]-A2_ekstrak_tanpa_sampel[[#This Row],[Column3]])/A2_ekstrak_tanpa_sampel[[#This Row],[Column3]]</f>
        <v>-1.8750000000000017E-2</v>
      </c>
      <c r="E48">
        <f>(A2_ekstrak_dengan_sampel[[#This Row],[Column4]]-A2_ekstrak_tanpa_sampel[[#This Row],[Column4]])/A2_ekstrak_tanpa_sampel[[#This Row],[Column4]]</f>
        <v>0.25000000000000006</v>
      </c>
      <c r="F48">
        <f>(A2_ekstrak_dengan_sampel[[#This Row],[Column5]]-A2_ekstrak_tanpa_sampel[[#This Row],[Column5]])/A2_ekstrak_tanpa_sampel[[#This Row],[Column5]]</f>
        <v>0</v>
      </c>
      <c r="G48">
        <f>(A2_ekstrak_dengan_sampel[[#This Row],[Column6]]-A2_ekstrak_tanpa_sampel[[#This Row],[Column6]])/A2_ekstrak_tanpa_sampel[[#This Row],[Column6]]</f>
        <v>0.49999999999999989</v>
      </c>
      <c r="H48">
        <f>(A2_ekstrak_dengan_sampel[[#This Row],[Column7]]-A2_ekstrak_tanpa_sampel[[#This Row],[Column7]])/A2_ekstrak_tanpa_sampel[[#This Row],[Column7]]</f>
        <v>0.25000000000000006</v>
      </c>
      <c r="I48">
        <f>(A2_ekstrak_dengan_sampel[[#This Row],[Column8]]-A2_ekstrak_tanpa_sampel[[#This Row],[Column8]])/A2_ekstrak_tanpa_sampel[[#This Row],[Column8]]</f>
        <v>0.33333333333333343</v>
      </c>
      <c r="J48">
        <f>(A2_ekstrak_dengan_sampel[[#This Row],[Column9]]-A2_ekstrak_tanpa_sampel[[#This Row],[Column9]])/A2_ekstrak_tanpa_sampel[[#This Row],[Column9]]</f>
        <v>0</v>
      </c>
    </row>
    <row r="49" spans="2:10" x14ac:dyDescent="0.25">
      <c r="B49">
        <f>(A2_ekstrak_dengan_sampel[[#This Row],[Column1]]-A2_ekstrak_tanpa_sampel[[#This Row],[Column1]])/A2_ekstrak_tanpa_sampel[[#This Row],[Column1]]</f>
        <v>0</v>
      </c>
      <c r="C49">
        <f>(A2_ekstrak_dengan_sampel[[#This Row],[Column2]]-A2_ekstrak_tanpa_sampel[[#This Row],[Column2]])/A2_ekstrak_tanpa_sampel[[#This Row],[Column2]]</f>
        <v>0.25000000000000006</v>
      </c>
      <c r="D49">
        <f>(A2_ekstrak_dengan_sampel[[#This Row],[Column3]]-A2_ekstrak_tanpa_sampel[[#This Row],[Column3]])/A2_ekstrak_tanpa_sampel[[#This Row],[Column3]]</f>
        <v>-2.4844720496894429E-2</v>
      </c>
      <c r="E49">
        <f>(A2_ekstrak_dengan_sampel[[#This Row],[Column4]]-A2_ekstrak_tanpa_sampel[[#This Row],[Column4]])/A2_ekstrak_tanpa_sampel[[#This Row],[Column4]]</f>
        <v>0.49999999999999989</v>
      </c>
      <c r="F49">
        <f>(A2_ekstrak_dengan_sampel[[#This Row],[Column5]]-A2_ekstrak_tanpa_sampel[[#This Row],[Column5]])/A2_ekstrak_tanpa_sampel[[#This Row],[Column5]]</f>
        <v>0</v>
      </c>
      <c r="G49">
        <f>(A2_ekstrak_dengan_sampel[[#This Row],[Column6]]-A2_ekstrak_tanpa_sampel[[#This Row],[Column6]])/A2_ekstrak_tanpa_sampel[[#This Row],[Column6]]</f>
        <v>-0.5</v>
      </c>
      <c r="H49">
        <f>(A2_ekstrak_dengan_sampel[[#This Row],[Column7]]-A2_ekstrak_tanpa_sampel[[#This Row],[Column7]])/A2_ekstrak_tanpa_sampel[[#This Row],[Column7]]</f>
        <v>0.25000000000000006</v>
      </c>
      <c r="I49">
        <f>(A2_ekstrak_dengan_sampel[[#This Row],[Column8]]-A2_ekstrak_tanpa_sampel[[#This Row],[Column8]])/A2_ekstrak_tanpa_sampel[[#This Row],[Column8]]</f>
        <v>0.33333333333333343</v>
      </c>
      <c r="J49">
        <f>(A2_ekstrak_dengan_sampel[[#This Row],[Column9]]-A2_ekstrak_tanpa_sampel[[#This Row],[Column9]])/A2_ekstrak_tanpa_sampel[[#This Row],[Column9]]</f>
        <v>0</v>
      </c>
    </row>
    <row r="50" spans="2:10" x14ac:dyDescent="0.25">
      <c r="B50">
        <f>(A2_ekstrak_dengan_sampel[[#This Row],[Column1]]-A2_ekstrak_tanpa_sampel[[#This Row],[Column1]])/A2_ekstrak_tanpa_sampel[[#This Row],[Column1]]</f>
        <v>4.1666666666666706E-2</v>
      </c>
      <c r="C50">
        <f>(A2_ekstrak_dengan_sampel[[#This Row],[Column2]]-A2_ekstrak_tanpa_sampel[[#This Row],[Column2]])/A2_ekstrak_tanpa_sampel[[#This Row],[Column2]]</f>
        <v>0.25000000000000006</v>
      </c>
      <c r="D50">
        <f>(A2_ekstrak_dengan_sampel[[#This Row],[Column3]]-A2_ekstrak_tanpa_sampel[[#This Row],[Column3]])/A2_ekstrak_tanpa_sampel[[#This Row],[Column3]]</f>
        <v>6.2893081761006345E-3</v>
      </c>
      <c r="E50">
        <f>(A2_ekstrak_dengan_sampel[[#This Row],[Column4]]-A2_ekstrak_tanpa_sampel[[#This Row],[Column4]])/A2_ekstrak_tanpa_sampel[[#This Row],[Column4]]</f>
        <v>0.25000000000000006</v>
      </c>
      <c r="F50">
        <f>(A2_ekstrak_dengan_sampel[[#This Row],[Column5]]-A2_ekstrak_tanpa_sampel[[#This Row],[Column5]])/A2_ekstrak_tanpa_sampel[[#This Row],[Column5]]</f>
        <v>0.25000000000000006</v>
      </c>
      <c r="G50">
        <f>(A2_ekstrak_dengan_sampel[[#This Row],[Column6]]-A2_ekstrak_tanpa_sampel[[#This Row],[Column6]])/A2_ekstrak_tanpa_sampel[[#This Row],[Column6]]</f>
        <v>0</v>
      </c>
      <c r="H50">
        <f>(A2_ekstrak_dengan_sampel[[#This Row],[Column7]]-A2_ekstrak_tanpa_sampel[[#This Row],[Column7]])/A2_ekstrak_tanpa_sampel[[#This Row],[Column7]]</f>
        <v>0.25000000000000006</v>
      </c>
      <c r="I50">
        <f>(A2_ekstrak_dengan_sampel[[#This Row],[Column8]]-A2_ekstrak_tanpa_sampel[[#This Row],[Column8]])/A2_ekstrak_tanpa_sampel[[#This Row],[Column8]]</f>
        <v>0.33333333333333343</v>
      </c>
      <c r="J50">
        <f>(A2_ekstrak_dengan_sampel[[#This Row],[Column9]]-A2_ekstrak_tanpa_sampel[[#This Row],[Column9]])/A2_ekstrak_tanpa_sampel[[#This Row],[Column9]]</f>
        <v>0</v>
      </c>
    </row>
    <row r="51" spans="2:10" x14ac:dyDescent="0.25">
      <c r="B51">
        <f>(A2_ekstrak_dengan_sampel[[#This Row],[Column1]]-A2_ekstrak_tanpa_sampel[[#This Row],[Column1]])/A2_ekstrak_tanpa_sampel[[#This Row],[Column1]]</f>
        <v>4.1666666666666706E-2</v>
      </c>
      <c r="C51">
        <f>(A2_ekstrak_dengan_sampel[[#This Row],[Column2]]-A2_ekstrak_tanpa_sampel[[#This Row],[Column2]])/A2_ekstrak_tanpa_sampel[[#This Row],[Column2]]</f>
        <v>0.25000000000000006</v>
      </c>
      <c r="D51">
        <f>(A2_ekstrak_dengan_sampel[[#This Row],[Column3]]-A2_ekstrak_tanpa_sampel[[#This Row],[Column3]])/A2_ekstrak_tanpa_sampel[[#This Row],[Column3]]</f>
        <v>6.329113924050638E-3</v>
      </c>
      <c r="E51">
        <f>(A2_ekstrak_dengan_sampel[[#This Row],[Column4]]-A2_ekstrak_tanpa_sampel[[#This Row],[Column4]])/A2_ekstrak_tanpa_sampel[[#This Row],[Column4]]</f>
        <v>0.25000000000000006</v>
      </c>
      <c r="F51">
        <f>(A2_ekstrak_dengan_sampel[[#This Row],[Column5]]-A2_ekstrak_tanpa_sampel[[#This Row],[Column5]])/A2_ekstrak_tanpa_sampel[[#This Row],[Column5]]</f>
        <v>0</v>
      </c>
      <c r="G51">
        <f>(A2_ekstrak_dengan_sampel[[#This Row],[Column6]]-A2_ekstrak_tanpa_sampel[[#This Row],[Column6]])/A2_ekstrak_tanpa_sampel[[#This Row],[Column6]]</f>
        <v>0.49999999999999989</v>
      </c>
      <c r="H51">
        <f>(A2_ekstrak_dengan_sampel[[#This Row],[Column7]]-A2_ekstrak_tanpa_sampel[[#This Row],[Column7]])/A2_ekstrak_tanpa_sampel[[#This Row],[Column7]]</f>
        <v>0.25000000000000006</v>
      </c>
      <c r="I51">
        <f>(A2_ekstrak_dengan_sampel[[#This Row],[Column8]]-A2_ekstrak_tanpa_sampel[[#This Row],[Column8]])/A2_ekstrak_tanpa_sampel[[#This Row],[Column8]]</f>
        <v>0.33333333333333343</v>
      </c>
      <c r="J51">
        <f>(A2_ekstrak_dengan_sampel[[#This Row],[Column9]]-A2_ekstrak_tanpa_sampel[[#This Row],[Column9]])/A2_ekstrak_tanpa_sampel[[#This Row],[Column9]]</f>
        <v>0</v>
      </c>
    </row>
    <row r="52" spans="2:10" x14ac:dyDescent="0.25">
      <c r="B52">
        <f>(A2_ekstrak_dengan_sampel[[#This Row],[Column1]]-A2_ekstrak_tanpa_sampel[[#This Row],[Column1]])/A2_ekstrak_tanpa_sampel[[#This Row],[Column1]]</f>
        <v>4.1666666666666706E-2</v>
      </c>
      <c r="C52">
        <f>(A2_ekstrak_dengan_sampel[[#This Row],[Column2]]-A2_ekstrak_tanpa_sampel[[#This Row],[Column2]])/A2_ekstrak_tanpa_sampel[[#This Row],[Column2]]</f>
        <v>0.25000000000000006</v>
      </c>
      <c r="D52">
        <f>(A2_ekstrak_dengan_sampel[[#This Row],[Column3]]-A2_ekstrak_tanpa_sampel[[#This Row],[Column3]])/A2_ekstrak_tanpa_sampel[[#This Row],[Column3]]</f>
        <v>-1.8867924528301903E-2</v>
      </c>
      <c r="E52">
        <f>(A2_ekstrak_dengan_sampel[[#This Row],[Column4]]-A2_ekstrak_tanpa_sampel[[#This Row],[Column4]])/A2_ekstrak_tanpa_sampel[[#This Row],[Column4]]</f>
        <v>0.49999999999999989</v>
      </c>
      <c r="F52">
        <f>(A2_ekstrak_dengan_sampel[[#This Row],[Column5]]-A2_ekstrak_tanpa_sampel[[#This Row],[Column5]])/A2_ekstrak_tanpa_sampel[[#This Row],[Column5]]</f>
        <v>0</v>
      </c>
      <c r="G52">
        <f>(A2_ekstrak_dengan_sampel[[#This Row],[Column6]]-A2_ekstrak_tanpa_sampel[[#This Row],[Column6]])/A2_ekstrak_tanpa_sampel[[#This Row],[Column6]]</f>
        <v>0.49999999999999989</v>
      </c>
      <c r="H52">
        <f>(A2_ekstrak_dengan_sampel[[#This Row],[Column7]]-A2_ekstrak_tanpa_sampel[[#This Row],[Column7]])/A2_ekstrak_tanpa_sampel[[#This Row],[Column7]]</f>
        <v>0.25000000000000006</v>
      </c>
      <c r="I52">
        <f>(A2_ekstrak_dengan_sampel[[#This Row],[Column8]]-A2_ekstrak_tanpa_sampel[[#This Row],[Column8]])/A2_ekstrak_tanpa_sampel[[#This Row],[Column8]]</f>
        <v>0.33333333333333343</v>
      </c>
      <c r="J52">
        <f>(A2_ekstrak_dengan_sampel[[#This Row],[Column9]]-A2_ekstrak_tanpa_sampel[[#This Row],[Column9]])/A2_ekstrak_tanpa_sampel[[#This Row],[Column9]]</f>
        <v>0</v>
      </c>
    </row>
    <row r="53" spans="2:10" x14ac:dyDescent="0.25">
      <c r="B53">
        <f>(A2_ekstrak_dengan_sampel[[#This Row],[Column1]]-A2_ekstrak_tanpa_sampel[[#This Row],[Column1]])/A2_ekstrak_tanpa_sampel[[#This Row],[Column1]]</f>
        <v>0</v>
      </c>
      <c r="C53">
        <f>(A2_ekstrak_dengan_sampel[[#This Row],[Column2]]-A2_ekstrak_tanpa_sampel[[#This Row],[Column2]])/A2_ekstrak_tanpa_sampel[[#This Row],[Column2]]</f>
        <v>0.25000000000000006</v>
      </c>
      <c r="D53">
        <f>(A2_ekstrak_dengan_sampel[[#This Row],[Column3]]-A2_ekstrak_tanpa_sampel[[#This Row],[Column3]])/A2_ekstrak_tanpa_sampel[[#This Row],[Column3]]</f>
        <v>-2.5000000000000022E-2</v>
      </c>
      <c r="E53">
        <f>(A2_ekstrak_dengan_sampel[[#This Row],[Column4]]-A2_ekstrak_tanpa_sampel[[#This Row],[Column4]])/A2_ekstrak_tanpa_sampel[[#This Row],[Column4]]</f>
        <v>0.25000000000000006</v>
      </c>
      <c r="F53">
        <f>(A2_ekstrak_dengan_sampel[[#This Row],[Column5]]-A2_ekstrak_tanpa_sampel[[#This Row],[Column5]])/A2_ekstrak_tanpa_sampel[[#This Row],[Column5]]</f>
        <v>0</v>
      </c>
      <c r="G53">
        <f>(A2_ekstrak_dengan_sampel[[#This Row],[Column6]]-A2_ekstrak_tanpa_sampel[[#This Row],[Column6]])/A2_ekstrak_tanpa_sampel[[#This Row],[Column6]]</f>
        <v>0.49999999999999989</v>
      </c>
      <c r="H53">
        <f>(A2_ekstrak_dengan_sampel[[#This Row],[Column7]]-A2_ekstrak_tanpa_sampel[[#This Row],[Column7]])/A2_ekstrak_tanpa_sampel[[#This Row],[Column7]]</f>
        <v>0.25000000000000006</v>
      </c>
      <c r="I53">
        <f>(A2_ekstrak_dengan_sampel[[#This Row],[Column8]]-A2_ekstrak_tanpa_sampel[[#This Row],[Column8]])/A2_ekstrak_tanpa_sampel[[#This Row],[Column8]]</f>
        <v>0.33333333333333343</v>
      </c>
      <c r="J53">
        <f>(A2_ekstrak_dengan_sampel[[#This Row],[Column9]]-A2_ekstrak_tanpa_sampel[[#This Row],[Column9]])/A2_ekstrak_tanpa_sampel[[#This Row],[Column9]]</f>
        <v>0</v>
      </c>
    </row>
    <row r="54" spans="2:10" x14ac:dyDescent="0.25">
      <c r="B54">
        <f>(A2_ekstrak_dengan_sampel[[#This Row],[Column1]]-A2_ekstrak_tanpa_sampel[[#This Row],[Column1]])/A2_ekstrak_tanpa_sampel[[#This Row],[Column1]]</f>
        <v>0</v>
      </c>
      <c r="C54">
        <f>(A2_ekstrak_dengan_sampel[[#This Row],[Column2]]-A2_ekstrak_tanpa_sampel[[#This Row],[Column2]])/A2_ekstrak_tanpa_sampel[[#This Row],[Column2]]</f>
        <v>0.25000000000000006</v>
      </c>
      <c r="D54">
        <f>(A2_ekstrak_dengan_sampel[[#This Row],[Column3]]-A2_ekstrak_tanpa_sampel[[#This Row],[Column3]])/A2_ekstrak_tanpa_sampel[[#This Row],[Column3]]</f>
        <v>-1.2578616352201269E-2</v>
      </c>
      <c r="E54">
        <f>(A2_ekstrak_dengan_sampel[[#This Row],[Column4]]-A2_ekstrak_tanpa_sampel[[#This Row],[Column4]])/A2_ekstrak_tanpa_sampel[[#This Row],[Column4]]</f>
        <v>0.25000000000000006</v>
      </c>
      <c r="F54">
        <f>(A2_ekstrak_dengan_sampel[[#This Row],[Column5]]-A2_ekstrak_tanpa_sampel[[#This Row],[Column5]])/A2_ekstrak_tanpa_sampel[[#This Row],[Column5]]</f>
        <v>0</v>
      </c>
      <c r="G54">
        <f>(A2_ekstrak_dengan_sampel[[#This Row],[Column6]]-A2_ekstrak_tanpa_sampel[[#This Row],[Column6]])/A2_ekstrak_tanpa_sampel[[#This Row],[Column6]]</f>
        <v>0.49999999999999989</v>
      </c>
      <c r="H54">
        <f>(A2_ekstrak_dengan_sampel[[#This Row],[Column7]]-A2_ekstrak_tanpa_sampel[[#This Row],[Column7]])/A2_ekstrak_tanpa_sampel[[#This Row],[Column7]]</f>
        <v>0.25000000000000006</v>
      </c>
      <c r="I54">
        <f>(A2_ekstrak_dengan_sampel[[#This Row],[Column8]]-A2_ekstrak_tanpa_sampel[[#This Row],[Column8]])/A2_ekstrak_tanpa_sampel[[#This Row],[Column8]]</f>
        <v>0</v>
      </c>
      <c r="J54">
        <f>(A2_ekstrak_dengan_sampel[[#This Row],[Column9]]-A2_ekstrak_tanpa_sampel[[#This Row],[Column9]])/A2_ekstrak_tanpa_sampel[[#This Row],[Column9]]</f>
        <v>0</v>
      </c>
    </row>
    <row r="55" spans="2:10" x14ac:dyDescent="0.25">
      <c r="B55">
        <f>(A2_ekstrak_dengan_sampel[[#This Row],[Column1]]-A2_ekstrak_tanpa_sampel[[#This Row],[Column1]])/A2_ekstrak_tanpa_sampel[[#This Row],[Column1]]</f>
        <v>4.1666666666666706E-2</v>
      </c>
      <c r="C55">
        <f>(A2_ekstrak_dengan_sampel[[#This Row],[Column2]]-A2_ekstrak_tanpa_sampel[[#This Row],[Column2]])/A2_ekstrak_tanpa_sampel[[#This Row],[Column2]]</f>
        <v>0.25000000000000006</v>
      </c>
      <c r="D55">
        <f>(A2_ekstrak_dengan_sampel[[#This Row],[Column3]]-A2_ekstrak_tanpa_sampel[[#This Row],[Column3]])/A2_ekstrak_tanpa_sampel[[#This Row],[Column3]]</f>
        <v>1.2903225806451623E-2</v>
      </c>
      <c r="E55">
        <f>(A2_ekstrak_dengan_sampel[[#This Row],[Column4]]-A2_ekstrak_tanpa_sampel[[#This Row],[Column4]])/A2_ekstrak_tanpa_sampel[[#This Row],[Column4]]</f>
        <v>0.49999999999999989</v>
      </c>
      <c r="F55">
        <f>(A2_ekstrak_dengan_sampel[[#This Row],[Column5]]-A2_ekstrak_tanpa_sampel[[#This Row],[Column5]])/A2_ekstrak_tanpa_sampel[[#This Row],[Column5]]</f>
        <v>0</v>
      </c>
      <c r="G55">
        <f>(A2_ekstrak_dengan_sampel[[#This Row],[Column6]]-A2_ekstrak_tanpa_sampel[[#This Row],[Column6]])/A2_ekstrak_tanpa_sampel[[#This Row],[Column6]]</f>
        <v>0</v>
      </c>
      <c r="H55">
        <f>(A2_ekstrak_dengan_sampel[[#This Row],[Column7]]-A2_ekstrak_tanpa_sampel[[#This Row],[Column7]])/A2_ekstrak_tanpa_sampel[[#This Row],[Column7]]</f>
        <v>0.25000000000000006</v>
      </c>
      <c r="I55">
        <f>(A2_ekstrak_dengan_sampel[[#This Row],[Column8]]-A2_ekstrak_tanpa_sampel[[#This Row],[Column8]])/A2_ekstrak_tanpa_sampel[[#This Row],[Column8]]</f>
        <v>0.33333333333333343</v>
      </c>
      <c r="J55">
        <f>(A2_ekstrak_dengan_sampel[[#This Row],[Column9]]-A2_ekstrak_tanpa_sampel[[#This Row],[Column9]])/A2_ekstrak_tanpa_sampel[[#This Row],[Column9]]</f>
        <v>0</v>
      </c>
    </row>
    <row r="56" spans="2:10" x14ac:dyDescent="0.25">
      <c r="B56">
        <f>(A2_ekstrak_dengan_sampel[[#This Row],[Column1]]-A2_ekstrak_tanpa_sampel[[#This Row],[Column1]])/A2_ekstrak_tanpa_sampel[[#This Row],[Column1]]</f>
        <v>4.1666666666666706E-2</v>
      </c>
      <c r="C56">
        <f>(A2_ekstrak_dengan_sampel[[#This Row],[Column2]]-A2_ekstrak_tanpa_sampel[[#This Row],[Column2]])/A2_ekstrak_tanpa_sampel[[#This Row],[Column2]]</f>
        <v>0.25000000000000006</v>
      </c>
      <c r="D56">
        <f>(A2_ekstrak_dengan_sampel[[#This Row],[Column3]]-A2_ekstrak_tanpa_sampel[[#This Row],[Column3]])/A2_ekstrak_tanpa_sampel[[#This Row],[Column3]]</f>
        <v>6.4102564102564161E-3</v>
      </c>
      <c r="E56">
        <f>(A2_ekstrak_dengan_sampel[[#This Row],[Column4]]-A2_ekstrak_tanpa_sampel[[#This Row],[Column4]])/A2_ekstrak_tanpa_sampel[[#This Row],[Column4]]</f>
        <v>0.49999999999999989</v>
      </c>
      <c r="F56">
        <f>(A2_ekstrak_dengan_sampel[[#This Row],[Column5]]-A2_ekstrak_tanpa_sampel[[#This Row],[Column5]])/A2_ekstrak_tanpa_sampel[[#This Row],[Column5]]</f>
        <v>0</v>
      </c>
      <c r="G56">
        <f>(A2_ekstrak_dengan_sampel[[#This Row],[Column6]]-A2_ekstrak_tanpa_sampel[[#This Row],[Column6]])/A2_ekstrak_tanpa_sampel[[#This Row],[Column6]]</f>
        <v>0.49999999999999989</v>
      </c>
      <c r="H56">
        <f>(A2_ekstrak_dengan_sampel[[#This Row],[Column7]]-A2_ekstrak_tanpa_sampel[[#This Row],[Column7]])/A2_ekstrak_tanpa_sampel[[#This Row],[Column7]]</f>
        <v>0.25000000000000006</v>
      </c>
      <c r="I56">
        <f>(A2_ekstrak_dengan_sampel[[#This Row],[Column8]]-A2_ekstrak_tanpa_sampel[[#This Row],[Column8]])/A2_ekstrak_tanpa_sampel[[#This Row],[Column8]]</f>
        <v>0.33333333333333343</v>
      </c>
      <c r="J56">
        <f>(A2_ekstrak_dengan_sampel[[#This Row],[Column9]]-A2_ekstrak_tanpa_sampel[[#This Row],[Column9]])/A2_ekstrak_tanpa_sampel[[#This Row],[Column9]]</f>
        <v>0</v>
      </c>
    </row>
    <row r="57" spans="2:10" x14ac:dyDescent="0.25">
      <c r="B57">
        <f>(A2_ekstrak_dengan_sampel[[#This Row],[Column1]]-A2_ekstrak_tanpa_sampel[[#This Row],[Column1]])/A2_ekstrak_tanpa_sampel[[#This Row],[Column1]]</f>
        <v>4.1666666666666706E-2</v>
      </c>
      <c r="C57">
        <f>(A2_ekstrak_dengan_sampel[[#This Row],[Column2]]-A2_ekstrak_tanpa_sampel[[#This Row],[Column2]])/A2_ekstrak_tanpa_sampel[[#This Row],[Column2]]</f>
        <v>0.25000000000000006</v>
      </c>
      <c r="D57">
        <f>(A2_ekstrak_dengan_sampel[[#This Row],[Column3]]-A2_ekstrak_tanpa_sampel[[#This Row],[Column3]])/A2_ekstrak_tanpa_sampel[[#This Row],[Column3]]</f>
        <v>6.4102564102564161E-3</v>
      </c>
      <c r="E57">
        <f>(A2_ekstrak_dengan_sampel[[#This Row],[Column4]]-A2_ekstrak_tanpa_sampel[[#This Row],[Column4]])/A2_ekstrak_tanpa_sampel[[#This Row],[Column4]]</f>
        <v>0.49999999999999989</v>
      </c>
      <c r="F57">
        <f>(A2_ekstrak_dengan_sampel[[#This Row],[Column5]]-A2_ekstrak_tanpa_sampel[[#This Row],[Column5]])/A2_ekstrak_tanpa_sampel[[#This Row],[Column5]]</f>
        <v>0</v>
      </c>
      <c r="G57">
        <f>(A2_ekstrak_dengan_sampel[[#This Row],[Column6]]-A2_ekstrak_tanpa_sampel[[#This Row],[Column6]])/A2_ekstrak_tanpa_sampel[[#This Row],[Column6]]</f>
        <v>0</v>
      </c>
      <c r="H57">
        <f>(A2_ekstrak_dengan_sampel[[#This Row],[Column7]]-A2_ekstrak_tanpa_sampel[[#This Row],[Column7]])/A2_ekstrak_tanpa_sampel[[#This Row],[Column7]]</f>
        <v>0.25000000000000006</v>
      </c>
      <c r="I57">
        <f>(A2_ekstrak_dengan_sampel[[#This Row],[Column8]]-A2_ekstrak_tanpa_sampel[[#This Row],[Column8]])/A2_ekstrak_tanpa_sampel[[#This Row],[Column8]]</f>
        <v>0</v>
      </c>
      <c r="J57">
        <f>(A2_ekstrak_dengan_sampel[[#This Row],[Column9]]-A2_ekstrak_tanpa_sampel[[#This Row],[Column9]])/A2_ekstrak_tanpa_sampel[[#This Row],[Column9]]</f>
        <v>0</v>
      </c>
    </row>
    <row r="58" spans="2:10" x14ac:dyDescent="0.25">
      <c r="B58">
        <f>(A2_ekstrak_dengan_sampel[[#This Row],[Column1]]-A2_ekstrak_tanpa_sampel[[#This Row],[Column1]])/A2_ekstrak_tanpa_sampel[[#This Row],[Column1]]</f>
        <v>4.1666666666666706E-2</v>
      </c>
      <c r="C58">
        <f>(A2_ekstrak_dengan_sampel[[#This Row],[Column2]]-A2_ekstrak_tanpa_sampel[[#This Row],[Column2]])/A2_ekstrak_tanpa_sampel[[#This Row],[Column2]]</f>
        <v>0.25000000000000006</v>
      </c>
      <c r="D58">
        <f>(A2_ekstrak_dengan_sampel[[#This Row],[Column3]]-A2_ekstrak_tanpa_sampel[[#This Row],[Column3]])/A2_ekstrak_tanpa_sampel[[#This Row],[Column3]]</f>
        <v>0</v>
      </c>
      <c r="E58">
        <f>(A2_ekstrak_dengan_sampel[[#This Row],[Column4]]-A2_ekstrak_tanpa_sampel[[#This Row],[Column4]])/A2_ekstrak_tanpa_sampel[[#This Row],[Column4]]</f>
        <v>0.25000000000000006</v>
      </c>
      <c r="F58">
        <f>(A2_ekstrak_dengan_sampel[[#This Row],[Column5]]-A2_ekstrak_tanpa_sampel[[#This Row],[Column5]])/A2_ekstrak_tanpa_sampel[[#This Row],[Column5]]</f>
        <v>0</v>
      </c>
      <c r="G58">
        <f>(A2_ekstrak_dengan_sampel[[#This Row],[Column6]]-A2_ekstrak_tanpa_sampel[[#This Row],[Column6]])/A2_ekstrak_tanpa_sampel[[#This Row],[Column6]]</f>
        <v>0</v>
      </c>
      <c r="H58">
        <f>(A2_ekstrak_dengan_sampel[[#This Row],[Column7]]-A2_ekstrak_tanpa_sampel[[#This Row],[Column7]])/A2_ekstrak_tanpa_sampel[[#This Row],[Column7]]</f>
        <v>0.25000000000000006</v>
      </c>
      <c r="I58">
        <f>(A2_ekstrak_dengan_sampel[[#This Row],[Column8]]-A2_ekstrak_tanpa_sampel[[#This Row],[Column8]])/A2_ekstrak_tanpa_sampel[[#This Row],[Column8]]</f>
        <v>0</v>
      </c>
      <c r="J58">
        <f>(A2_ekstrak_dengan_sampel[[#This Row],[Column9]]-A2_ekstrak_tanpa_sampel[[#This Row],[Column9]])/A2_ekstrak_tanpa_sampel[[#This Row],[Column9]]</f>
        <v>0</v>
      </c>
    </row>
    <row r="59" spans="2:10" x14ac:dyDescent="0.25">
      <c r="B59">
        <f>(A2_ekstrak_dengan_sampel[[#This Row],[Column1]]-A2_ekstrak_tanpa_sampel[[#This Row],[Column1]])/A2_ekstrak_tanpa_sampel[[#This Row],[Column1]]</f>
        <v>4.1666666666666706E-2</v>
      </c>
      <c r="C59">
        <f>(A2_ekstrak_dengan_sampel[[#This Row],[Column2]]-A2_ekstrak_tanpa_sampel[[#This Row],[Column2]])/A2_ekstrak_tanpa_sampel[[#This Row],[Column2]]</f>
        <v>0.25000000000000006</v>
      </c>
      <c r="D59">
        <f>(A2_ekstrak_dengan_sampel[[#This Row],[Column3]]-A2_ekstrak_tanpa_sampel[[#This Row],[Column3]])/A2_ekstrak_tanpa_sampel[[#This Row],[Column3]]</f>
        <v>6.4102564102564161E-3</v>
      </c>
      <c r="E59">
        <f>(A2_ekstrak_dengan_sampel[[#This Row],[Column4]]-A2_ekstrak_tanpa_sampel[[#This Row],[Column4]])/A2_ekstrak_tanpa_sampel[[#This Row],[Column4]]</f>
        <v>0.25000000000000006</v>
      </c>
      <c r="F59">
        <f>(A2_ekstrak_dengan_sampel[[#This Row],[Column5]]-A2_ekstrak_tanpa_sampel[[#This Row],[Column5]])/A2_ekstrak_tanpa_sampel[[#This Row],[Column5]]</f>
        <v>0</v>
      </c>
      <c r="G59">
        <f>(A2_ekstrak_dengan_sampel[[#This Row],[Column6]]-A2_ekstrak_tanpa_sampel[[#This Row],[Column6]])/A2_ekstrak_tanpa_sampel[[#This Row],[Column6]]</f>
        <v>0</v>
      </c>
      <c r="H59">
        <f>(A2_ekstrak_dengan_sampel[[#This Row],[Column7]]-A2_ekstrak_tanpa_sampel[[#This Row],[Column7]])/A2_ekstrak_tanpa_sampel[[#This Row],[Column7]]</f>
        <v>0.25000000000000006</v>
      </c>
      <c r="I59">
        <f>(A2_ekstrak_dengan_sampel[[#This Row],[Column8]]-A2_ekstrak_tanpa_sampel[[#This Row],[Column8]])/A2_ekstrak_tanpa_sampel[[#This Row],[Column8]]</f>
        <v>0.33333333333333343</v>
      </c>
      <c r="J59">
        <f>(A2_ekstrak_dengan_sampel[[#This Row],[Column9]]-A2_ekstrak_tanpa_sampel[[#This Row],[Column9]])/A2_ekstrak_tanpa_sampel[[#This Row],[Column9]]</f>
        <v>0</v>
      </c>
    </row>
    <row r="60" spans="2:10" x14ac:dyDescent="0.25">
      <c r="B60">
        <f>(A2_ekstrak_dengan_sampel[[#This Row],[Column1]]-A2_ekstrak_tanpa_sampel[[#This Row],[Column1]])/A2_ekstrak_tanpa_sampel[[#This Row],[Column1]]</f>
        <v>4.1666666666666706E-2</v>
      </c>
      <c r="C60">
        <f>(A2_ekstrak_dengan_sampel[[#This Row],[Column2]]-A2_ekstrak_tanpa_sampel[[#This Row],[Column2]])/A2_ekstrak_tanpa_sampel[[#This Row],[Column2]]</f>
        <v>0.25000000000000006</v>
      </c>
      <c r="D60">
        <f>(A2_ekstrak_dengan_sampel[[#This Row],[Column3]]-A2_ekstrak_tanpa_sampel[[#This Row],[Column3]])/A2_ekstrak_tanpa_sampel[[#This Row],[Column3]]</f>
        <v>0</v>
      </c>
      <c r="E60">
        <f>(A2_ekstrak_dengan_sampel[[#This Row],[Column4]]-A2_ekstrak_tanpa_sampel[[#This Row],[Column4]])/A2_ekstrak_tanpa_sampel[[#This Row],[Column4]]</f>
        <v>0</v>
      </c>
      <c r="F60">
        <f>(A2_ekstrak_dengan_sampel[[#This Row],[Column5]]-A2_ekstrak_tanpa_sampel[[#This Row],[Column5]])/A2_ekstrak_tanpa_sampel[[#This Row],[Column5]]</f>
        <v>0</v>
      </c>
      <c r="G60">
        <f>(A2_ekstrak_dengan_sampel[[#This Row],[Column6]]-A2_ekstrak_tanpa_sampel[[#This Row],[Column6]])/A2_ekstrak_tanpa_sampel[[#This Row],[Column6]]</f>
        <v>0</v>
      </c>
      <c r="H60">
        <f>(A2_ekstrak_dengan_sampel[[#This Row],[Column7]]-A2_ekstrak_tanpa_sampel[[#This Row],[Column7]])/A2_ekstrak_tanpa_sampel[[#This Row],[Column7]]</f>
        <v>0.25000000000000006</v>
      </c>
      <c r="I60">
        <f>(A2_ekstrak_dengan_sampel[[#This Row],[Column8]]-A2_ekstrak_tanpa_sampel[[#This Row],[Column8]])/A2_ekstrak_tanpa_sampel[[#This Row],[Column8]]</f>
        <v>0</v>
      </c>
      <c r="J60">
        <f>(A2_ekstrak_dengan_sampel[[#This Row],[Column9]]-A2_ekstrak_tanpa_sampel[[#This Row],[Column9]])/A2_ekstrak_tanpa_sampel[[#This Row],[Column9]]</f>
        <v>0</v>
      </c>
    </row>
    <row r="61" spans="2:10" x14ac:dyDescent="0.25">
      <c r="B61">
        <f>(A2_ekstrak_dengan_sampel[[#This Row],[Column1]]-A2_ekstrak_tanpa_sampel[[#This Row],[Column1]])/A2_ekstrak_tanpa_sampel[[#This Row],[Column1]]</f>
        <v>4.1666666666666706E-2</v>
      </c>
      <c r="C61">
        <f>(A2_ekstrak_dengan_sampel[[#This Row],[Column2]]-A2_ekstrak_tanpa_sampel[[#This Row],[Column2]])/A2_ekstrak_tanpa_sampel[[#This Row],[Column2]]</f>
        <v>0.25000000000000006</v>
      </c>
      <c r="D61">
        <f>(A2_ekstrak_dengan_sampel[[#This Row],[Column3]]-A2_ekstrak_tanpa_sampel[[#This Row],[Column3]])/A2_ekstrak_tanpa_sampel[[#This Row],[Column3]]</f>
        <v>6.4102564102564161E-3</v>
      </c>
      <c r="E61">
        <f>(A2_ekstrak_dengan_sampel[[#This Row],[Column4]]-A2_ekstrak_tanpa_sampel[[#This Row],[Column4]])/A2_ekstrak_tanpa_sampel[[#This Row],[Column4]]</f>
        <v>0.25000000000000006</v>
      </c>
      <c r="F61">
        <f>(A2_ekstrak_dengan_sampel[[#This Row],[Column5]]-A2_ekstrak_tanpa_sampel[[#This Row],[Column5]])/A2_ekstrak_tanpa_sampel[[#This Row],[Column5]]</f>
        <v>0</v>
      </c>
      <c r="G61">
        <f>(A2_ekstrak_dengan_sampel[[#This Row],[Column6]]-A2_ekstrak_tanpa_sampel[[#This Row],[Column6]])/A2_ekstrak_tanpa_sampel[[#This Row],[Column6]]</f>
        <v>0.49999999999999989</v>
      </c>
      <c r="H61">
        <f>(A2_ekstrak_dengan_sampel[[#This Row],[Column7]]-A2_ekstrak_tanpa_sampel[[#This Row],[Column7]])/A2_ekstrak_tanpa_sampel[[#This Row],[Column7]]</f>
        <v>0.25000000000000006</v>
      </c>
      <c r="I61">
        <f>(A2_ekstrak_dengan_sampel[[#This Row],[Column8]]-A2_ekstrak_tanpa_sampel[[#This Row],[Column8]])/A2_ekstrak_tanpa_sampel[[#This Row],[Column8]]</f>
        <v>0.33333333333333343</v>
      </c>
      <c r="J61">
        <f>(A2_ekstrak_dengan_sampel[[#This Row],[Column9]]-A2_ekstrak_tanpa_sampel[[#This Row],[Column9]])/A2_ekstrak_tanpa_sampel[[#This Row],[Column9]]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4CEA-7C50-461C-BD43-A4A6FFBF07CA}">
  <dimension ref="B2:J62"/>
  <sheetViews>
    <sheetView topLeftCell="A31" workbookViewId="0">
      <selection activeCell="B2" sqref="B2:J62"/>
    </sheetView>
  </sheetViews>
  <sheetFormatPr defaultRowHeight="15" x14ac:dyDescent="0.25"/>
  <sheetData>
    <row r="2" spans="2:10" x14ac:dyDescent="0.25">
      <c r="B2">
        <f>(A3_ekstrak_dengan_sampel[[#This Row],[Column1]]-A3_ekstrak_tanpa_sampel[[#This Row],[Column1]])/A3_ekstrak_tanpa_sampel[[#This Row],[Column1]]</f>
        <v>-4.3478260869565251E-2</v>
      </c>
      <c r="C2">
        <f>(A3_ekstrak_dengan_sampel[[#This Row],[Column2]]-A3_ekstrak_tanpa_sampel[[#This Row],[Column2]])/A3_ekstrak_tanpa_sampel[[#This Row],[Column2]]</f>
        <v>0.25000000000000006</v>
      </c>
      <c r="D2">
        <f>(A3_ekstrak_dengan_sampel[[#This Row],[Column3]]-A3_ekstrak_tanpa_sampel[[#This Row],[Column3]])/A3_ekstrak_tanpa_sampel[[#This Row],[Column3]]</f>
        <v>-1.3333333333333345E-2</v>
      </c>
      <c r="E2">
        <f>(A3_ekstrak_dengan_sampel[[#This Row],[Column4]]-A3_ekstrak_tanpa_sampel[[#This Row],[Column4]])/A3_ekstrak_tanpa_sampel[[#This Row],[Column4]]</f>
        <v>0.25000000000000006</v>
      </c>
      <c r="F2">
        <f>(A3_ekstrak_dengan_sampel[[#This Row],[Column5]]-A3_ekstrak_tanpa_sampel[[#This Row],[Column5]])/A3_ekstrak_tanpa_sampel[[#This Row],[Column5]]</f>
        <v>0</v>
      </c>
      <c r="G2">
        <f>(A3_ekstrak_dengan_sampel[[#This Row],[Column6]]-A3_ekstrak_tanpa_sampel[[#This Row],[Column6]])/A3_ekstrak_tanpa_sampel[[#This Row],[Column6]]</f>
        <v>0</v>
      </c>
      <c r="H2">
        <f>(A3_ekstrak_dengan_sampel[[#This Row],[Column7]]-A3_ekstrak_tanpa_sampel[[#This Row],[Column7]])/A3_ekstrak_tanpa_sampel[[#This Row],[Column7]]</f>
        <v>0.25000000000000006</v>
      </c>
      <c r="I2">
        <f>(A3_ekstrak_dengan_sampel[[#This Row],[Column8]]-A3_ekstrak_tanpa_sampel[[#This Row],[Column8]])/A3_ekstrak_tanpa_sampel[[#This Row],[Column8]]</f>
        <v>0</v>
      </c>
      <c r="J2">
        <f>(A3_ekstrak_dengan_sampel[[#This Row],[Column9]]-A3_ekstrak_tanpa_sampel[[#This Row],[Column9]])/A3_ekstrak_tanpa_sampel[[#This Row],[Column9]]</f>
        <v>0</v>
      </c>
    </row>
    <row r="3" spans="2:10" x14ac:dyDescent="0.25">
      <c r="B3">
        <f>(A3_ekstrak_dengan_sampel[[#This Row],[Column1]]-A3_ekstrak_tanpa_sampel[[#This Row],[Column1]])/A3_ekstrak_tanpa_sampel[[#This Row],[Column1]]</f>
        <v>-4.3478260869565251E-2</v>
      </c>
      <c r="C3">
        <f>(A3_ekstrak_dengan_sampel[[#This Row],[Column2]]-A3_ekstrak_tanpa_sampel[[#This Row],[Column2]])/A3_ekstrak_tanpa_sampel[[#This Row],[Column2]]</f>
        <v>0.25000000000000006</v>
      </c>
      <c r="D3">
        <f>(A3_ekstrak_dengan_sampel[[#This Row],[Column3]]-A3_ekstrak_tanpa_sampel[[#This Row],[Column3]])/A3_ekstrak_tanpa_sampel[[#This Row],[Column3]]</f>
        <v>-1.9736842105263174E-2</v>
      </c>
      <c r="E3">
        <f>(A3_ekstrak_dengan_sampel[[#This Row],[Column4]]-A3_ekstrak_tanpa_sampel[[#This Row],[Column4]])/A3_ekstrak_tanpa_sampel[[#This Row],[Column4]]</f>
        <v>0</v>
      </c>
      <c r="F3">
        <f>(A3_ekstrak_dengan_sampel[[#This Row],[Column5]]-A3_ekstrak_tanpa_sampel[[#This Row],[Column5]])/A3_ekstrak_tanpa_sampel[[#This Row],[Column5]]</f>
        <v>0</v>
      </c>
      <c r="G3">
        <f>(A3_ekstrak_dengan_sampel[[#This Row],[Column6]]-A3_ekstrak_tanpa_sampel[[#This Row],[Column6]])/A3_ekstrak_tanpa_sampel[[#This Row],[Column6]]</f>
        <v>0</v>
      </c>
      <c r="H3">
        <f>(A3_ekstrak_dengan_sampel[[#This Row],[Column7]]-A3_ekstrak_tanpa_sampel[[#This Row],[Column7]])/A3_ekstrak_tanpa_sampel[[#This Row],[Column7]]</f>
        <v>0.25000000000000006</v>
      </c>
      <c r="I3">
        <f>(A3_ekstrak_dengan_sampel[[#This Row],[Column8]]-A3_ekstrak_tanpa_sampel[[#This Row],[Column8]])/A3_ekstrak_tanpa_sampel[[#This Row],[Column8]]</f>
        <v>0</v>
      </c>
      <c r="J3">
        <f>(A3_ekstrak_dengan_sampel[[#This Row],[Column9]]-A3_ekstrak_tanpa_sampel[[#This Row],[Column9]])/A3_ekstrak_tanpa_sampel[[#This Row],[Column9]]</f>
        <v>0</v>
      </c>
    </row>
    <row r="4" spans="2:10" x14ac:dyDescent="0.25">
      <c r="B4">
        <f>(A3_ekstrak_dengan_sampel[[#This Row],[Column1]]-A3_ekstrak_tanpa_sampel[[#This Row],[Column1]])/A3_ekstrak_tanpa_sampel[[#This Row],[Column1]]</f>
        <v>-4.3478260869565251E-2</v>
      </c>
      <c r="C4">
        <f>(A3_ekstrak_dengan_sampel[[#This Row],[Column2]]-A3_ekstrak_tanpa_sampel[[#This Row],[Column2]])/A3_ekstrak_tanpa_sampel[[#This Row],[Column2]]</f>
        <v>0.25000000000000006</v>
      </c>
      <c r="D4">
        <f>(A3_ekstrak_dengan_sampel[[#This Row],[Column3]]-A3_ekstrak_tanpa_sampel[[#This Row],[Column3]])/A3_ekstrak_tanpa_sampel[[#This Row],[Column3]]</f>
        <v>-1.9736842105263174E-2</v>
      </c>
      <c r="E4">
        <f>(A3_ekstrak_dengan_sampel[[#This Row],[Column4]]-A3_ekstrak_tanpa_sampel[[#This Row],[Column4]])/A3_ekstrak_tanpa_sampel[[#This Row],[Column4]]</f>
        <v>0</v>
      </c>
      <c r="F4">
        <f>(A3_ekstrak_dengan_sampel[[#This Row],[Column5]]-A3_ekstrak_tanpa_sampel[[#This Row],[Column5]])/A3_ekstrak_tanpa_sampel[[#This Row],[Column5]]</f>
        <v>0</v>
      </c>
      <c r="G4">
        <f>(A3_ekstrak_dengan_sampel[[#This Row],[Column6]]-A3_ekstrak_tanpa_sampel[[#This Row],[Column6]])/A3_ekstrak_tanpa_sampel[[#This Row],[Column6]]</f>
        <v>0.49999999999999989</v>
      </c>
      <c r="H4">
        <f>(A3_ekstrak_dengan_sampel[[#This Row],[Column7]]-A3_ekstrak_tanpa_sampel[[#This Row],[Column7]])/A3_ekstrak_tanpa_sampel[[#This Row],[Column7]]</f>
        <v>0.25000000000000006</v>
      </c>
      <c r="I4">
        <f>(A3_ekstrak_dengan_sampel[[#This Row],[Column8]]-A3_ekstrak_tanpa_sampel[[#This Row],[Column8]])/A3_ekstrak_tanpa_sampel[[#This Row],[Column8]]</f>
        <v>0</v>
      </c>
      <c r="J4">
        <f>(A3_ekstrak_dengan_sampel[[#This Row],[Column9]]-A3_ekstrak_tanpa_sampel[[#This Row],[Column9]])/A3_ekstrak_tanpa_sampel[[#This Row],[Column9]]</f>
        <v>0</v>
      </c>
    </row>
    <row r="5" spans="2:10" x14ac:dyDescent="0.25">
      <c r="B5">
        <f>(A3_ekstrak_dengan_sampel[[#This Row],[Column1]]-A3_ekstrak_tanpa_sampel[[#This Row],[Column1]])/A3_ekstrak_tanpa_sampel[[#This Row],[Column1]]</f>
        <v>-4.3478260869565251E-2</v>
      </c>
      <c r="C5">
        <f>(A3_ekstrak_dengan_sampel[[#This Row],[Column2]]-A3_ekstrak_tanpa_sampel[[#This Row],[Column2]])/A3_ekstrak_tanpa_sampel[[#This Row],[Column2]]</f>
        <v>0.49999999999999989</v>
      </c>
      <c r="D5">
        <f>(A3_ekstrak_dengan_sampel[[#This Row],[Column3]]-A3_ekstrak_tanpa_sampel[[#This Row],[Column3]])/A3_ekstrak_tanpa_sampel[[#This Row],[Column3]]</f>
        <v>-1.3245033112582794E-2</v>
      </c>
      <c r="E5">
        <f>(A3_ekstrak_dengan_sampel[[#This Row],[Column4]]-A3_ekstrak_tanpa_sampel[[#This Row],[Column4]])/A3_ekstrak_tanpa_sampel[[#This Row],[Column4]]</f>
        <v>0</v>
      </c>
      <c r="F5">
        <f>(A3_ekstrak_dengan_sampel[[#This Row],[Column5]]-A3_ekstrak_tanpa_sampel[[#This Row],[Column5]])/A3_ekstrak_tanpa_sampel[[#This Row],[Column5]]</f>
        <v>0</v>
      </c>
      <c r="G5">
        <f>(A3_ekstrak_dengan_sampel[[#This Row],[Column6]]-A3_ekstrak_tanpa_sampel[[#This Row],[Column6]])/A3_ekstrak_tanpa_sampel[[#This Row],[Column6]]</f>
        <v>0</v>
      </c>
      <c r="H5">
        <f>(A3_ekstrak_dengan_sampel[[#This Row],[Column7]]-A3_ekstrak_tanpa_sampel[[#This Row],[Column7]])/A3_ekstrak_tanpa_sampel[[#This Row],[Column7]]</f>
        <v>0.25000000000000006</v>
      </c>
      <c r="I5">
        <f>(A3_ekstrak_dengan_sampel[[#This Row],[Column8]]-A3_ekstrak_tanpa_sampel[[#This Row],[Column8]])/A3_ekstrak_tanpa_sampel[[#This Row],[Column8]]</f>
        <v>0</v>
      </c>
      <c r="J5">
        <f>(A3_ekstrak_dengan_sampel[[#This Row],[Column9]]-A3_ekstrak_tanpa_sampel[[#This Row],[Column9]])/A3_ekstrak_tanpa_sampel[[#This Row],[Column9]]</f>
        <v>0</v>
      </c>
    </row>
    <row r="6" spans="2:10" x14ac:dyDescent="0.25">
      <c r="B6">
        <f>(A3_ekstrak_dengan_sampel[[#This Row],[Column1]]-A3_ekstrak_tanpa_sampel[[#This Row],[Column1]])/A3_ekstrak_tanpa_sampel[[#This Row],[Column1]]</f>
        <v>-4.3478260869565251E-2</v>
      </c>
      <c r="C6">
        <f>(A3_ekstrak_dengan_sampel[[#This Row],[Column2]]-A3_ekstrak_tanpa_sampel[[#This Row],[Column2]])/A3_ekstrak_tanpa_sampel[[#This Row],[Column2]]</f>
        <v>0.25000000000000006</v>
      </c>
      <c r="D6">
        <f>(A3_ekstrak_dengan_sampel[[#This Row],[Column3]]-A3_ekstrak_tanpa_sampel[[#This Row],[Column3]])/A3_ekstrak_tanpa_sampel[[#This Row],[Column3]]</f>
        <v>-6.6225165562913968E-3</v>
      </c>
      <c r="E6">
        <f>(A3_ekstrak_dengan_sampel[[#This Row],[Column4]]-A3_ekstrak_tanpa_sampel[[#This Row],[Column4]])/A3_ekstrak_tanpa_sampel[[#This Row],[Column4]]</f>
        <v>0</v>
      </c>
      <c r="F6">
        <f>(A3_ekstrak_dengan_sampel[[#This Row],[Column5]]-A3_ekstrak_tanpa_sampel[[#This Row],[Column5]])/A3_ekstrak_tanpa_sampel[[#This Row],[Column5]]</f>
        <v>0</v>
      </c>
      <c r="G6">
        <f>(A3_ekstrak_dengan_sampel[[#This Row],[Column6]]-A3_ekstrak_tanpa_sampel[[#This Row],[Column6]])/A3_ekstrak_tanpa_sampel[[#This Row],[Column6]]</f>
        <v>0</v>
      </c>
      <c r="H6">
        <f>(A3_ekstrak_dengan_sampel[[#This Row],[Column7]]-A3_ekstrak_tanpa_sampel[[#This Row],[Column7]])/A3_ekstrak_tanpa_sampel[[#This Row],[Column7]]</f>
        <v>0.25000000000000006</v>
      </c>
      <c r="I6">
        <f>(A3_ekstrak_dengan_sampel[[#This Row],[Column8]]-A3_ekstrak_tanpa_sampel[[#This Row],[Column8]])/A3_ekstrak_tanpa_sampel[[#This Row],[Column8]]</f>
        <v>0</v>
      </c>
      <c r="J6">
        <f>(A3_ekstrak_dengan_sampel[[#This Row],[Column9]]-A3_ekstrak_tanpa_sampel[[#This Row],[Column9]])/A3_ekstrak_tanpa_sampel[[#This Row],[Column9]]</f>
        <v>0</v>
      </c>
    </row>
    <row r="7" spans="2:10" x14ac:dyDescent="0.25">
      <c r="B7">
        <f>(A3_ekstrak_dengan_sampel[[#This Row],[Column1]]-A3_ekstrak_tanpa_sampel[[#This Row],[Column1]])/A3_ekstrak_tanpa_sampel[[#This Row],[Column1]]</f>
        <v>-4.3478260869565251E-2</v>
      </c>
      <c r="C7">
        <f>(A3_ekstrak_dengan_sampel[[#This Row],[Column2]]-A3_ekstrak_tanpa_sampel[[#This Row],[Column2]])/A3_ekstrak_tanpa_sampel[[#This Row],[Column2]]</f>
        <v>0.25000000000000006</v>
      </c>
      <c r="D7">
        <f>(A3_ekstrak_dengan_sampel[[#This Row],[Column3]]-A3_ekstrak_tanpa_sampel[[#This Row],[Column3]])/A3_ekstrak_tanpa_sampel[[#This Row],[Column3]]</f>
        <v>-1.986754966887419E-2</v>
      </c>
      <c r="E7">
        <f>(A3_ekstrak_dengan_sampel[[#This Row],[Column4]]-A3_ekstrak_tanpa_sampel[[#This Row],[Column4]])/A3_ekstrak_tanpa_sampel[[#This Row],[Column4]]</f>
        <v>0.25000000000000006</v>
      </c>
      <c r="F7">
        <f>(A3_ekstrak_dengan_sampel[[#This Row],[Column5]]-A3_ekstrak_tanpa_sampel[[#This Row],[Column5]])/A3_ekstrak_tanpa_sampel[[#This Row],[Column5]]</f>
        <v>0</v>
      </c>
      <c r="G7">
        <f>(A3_ekstrak_dengan_sampel[[#This Row],[Column6]]-A3_ekstrak_tanpa_sampel[[#This Row],[Column6]])/A3_ekstrak_tanpa_sampel[[#This Row],[Column6]]</f>
        <v>0.49999999999999989</v>
      </c>
      <c r="H7">
        <f>(A3_ekstrak_dengan_sampel[[#This Row],[Column7]]-A3_ekstrak_tanpa_sampel[[#This Row],[Column7]])/A3_ekstrak_tanpa_sampel[[#This Row],[Column7]]</f>
        <v>0.25000000000000006</v>
      </c>
      <c r="I7">
        <f>(A3_ekstrak_dengan_sampel[[#This Row],[Column8]]-A3_ekstrak_tanpa_sampel[[#This Row],[Column8]])/A3_ekstrak_tanpa_sampel[[#This Row],[Column8]]</f>
        <v>0</v>
      </c>
      <c r="J7">
        <f>(A3_ekstrak_dengan_sampel[[#This Row],[Column9]]-A3_ekstrak_tanpa_sampel[[#This Row],[Column9]])/A3_ekstrak_tanpa_sampel[[#This Row],[Column9]]</f>
        <v>0</v>
      </c>
    </row>
    <row r="8" spans="2:10" x14ac:dyDescent="0.25">
      <c r="B8">
        <f>(A3_ekstrak_dengan_sampel[[#This Row],[Column1]]-A3_ekstrak_tanpa_sampel[[#This Row],[Column1]])/A3_ekstrak_tanpa_sampel[[#This Row],[Column1]]</f>
        <v>-4.3478260869565251E-2</v>
      </c>
      <c r="C8">
        <f>(A3_ekstrak_dengan_sampel[[#This Row],[Column2]]-A3_ekstrak_tanpa_sampel[[#This Row],[Column2]])/A3_ekstrak_tanpa_sampel[[#This Row],[Column2]]</f>
        <v>0.25000000000000006</v>
      </c>
      <c r="D8">
        <f>(A3_ekstrak_dengan_sampel[[#This Row],[Column3]]-A3_ekstrak_tanpa_sampel[[#This Row],[Column3]])/A3_ekstrak_tanpa_sampel[[#This Row],[Column3]]</f>
        <v>-1.3245033112582794E-2</v>
      </c>
      <c r="E8">
        <f>(A3_ekstrak_dengan_sampel[[#This Row],[Column4]]-A3_ekstrak_tanpa_sampel[[#This Row],[Column4]])/A3_ekstrak_tanpa_sampel[[#This Row],[Column4]]</f>
        <v>0.25000000000000006</v>
      </c>
      <c r="F8">
        <f>(A3_ekstrak_dengan_sampel[[#This Row],[Column5]]-A3_ekstrak_tanpa_sampel[[#This Row],[Column5]])/A3_ekstrak_tanpa_sampel[[#This Row],[Column5]]</f>
        <v>0</v>
      </c>
      <c r="G8">
        <f>(A3_ekstrak_dengan_sampel[[#This Row],[Column6]]-A3_ekstrak_tanpa_sampel[[#This Row],[Column6]])/A3_ekstrak_tanpa_sampel[[#This Row],[Column6]]</f>
        <v>0</v>
      </c>
      <c r="H8">
        <f>(A3_ekstrak_dengan_sampel[[#This Row],[Column7]]-A3_ekstrak_tanpa_sampel[[#This Row],[Column7]])/A3_ekstrak_tanpa_sampel[[#This Row],[Column7]]</f>
        <v>0.25000000000000006</v>
      </c>
      <c r="I8">
        <f>(A3_ekstrak_dengan_sampel[[#This Row],[Column8]]-A3_ekstrak_tanpa_sampel[[#This Row],[Column8]])/A3_ekstrak_tanpa_sampel[[#This Row],[Column8]]</f>
        <v>0.33333333333333343</v>
      </c>
      <c r="J8">
        <f>(A3_ekstrak_dengan_sampel[[#This Row],[Column9]]-A3_ekstrak_tanpa_sampel[[#This Row],[Column9]])/A3_ekstrak_tanpa_sampel[[#This Row],[Column9]]</f>
        <v>0.33333333333333343</v>
      </c>
    </row>
    <row r="9" spans="2:10" x14ac:dyDescent="0.25">
      <c r="B9">
        <f>(A3_ekstrak_dengan_sampel[[#This Row],[Column1]]-A3_ekstrak_tanpa_sampel[[#This Row],[Column1]])/A3_ekstrak_tanpa_sampel[[#This Row],[Column1]]</f>
        <v>-4.3478260869565251E-2</v>
      </c>
      <c r="C9">
        <f>(A3_ekstrak_dengan_sampel[[#This Row],[Column2]]-A3_ekstrak_tanpa_sampel[[#This Row],[Column2]])/A3_ekstrak_tanpa_sampel[[#This Row],[Column2]]</f>
        <v>0.49999999999999989</v>
      </c>
      <c r="D9">
        <f>(A3_ekstrak_dengan_sampel[[#This Row],[Column3]]-A3_ekstrak_tanpa_sampel[[#This Row],[Column3]])/A3_ekstrak_tanpa_sampel[[#This Row],[Column3]]</f>
        <v>-1.3245033112582794E-2</v>
      </c>
      <c r="E9">
        <f>(A3_ekstrak_dengan_sampel[[#This Row],[Column4]]-A3_ekstrak_tanpa_sampel[[#This Row],[Column4]])/A3_ekstrak_tanpa_sampel[[#This Row],[Column4]]</f>
        <v>0.25000000000000006</v>
      </c>
      <c r="F9">
        <f>(A3_ekstrak_dengan_sampel[[#This Row],[Column5]]-A3_ekstrak_tanpa_sampel[[#This Row],[Column5]])/A3_ekstrak_tanpa_sampel[[#This Row],[Column5]]</f>
        <v>0</v>
      </c>
      <c r="G9">
        <f>(A3_ekstrak_dengan_sampel[[#This Row],[Column6]]-A3_ekstrak_tanpa_sampel[[#This Row],[Column6]])/A3_ekstrak_tanpa_sampel[[#This Row],[Column6]]</f>
        <v>-0.5</v>
      </c>
      <c r="H9">
        <f>(A3_ekstrak_dengan_sampel[[#This Row],[Column7]]-A3_ekstrak_tanpa_sampel[[#This Row],[Column7]])/A3_ekstrak_tanpa_sampel[[#This Row],[Column7]]</f>
        <v>0.25000000000000006</v>
      </c>
      <c r="I9">
        <f>(A3_ekstrak_dengan_sampel[[#This Row],[Column8]]-A3_ekstrak_tanpa_sampel[[#This Row],[Column8]])/A3_ekstrak_tanpa_sampel[[#This Row],[Column8]]</f>
        <v>0</v>
      </c>
      <c r="J9">
        <f>(A3_ekstrak_dengan_sampel[[#This Row],[Column9]]-A3_ekstrak_tanpa_sampel[[#This Row],[Column9]])/A3_ekstrak_tanpa_sampel[[#This Row],[Column9]]</f>
        <v>0</v>
      </c>
    </row>
    <row r="10" spans="2:10" x14ac:dyDescent="0.25">
      <c r="B10">
        <f>(A3_ekstrak_dengan_sampel[[#This Row],[Column1]]-A3_ekstrak_tanpa_sampel[[#This Row],[Column1]])/A3_ekstrak_tanpa_sampel[[#This Row],[Column1]]</f>
        <v>-4.3478260869565251E-2</v>
      </c>
      <c r="C10">
        <f>(A3_ekstrak_dengan_sampel[[#This Row],[Column2]]-A3_ekstrak_tanpa_sampel[[#This Row],[Column2]])/A3_ekstrak_tanpa_sampel[[#This Row],[Column2]]</f>
        <v>0.25000000000000006</v>
      </c>
      <c r="D10">
        <f>(A3_ekstrak_dengan_sampel[[#This Row],[Column3]]-A3_ekstrak_tanpa_sampel[[#This Row],[Column3]])/A3_ekstrak_tanpa_sampel[[#This Row],[Column3]]</f>
        <v>-1.3245033112582794E-2</v>
      </c>
      <c r="E10">
        <f>(A3_ekstrak_dengan_sampel[[#This Row],[Column4]]-A3_ekstrak_tanpa_sampel[[#This Row],[Column4]])/A3_ekstrak_tanpa_sampel[[#This Row],[Column4]]</f>
        <v>0.25000000000000006</v>
      </c>
      <c r="F10">
        <f>(A3_ekstrak_dengan_sampel[[#This Row],[Column5]]-A3_ekstrak_tanpa_sampel[[#This Row],[Column5]])/A3_ekstrak_tanpa_sampel[[#This Row],[Column5]]</f>
        <v>0</v>
      </c>
      <c r="G10">
        <f>(A3_ekstrak_dengan_sampel[[#This Row],[Column6]]-A3_ekstrak_tanpa_sampel[[#This Row],[Column6]])/A3_ekstrak_tanpa_sampel[[#This Row],[Column6]]</f>
        <v>0</v>
      </c>
      <c r="H10">
        <f>(A3_ekstrak_dengan_sampel[[#This Row],[Column7]]-A3_ekstrak_tanpa_sampel[[#This Row],[Column7]])/A3_ekstrak_tanpa_sampel[[#This Row],[Column7]]</f>
        <v>0.25000000000000006</v>
      </c>
      <c r="I10">
        <f>(A3_ekstrak_dengan_sampel[[#This Row],[Column8]]-A3_ekstrak_tanpa_sampel[[#This Row],[Column8]])/A3_ekstrak_tanpa_sampel[[#This Row],[Column8]]</f>
        <v>0.33333333333333343</v>
      </c>
      <c r="J10">
        <f>(A3_ekstrak_dengan_sampel[[#This Row],[Column9]]-A3_ekstrak_tanpa_sampel[[#This Row],[Column9]])/A3_ekstrak_tanpa_sampel[[#This Row],[Column9]]</f>
        <v>0</v>
      </c>
    </row>
    <row r="11" spans="2:10" x14ac:dyDescent="0.25">
      <c r="B11">
        <f>(A3_ekstrak_dengan_sampel[[#This Row],[Column1]]-A3_ekstrak_tanpa_sampel[[#This Row],[Column1]])/A3_ekstrak_tanpa_sampel[[#This Row],[Column1]]</f>
        <v>0</v>
      </c>
      <c r="C11">
        <f>(A3_ekstrak_dengan_sampel[[#This Row],[Column2]]-A3_ekstrak_tanpa_sampel[[#This Row],[Column2]])/A3_ekstrak_tanpa_sampel[[#This Row],[Column2]]</f>
        <v>0.49999999999999989</v>
      </c>
      <c r="D11">
        <f>(A3_ekstrak_dengan_sampel[[#This Row],[Column3]]-A3_ekstrak_tanpa_sampel[[#This Row],[Column3]])/A3_ekstrak_tanpa_sampel[[#This Row],[Column3]]</f>
        <v>-1.3245033112582794E-2</v>
      </c>
      <c r="E11">
        <f>(A3_ekstrak_dengan_sampel[[#This Row],[Column4]]-A3_ekstrak_tanpa_sampel[[#This Row],[Column4]])/A3_ekstrak_tanpa_sampel[[#This Row],[Column4]]</f>
        <v>0.25000000000000006</v>
      </c>
      <c r="F11">
        <f>(A3_ekstrak_dengan_sampel[[#This Row],[Column5]]-A3_ekstrak_tanpa_sampel[[#This Row],[Column5]])/A3_ekstrak_tanpa_sampel[[#This Row],[Column5]]</f>
        <v>0</v>
      </c>
      <c r="G11">
        <f>(A3_ekstrak_dengan_sampel[[#This Row],[Column6]]-A3_ekstrak_tanpa_sampel[[#This Row],[Column6]])/A3_ekstrak_tanpa_sampel[[#This Row],[Column6]]</f>
        <v>0</v>
      </c>
      <c r="H11">
        <f>(A3_ekstrak_dengan_sampel[[#This Row],[Column7]]-A3_ekstrak_tanpa_sampel[[#This Row],[Column7]])/A3_ekstrak_tanpa_sampel[[#This Row],[Column7]]</f>
        <v>0.25000000000000006</v>
      </c>
      <c r="I11">
        <f>(A3_ekstrak_dengan_sampel[[#This Row],[Column8]]-A3_ekstrak_tanpa_sampel[[#This Row],[Column8]])/A3_ekstrak_tanpa_sampel[[#This Row],[Column8]]</f>
        <v>0.33333333333333343</v>
      </c>
      <c r="J11">
        <f>(A3_ekstrak_dengan_sampel[[#This Row],[Column9]]-A3_ekstrak_tanpa_sampel[[#This Row],[Column9]])/A3_ekstrak_tanpa_sampel[[#This Row],[Column9]]</f>
        <v>0</v>
      </c>
    </row>
    <row r="12" spans="2:10" x14ac:dyDescent="0.25">
      <c r="B12">
        <f>(A3_ekstrak_dengan_sampel[[#This Row],[Column1]]-A3_ekstrak_tanpa_sampel[[#This Row],[Column1]])/A3_ekstrak_tanpa_sampel[[#This Row],[Column1]]</f>
        <v>-4.3478260869565251E-2</v>
      </c>
      <c r="C12">
        <f>(A3_ekstrak_dengan_sampel[[#This Row],[Column2]]-A3_ekstrak_tanpa_sampel[[#This Row],[Column2]])/A3_ekstrak_tanpa_sampel[[#This Row],[Column2]]</f>
        <v>0.49999999999999989</v>
      </c>
      <c r="D12">
        <f>(A3_ekstrak_dengan_sampel[[#This Row],[Column3]]-A3_ekstrak_tanpa_sampel[[#This Row],[Column3]])/A3_ekstrak_tanpa_sampel[[#This Row],[Column3]]</f>
        <v>-1.3245033112582794E-2</v>
      </c>
      <c r="E12">
        <f>(A3_ekstrak_dengan_sampel[[#This Row],[Column4]]-A3_ekstrak_tanpa_sampel[[#This Row],[Column4]])/A3_ekstrak_tanpa_sampel[[#This Row],[Column4]]</f>
        <v>0.25000000000000006</v>
      </c>
      <c r="F12">
        <f>(A3_ekstrak_dengan_sampel[[#This Row],[Column5]]-A3_ekstrak_tanpa_sampel[[#This Row],[Column5]])/A3_ekstrak_tanpa_sampel[[#This Row],[Column5]]</f>
        <v>0</v>
      </c>
      <c r="G12">
        <f>(A3_ekstrak_dengan_sampel[[#This Row],[Column6]]-A3_ekstrak_tanpa_sampel[[#This Row],[Column6]])/A3_ekstrak_tanpa_sampel[[#This Row],[Column6]]</f>
        <v>0.49999999999999989</v>
      </c>
      <c r="H12">
        <f>(A3_ekstrak_dengan_sampel[[#This Row],[Column7]]-A3_ekstrak_tanpa_sampel[[#This Row],[Column7]])/A3_ekstrak_tanpa_sampel[[#This Row],[Column7]]</f>
        <v>0.25000000000000006</v>
      </c>
      <c r="I12">
        <f>(A3_ekstrak_dengan_sampel[[#This Row],[Column8]]-A3_ekstrak_tanpa_sampel[[#This Row],[Column8]])/A3_ekstrak_tanpa_sampel[[#This Row],[Column8]]</f>
        <v>0.33333333333333343</v>
      </c>
      <c r="J12">
        <f>(A3_ekstrak_dengan_sampel[[#This Row],[Column9]]-A3_ekstrak_tanpa_sampel[[#This Row],[Column9]])/A3_ekstrak_tanpa_sampel[[#This Row],[Column9]]</f>
        <v>0</v>
      </c>
    </row>
    <row r="13" spans="2:10" x14ac:dyDescent="0.25">
      <c r="B13">
        <f>(A3_ekstrak_dengan_sampel[[#This Row],[Column1]]-A3_ekstrak_tanpa_sampel[[#This Row],[Column1]])/A3_ekstrak_tanpa_sampel[[#This Row],[Column1]]</f>
        <v>0</v>
      </c>
      <c r="C13">
        <f>(A3_ekstrak_dengan_sampel[[#This Row],[Column2]]-A3_ekstrak_tanpa_sampel[[#This Row],[Column2]])/A3_ekstrak_tanpa_sampel[[#This Row],[Column2]]</f>
        <v>0.49999999999999989</v>
      </c>
      <c r="D13">
        <f>(A3_ekstrak_dengan_sampel[[#This Row],[Column3]]-A3_ekstrak_tanpa_sampel[[#This Row],[Column3]])/A3_ekstrak_tanpa_sampel[[#This Row],[Column3]]</f>
        <v>-1.986754966887419E-2</v>
      </c>
      <c r="E13">
        <f>(A3_ekstrak_dengan_sampel[[#This Row],[Column4]]-A3_ekstrak_tanpa_sampel[[#This Row],[Column4]])/A3_ekstrak_tanpa_sampel[[#This Row],[Column4]]</f>
        <v>0.25000000000000006</v>
      </c>
      <c r="F13">
        <f>(A3_ekstrak_dengan_sampel[[#This Row],[Column5]]-A3_ekstrak_tanpa_sampel[[#This Row],[Column5]])/A3_ekstrak_tanpa_sampel[[#This Row],[Column5]]</f>
        <v>0.25000000000000006</v>
      </c>
      <c r="G13">
        <f>(A3_ekstrak_dengan_sampel[[#This Row],[Column6]]-A3_ekstrak_tanpa_sampel[[#This Row],[Column6]])/A3_ekstrak_tanpa_sampel[[#This Row],[Column6]]</f>
        <v>0</v>
      </c>
      <c r="H13">
        <f>(A3_ekstrak_dengan_sampel[[#This Row],[Column7]]-A3_ekstrak_tanpa_sampel[[#This Row],[Column7]])/A3_ekstrak_tanpa_sampel[[#This Row],[Column7]]</f>
        <v>0.25000000000000006</v>
      </c>
      <c r="I13">
        <f>(A3_ekstrak_dengan_sampel[[#This Row],[Column8]]-A3_ekstrak_tanpa_sampel[[#This Row],[Column8]])/A3_ekstrak_tanpa_sampel[[#This Row],[Column8]]</f>
        <v>0.33333333333333343</v>
      </c>
      <c r="J13">
        <f>(A3_ekstrak_dengan_sampel[[#This Row],[Column9]]-A3_ekstrak_tanpa_sampel[[#This Row],[Column9]])/A3_ekstrak_tanpa_sampel[[#This Row],[Column9]]</f>
        <v>0</v>
      </c>
    </row>
    <row r="14" spans="2:10" x14ac:dyDescent="0.25">
      <c r="B14">
        <f>(A3_ekstrak_dengan_sampel[[#This Row],[Column1]]-A3_ekstrak_tanpa_sampel[[#This Row],[Column1]])/A3_ekstrak_tanpa_sampel[[#This Row],[Column1]]</f>
        <v>0</v>
      </c>
      <c r="C14">
        <f>(A3_ekstrak_dengan_sampel[[#This Row],[Column2]]-A3_ekstrak_tanpa_sampel[[#This Row],[Column2]])/A3_ekstrak_tanpa_sampel[[#This Row],[Column2]]</f>
        <v>0.49999999999999989</v>
      </c>
      <c r="D14">
        <f>(A3_ekstrak_dengan_sampel[[#This Row],[Column3]]-A3_ekstrak_tanpa_sampel[[#This Row],[Column3]])/A3_ekstrak_tanpa_sampel[[#This Row],[Column3]]</f>
        <v>-1.986754966887419E-2</v>
      </c>
      <c r="E14">
        <f>(A3_ekstrak_dengan_sampel[[#This Row],[Column4]]-A3_ekstrak_tanpa_sampel[[#This Row],[Column4]])/A3_ekstrak_tanpa_sampel[[#This Row],[Column4]]</f>
        <v>0.25000000000000006</v>
      </c>
      <c r="F14">
        <f>(A3_ekstrak_dengan_sampel[[#This Row],[Column5]]-A3_ekstrak_tanpa_sampel[[#This Row],[Column5]])/A3_ekstrak_tanpa_sampel[[#This Row],[Column5]]</f>
        <v>0</v>
      </c>
      <c r="G14">
        <f>(A3_ekstrak_dengan_sampel[[#This Row],[Column6]]-A3_ekstrak_tanpa_sampel[[#This Row],[Column6]])/A3_ekstrak_tanpa_sampel[[#This Row],[Column6]]</f>
        <v>0</v>
      </c>
      <c r="H14">
        <f>(A3_ekstrak_dengan_sampel[[#This Row],[Column7]]-A3_ekstrak_tanpa_sampel[[#This Row],[Column7]])/A3_ekstrak_tanpa_sampel[[#This Row],[Column7]]</f>
        <v>0.25000000000000006</v>
      </c>
      <c r="I14">
        <f>(A3_ekstrak_dengan_sampel[[#This Row],[Column8]]-A3_ekstrak_tanpa_sampel[[#This Row],[Column8]])/A3_ekstrak_tanpa_sampel[[#This Row],[Column8]]</f>
        <v>0</v>
      </c>
      <c r="J14">
        <f>(A3_ekstrak_dengan_sampel[[#This Row],[Column9]]-A3_ekstrak_tanpa_sampel[[#This Row],[Column9]])/A3_ekstrak_tanpa_sampel[[#This Row],[Column9]]</f>
        <v>0</v>
      </c>
    </row>
    <row r="15" spans="2:10" x14ac:dyDescent="0.25">
      <c r="B15">
        <f>(A3_ekstrak_dengan_sampel[[#This Row],[Column1]]-A3_ekstrak_tanpa_sampel[[#This Row],[Column1]])/A3_ekstrak_tanpa_sampel[[#This Row],[Column1]]</f>
        <v>0</v>
      </c>
      <c r="C15">
        <f>(A3_ekstrak_dengan_sampel[[#This Row],[Column2]]-A3_ekstrak_tanpa_sampel[[#This Row],[Column2]])/A3_ekstrak_tanpa_sampel[[#This Row],[Column2]]</f>
        <v>0.49999999999999989</v>
      </c>
      <c r="D15">
        <f>(A3_ekstrak_dengan_sampel[[#This Row],[Column3]]-A3_ekstrak_tanpa_sampel[[#This Row],[Column3]])/A3_ekstrak_tanpa_sampel[[#This Row],[Column3]]</f>
        <v>-2.6315789473684233E-2</v>
      </c>
      <c r="E15">
        <f>(A3_ekstrak_dengan_sampel[[#This Row],[Column4]]-A3_ekstrak_tanpa_sampel[[#This Row],[Column4]])/A3_ekstrak_tanpa_sampel[[#This Row],[Column4]]</f>
        <v>0.25000000000000006</v>
      </c>
      <c r="F15">
        <f>(A3_ekstrak_dengan_sampel[[#This Row],[Column5]]-A3_ekstrak_tanpa_sampel[[#This Row],[Column5]])/A3_ekstrak_tanpa_sampel[[#This Row],[Column5]]</f>
        <v>0</v>
      </c>
      <c r="G15">
        <f>(A3_ekstrak_dengan_sampel[[#This Row],[Column6]]-A3_ekstrak_tanpa_sampel[[#This Row],[Column6]])/A3_ekstrak_tanpa_sampel[[#This Row],[Column6]]</f>
        <v>0</v>
      </c>
      <c r="H15">
        <f>(A3_ekstrak_dengan_sampel[[#This Row],[Column7]]-A3_ekstrak_tanpa_sampel[[#This Row],[Column7]])/A3_ekstrak_tanpa_sampel[[#This Row],[Column7]]</f>
        <v>0</v>
      </c>
      <c r="I15">
        <f>(A3_ekstrak_dengan_sampel[[#This Row],[Column8]]-A3_ekstrak_tanpa_sampel[[#This Row],[Column8]])/A3_ekstrak_tanpa_sampel[[#This Row],[Column8]]</f>
        <v>0.33333333333333343</v>
      </c>
      <c r="J15">
        <f>(A3_ekstrak_dengan_sampel[[#This Row],[Column9]]-A3_ekstrak_tanpa_sampel[[#This Row],[Column9]])/A3_ekstrak_tanpa_sampel[[#This Row],[Column9]]</f>
        <v>-0.25000000000000006</v>
      </c>
    </row>
    <row r="16" spans="2:10" x14ac:dyDescent="0.25">
      <c r="B16">
        <f>(A3_ekstrak_dengan_sampel[[#This Row],[Column1]]-A3_ekstrak_tanpa_sampel[[#This Row],[Column1]])/A3_ekstrak_tanpa_sampel[[#This Row],[Column1]]</f>
        <v>-4.3478260869565251E-2</v>
      </c>
      <c r="C16">
        <f>(A3_ekstrak_dengan_sampel[[#This Row],[Column2]]-A3_ekstrak_tanpa_sampel[[#This Row],[Column2]])/A3_ekstrak_tanpa_sampel[[#This Row],[Column2]]</f>
        <v>0.49999999999999989</v>
      </c>
      <c r="D16">
        <f>(A3_ekstrak_dengan_sampel[[#This Row],[Column3]]-A3_ekstrak_tanpa_sampel[[#This Row],[Column3]])/A3_ekstrak_tanpa_sampel[[#This Row],[Column3]]</f>
        <v>-2.6315789473684233E-2</v>
      </c>
      <c r="E16">
        <f>(A3_ekstrak_dengan_sampel[[#This Row],[Column4]]-A3_ekstrak_tanpa_sampel[[#This Row],[Column4]])/A3_ekstrak_tanpa_sampel[[#This Row],[Column4]]</f>
        <v>0.25000000000000006</v>
      </c>
      <c r="F16">
        <f>(A3_ekstrak_dengan_sampel[[#This Row],[Column5]]-A3_ekstrak_tanpa_sampel[[#This Row],[Column5]])/A3_ekstrak_tanpa_sampel[[#This Row],[Column5]]</f>
        <v>0</v>
      </c>
      <c r="G16">
        <f>(A3_ekstrak_dengan_sampel[[#This Row],[Column6]]-A3_ekstrak_tanpa_sampel[[#This Row],[Column6]])/A3_ekstrak_tanpa_sampel[[#This Row],[Column6]]</f>
        <v>0</v>
      </c>
      <c r="H16">
        <f>(A3_ekstrak_dengan_sampel[[#This Row],[Column7]]-A3_ekstrak_tanpa_sampel[[#This Row],[Column7]])/A3_ekstrak_tanpa_sampel[[#This Row],[Column7]]</f>
        <v>0.25000000000000006</v>
      </c>
      <c r="I16">
        <f>(A3_ekstrak_dengan_sampel[[#This Row],[Column8]]-A3_ekstrak_tanpa_sampel[[#This Row],[Column8]])/A3_ekstrak_tanpa_sampel[[#This Row],[Column8]]</f>
        <v>0.33333333333333343</v>
      </c>
      <c r="J16">
        <f>(A3_ekstrak_dengan_sampel[[#This Row],[Column9]]-A3_ekstrak_tanpa_sampel[[#This Row],[Column9]])/A3_ekstrak_tanpa_sampel[[#This Row],[Column9]]</f>
        <v>0</v>
      </c>
    </row>
    <row r="17" spans="2:10" x14ac:dyDescent="0.25">
      <c r="B17">
        <f>(A3_ekstrak_dengan_sampel[[#This Row],[Column1]]-A3_ekstrak_tanpa_sampel[[#This Row],[Column1]])/A3_ekstrak_tanpa_sampel[[#This Row],[Column1]]</f>
        <v>-4.3478260869565251E-2</v>
      </c>
      <c r="C17">
        <f>(A3_ekstrak_dengan_sampel[[#This Row],[Column2]]-A3_ekstrak_tanpa_sampel[[#This Row],[Column2]])/A3_ekstrak_tanpa_sampel[[#This Row],[Column2]]</f>
        <v>0.25000000000000006</v>
      </c>
      <c r="D17">
        <f>(A3_ekstrak_dengan_sampel[[#This Row],[Column3]]-A3_ekstrak_tanpa_sampel[[#This Row],[Column3]])/A3_ekstrak_tanpa_sampel[[#This Row],[Column3]]</f>
        <v>-2.6315789473684233E-2</v>
      </c>
      <c r="E17">
        <f>(A3_ekstrak_dengan_sampel[[#This Row],[Column4]]-A3_ekstrak_tanpa_sampel[[#This Row],[Column4]])/A3_ekstrak_tanpa_sampel[[#This Row],[Column4]]</f>
        <v>0.25000000000000006</v>
      </c>
      <c r="F17">
        <f>(A3_ekstrak_dengan_sampel[[#This Row],[Column5]]-A3_ekstrak_tanpa_sampel[[#This Row],[Column5]])/A3_ekstrak_tanpa_sampel[[#This Row],[Column5]]</f>
        <v>0</v>
      </c>
      <c r="G17">
        <f>(A3_ekstrak_dengan_sampel[[#This Row],[Column6]]-A3_ekstrak_tanpa_sampel[[#This Row],[Column6]])/A3_ekstrak_tanpa_sampel[[#This Row],[Column6]]</f>
        <v>0.49999999999999989</v>
      </c>
      <c r="H17">
        <f>(A3_ekstrak_dengan_sampel[[#This Row],[Column7]]-A3_ekstrak_tanpa_sampel[[#This Row],[Column7]])/A3_ekstrak_tanpa_sampel[[#This Row],[Column7]]</f>
        <v>0.25000000000000006</v>
      </c>
      <c r="I17">
        <f>(A3_ekstrak_dengan_sampel[[#This Row],[Column8]]-A3_ekstrak_tanpa_sampel[[#This Row],[Column8]])/A3_ekstrak_tanpa_sampel[[#This Row],[Column8]]</f>
        <v>0.33333333333333343</v>
      </c>
      <c r="J17">
        <f>(A3_ekstrak_dengan_sampel[[#This Row],[Column9]]-A3_ekstrak_tanpa_sampel[[#This Row],[Column9]])/A3_ekstrak_tanpa_sampel[[#This Row],[Column9]]</f>
        <v>0</v>
      </c>
    </row>
    <row r="18" spans="2:10" x14ac:dyDescent="0.25">
      <c r="B18">
        <f>(A3_ekstrak_dengan_sampel[[#This Row],[Column1]]-A3_ekstrak_tanpa_sampel[[#This Row],[Column1]])/A3_ekstrak_tanpa_sampel[[#This Row],[Column1]]</f>
        <v>0</v>
      </c>
      <c r="C18">
        <f>(A3_ekstrak_dengan_sampel[[#This Row],[Column2]]-A3_ekstrak_tanpa_sampel[[#This Row],[Column2]])/A3_ekstrak_tanpa_sampel[[#This Row],[Column2]]</f>
        <v>0.25000000000000006</v>
      </c>
      <c r="D18">
        <f>(A3_ekstrak_dengan_sampel[[#This Row],[Column3]]-A3_ekstrak_tanpa_sampel[[#This Row],[Column3]])/A3_ekstrak_tanpa_sampel[[#This Row],[Column3]]</f>
        <v>-1.9736842105263174E-2</v>
      </c>
      <c r="E18">
        <f>(A3_ekstrak_dengan_sampel[[#This Row],[Column4]]-A3_ekstrak_tanpa_sampel[[#This Row],[Column4]])/A3_ekstrak_tanpa_sampel[[#This Row],[Column4]]</f>
        <v>0.25000000000000006</v>
      </c>
      <c r="F18">
        <f>(A3_ekstrak_dengan_sampel[[#This Row],[Column5]]-A3_ekstrak_tanpa_sampel[[#This Row],[Column5]])/A3_ekstrak_tanpa_sampel[[#This Row],[Column5]]</f>
        <v>0</v>
      </c>
      <c r="G18">
        <f>(A3_ekstrak_dengan_sampel[[#This Row],[Column6]]-A3_ekstrak_tanpa_sampel[[#This Row],[Column6]])/A3_ekstrak_tanpa_sampel[[#This Row],[Column6]]</f>
        <v>0.49999999999999989</v>
      </c>
      <c r="H18">
        <f>(A3_ekstrak_dengan_sampel[[#This Row],[Column7]]-A3_ekstrak_tanpa_sampel[[#This Row],[Column7]])/A3_ekstrak_tanpa_sampel[[#This Row],[Column7]]</f>
        <v>0</v>
      </c>
      <c r="I18">
        <f>(A3_ekstrak_dengan_sampel[[#This Row],[Column8]]-A3_ekstrak_tanpa_sampel[[#This Row],[Column8]])/A3_ekstrak_tanpa_sampel[[#This Row],[Column8]]</f>
        <v>0</v>
      </c>
      <c r="J18">
        <f>(A3_ekstrak_dengan_sampel[[#This Row],[Column9]]-A3_ekstrak_tanpa_sampel[[#This Row],[Column9]])/A3_ekstrak_tanpa_sampel[[#This Row],[Column9]]</f>
        <v>0</v>
      </c>
    </row>
    <row r="19" spans="2:10" x14ac:dyDescent="0.25">
      <c r="B19">
        <f>(A3_ekstrak_dengan_sampel[[#This Row],[Column1]]-A3_ekstrak_tanpa_sampel[[#This Row],[Column1]])/A3_ekstrak_tanpa_sampel[[#This Row],[Column1]]</f>
        <v>-4.3478260869565251E-2</v>
      </c>
      <c r="C19">
        <f>(A3_ekstrak_dengan_sampel[[#This Row],[Column2]]-A3_ekstrak_tanpa_sampel[[#This Row],[Column2]])/A3_ekstrak_tanpa_sampel[[#This Row],[Column2]]</f>
        <v>0.49999999999999989</v>
      </c>
      <c r="D19">
        <f>(A3_ekstrak_dengan_sampel[[#This Row],[Column3]]-A3_ekstrak_tanpa_sampel[[#This Row],[Column3]])/A3_ekstrak_tanpa_sampel[[#This Row],[Column3]]</f>
        <v>-2.6315789473684233E-2</v>
      </c>
      <c r="E19">
        <f>(A3_ekstrak_dengan_sampel[[#This Row],[Column4]]-A3_ekstrak_tanpa_sampel[[#This Row],[Column4]])/A3_ekstrak_tanpa_sampel[[#This Row],[Column4]]</f>
        <v>0.25000000000000006</v>
      </c>
      <c r="F19">
        <f>(A3_ekstrak_dengan_sampel[[#This Row],[Column5]]-A3_ekstrak_tanpa_sampel[[#This Row],[Column5]])/A3_ekstrak_tanpa_sampel[[#This Row],[Column5]]</f>
        <v>0</v>
      </c>
      <c r="G19">
        <f>(A3_ekstrak_dengan_sampel[[#This Row],[Column6]]-A3_ekstrak_tanpa_sampel[[#This Row],[Column6]])/A3_ekstrak_tanpa_sampel[[#This Row],[Column6]]</f>
        <v>0</v>
      </c>
      <c r="H19">
        <f>(A3_ekstrak_dengan_sampel[[#This Row],[Column7]]-A3_ekstrak_tanpa_sampel[[#This Row],[Column7]])/A3_ekstrak_tanpa_sampel[[#This Row],[Column7]]</f>
        <v>0.25000000000000006</v>
      </c>
      <c r="I19">
        <f>(A3_ekstrak_dengan_sampel[[#This Row],[Column8]]-A3_ekstrak_tanpa_sampel[[#This Row],[Column8]])/A3_ekstrak_tanpa_sampel[[#This Row],[Column8]]</f>
        <v>0.33333333333333343</v>
      </c>
      <c r="J19">
        <f>(A3_ekstrak_dengan_sampel[[#This Row],[Column9]]-A3_ekstrak_tanpa_sampel[[#This Row],[Column9]])/A3_ekstrak_tanpa_sampel[[#This Row],[Column9]]</f>
        <v>0</v>
      </c>
    </row>
    <row r="20" spans="2:10" x14ac:dyDescent="0.25">
      <c r="B20">
        <f>(A3_ekstrak_dengan_sampel[[#This Row],[Column1]]-A3_ekstrak_tanpa_sampel[[#This Row],[Column1]])/A3_ekstrak_tanpa_sampel[[#This Row],[Column1]]</f>
        <v>-8.3333333333333301E-2</v>
      </c>
      <c r="C20">
        <f>(A3_ekstrak_dengan_sampel[[#This Row],[Column2]]-A3_ekstrak_tanpa_sampel[[#This Row],[Column2]])/A3_ekstrak_tanpa_sampel[[#This Row],[Column2]]</f>
        <v>-0.14285714285714296</v>
      </c>
      <c r="D20">
        <f>(A3_ekstrak_dengan_sampel[[#This Row],[Column3]]-A3_ekstrak_tanpa_sampel[[#This Row],[Column3]])/A3_ekstrak_tanpa_sampel[[#This Row],[Column3]]</f>
        <v>-2.6315789473684233E-2</v>
      </c>
      <c r="E20">
        <f>(A3_ekstrak_dengan_sampel[[#This Row],[Column4]]-A3_ekstrak_tanpa_sampel[[#This Row],[Column4]])/A3_ekstrak_tanpa_sampel[[#This Row],[Column4]]</f>
        <v>-0.1666666666666666</v>
      </c>
      <c r="F20">
        <f>(A3_ekstrak_dengan_sampel[[#This Row],[Column5]]-A3_ekstrak_tanpa_sampel[[#This Row],[Column5]])/A3_ekstrak_tanpa_sampel[[#This Row],[Column5]]</f>
        <v>0</v>
      </c>
      <c r="G20">
        <f>(A3_ekstrak_dengan_sampel[[#This Row],[Column6]]-A3_ekstrak_tanpa_sampel[[#This Row],[Column6]])/A3_ekstrak_tanpa_sampel[[#This Row],[Column6]]</f>
        <v>-0.66666666666666663</v>
      </c>
      <c r="H20">
        <f>(A3_ekstrak_dengan_sampel[[#This Row],[Column7]]-A3_ekstrak_tanpa_sampel[[#This Row],[Column7]])/A3_ekstrak_tanpa_sampel[[#This Row],[Column7]]</f>
        <v>-0.1666666666666666</v>
      </c>
      <c r="I20">
        <f>(A3_ekstrak_dengan_sampel[[#This Row],[Column8]]-A3_ekstrak_tanpa_sampel[[#This Row],[Column8]])/A3_ekstrak_tanpa_sampel[[#This Row],[Column8]]</f>
        <v>-0.25000000000000006</v>
      </c>
      <c r="J20">
        <f>(A3_ekstrak_dengan_sampel[[#This Row],[Column9]]-A3_ekstrak_tanpa_sampel[[#This Row],[Column9]])/A3_ekstrak_tanpa_sampel[[#This Row],[Column9]]</f>
        <v>0</v>
      </c>
    </row>
    <row r="21" spans="2:10" x14ac:dyDescent="0.25">
      <c r="B21">
        <f>(A3_ekstrak_dengan_sampel[[#This Row],[Column1]]-A3_ekstrak_tanpa_sampel[[#This Row],[Column1]])/A3_ekstrak_tanpa_sampel[[#This Row],[Column1]]</f>
        <v>0</v>
      </c>
      <c r="C21">
        <f>(A3_ekstrak_dengan_sampel[[#This Row],[Column2]]-A3_ekstrak_tanpa_sampel[[#This Row],[Column2]])/A3_ekstrak_tanpa_sampel[[#This Row],[Column2]]</f>
        <v>0.1999999999999999</v>
      </c>
      <c r="D21">
        <f>(A3_ekstrak_dengan_sampel[[#This Row],[Column3]]-A3_ekstrak_tanpa_sampel[[#This Row],[Column3]])/A3_ekstrak_tanpa_sampel[[#This Row],[Column3]]</f>
        <v>-1.9736842105263174E-2</v>
      </c>
      <c r="E21">
        <f>(A3_ekstrak_dengan_sampel[[#This Row],[Column4]]-A3_ekstrak_tanpa_sampel[[#This Row],[Column4]])/A3_ekstrak_tanpa_sampel[[#This Row],[Column4]]</f>
        <v>-0.20000000000000004</v>
      </c>
      <c r="F21">
        <f>(A3_ekstrak_dengan_sampel[[#This Row],[Column5]]-A3_ekstrak_tanpa_sampel[[#This Row],[Column5]])/A3_ekstrak_tanpa_sampel[[#This Row],[Column5]]</f>
        <v>0</v>
      </c>
      <c r="G21">
        <f>(A3_ekstrak_dengan_sampel[[#This Row],[Column6]]-A3_ekstrak_tanpa_sampel[[#This Row],[Column6]])/A3_ekstrak_tanpa_sampel[[#This Row],[Column6]]</f>
        <v>0</v>
      </c>
      <c r="H21">
        <f>(A3_ekstrak_dengan_sampel[[#This Row],[Column7]]-A3_ekstrak_tanpa_sampel[[#This Row],[Column7]])/A3_ekstrak_tanpa_sampel[[#This Row],[Column7]]</f>
        <v>0</v>
      </c>
      <c r="I21">
        <f>(A3_ekstrak_dengan_sampel[[#This Row],[Column8]]-A3_ekstrak_tanpa_sampel[[#This Row],[Column8]])/A3_ekstrak_tanpa_sampel[[#This Row],[Column8]]</f>
        <v>0</v>
      </c>
      <c r="J21">
        <f>(A3_ekstrak_dengan_sampel[[#This Row],[Column9]]-A3_ekstrak_tanpa_sampel[[#This Row],[Column9]])/A3_ekstrak_tanpa_sampel[[#This Row],[Column9]]</f>
        <v>0</v>
      </c>
    </row>
    <row r="22" spans="2:10" x14ac:dyDescent="0.25">
      <c r="B22">
        <f>(A3_ekstrak_dengan_sampel[[#This Row],[Column1]]-A3_ekstrak_tanpa_sampel[[#This Row],[Column1]])/A3_ekstrak_tanpa_sampel[[#This Row],[Column1]]</f>
        <v>-4.1666666666666588E-2</v>
      </c>
      <c r="C22">
        <f>(A3_ekstrak_dengan_sampel[[#This Row],[Column2]]-A3_ekstrak_tanpa_sampel[[#This Row],[Column2]])/A3_ekstrak_tanpa_sampel[[#This Row],[Column2]]</f>
        <v>0.1999999999999999</v>
      </c>
      <c r="D22">
        <f>(A3_ekstrak_dengan_sampel[[#This Row],[Column3]]-A3_ekstrak_tanpa_sampel[[#This Row],[Column3]])/A3_ekstrak_tanpa_sampel[[#This Row],[Column3]]</f>
        <v>-1.9736842105263174E-2</v>
      </c>
      <c r="E22">
        <f>(A3_ekstrak_dengan_sampel[[#This Row],[Column4]]-A3_ekstrak_tanpa_sampel[[#This Row],[Column4]])/A3_ekstrak_tanpa_sampel[[#This Row],[Column4]]</f>
        <v>0</v>
      </c>
      <c r="F22">
        <f>(A3_ekstrak_dengan_sampel[[#This Row],[Column5]]-A3_ekstrak_tanpa_sampel[[#This Row],[Column5]])/A3_ekstrak_tanpa_sampel[[#This Row],[Column5]]</f>
        <v>0</v>
      </c>
      <c r="G22">
        <f>(A3_ekstrak_dengan_sampel[[#This Row],[Column6]]-A3_ekstrak_tanpa_sampel[[#This Row],[Column6]])/A3_ekstrak_tanpa_sampel[[#This Row],[Column6]]</f>
        <v>0.49999999999999989</v>
      </c>
      <c r="H22">
        <f>(A3_ekstrak_dengan_sampel[[#This Row],[Column7]]-A3_ekstrak_tanpa_sampel[[#This Row],[Column7]])/A3_ekstrak_tanpa_sampel[[#This Row],[Column7]]</f>
        <v>0</v>
      </c>
      <c r="I22">
        <f>(A3_ekstrak_dengan_sampel[[#This Row],[Column8]]-A3_ekstrak_tanpa_sampel[[#This Row],[Column8]])/A3_ekstrak_tanpa_sampel[[#This Row],[Column8]]</f>
        <v>0</v>
      </c>
      <c r="J22">
        <f>(A3_ekstrak_dengan_sampel[[#This Row],[Column9]]-A3_ekstrak_tanpa_sampel[[#This Row],[Column9]])/A3_ekstrak_tanpa_sampel[[#This Row],[Column9]]</f>
        <v>0</v>
      </c>
    </row>
    <row r="23" spans="2:10" x14ac:dyDescent="0.25">
      <c r="B23">
        <f>(A3_ekstrak_dengan_sampel[[#This Row],[Column1]]-A3_ekstrak_tanpa_sampel[[#This Row],[Column1]])/A3_ekstrak_tanpa_sampel[[#This Row],[Column1]]</f>
        <v>-4.3478260869565251E-2</v>
      </c>
      <c r="C23">
        <f>(A3_ekstrak_dengan_sampel[[#This Row],[Column2]]-A3_ekstrak_tanpa_sampel[[#This Row],[Column2]])/A3_ekstrak_tanpa_sampel[[#This Row],[Column2]]</f>
        <v>0.1999999999999999</v>
      </c>
      <c r="D23">
        <f>(A3_ekstrak_dengan_sampel[[#This Row],[Column3]]-A3_ekstrak_tanpa_sampel[[#This Row],[Column3]])/A3_ekstrak_tanpa_sampel[[#This Row],[Column3]]</f>
        <v>-3.2894736842105289E-2</v>
      </c>
      <c r="E23">
        <f>(A3_ekstrak_dengan_sampel[[#This Row],[Column4]]-A3_ekstrak_tanpa_sampel[[#This Row],[Column4]])/A3_ekstrak_tanpa_sampel[[#This Row],[Column4]]</f>
        <v>-0.20000000000000004</v>
      </c>
      <c r="F23">
        <f>(A3_ekstrak_dengan_sampel[[#This Row],[Column5]]-A3_ekstrak_tanpa_sampel[[#This Row],[Column5]])/A3_ekstrak_tanpa_sampel[[#This Row],[Column5]]</f>
        <v>0</v>
      </c>
      <c r="G23">
        <f>(A3_ekstrak_dengan_sampel[[#This Row],[Column6]]-A3_ekstrak_tanpa_sampel[[#This Row],[Column6]])/A3_ekstrak_tanpa_sampel[[#This Row],[Column6]]</f>
        <v>0</v>
      </c>
      <c r="H23">
        <f>(A3_ekstrak_dengan_sampel[[#This Row],[Column7]]-A3_ekstrak_tanpa_sampel[[#This Row],[Column7]])/A3_ekstrak_tanpa_sampel[[#This Row],[Column7]]</f>
        <v>0</v>
      </c>
      <c r="I23">
        <f>(A3_ekstrak_dengan_sampel[[#This Row],[Column8]]-A3_ekstrak_tanpa_sampel[[#This Row],[Column8]])/A3_ekstrak_tanpa_sampel[[#This Row],[Column8]]</f>
        <v>0</v>
      </c>
      <c r="J23">
        <f>(A3_ekstrak_dengan_sampel[[#This Row],[Column9]]-A3_ekstrak_tanpa_sampel[[#This Row],[Column9]])/A3_ekstrak_tanpa_sampel[[#This Row],[Column9]]</f>
        <v>0</v>
      </c>
    </row>
    <row r="24" spans="2:10" x14ac:dyDescent="0.25">
      <c r="B24">
        <f>(A3_ekstrak_dengan_sampel[[#This Row],[Column1]]-A3_ekstrak_tanpa_sampel[[#This Row],[Column1]])/A3_ekstrak_tanpa_sampel[[#This Row],[Column1]]</f>
        <v>0</v>
      </c>
      <c r="C24">
        <f>(A3_ekstrak_dengan_sampel[[#This Row],[Column2]]-A3_ekstrak_tanpa_sampel[[#This Row],[Column2]])/A3_ekstrak_tanpa_sampel[[#This Row],[Column2]]</f>
        <v>0</v>
      </c>
      <c r="D24">
        <f>(A3_ekstrak_dengan_sampel[[#This Row],[Column3]]-A3_ekstrak_tanpa_sampel[[#This Row],[Column3]])/A3_ekstrak_tanpa_sampel[[#This Row],[Column3]]</f>
        <v>-2.6143790849673224E-2</v>
      </c>
      <c r="E24">
        <f>(A3_ekstrak_dengan_sampel[[#This Row],[Column4]]-A3_ekstrak_tanpa_sampel[[#This Row],[Column4]])/A3_ekstrak_tanpa_sampel[[#This Row],[Column4]]</f>
        <v>0</v>
      </c>
      <c r="F24">
        <f>(A3_ekstrak_dengan_sampel[[#This Row],[Column5]]-A3_ekstrak_tanpa_sampel[[#This Row],[Column5]])/A3_ekstrak_tanpa_sampel[[#This Row],[Column5]]</f>
        <v>0</v>
      </c>
      <c r="G24">
        <f>(A3_ekstrak_dengan_sampel[[#This Row],[Column6]]-A3_ekstrak_tanpa_sampel[[#This Row],[Column6]])/A3_ekstrak_tanpa_sampel[[#This Row],[Column6]]</f>
        <v>0.49999999999999989</v>
      </c>
      <c r="H24">
        <f>(A3_ekstrak_dengan_sampel[[#This Row],[Column7]]-A3_ekstrak_tanpa_sampel[[#This Row],[Column7]])/A3_ekstrak_tanpa_sampel[[#This Row],[Column7]]</f>
        <v>0</v>
      </c>
      <c r="I24">
        <f>(A3_ekstrak_dengan_sampel[[#This Row],[Column8]]-A3_ekstrak_tanpa_sampel[[#This Row],[Column8]])/A3_ekstrak_tanpa_sampel[[#This Row],[Column8]]</f>
        <v>0.33333333333333343</v>
      </c>
      <c r="J24">
        <f>(A3_ekstrak_dengan_sampel[[#This Row],[Column9]]-A3_ekstrak_tanpa_sampel[[#This Row],[Column9]])/A3_ekstrak_tanpa_sampel[[#This Row],[Column9]]</f>
        <v>0</v>
      </c>
    </row>
    <row r="25" spans="2:10" x14ac:dyDescent="0.25">
      <c r="B25">
        <f>(A3_ekstrak_dengan_sampel[[#This Row],[Column1]]-A3_ekstrak_tanpa_sampel[[#This Row],[Column1]])/A3_ekstrak_tanpa_sampel[[#This Row],[Column1]]</f>
        <v>-4.3478260869565251E-2</v>
      </c>
      <c r="C25">
        <f>(A3_ekstrak_dengan_sampel[[#This Row],[Column2]]-A3_ekstrak_tanpa_sampel[[#This Row],[Column2]])/A3_ekstrak_tanpa_sampel[[#This Row],[Column2]]</f>
        <v>0</v>
      </c>
      <c r="D25">
        <f>(A3_ekstrak_dengan_sampel[[#This Row],[Column3]]-A3_ekstrak_tanpa_sampel[[#This Row],[Column3]])/A3_ekstrak_tanpa_sampel[[#This Row],[Column3]]</f>
        <v>-1.3157894736842117E-2</v>
      </c>
      <c r="E25">
        <f>(A3_ekstrak_dengan_sampel[[#This Row],[Column4]]-A3_ekstrak_tanpa_sampel[[#This Row],[Column4]])/A3_ekstrak_tanpa_sampel[[#This Row],[Column4]]</f>
        <v>0</v>
      </c>
      <c r="F25">
        <f>(A3_ekstrak_dengan_sampel[[#This Row],[Column5]]-A3_ekstrak_tanpa_sampel[[#This Row],[Column5]])/A3_ekstrak_tanpa_sampel[[#This Row],[Column5]]</f>
        <v>0</v>
      </c>
      <c r="G25">
        <f>(A3_ekstrak_dengan_sampel[[#This Row],[Column6]]-A3_ekstrak_tanpa_sampel[[#This Row],[Column6]])/A3_ekstrak_tanpa_sampel[[#This Row],[Column6]]</f>
        <v>0.49999999999999989</v>
      </c>
      <c r="H25">
        <f>(A3_ekstrak_dengan_sampel[[#This Row],[Column7]]-A3_ekstrak_tanpa_sampel[[#This Row],[Column7]])/A3_ekstrak_tanpa_sampel[[#This Row],[Column7]]</f>
        <v>0.25000000000000006</v>
      </c>
      <c r="I25">
        <f>(A3_ekstrak_dengan_sampel[[#This Row],[Column8]]-A3_ekstrak_tanpa_sampel[[#This Row],[Column8]])/A3_ekstrak_tanpa_sampel[[#This Row],[Column8]]</f>
        <v>0</v>
      </c>
      <c r="J25">
        <f>(A3_ekstrak_dengan_sampel[[#This Row],[Column9]]-A3_ekstrak_tanpa_sampel[[#This Row],[Column9]])/A3_ekstrak_tanpa_sampel[[#This Row],[Column9]]</f>
        <v>0</v>
      </c>
    </row>
    <row r="26" spans="2:10" x14ac:dyDescent="0.25">
      <c r="B26">
        <f>(A3_ekstrak_dengan_sampel[[#This Row],[Column1]]-A3_ekstrak_tanpa_sampel[[#This Row],[Column1]])/A3_ekstrak_tanpa_sampel[[#This Row],[Column1]]</f>
        <v>-4.3478260869565251E-2</v>
      </c>
      <c r="C26">
        <f>(A3_ekstrak_dengan_sampel[[#This Row],[Column2]]-A3_ekstrak_tanpa_sampel[[#This Row],[Column2]])/A3_ekstrak_tanpa_sampel[[#This Row],[Column2]]</f>
        <v>0</v>
      </c>
      <c r="D26">
        <f>(A3_ekstrak_dengan_sampel[[#This Row],[Column3]]-A3_ekstrak_tanpa_sampel[[#This Row],[Column3]])/A3_ekstrak_tanpa_sampel[[#This Row],[Column3]]</f>
        <v>-1.3157894736842117E-2</v>
      </c>
      <c r="E26">
        <f>(A3_ekstrak_dengan_sampel[[#This Row],[Column4]]-A3_ekstrak_tanpa_sampel[[#This Row],[Column4]])/A3_ekstrak_tanpa_sampel[[#This Row],[Column4]]</f>
        <v>0</v>
      </c>
      <c r="F26">
        <f>(A3_ekstrak_dengan_sampel[[#This Row],[Column5]]-A3_ekstrak_tanpa_sampel[[#This Row],[Column5]])/A3_ekstrak_tanpa_sampel[[#This Row],[Column5]]</f>
        <v>0</v>
      </c>
      <c r="G26">
        <f>(A3_ekstrak_dengan_sampel[[#This Row],[Column6]]-A3_ekstrak_tanpa_sampel[[#This Row],[Column6]])/A3_ekstrak_tanpa_sampel[[#This Row],[Column6]]</f>
        <v>0</v>
      </c>
      <c r="H26">
        <f>(A3_ekstrak_dengan_sampel[[#This Row],[Column7]]-A3_ekstrak_tanpa_sampel[[#This Row],[Column7]])/A3_ekstrak_tanpa_sampel[[#This Row],[Column7]]</f>
        <v>0.25000000000000006</v>
      </c>
      <c r="I26">
        <f>(A3_ekstrak_dengan_sampel[[#This Row],[Column8]]-A3_ekstrak_tanpa_sampel[[#This Row],[Column8]])/A3_ekstrak_tanpa_sampel[[#This Row],[Column8]]</f>
        <v>0</v>
      </c>
      <c r="J26">
        <f>(A3_ekstrak_dengan_sampel[[#This Row],[Column9]]-A3_ekstrak_tanpa_sampel[[#This Row],[Column9]])/A3_ekstrak_tanpa_sampel[[#This Row],[Column9]]</f>
        <v>0</v>
      </c>
    </row>
    <row r="27" spans="2:10" x14ac:dyDescent="0.25">
      <c r="B27">
        <f>(A3_ekstrak_dengan_sampel[[#This Row],[Column1]]-A3_ekstrak_tanpa_sampel[[#This Row],[Column1]])/A3_ekstrak_tanpa_sampel[[#This Row],[Column1]]</f>
        <v>-4.3478260869565251E-2</v>
      </c>
      <c r="C27">
        <f>(A3_ekstrak_dengan_sampel[[#This Row],[Column2]]-A3_ekstrak_tanpa_sampel[[#This Row],[Column2]])/A3_ekstrak_tanpa_sampel[[#This Row],[Column2]]</f>
        <v>0</v>
      </c>
      <c r="D27">
        <f>(A3_ekstrak_dengan_sampel[[#This Row],[Column3]]-A3_ekstrak_tanpa_sampel[[#This Row],[Column3]])/A3_ekstrak_tanpa_sampel[[#This Row],[Column3]]</f>
        <v>-2.6315789473684233E-2</v>
      </c>
      <c r="E27">
        <f>(A3_ekstrak_dengan_sampel[[#This Row],[Column4]]-A3_ekstrak_tanpa_sampel[[#This Row],[Column4]])/A3_ekstrak_tanpa_sampel[[#This Row],[Column4]]</f>
        <v>0</v>
      </c>
      <c r="F27">
        <f>(A3_ekstrak_dengan_sampel[[#This Row],[Column5]]-A3_ekstrak_tanpa_sampel[[#This Row],[Column5]])/A3_ekstrak_tanpa_sampel[[#This Row],[Column5]]</f>
        <v>0</v>
      </c>
      <c r="G27">
        <f>(A3_ekstrak_dengan_sampel[[#This Row],[Column6]]-A3_ekstrak_tanpa_sampel[[#This Row],[Column6]])/A3_ekstrak_tanpa_sampel[[#This Row],[Column6]]</f>
        <v>0</v>
      </c>
      <c r="H27">
        <f>(A3_ekstrak_dengan_sampel[[#This Row],[Column7]]-A3_ekstrak_tanpa_sampel[[#This Row],[Column7]])/A3_ekstrak_tanpa_sampel[[#This Row],[Column7]]</f>
        <v>0.25000000000000006</v>
      </c>
      <c r="I27">
        <f>(A3_ekstrak_dengan_sampel[[#This Row],[Column8]]-A3_ekstrak_tanpa_sampel[[#This Row],[Column8]])/A3_ekstrak_tanpa_sampel[[#This Row],[Column8]]</f>
        <v>0</v>
      </c>
      <c r="J27">
        <f>(A3_ekstrak_dengan_sampel[[#This Row],[Column9]]-A3_ekstrak_tanpa_sampel[[#This Row],[Column9]])/A3_ekstrak_tanpa_sampel[[#This Row],[Column9]]</f>
        <v>0</v>
      </c>
    </row>
    <row r="28" spans="2:10" x14ac:dyDescent="0.25">
      <c r="B28">
        <f>(A3_ekstrak_dengan_sampel[[#This Row],[Column1]]-A3_ekstrak_tanpa_sampel[[#This Row],[Column1]])/A3_ekstrak_tanpa_sampel[[#This Row],[Column1]]</f>
        <v>-8.6956521739130502E-2</v>
      </c>
      <c r="C28">
        <f>(A3_ekstrak_dengan_sampel[[#This Row],[Column2]]-A3_ekstrak_tanpa_sampel[[#This Row],[Column2]])/A3_ekstrak_tanpa_sampel[[#This Row],[Column2]]</f>
        <v>0</v>
      </c>
      <c r="D28">
        <f>(A3_ekstrak_dengan_sampel[[#This Row],[Column3]]-A3_ekstrak_tanpa_sampel[[#This Row],[Column3]])/A3_ekstrak_tanpa_sampel[[#This Row],[Column3]]</f>
        <v>-1.9736842105263174E-2</v>
      </c>
      <c r="E28">
        <f>(A3_ekstrak_dengan_sampel[[#This Row],[Column4]]-A3_ekstrak_tanpa_sampel[[#This Row],[Column4]])/A3_ekstrak_tanpa_sampel[[#This Row],[Column4]]</f>
        <v>-0.25000000000000006</v>
      </c>
      <c r="F28">
        <f>(A3_ekstrak_dengan_sampel[[#This Row],[Column5]]-A3_ekstrak_tanpa_sampel[[#This Row],[Column5]])/A3_ekstrak_tanpa_sampel[[#This Row],[Column5]]</f>
        <v>0</v>
      </c>
      <c r="G28">
        <f>(A3_ekstrak_dengan_sampel[[#This Row],[Column6]]-A3_ekstrak_tanpa_sampel[[#This Row],[Column6]])/A3_ekstrak_tanpa_sampel[[#This Row],[Column6]]</f>
        <v>0</v>
      </c>
      <c r="H28">
        <f>(A3_ekstrak_dengan_sampel[[#This Row],[Column7]]-A3_ekstrak_tanpa_sampel[[#This Row],[Column7]])/A3_ekstrak_tanpa_sampel[[#This Row],[Column7]]</f>
        <v>0</v>
      </c>
      <c r="I28">
        <f>(A3_ekstrak_dengan_sampel[[#This Row],[Column8]]-A3_ekstrak_tanpa_sampel[[#This Row],[Column8]])/A3_ekstrak_tanpa_sampel[[#This Row],[Column8]]</f>
        <v>0</v>
      </c>
      <c r="J28">
        <f>(A3_ekstrak_dengan_sampel[[#This Row],[Column9]]-A3_ekstrak_tanpa_sampel[[#This Row],[Column9]])/A3_ekstrak_tanpa_sampel[[#This Row],[Column9]]</f>
        <v>0</v>
      </c>
    </row>
    <row r="29" spans="2:10" x14ac:dyDescent="0.25">
      <c r="B29">
        <f>(A3_ekstrak_dengan_sampel[[#This Row],[Column1]]-A3_ekstrak_tanpa_sampel[[#This Row],[Column1]])/A3_ekstrak_tanpa_sampel[[#This Row],[Column1]]</f>
        <v>-8.6956521739130502E-2</v>
      </c>
      <c r="C29">
        <f>(A3_ekstrak_dengan_sampel[[#This Row],[Column2]]-A3_ekstrak_tanpa_sampel[[#This Row],[Column2]])/A3_ekstrak_tanpa_sampel[[#This Row],[Column2]]</f>
        <v>0</v>
      </c>
      <c r="D29">
        <f>(A3_ekstrak_dengan_sampel[[#This Row],[Column3]]-A3_ekstrak_tanpa_sampel[[#This Row],[Column3]])/A3_ekstrak_tanpa_sampel[[#This Row],[Column3]]</f>
        <v>-3.2894736842105289E-2</v>
      </c>
      <c r="E29">
        <f>(A3_ekstrak_dengan_sampel[[#This Row],[Column4]]-A3_ekstrak_tanpa_sampel[[#This Row],[Column4]])/A3_ekstrak_tanpa_sampel[[#This Row],[Column4]]</f>
        <v>0</v>
      </c>
      <c r="F29">
        <f>(A3_ekstrak_dengan_sampel[[#This Row],[Column5]]-A3_ekstrak_tanpa_sampel[[#This Row],[Column5]])/A3_ekstrak_tanpa_sampel[[#This Row],[Column5]]</f>
        <v>0</v>
      </c>
      <c r="G29">
        <f>(A3_ekstrak_dengan_sampel[[#This Row],[Column6]]-A3_ekstrak_tanpa_sampel[[#This Row],[Column6]])/A3_ekstrak_tanpa_sampel[[#This Row],[Column6]]</f>
        <v>0</v>
      </c>
      <c r="H29">
        <f>(A3_ekstrak_dengan_sampel[[#This Row],[Column7]]-A3_ekstrak_tanpa_sampel[[#This Row],[Column7]])/A3_ekstrak_tanpa_sampel[[#This Row],[Column7]]</f>
        <v>0</v>
      </c>
      <c r="I29">
        <f>(A3_ekstrak_dengan_sampel[[#This Row],[Column8]]-A3_ekstrak_tanpa_sampel[[#This Row],[Column8]])/A3_ekstrak_tanpa_sampel[[#This Row],[Column8]]</f>
        <v>0</v>
      </c>
      <c r="J29">
        <f>(A3_ekstrak_dengan_sampel[[#This Row],[Column9]]-A3_ekstrak_tanpa_sampel[[#This Row],[Column9]])/A3_ekstrak_tanpa_sampel[[#This Row],[Column9]]</f>
        <v>0</v>
      </c>
    </row>
    <row r="30" spans="2:10" x14ac:dyDescent="0.25">
      <c r="B30">
        <f>(A3_ekstrak_dengan_sampel[[#This Row],[Column1]]-A3_ekstrak_tanpa_sampel[[#This Row],[Column1]])/A3_ekstrak_tanpa_sampel[[#This Row],[Column1]]</f>
        <v>-4.3478260869565251E-2</v>
      </c>
      <c r="C30">
        <f>(A3_ekstrak_dengan_sampel[[#This Row],[Column2]]-A3_ekstrak_tanpa_sampel[[#This Row],[Column2]])/A3_ekstrak_tanpa_sampel[[#This Row],[Column2]]</f>
        <v>0.25000000000000006</v>
      </c>
      <c r="D30">
        <f>(A3_ekstrak_dengan_sampel[[#This Row],[Column3]]-A3_ekstrak_tanpa_sampel[[#This Row],[Column3]])/A3_ekstrak_tanpa_sampel[[#This Row],[Column3]]</f>
        <v>-2.6490066225165587E-2</v>
      </c>
      <c r="E30">
        <f>(A3_ekstrak_dengan_sampel[[#This Row],[Column4]]-A3_ekstrak_tanpa_sampel[[#This Row],[Column4]])/A3_ekstrak_tanpa_sampel[[#This Row],[Column4]]</f>
        <v>-0.20000000000000004</v>
      </c>
      <c r="F30">
        <f>(A3_ekstrak_dengan_sampel[[#This Row],[Column5]]-A3_ekstrak_tanpa_sampel[[#This Row],[Column5]])/A3_ekstrak_tanpa_sampel[[#This Row],[Column5]]</f>
        <v>0</v>
      </c>
      <c r="G30">
        <f>(A3_ekstrak_dengan_sampel[[#This Row],[Column6]]-A3_ekstrak_tanpa_sampel[[#This Row],[Column6]])/A3_ekstrak_tanpa_sampel[[#This Row],[Column6]]</f>
        <v>0</v>
      </c>
      <c r="H30">
        <f>(A3_ekstrak_dengan_sampel[[#This Row],[Column7]]-A3_ekstrak_tanpa_sampel[[#This Row],[Column7]])/A3_ekstrak_tanpa_sampel[[#This Row],[Column7]]</f>
        <v>0</v>
      </c>
      <c r="I30">
        <f>(A3_ekstrak_dengan_sampel[[#This Row],[Column8]]-A3_ekstrak_tanpa_sampel[[#This Row],[Column8]])/A3_ekstrak_tanpa_sampel[[#This Row],[Column8]]</f>
        <v>-0.25000000000000006</v>
      </c>
      <c r="J30">
        <f>(A3_ekstrak_dengan_sampel[[#This Row],[Column9]]-A3_ekstrak_tanpa_sampel[[#This Row],[Column9]])/A3_ekstrak_tanpa_sampel[[#This Row],[Column9]]</f>
        <v>0</v>
      </c>
    </row>
    <row r="31" spans="2:10" x14ac:dyDescent="0.25">
      <c r="B31">
        <f>(A3_ekstrak_dengan_sampel[[#This Row],[Column1]]-A3_ekstrak_tanpa_sampel[[#This Row],[Column1]])/A3_ekstrak_tanpa_sampel[[#This Row],[Column1]]</f>
        <v>-4.3478260869565251E-2</v>
      </c>
      <c r="C31">
        <f>(A3_ekstrak_dengan_sampel[[#This Row],[Column2]]-A3_ekstrak_tanpa_sampel[[#This Row],[Column2]])/A3_ekstrak_tanpa_sampel[[#This Row],[Column2]]</f>
        <v>0</v>
      </c>
      <c r="D31">
        <f>(A3_ekstrak_dengan_sampel[[#This Row],[Column3]]-A3_ekstrak_tanpa_sampel[[#This Row],[Column3]])/A3_ekstrak_tanpa_sampel[[#This Row],[Column3]]</f>
        <v>-3.2894736842105289E-2</v>
      </c>
      <c r="E31">
        <f>(A3_ekstrak_dengan_sampel[[#This Row],[Column4]]-A3_ekstrak_tanpa_sampel[[#This Row],[Column4]])/A3_ekstrak_tanpa_sampel[[#This Row],[Column4]]</f>
        <v>0</v>
      </c>
      <c r="F31">
        <f>(A3_ekstrak_dengan_sampel[[#This Row],[Column5]]-A3_ekstrak_tanpa_sampel[[#This Row],[Column5]])/A3_ekstrak_tanpa_sampel[[#This Row],[Column5]]</f>
        <v>0</v>
      </c>
      <c r="G31">
        <f>(A3_ekstrak_dengan_sampel[[#This Row],[Column6]]-A3_ekstrak_tanpa_sampel[[#This Row],[Column6]])/A3_ekstrak_tanpa_sampel[[#This Row],[Column6]]</f>
        <v>0</v>
      </c>
      <c r="H31">
        <f>(A3_ekstrak_dengan_sampel[[#This Row],[Column7]]-A3_ekstrak_tanpa_sampel[[#This Row],[Column7]])/A3_ekstrak_tanpa_sampel[[#This Row],[Column7]]</f>
        <v>0</v>
      </c>
      <c r="I31">
        <f>(A3_ekstrak_dengan_sampel[[#This Row],[Column8]]-A3_ekstrak_tanpa_sampel[[#This Row],[Column8]])/A3_ekstrak_tanpa_sampel[[#This Row],[Column8]]</f>
        <v>0</v>
      </c>
      <c r="J31">
        <f>(A3_ekstrak_dengan_sampel[[#This Row],[Column9]]-A3_ekstrak_tanpa_sampel[[#This Row],[Column9]])/A3_ekstrak_tanpa_sampel[[#This Row],[Column9]]</f>
        <v>0</v>
      </c>
    </row>
    <row r="32" spans="2:10" x14ac:dyDescent="0.25">
      <c r="B32">
        <f>(A3_ekstrak_dengan_sampel[[#This Row],[Column1]]-A3_ekstrak_tanpa_sampel[[#This Row],[Column1]])/A3_ekstrak_tanpa_sampel[[#This Row],[Column1]]</f>
        <v>-0.125</v>
      </c>
      <c r="C32">
        <f>(A3_ekstrak_dengan_sampel[[#This Row],[Column2]]-A3_ekstrak_tanpa_sampel[[#This Row],[Column2]])/A3_ekstrak_tanpa_sampel[[#This Row],[Column2]]</f>
        <v>-0.20000000000000004</v>
      </c>
      <c r="D32">
        <f>(A3_ekstrak_dengan_sampel[[#This Row],[Column3]]-A3_ekstrak_tanpa_sampel[[#This Row],[Column3]])/A3_ekstrak_tanpa_sampel[[#This Row],[Column3]]</f>
        <v>-3.9215686274509838E-2</v>
      </c>
      <c r="E32">
        <f>(A3_ekstrak_dengan_sampel[[#This Row],[Column4]]-A3_ekstrak_tanpa_sampel[[#This Row],[Column4]])/A3_ekstrak_tanpa_sampel[[#This Row],[Column4]]</f>
        <v>-0.20000000000000004</v>
      </c>
      <c r="F32">
        <f>(A3_ekstrak_dengan_sampel[[#This Row],[Column5]]-A3_ekstrak_tanpa_sampel[[#This Row],[Column5]])/A3_ekstrak_tanpa_sampel[[#This Row],[Column5]]</f>
        <v>0</v>
      </c>
      <c r="G32">
        <f>(A3_ekstrak_dengan_sampel[[#This Row],[Column6]]-A3_ekstrak_tanpa_sampel[[#This Row],[Column6]])/A3_ekstrak_tanpa_sampel[[#This Row],[Column6]]</f>
        <v>0</v>
      </c>
      <c r="H32">
        <f>(A3_ekstrak_dengan_sampel[[#This Row],[Column7]]-A3_ekstrak_tanpa_sampel[[#This Row],[Column7]])/A3_ekstrak_tanpa_sampel[[#This Row],[Column7]]</f>
        <v>0</v>
      </c>
      <c r="I32">
        <f>(A3_ekstrak_dengan_sampel[[#This Row],[Column8]]-A3_ekstrak_tanpa_sampel[[#This Row],[Column8]])/A3_ekstrak_tanpa_sampel[[#This Row],[Column8]]</f>
        <v>0</v>
      </c>
      <c r="J32">
        <f>(A3_ekstrak_dengan_sampel[[#This Row],[Column9]]-A3_ekstrak_tanpa_sampel[[#This Row],[Column9]])/A3_ekstrak_tanpa_sampel[[#This Row],[Column9]]</f>
        <v>0</v>
      </c>
    </row>
    <row r="33" spans="2:10" x14ac:dyDescent="0.25">
      <c r="B33">
        <f>(A3_ekstrak_dengan_sampel[[#This Row],[Column1]]-A3_ekstrak_tanpa_sampel[[#This Row],[Column1]])/A3_ekstrak_tanpa_sampel[[#This Row],[Column1]]</f>
        <v>-8.6956521739130502E-2</v>
      </c>
      <c r="C33">
        <f>(A3_ekstrak_dengan_sampel[[#This Row],[Column2]]-A3_ekstrak_tanpa_sampel[[#This Row],[Column2]])/A3_ekstrak_tanpa_sampel[[#This Row],[Column2]]</f>
        <v>0</v>
      </c>
      <c r="D33">
        <f>(A3_ekstrak_dengan_sampel[[#This Row],[Column3]]-A3_ekstrak_tanpa_sampel[[#This Row],[Column3]])/A3_ekstrak_tanpa_sampel[[#This Row],[Column3]]</f>
        <v>-3.2894736842105289E-2</v>
      </c>
      <c r="E33">
        <f>(A3_ekstrak_dengan_sampel[[#This Row],[Column4]]-A3_ekstrak_tanpa_sampel[[#This Row],[Column4]])/A3_ekstrak_tanpa_sampel[[#This Row],[Column4]]</f>
        <v>0</v>
      </c>
      <c r="F33">
        <f>(A3_ekstrak_dengan_sampel[[#This Row],[Column5]]-A3_ekstrak_tanpa_sampel[[#This Row],[Column5]])/A3_ekstrak_tanpa_sampel[[#This Row],[Column5]]</f>
        <v>0</v>
      </c>
      <c r="G33">
        <f>(A3_ekstrak_dengan_sampel[[#This Row],[Column6]]-A3_ekstrak_tanpa_sampel[[#This Row],[Column6]])/A3_ekstrak_tanpa_sampel[[#This Row],[Column6]]</f>
        <v>0</v>
      </c>
      <c r="H33">
        <f>(A3_ekstrak_dengan_sampel[[#This Row],[Column7]]-A3_ekstrak_tanpa_sampel[[#This Row],[Column7]])/A3_ekstrak_tanpa_sampel[[#This Row],[Column7]]</f>
        <v>0</v>
      </c>
      <c r="I33">
        <f>(A3_ekstrak_dengan_sampel[[#This Row],[Column8]]-A3_ekstrak_tanpa_sampel[[#This Row],[Column8]])/A3_ekstrak_tanpa_sampel[[#This Row],[Column8]]</f>
        <v>0</v>
      </c>
      <c r="J33">
        <f>(A3_ekstrak_dengan_sampel[[#This Row],[Column9]]-A3_ekstrak_tanpa_sampel[[#This Row],[Column9]])/A3_ekstrak_tanpa_sampel[[#This Row],[Column9]]</f>
        <v>0</v>
      </c>
    </row>
    <row r="34" spans="2:10" x14ac:dyDescent="0.25">
      <c r="B34">
        <f>(A3_ekstrak_dengan_sampel[[#This Row],[Column1]]-A3_ekstrak_tanpa_sampel[[#This Row],[Column1]])/A3_ekstrak_tanpa_sampel[[#This Row],[Column1]]</f>
        <v>-0.125</v>
      </c>
      <c r="C34">
        <f>(A3_ekstrak_dengan_sampel[[#This Row],[Column2]]-A3_ekstrak_tanpa_sampel[[#This Row],[Column2]])/A3_ekstrak_tanpa_sampel[[#This Row],[Column2]]</f>
        <v>-0.20000000000000004</v>
      </c>
      <c r="D34">
        <f>(A3_ekstrak_dengan_sampel[[#This Row],[Column3]]-A3_ekstrak_tanpa_sampel[[#This Row],[Column3]])/A3_ekstrak_tanpa_sampel[[#This Row],[Column3]]</f>
        <v>-3.2894736842105289E-2</v>
      </c>
      <c r="E34">
        <f>(A3_ekstrak_dengan_sampel[[#This Row],[Column4]]-A3_ekstrak_tanpa_sampel[[#This Row],[Column4]])/A3_ekstrak_tanpa_sampel[[#This Row],[Column4]]</f>
        <v>-0.20000000000000004</v>
      </c>
      <c r="F34">
        <f>(A3_ekstrak_dengan_sampel[[#This Row],[Column5]]-A3_ekstrak_tanpa_sampel[[#This Row],[Column5]])/A3_ekstrak_tanpa_sampel[[#This Row],[Column5]]</f>
        <v>0</v>
      </c>
      <c r="G34">
        <f>(A3_ekstrak_dengan_sampel[[#This Row],[Column6]]-A3_ekstrak_tanpa_sampel[[#This Row],[Column6]])/A3_ekstrak_tanpa_sampel[[#This Row],[Column6]]</f>
        <v>0</v>
      </c>
      <c r="H34">
        <f>(A3_ekstrak_dengan_sampel[[#This Row],[Column7]]-A3_ekstrak_tanpa_sampel[[#This Row],[Column7]])/A3_ekstrak_tanpa_sampel[[#This Row],[Column7]]</f>
        <v>-0.20000000000000004</v>
      </c>
      <c r="I34">
        <f>(A3_ekstrak_dengan_sampel[[#This Row],[Column8]]-A3_ekstrak_tanpa_sampel[[#This Row],[Column8]])/A3_ekstrak_tanpa_sampel[[#This Row],[Column8]]</f>
        <v>-0.25000000000000006</v>
      </c>
      <c r="J34">
        <f>(A3_ekstrak_dengan_sampel[[#This Row],[Column9]]-A3_ekstrak_tanpa_sampel[[#This Row],[Column9]])/A3_ekstrak_tanpa_sampel[[#This Row],[Column9]]</f>
        <v>0</v>
      </c>
    </row>
    <row r="35" spans="2:10" x14ac:dyDescent="0.25">
      <c r="B35">
        <f>(A3_ekstrak_dengan_sampel[[#This Row],[Column1]]-A3_ekstrak_tanpa_sampel[[#This Row],[Column1]])/A3_ekstrak_tanpa_sampel[[#This Row],[Column1]]</f>
        <v>-8.3333333333333301E-2</v>
      </c>
      <c r="C35">
        <f>(A3_ekstrak_dengan_sampel[[#This Row],[Column2]]-A3_ekstrak_tanpa_sampel[[#This Row],[Column2]])/A3_ekstrak_tanpa_sampel[[#This Row],[Column2]]</f>
        <v>0</v>
      </c>
      <c r="D35">
        <f>(A3_ekstrak_dengan_sampel[[#This Row],[Column3]]-A3_ekstrak_tanpa_sampel[[#This Row],[Column3]])/A3_ekstrak_tanpa_sampel[[#This Row],[Column3]]</f>
        <v>-2.6315789473684233E-2</v>
      </c>
      <c r="E35">
        <f>(A3_ekstrak_dengan_sampel[[#This Row],[Column4]]-A3_ekstrak_tanpa_sampel[[#This Row],[Column4]])/A3_ekstrak_tanpa_sampel[[#This Row],[Column4]]</f>
        <v>-0.20000000000000004</v>
      </c>
      <c r="F35">
        <f>(A3_ekstrak_dengan_sampel[[#This Row],[Column5]]-A3_ekstrak_tanpa_sampel[[#This Row],[Column5]])/A3_ekstrak_tanpa_sampel[[#This Row],[Column5]]</f>
        <v>0</v>
      </c>
      <c r="G35">
        <f>(A3_ekstrak_dengan_sampel[[#This Row],[Column6]]-A3_ekstrak_tanpa_sampel[[#This Row],[Column6]])/A3_ekstrak_tanpa_sampel[[#This Row],[Column6]]</f>
        <v>0</v>
      </c>
      <c r="H35">
        <f>(A3_ekstrak_dengan_sampel[[#This Row],[Column7]]-A3_ekstrak_tanpa_sampel[[#This Row],[Column7]])/A3_ekstrak_tanpa_sampel[[#This Row],[Column7]]</f>
        <v>0</v>
      </c>
      <c r="I35">
        <f>(A3_ekstrak_dengan_sampel[[#This Row],[Column8]]-A3_ekstrak_tanpa_sampel[[#This Row],[Column8]])/A3_ekstrak_tanpa_sampel[[#This Row],[Column8]]</f>
        <v>-0.25000000000000006</v>
      </c>
      <c r="J35">
        <f>(A3_ekstrak_dengan_sampel[[#This Row],[Column9]]-A3_ekstrak_tanpa_sampel[[#This Row],[Column9]])/A3_ekstrak_tanpa_sampel[[#This Row],[Column9]]</f>
        <v>0</v>
      </c>
    </row>
    <row r="36" spans="2:10" x14ac:dyDescent="0.25">
      <c r="B36">
        <f>(A3_ekstrak_dengan_sampel[[#This Row],[Column1]]-A3_ekstrak_tanpa_sampel[[#This Row],[Column1]])/A3_ekstrak_tanpa_sampel[[#This Row],[Column1]]</f>
        <v>-4.3478260869565251E-2</v>
      </c>
      <c r="C36">
        <f>(A3_ekstrak_dengan_sampel[[#This Row],[Column2]]-A3_ekstrak_tanpa_sampel[[#This Row],[Column2]])/A3_ekstrak_tanpa_sampel[[#This Row],[Column2]]</f>
        <v>0.25000000000000006</v>
      </c>
      <c r="D36">
        <f>(A3_ekstrak_dengan_sampel[[#This Row],[Column3]]-A3_ekstrak_tanpa_sampel[[#This Row],[Column3]])/A3_ekstrak_tanpa_sampel[[#This Row],[Column3]]</f>
        <v>-4.5161290322580684E-2</v>
      </c>
      <c r="E36">
        <f>(A3_ekstrak_dengan_sampel[[#This Row],[Column4]]-A3_ekstrak_tanpa_sampel[[#This Row],[Column4]])/A3_ekstrak_tanpa_sampel[[#This Row],[Column4]]</f>
        <v>-0.20000000000000004</v>
      </c>
      <c r="F36">
        <f>(A3_ekstrak_dengan_sampel[[#This Row],[Column5]]-A3_ekstrak_tanpa_sampel[[#This Row],[Column5]])/A3_ekstrak_tanpa_sampel[[#This Row],[Column5]]</f>
        <v>0</v>
      </c>
      <c r="G36">
        <f>(A3_ekstrak_dengan_sampel[[#This Row],[Column6]]-A3_ekstrak_tanpa_sampel[[#This Row],[Column6]])/A3_ekstrak_tanpa_sampel[[#This Row],[Column6]]</f>
        <v>0</v>
      </c>
      <c r="H36">
        <f>(A3_ekstrak_dengan_sampel[[#This Row],[Column7]]-A3_ekstrak_tanpa_sampel[[#This Row],[Column7]])/A3_ekstrak_tanpa_sampel[[#This Row],[Column7]]</f>
        <v>0</v>
      </c>
      <c r="I36">
        <f>(A3_ekstrak_dengan_sampel[[#This Row],[Column8]]-A3_ekstrak_tanpa_sampel[[#This Row],[Column8]])/A3_ekstrak_tanpa_sampel[[#This Row],[Column8]]</f>
        <v>-0.25000000000000006</v>
      </c>
      <c r="J36">
        <f>(A3_ekstrak_dengan_sampel[[#This Row],[Column9]]-A3_ekstrak_tanpa_sampel[[#This Row],[Column9]])/A3_ekstrak_tanpa_sampel[[#This Row],[Column9]]</f>
        <v>0</v>
      </c>
    </row>
    <row r="37" spans="2:10" x14ac:dyDescent="0.25">
      <c r="B37">
        <f>(A3_ekstrak_dengan_sampel[[#This Row],[Column1]]-A3_ekstrak_tanpa_sampel[[#This Row],[Column1]])/A3_ekstrak_tanpa_sampel[[#This Row],[Column1]]</f>
        <v>-0.16000000000000003</v>
      </c>
      <c r="C37">
        <f>(A3_ekstrak_dengan_sampel[[#This Row],[Column2]]-A3_ekstrak_tanpa_sampel[[#This Row],[Column2]])/A3_ekstrak_tanpa_sampel[[#This Row],[Column2]]</f>
        <v>-0.20000000000000004</v>
      </c>
      <c r="D37">
        <f>(A3_ekstrak_dengan_sampel[[#This Row],[Column3]]-A3_ekstrak_tanpa_sampel[[#This Row],[Column3]])/A3_ekstrak_tanpa_sampel[[#This Row],[Column3]]</f>
        <v>-4.5161290322580684E-2</v>
      </c>
      <c r="E37">
        <f>(A3_ekstrak_dengan_sampel[[#This Row],[Column4]]-A3_ekstrak_tanpa_sampel[[#This Row],[Column4]])/A3_ekstrak_tanpa_sampel[[#This Row],[Column4]]</f>
        <v>-0.20000000000000004</v>
      </c>
      <c r="F37">
        <f>(A3_ekstrak_dengan_sampel[[#This Row],[Column5]]-A3_ekstrak_tanpa_sampel[[#This Row],[Column5]])/A3_ekstrak_tanpa_sampel[[#This Row],[Column5]]</f>
        <v>0</v>
      </c>
      <c r="G37">
        <f>(A3_ekstrak_dengan_sampel[[#This Row],[Column6]]-A3_ekstrak_tanpa_sampel[[#This Row],[Column6]])/A3_ekstrak_tanpa_sampel[[#This Row],[Column6]]</f>
        <v>-0.66666666666666663</v>
      </c>
      <c r="H37">
        <f>(A3_ekstrak_dengan_sampel[[#This Row],[Column7]]-A3_ekstrak_tanpa_sampel[[#This Row],[Column7]])/A3_ekstrak_tanpa_sampel[[#This Row],[Column7]]</f>
        <v>-0.20000000000000004</v>
      </c>
      <c r="I37">
        <f>(A3_ekstrak_dengan_sampel[[#This Row],[Column8]]-A3_ekstrak_tanpa_sampel[[#This Row],[Column8]])/A3_ekstrak_tanpa_sampel[[#This Row],[Column8]]</f>
        <v>0</v>
      </c>
      <c r="J37">
        <f>(A3_ekstrak_dengan_sampel[[#This Row],[Column9]]-A3_ekstrak_tanpa_sampel[[#This Row],[Column9]])/A3_ekstrak_tanpa_sampel[[#This Row],[Column9]]</f>
        <v>0</v>
      </c>
    </row>
    <row r="38" spans="2:10" x14ac:dyDescent="0.25">
      <c r="B38">
        <f>(A3_ekstrak_dengan_sampel[[#This Row],[Column1]]-A3_ekstrak_tanpa_sampel[[#This Row],[Column1]])/A3_ekstrak_tanpa_sampel[[#This Row],[Column1]]</f>
        <v>-0.16000000000000003</v>
      </c>
      <c r="C38">
        <f>(A3_ekstrak_dengan_sampel[[#This Row],[Column2]]-A3_ekstrak_tanpa_sampel[[#This Row],[Column2]])/A3_ekstrak_tanpa_sampel[[#This Row],[Column2]]</f>
        <v>-0.20000000000000004</v>
      </c>
      <c r="D38">
        <f>(A3_ekstrak_dengan_sampel[[#This Row],[Column3]]-A3_ekstrak_tanpa_sampel[[#This Row],[Column3]])/A3_ekstrak_tanpa_sampel[[#This Row],[Column3]]</f>
        <v>-6.3694267515923622E-2</v>
      </c>
      <c r="E38">
        <f>(A3_ekstrak_dengan_sampel[[#This Row],[Column4]]-A3_ekstrak_tanpa_sampel[[#This Row],[Column4]])/A3_ekstrak_tanpa_sampel[[#This Row],[Column4]]</f>
        <v>-0.20000000000000004</v>
      </c>
      <c r="F38">
        <f>(A3_ekstrak_dengan_sampel[[#This Row],[Column5]]-A3_ekstrak_tanpa_sampel[[#This Row],[Column5]])/A3_ekstrak_tanpa_sampel[[#This Row],[Column5]]</f>
        <v>0</v>
      </c>
      <c r="G38">
        <f>(A3_ekstrak_dengan_sampel[[#This Row],[Column6]]-A3_ekstrak_tanpa_sampel[[#This Row],[Column6]])/A3_ekstrak_tanpa_sampel[[#This Row],[Column6]]</f>
        <v>0</v>
      </c>
      <c r="H38">
        <f>(A3_ekstrak_dengan_sampel[[#This Row],[Column7]]-A3_ekstrak_tanpa_sampel[[#This Row],[Column7]])/A3_ekstrak_tanpa_sampel[[#This Row],[Column7]]</f>
        <v>-0.20000000000000004</v>
      </c>
      <c r="I38">
        <f>(A3_ekstrak_dengan_sampel[[#This Row],[Column8]]-A3_ekstrak_tanpa_sampel[[#This Row],[Column8]])/A3_ekstrak_tanpa_sampel[[#This Row],[Column8]]</f>
        <v>-0.25000000000000006</v>
      </c>
      <c r="J38">
        <f>(A3_ekstrak_dengan_sampel[[#This Row],[Column9]]-A3_ekstrak_tanpa_sampel[[#This Row],[Column9]])/A3_ekstrak_tanpa_sampel[[#This Row],[Column9]]</f>
        <v>0</v>
      </c>
    </row>
    <row r="39" spans="2:10" x14ac:dyDescent="0.25">
      <c r="B39">
        <f>(A3_ekstrak_dengan_sampel[[#This Row],[Column1]]-A3_ekstrak_tanpa_sampel[[#This Row],[Column1]])/A3_ekstrak_tanpa_sampel[[#This Row],[Column1]]</f>
        <v>-0.125</v>
      </c>
      <c r="C39">
        <f>(A3_ekstrak_dengan_sampel[[#This Row],[Column2]]-A3_ekstrak_tanpa_sampel[[#This Row],[Column2]])/A3_ekstrak_tanpa_sampel[[#This Row],[Column2]]</f>
        <v>-0.20000000000000004</v>
      </c>
      <c r="D39">
        <f>(A3_ekstrak_dengan_sampel[[#This Row],[Column3]]-A3_ekstrak_tanpa_sampel[[#This Row],[Column3]])/A3_ekstrak_tanpa_sampel[[#This Row],[Column3]]</f>
        <v>-3.2679738562091533E-2</v>
      </c>
      <c r="E39">
        <f>(A3_ekstrak_dengan_sampel[[#This Row],[Column4]]-A3_ekstrak_tanpa_sampel[[#This Row],[Column4]])/A3_ekstrak_tanpa_sampel[[#This Row],[Column4]]</f>
        <v>-0.20000000000000004</v>
      </c>
      <c r="F39">
        <f>(A3_ekstrak_dengan_sampel[[#This Row],[Column5]]-A3_ekstrak_tanpa_sampel[[#This Row],[Column5]])/A3_ekstrak_tanpa_sampel[[#This Row],[Column5]]</f>
        <v>0</v>
      </c>
      <c r="G39">
        <f>(A3_ekstrak_dengan_sampel[[#This Row],[Column6]]-A3_ekstrak_tanpa_sampel[[#This Row],[Column6]])/A3_ekstrak_tanpa_sampel[[#This Row],[Column6]]</f>
        <v>0</v>
      </c>
      <c r="H39">
        <f>(A3_ekstrak_dengan_sampel[[#This Row],[Column7]]-A3_ekstrak_tanpa_sampel[[#This Row],[Column7]])/A3_ekstrak_tanpa_sampel[[#This Row],[Column7]]</f>
        <v>-0.20000000000000004</v>
      </c>
      <c r="I39">
        <f>(A3_ekstrak_dengan_sampel[[#This Row],[Column8]]-A3_ekstrak_tanpa_sampel[[#This Row],[Column8]])/A3_ekstrak_tanpa_sampel[[#This Row],[Column8]]</f>
        <v>0</v>
      </c>
      <c r="J39">
        <f>(A3_ekstrak_dengan_sampel[[#This Row],[Column9]]-A3_ekstrak_tanpa_sampel[[#This Row],[Column9]])/A3_ekstrak_tanpa_sampel[[#This Row],[Column9]]</f>
        <v>0</v>
      </c>
    </row>
    <row r="40" spans="2:10" x14ac:dyDescent="0.25">
      <c r="B40">
        <f>(A3_ekstrak_dengan_sampel[[#This Row],[Column1]]-A3_ekstrak_tanpa_sampel[[#This Row],[Column1]])/A3_ekstrak_tanpa_sampel[[#This Row],[Column1]]</f>
        <v>-4.3478260869565251E-2</v>
      </c>
      <c r="C40">
        <f>(A3_ekstrak_dengan_sampel[[#This Row],[Column2]]-A3_ekstrak_tanpa_sampel[[#This Row],[Column2]])/A3_ekstrak_tanpa_sampel[[#This Row],[Column2]]</f>
        <v>0.25000000000000006</v>
      </c>
      <c r="D40">
        <f>(A3_ekstrak_dengan_sampel[[#This Row],[Column3]]-A3_ekstrak_tanpa_sampel[[#This Row],[Column3]])/A3_ekstrak_tanpa_sampel[[#This Row],[Column3]]</f>
        <v>-3.2679738562091533E-2</v>
      </c>
      <c r="E40">
        <f>(A3_ekstrak_dengan_sampel[[#This Row],[Column4]]-A3_ekstrak_tanpa_sampel[[#This Row],[Column4]])/A3_ekstrak_tanpa_sampel[[#This Row],[Column4]]</f>
        <v>0</v>
      </c>
      <c r="F40">
        <f>(A3_ekstrak_dengan_sampel[[#This Row],[Column5]]-A3_ekstrak_tanpa_sampel[[#This Row],[Column5]])/A3_ekstrak_tanpa_sampel[[#This Row],[Column5]]</f>
        <v>0</v>
      </c>
      <c r="G40">
        <f>(A3_ekstrak_dengan_sampel[[#This Row],[Column6]]-A3_ekstrak_tanpa_sampel[[#This Row],[Column6]])/A3_ekstrak_tanpa_sampel[[#This Row],[Column6]]</f>
        <v>0</v>
      </c>
      <c r="H40">
        <f>(A3_ekstrak_dengan_sampel[[#This Row],[Column7]]-A3_ekstrak_tanpa_sampel[[#This Row],[Column7]])/A3_ekstrak_tanpa_sampel[[#This Row],[Column7]]</f>
        <v>0.25000000000000006</v>
      </c>
      <c r="I40">
        <f>(A3_ekstrak_dengan_sampel[[#This Row],[Column8]]-A3_ekstrak_tanpa_sampel[[#This Row],[Column8]])/A3_ekstrak_tanpa_sampel[[#This Row],[Column8]]</f>
        <v>0</v>
      </c>
      <c r="J40">
        <f>(A3_ekstrak_dengan_sampel[[#This Row],[Column9]]-A3_ekstrak_tanpa_sampel[[#This Row],[Column9]])/A3_ekstrak_tanpa_sampel[[#This Row],[Column9]]</f>
        <v>0</v>
      </c>
    </row>
    <row r="41" spans="2:10" x14ac:dyDescent="0.25">
      <c r="B41">
        <f>(A3_ekstrak_dengan_sampel[[#This Row],[Column1]]-A3_ekstrak_tanpa_sampel[[#This Row],[Column1]])/A3_ekstrak_tanpa_sampel[[#This Row],[Column1]]</f>
        <v>-8.3333333333333301E-2</v>
      </c>
      <c r="C41">
        <f>(A3_ekstrak_dengan_sampel[[#This Row],[Column2]]-A3_ekstrak_tanpa_sampel[[#This Row],[Column2]])/A3_ekstrak_tanpa_sampel[[#This Row],[Column2]]</f>
        <v>0</v>
      </c>
      <c r="D41">
        <f>(A3_ekstrak_dengan_sampel[[#This Row],[Column3]]-A3_ekstrak_tanpa_sampel[[#This Row],[Column3]])/A3_ekstrak_tanpa_sampel[[#This Row],[Column3]]</f>
        <v>-3.2679738562091533E-2</v>
      </c>
      <c r="E41">
        <f>(A3_ekstrak_dengan_sampel[[#This Row],[Column4]]-A3_ekstrak_tanpa_sampel[[#This Row],[Column4]])/A3_ekstrak_tanpa_sampel[[#This Row],[Column4]]</f>
        <v>-0.20000000000000004</v>
      </c>
      <c r="F41">
        <f>(A3_ekstrak_dengan_sampel[[#This Row],[Column5]]-A3_ekstrak_tanpa_sampel[[#This Row],[Column5]])/A3_ekstrak_tanpa_sampel[[#This Row],[Column5]]</f>
        <v>0</v>
      </c>
      <c r="G41">
        <f>(A3_ekstrak_dengan_sampel[[#This Row],[Column6]]-A3_ekstrak_tanpa_sampel[[#This Row],[Column6]])/A3_ekstrak_tanpa_sampel[[#This Row],[Column6]]</f>
        <v>0</v>
      </c>
      <c r="H41">
        <f>(A3_ekstrak_dengan_sampel[[#This Row],[Column7]]-A3_ekstrak_tanpa_sampel[[#This Row],[Column7]])/A3_ekstrak_tanpa_sampel[[#This Row],[Column7]]</f>
        <v>0</v>
      </c>
      <c r="I41">
        <f>(A3_ekstrak_dengan_sampel[[#This Row],[Column8]]-A3_ekstrak_tanpa_sampel[[#This Row],[Column8]])/A3_ekstrak_tanpa_sampel[[#This Row],[Column8]]</f>
        <v>-0.25000000000000006</v>
      </c>
      <c r="J41">
        <f>(A3_ekstrak_dengan_sampel[[#This Row],[Column9]]-A3_ekstrak_tanpa_sampel[[#This Row],[Column9]])/A3_ekstrak_tanpa_sampel[[#This Row],[Column9]]</f>
        <v>0</v>
      </c>
    </row>
    <row r="42" spans="2:10" x14ac:dyDescent="0.25">
      <c r="B42">
        <f>(A3_ekstrak_dengan_sampel[[#This Row],[Column1]]-A3_ekstrak_tanpa_sampel[[#This Row],[Column1]])/A3_ekstrak_tanpa_sampel[[#This Row],[Column1]]</f>
        <v>-4.3478260869565251E-2</v>
      </c>
      <c r="C42">
        <f>(A3_ekstrak_dengan_sampel[[#This Row],[Column2]]-A3_ekstrak_tanpa_sampel[[#This Row],[Column2]])/A3_ekstrak_tanpa_sampel[[#This Row],[Column2]]</f>
        <v>0.25000000000000006</v>
      </c>
      <c r="D42">
        <f>(A3_ekstrak_dengan_sampel[[#This Row],[Column3]]-A3_ekstrak_tanpa_sampel[[#This Row],[Column3]])/A3_ekstrak_tanpa_sampel[[#This Row],[Column3]]</f>
        <v>-3.2679738562091533E-2</v>
      </c>
      <c r="E42">
        <f>(A3_ekstrak_dengan_sampel[[#This Row],[Column4]]-A3_ekstrak_tanpa_sampel[[#This Row],[Column4]])/A3_ekstrak_tanpa_sampel[[#This Row],[Column4]]</f>
        <v>0</v>
      </c>
      <c r="F42">
        <f>(A3_ekstrak_dengan_sampel[[#This Row],[Column5]]-A3_ekstrak_tanpa_sampel[[#This Row],[Column5]])/A3_ekstrak_tanpa_sampel[[#This Row],[Column5]]</f>
        <v>0</v>
      </c>
      <c r="G42">
        <f>(A3_ekstrak_dengan_sampel[[#This Row],[Column6]]-A3_ekstrak_tanpa_sampel[[#This Row],[Column6]])/A3_ekstrak_tanpa_sampel[[#This Row],[Column6]]</f>
        <v>0</v>
      </c>
      <c r="H42">
        <f>(A3_ekstrak_dengan_sampel[[#This Row],[Column7]]-A3_ekstrak_tanpa_sampel[[#This Row],[Column7]])/A3_ekstrak_tanpa_sampel[[#This Row],[Column7]]</f>
        <v>0</v>
      </c>
      <c r="I42">
        <f>(A3_ekstrak_dengan_sampel[[#This Row],[Column8]]-A3_ekstrak_tanpa_sampel[[#This Row],[Column8]])/A3_ekstrak_tanpa_sampel[[#This Row],[Column8]]</f>
        <v>0</v>
      </c>
      <c r="J42">
        <f>(A3_ekstrak_dengan_sampel[[#This Row],[Column9]]-A3_ekstrak_tanpa_sampel[[#This Row],[Column9]])/A3_ekstrak_tanpa_sampel[[#This Row],[Column9]]</f>
        <v>0</v>
      </c>
    </row>
    <row r="43" spans="2:10" x14ac:dyDescent="0.25">
      <c r="B43">
        <f>(A3_ekstrak_dengan_sampel[[#This Row],[Column1]]-A3_ekstrak_tanpa_sampel[[#This Row],[Column1]])/A3_ekstrak_tanpa_sampel[[#This Row],[Column1]]</f>
        <v>-4.3478260869565251E-2</v>
      </c>
      <c r="C43">
        <f>(A3_ekstrak_dengan_sampel[[#This Row],[Column2]]-A3_ekstrak_tanpa_sampel[[#This Row],[Column2]])/A3_ekstrak_tanpa_sampel[[#This Row],[Column2]]</f>
        <v>0</v>
      </c>
      <c r="D43">
        <f>(A3_ekstrak_dengan_sampel[[#This Row],[Column3]]-A3_ekstrak_tanpa_sampel[[#This Row],[Column3]])/A3_ekstrak_tanpa_sampel[[#This Row],[Column3]]</f>
        <v>-3.9215686274509838E-2</v>
      </c>
      <c r="E43">
        <f>(A3_ekstrak_dengan_sampel[[#This Row],[Column4]]-A3_ekstrak_tanpa_sampel[[#This Row],[Column4]])/A3_ekstrak_tanpa_sampel[[#This Row],[Column4]]</f>
        <v>0</v>
      </c>
      <c r="F43">
        <f>(A3_ekstrak_dengan_sampel[[#This Row],[Column5]]-A3_ekstrak_tanpa_sampel[[#This Row],[Column5]])/A3_ekstrak_tanpa_sampel[[#This Row],[Column5]]</f>
        <v>0</v>
      </c>
      <c r="G43">
        <f>(A3_ekstrak_dengan_sampel[[#This Row],[Column6]]-A3_ekstrak_tanpa_sampel[[#This Row],[Column6]])/A3_ekstrak_tanpa_sampel[[#This Row],[Column6]]</f>
        <v>-0.33333333333333331</v>
      </c>
      <c r="H43">
        <f>(A3_ekstrak_dengan_sampel[[#This Row],[Column7]]-A3_ekstrak_tanpa_sampel[[#This Row],[Column7]])/A3_ekstrak_tanpa_sampel[[#This Row],[Column7]]</f>
        <v>0</v>
      </c>
      <c r="I43">
        <f>(A3_ekstrak_dengan_sampel[[#This Row],[Column8]]-A3_ekstrak_tanpa_sampel[[#This Row],[Column8]])/A3_ekstrak_tanpa_sampel[[#This Row],[Column8]]</f>
        <v>-0.25000000000000006</v>
      </c>
      <c r="J43">
        <f>(A3_ekstrak_dengan_sampel[[#This Row],[Column9]]-A3_ekstrak_tanpa_sampel[[#This Row],[Column9]])/A3_ekstrak_tanpa_sampel[[#This Row],[Column9]]</f>
        <v>0</v>
      </c>
    </row>
    <row r="44" spans="2:10" x14ac:dyDescent="0.25">
      <c r="B44">
        <f>(A3_ekstrak_dengan_sampel[[#This Row],[Column1]]-A3_ekstrak_tanpa_sampel[[#This Row],[Column1]])/A3_ekstrak_tanpa_sampel[[#This Row],[Column1]]</f>
        <v>-4.3478260869565251E-2</v>
      </c>
      <c r="C44">
        <f>(A3_ekstrak_dengan_sampel[[#This Row],[Column2]]-A3_ekstrak_tanpa_sampel[[#This Row],[Column2]])/A3_ekstrak_tanpa_sampel[[#This Row],[Column2]]</f>
        <v>0.25000000000000006</v>
      </c>
      <c r="D44">
        <f>(A3_ekstrak_dengan_sampel[[#This Row],[Column3]]-A3_ekstrak_tanpa_sampel[[#This Row],[Column3]])/A3_ekstrak_tanpa_sampel[[#This Row],[Column3]]</f>
        <v>-3.9215686274509838E-2</v>
      </c>
      <c r="E44">
        <f>(A3_ekstrak_dengan_sampel[[#This Row],[Column4]]-A3_ekstrak_tanpa_sampel[[#This Row],[Column4]])/A3_ekstrak_tanpa_sampel[[#This Row],[Column4]]</f>
        <v>0</v>
      </c>
      <c r="F44">
        <f>(A3_ekstrak_dengan_sampel[[#This Row],[Column5]]-A3_ekstrak_tanpa_sampel[[#This Row],[Column5]])/A3_ekstrak_tanpa_sampel[[#This Row],[Column5]]</f>
        <v>0</v>
      </c>
      <c r="G44">
        <f>(A3_ekstrak_dengan_sampel[[#This Row],[Column6]]-A3_ekstrak_tanpa_sampel[[#This Row],[Column6]])/A3_ekstrak_tanpa_sampel[[#This Row],[Column6]]</f>
        <v>0</v>
      </c>
      <c r="H44">
        <f>(A3_ekstrak_dengan_sampel[[#This Row],[Column7]]-A3_ekstrak_tanpa_sampel[[#This Row],[Column7]])/A3_ekstrak_tanpa_sampel[[#This Row],[Column7]]</f>
        <v>0.25000000000000006</v>
      </c>
      <c r="I44">
        <f>(A3_ekstrak_dengan_sampel[[#This Row],[Column8]]-A3_ekstrak_tanpa_sampel[[#This Row],[Column8]])/A3_ekstrak_tanpa_sampel[[#This Row],[Column8]]</f>
        <v>0</v>
      </c>
      <c r="J44">
        <f>(A3_ekstrak_dengan_sampel[[#This Row],[Column9]]-A3_ekstrak_tanpa_sampel[[#This Row],[Column9]])/A3_ekstrak_tanpa_sampel[[#This Row],[Column9]]</f>
        <v>0</v>
      </c>
    </row>
    <row r="45" spans="2:10" x14ac:dyDescent="0.25">
      <c r="B45">
        <f>(A3_ekstrak_dengan_sampel[[#This Row],[Column1]]-A3_ekstrak_tanpa_sampel[[#This Row],[Column1]])/A3_ekstrak_tanpa_sampel[[#This Row],[Column1]]</f>
        <v>-0.125</v>
      </c>
      <c r="C45">
        <f>(A3_ekstrak_dengan_sampel[[#This Row],[Column2]]-A3_ekstrak_tanpa_sampel[[#This Row],[Column2]])/A3_ekstrak_tanpa_sampel[[#This Row],[Column2]]</f>
        <v>-0.20000000000000004</v>
      </c>
      <c r="D45">
        <f>(A3_ekstrak_dengan_sampel[[#This Row],[Column3]]-A3_ekstrak_tanpa_sampel[[#This Row],[Column3]])/A3_ekstrak_tanpa_sampel[[#This Row],[Column3]]</f>
        <v>-3.9215686274509838E-2</v>
      </c>
      <c r="E45">
        <f>(A3_ekstrak_dengan_sampel[[#This Row],[Column4]]-A3_ekstrak_tanpa_sampel[[#This Row],[Column4]])/A3_ekstrak_tanpa_sampel[[#This Row],[Column4]]</f>
        <v>-0.20000000000000004</v>
      </c>
      <c r="F45">
        <f>(A3_ekstrak_dengan_sampel[[#This Row],[Column5]]-A3_ekstrak_tanpa_sampel[[#This Row],[Column5]])/A3_ekstrak_tanpa_sampel[[#This Row],[Column5]]</f>
        <v>0</v>
      </c>
      <c r="G45">
        <f>(A3_ekstrak_dengan_sampel[[#This Row],[Column6]]-A3_ekstrak_tanpa_sampel[[#This Row],[Column6]])/A3_ekstrak_tanpa_sampel[[#This Row],[Column6]]</f>
        <v>-0.33333333333333331</v>
      </c>
      <c r="H45">
        <f>(A3_ekstrak_dengan_sampel[[#This Row],[Column7]]-A3_ekstrak_tanpa_sampel[[#This Row],[Column7]])/A3_ekstrak_tanpa_sampel[[#This Row],[Column7]]</f>
        <v>-0.20000000000000004</v>
      </c>
      <c r="I45">
        <f>(A3_ekstrak_dengan_sampel[[#This Row],[Column8]]-A3_ekstrak_tanpa_sampel[[#This Row],[Column8]])/A3_ekstrak_tanpa_sampel[[#This Row],[Column8]]</f>
        <v>0</v>
      </c>
      <c r="J45">
        <f>(A3_ekstrak_dengan_sampel[[#This Row],[Column9]]-A3_ekstrak_tanpa_sampel[[#This Row],[Column9]])/A3_ekstrak_tanpa_sampel[[#This Row],[Column9]]</f>
        <v>0</v>
      </c>
    </row>
    <row r="46" spans="2:10" x14ac:dyDescent="0.25">
      <c r="B46">
        <f>(A3_ekstrak_dengan_sampel[[#This Row],[Column1]]-A3_ekstrak_tanpa_sampel[[#This Row],[Column1]])/A3_ekstrak_tanpa_sampel[[#This Row],[Column1]]</f>
        <v>-8.6956521739130502E-2</v>
      </c>
      <c r="C46">
        <f>(A3_ekstrak_dengan_sampel[[#This Row],[Column2]]-A3_ekstrak_tanpa_sampel[[#This Row],[Column2]])/A3_ekstrak_tanpa_sampel[[#This Row],[Column2]]</f>
        <v>0</v>
      </c>
      <c r="D46">
        <f>(A3_ekstrak_dengan_sampel[[#This Row],[Column3]]-A3_ekstrak_tanpa_sampel[[#This Row],[Column3]])/A3_ekstrak_tanpa_sampel[[#This Row],[Column3]]</f>
        <v>-3.9215686274509838E-2</v>
      </c>
      <c r="E46">
        <f>(A3_ekstrak_dengan_sampel[[#This Row],[Column4]]-A3_ekstrak_tanpa_sampel[[#This Row],[Column4]])/A3_ekstrak_tanpa_sampel[[#This Row],[Column4]]</f>
        <v>0</v>
      </c>
      <c r="F46">
        <f>(A3_ekstrak_dengan_sampel[[#This Row],[Column5]]-A3_ekstrak_tanpa_sampel[[#This Row],[Column5]])/A3_ekstrak_tanpa_sampel[[#This Row],[Column5]]</f>
        <v>0.25000000000000006</v>
      </c>
      <c r="G46">
        <f>(A3_ekstrak_dengan_sampel[[#This Row],[Column6]]-A3_ekstrak_tanpa_sampel[[#This Row],[Column6]])/A3_ekstrak_tanpa_sampel[[#This Row],[Column6]]</f>
        <v>0</v>
      </c>
      <c r="H46">
        <f>(A3_ekstrak_dengan_sampel[[#This Row],[Column7]]-A3_ekstrak_tanpa_sampel[[#This Row],[Column7]])/A3_ekstrak_tanpa_sampel[[#This Row],[Column7]]</f>
        <v>0</v>
      </c>
      <c r="I46">
        <f>(A3_ekstrak_dengan_sampel[[#This Row],[Column8]]-A3_ekstrak_tanpa_sampel[[#This Row],[Column8]])/A3_ekstrak_tanpa_sampel[[#This Row],[Column8]]</f>
        <v>0</v>
      </c>
      <c r="J46">
        <f>(A3_ekstrak_dengan_sampel[[#This Row],[Column9]]-A3_ekstrak_tanpa_sampel[[#This Row],[Column9]])/A3_ekstrak_tanpa_sampel[[#This Row],[Column9]]</f>
        <v>0</v>
      </c>
    </row>
    <row r="47" spans="2:10" x14ac:dyDescent="0.25">
      <c r="B47">
        <f>(A3_ekstrak_dengan_sampel[[#This Row],[Column1]]-A3_ekstrak_tanpa_sampel[[#This Row],[Column1]])/A3_ekstrak_tanpa_sampel[[#This Row],[Column1]]</f>
        <v>-0.125</v>
      </c>
      <c r="C47">
        <f>(A3_ekstrak_dengan_sampel[[#This Row],[Column2]]-A3_ekstrak_tanpa_sampel[[#This Row],[Column2]])/A3_ekstrak_tanpa_sampel[[#This Row],[Column2]]</f>
        <v>-0.20000000000000004</v>
      </c>
      <c r="D47">
        <f>(A3_ekstrak_dengan_sampel[[#This Row],[Column3]]-A3_ekstrak_tanpa_sampel[[#This Row],[Column3]])/A3_ekstrak_tanpa_sampel[[#This Row],[Column3]]</f>
        <v>-3.9215686274509838E-2</v>
      </c>
      <c r="E47">
        <f>(A3_ekstrak_dengan_sampel[[#This Row],[Column4]]-A3_ekstrak_tanpa_sampel[[#This Row],[Column4]])/A3_ekstrak_tanpa_sampel[[#This Row],[Column4]]</f>
        <v>-0.20000000000000004</v>
      </c>
      <c r="F47">
        <f>(A3_ekstrak_dengan_sampel[[#This Row],[Column5]]-A3_ekstrak_tanpa_sampel[[#This Row],[Column5]])/A3_ekstrak_tanpa_sampel[[#This Row],[Column5]]</f>
        <v>0</v>
      </c>
      <c r="G47">
        <f>(A3_ekstrak_dengan_sampel[[#This Row],[Column6]]-A3_ekstrak_tanpa_sampel[[#This Row],[Column6]])/A3_ekstrak_tanpa_sampel[[#This Row],[Column6]]</f>
        <v>0</v>
      </c>
      <c r="H47">
        <f>(A3_ekstrak_dengan_sampel[[#This Row],[Column7]]-A3_ekstrak_tanpa_sampel[[#This Row],[Column7]])/A3_ekstrak_tanpa_sampel[[#This Row],[Column7]]</f>
        <v>-0.20000000000000004</v>
      </c>
      <c r="I47">
        <f>(A3_ekstrak_dengan_sampel[[#This Row],[Column8]]-A3_ekstrak_tanpa_sampel[[#This Row],[Column8]])/A3_ekstrak_tanpa_sampel[[#This Row],[Column8]]</f>
        <v>0</v>
      </c>
      <c r="J47">
        <f>(A3_ekstrak_dengan_sampel[[#This Row],[Column9]]-A3_ekstrak_tanpa_sampel[[#This Row],[Column9]])/A3_ekstrak_tanpa_sampel[[#This Row],[Column9]]</f>
        <v>0</v>
      </c>
    </row>
    <row r="48" spans="2:10" x14ac:dyDescent="0.25">
      <c r="B48">
        <f>(A3_ekstrak_dengan_sampel[[#This Row],[Column1]]-A3_ekstrak_tanpa_sampel[[#This Row],[Column1]])/A3_ekstrak_tanpa_sampel[[#This Row],[Column1]]</f>
        <v>-4.3478260869565251E-2</v>
      </c>
      <c r="C48">
        <f>(A3_ekstrak_dengan_sampel[[#This Row],[Column2]]-A3_ekstrak_tanpa_sampel[[#This Row],[Column2]])/A3_ekstrak_tanpa_sampel[[#This Row],[Column2]]</f>
        <v>0.25000000000000006</v>
      </c>
      <c r="D48">
        <f>(A3_ekstrak_dengan_sampel[[#This Row],[Column3]]-A3_ekstrak_tanpa_sampel[[#This Row],[Column3]])/A3_ekstrak_tanpa_sampel[[#This Row],[Column3]]</f>
        <v>-3.9215686274509838E-2</v>
      </c>
      <c r="E48">
        <f>(A3_ekstrak_dengan_sampel[[#This Row],[Column4]]-A3_ekstrak_tanpa_sampel[[#This Row],[Column4]])/A3_ekstrak_tanpa_sampel[[#This Row],[Column4]]</f>
        <v>0</v>
      </c>
      <c r="F48">
        <f>(A3_ekstrak_dengan_sampel[[#This Row],[Column5]]-A3_ekstrak_tanpa_sampel[[#This Row],[Column5]])/A3_ekstrak_tanpa_sampel[[#This Row],[Column5]]</f>
        <v>0</v>
      </c>
      <c r="G48">
        <f>(A3_ekstrak_dengan_sampel[[#This Row],[Column6]]-A3_ekstrak_tanpa_sampel[[#This Row],[Column6]])/A3_ekstrak_tanpa_sampel[[#This Row],[Column6]]</f>
        <v>0</v>
      </c>
      <c r="H48">
        <f>(A3_ekstrak_dengan_sampel[[#This Row],[Column7]]-A3_ekstrak_tanpa_sampel[[#This Row],[Column7]])/A3_ekstrak_tanpa_sampel[[#This Row],[Column7]]</f>
        <v>0.25000000000000006</v>
      </c>
      <c r="I48">
        <f>(A3_ekstrak_dengan_sampel[[#This Row],[Column8]]-A3_ekstrak_tanpa_sampel[[#This Row],[Column8]])/A3_ekstrak_tanpa_sampel[[#This Row],[Column8]]</f>
        <v>0</v>
      </c>
      <c r="J48">
        <f>(A3_ekstrak_dengan_sampel[[#This Row],[Column9]]-A3_ekstrak_tanpa_sampel[[#This Row],[Column9]])/A3_ekstrak_tanpa_sampel[[#This Row],[Column9]]</f>
        <v>0</v>
      </c>
    </row>
    <row r="49" spans="2:10" x14ac:dyDescent="0.25">
      <c r="B49">
        <f>(A3_ekstrak_dengan_sampel[[#This Row],[Column1]]-A3_ekstrak_tanpa_sampel[[#This Row],[Column1]])/A3_ekstrak_tanpa_sampel[[#This Row],[Column1]]</f>
        <v>-8.3333333333333301E-2</v>
      </c>
      <c r="C49">
        <f>(A3_ekstrak_dengan_sampel[[#This Row],[Column2]]-A3_ekstrak_tanpa_sampel[[#This Row],[Column2]])/A3_ekstrak_tanpa_sampel[[#This Row],[Column2]]</f>
        <v>0</v>
      </c>
      <c r="D49">
        <f>(A3_ekstrak_dengan_sampel[[#This Row],[Column3]]-A3_ekstrak_tanpa_sampel[[#This Row],[Column3]])/A3_ekstrak_tanpa_sampel[[#This Row],[Column3]]</f>
        <v>-3.8961038961038995E-2</v>
      </c>
      <c r="E49">
        <f>(A3_ekstrak_dengan_sampel[[#This Row],[Column4]]-A3_ekstrak_tanpa_sampel[[#This Row],[Column4]])/A3_ekstrak_tanpa_sampel[[#This Row],[Column4]]</f>
        <v>-0.20000000000000004</v>
      </c>
      <c r="F49">
        <f>(A3_ekstrak_dengan_sampel[[#This Row],[Column5]]-A3_ekstrak_tanpa_sampel[[#This Row],[Column5]])/A3_ekstrak_tanpa_sampel[[#This Row],[Column5]]</f>
        <v>0</v>
      </c>
      <c r="G49">
        <f>(A3_ekstrak_dengan_sampel[[#This Row],[Column6]]-A3_ekstrak_tanpa_sampel[[#This Row],[Column6]])/A3_ekstrak_tanpa_sampel[[#This Row],[Column6]]</f>
        <v>0</v>
      </c>
      <c r="H49">
        <f>(A3_ekstrak_dengan_sampel[[#This Row],[Column7]]-A3_ekstrak_tanpa_sampel[[#This Row],[Column7]])/A3_ekstrak_tanpa_sampel[[#This Row],[Column7]]</f>
        <v>-0.20000000000000004</v>
      </c>
      <c r="I49">
        <f>(A3_ekstrak_dengan_sampel[[#This Row],[Column8]]-A3_ekstrak_tanpa_sampel[[#This Row],[Column8]])/A3_ekstrak_tanpa_sampel[[#This Row],[Column8]]</f>
        <v>0</v>
      </c>
      <c r="J49">
        <f>(A3_ekstrak_dengan_sampel[[#This Row],[Column9]]-A3_ekstrak_tanpa_sampel[[#This Row],[Column9]])/A3_ekstrak_tanpa_sampel[[#This Row],[Column9]]</f>
        <v>0</v>
      </c>
    </row>
    <row r="50" spans="2:10" x14ac:dyDescent="0.25">
      <c r="B50">
        <f>(A3_ekstrak_dengan_sampel[[#This Row],[Column1]]-A3_ekstrak_tanpa_sampel[[#This Row],[Column1]])/A3_ekstrak_tanpa_sampel[[#This Row],[Column1]]</f>
        <v>-8.3333333333333301E-2</v>
      </c>
      <c r="C50">
        <f>(A3_ekstrak_dengan_sampel[[#This Row],[Column2]]-A3_ekstrak_tanpa_sampel[[#This Row],[Column2]])/A3_ekstrak_tanpa_sampel[[#This Row],[Column2]]</f>
        <v>0</v>
      </c>
      <c r="D50">
        <f>(A3_ekstrak_dengan_sampel[[#This Row],[Column3]]-A3_ekstrak_tanpa_sampel[[#This Row],[Column3]])/A3_ekstrak_tanpa_sampel[[#This Row],[Column3]]</f>
        <v>-3.9215686274509838E-2</v>
      </c>
      <c r="E50">
        <f>(A3_ekstrak_dengan_sampel[[#This Row],[Column4]]-A3_ekstrak_tanpa_sampel[[#This Row],[Column4]])/A3_ekstrak_tanpa_sampel[[#This Row],[Column4]]</f>
        <v>-0.20000000000000004</v>
      </c>
      <c r="F50">
        <f>(A3_ekstrak_dengan_sampel[[#This Row],[Column5]]-A3_ekstrak_tanpa_sampel[[#This Row],[Column5]])/A3_ekstrak_tanpa_sampel[[#This Row],[Column5]]</f>
        <v>0</v>
      </c>
      <c r="G50">
        <f>(A3_ekstrak_dengan_sampel[[#This Row],[Column6]]-A3_ekstrak_tanpa_sampel[[#This Row],[Column6]])/A3_ekstrak_tanpa_sampel[[#This Row],[Column6]]</f>
        <v>0</v>
      </c>
      <c r="H50">
        <f>(A3_ekstrak_dengan_sampel[[#This Row],[Column7]]-A3_ekstrak_tanpa_sampel[[#This Row],[Column7]])/A3_ekstrak_tanpa_sampel[[#This Row],[Column7]]</f>
        <v>0</v>
      </c>
      <c r="I50">
        <f>(A3_ekstrak_dengan_sampel[[#This Row],[Column8]]-A3_ekstrak_tanpa_sampel[[#This Row],[Column8]])/A3_ekstrak_tanpa_sampel[[#This Row],[Column8]]</f>
        <v>0</v>
      </c>
      <c r="J50">
        <f>(A3_ekstrak_dengan_sampel[[#This Row],[Column9]]-A3_ekstrak_tanpa_sampel[[#This Row],[Column9]])/A3_ekstrak_tanpa_sampel[[#This Row],[Column9]]</f>
        <v>0</v>
      </c>
    </row>
    <row r="51" spans="2:10" x14ac:dyDescent="0.25">
      <c r="B51">
        <f>(A3_ekstrak_dengan_sampel[[#This Row],[Column1]]-A3_ekstrak_tanpa_sampel[[#This Row],[Column1]])/A3_ekstrak_tanpa_sampel[[#This Row],[Column1]]</f>
        <v>-4.3478260869565251E-2</v>
      </c>
      <c r="C51">
        <f>(A3_ekstrak_dengan_sampel[[#This Row],[Column2]]-A3_ekstrak_tanpa_sampel[[#This Row],[Column2]])/A3_ekstrak_tanpa_sampel[[#This Row],[Column2]]</f>
        <v>0</v>
      </c>
      <c r="D51">
        <f>(A3_ekstrak_dengan_sampel[[#This Row],[Column3]]-A3_ekstrak_tanpa_sampel[[#This Row],[Column3]])/A3_ekstrak_tanpa_sampel[[#This Row],[Column3]]</f>
        <v>-4.5751633986928143E-2</v>
      </c>
      <c r="E51">
        <f>(A3_ekstrak_dengan_sampel[[#This Row],[Column4]]-A3_ekstrak_tanpa_sampel[[#This Row],[Column4]])/A3_ekstrak_tanpa_sampel[[#This Row],[Column4]]</f>
        <v>0</v>
      </c>
      <c r="F51">
        <f>(A3_ekstrak_dengan_sampel[[#This Row],[Column5]]-A3_ekstrak_tanpa_sampel[[#This Row],[Column5]])/A3_ekstrak_tanpa_sampel[[#This Row],[Column5]]</f>
        <v>0</v>
      </c>
      <c r="G51">
        <f>(A3_ekstrak_dengan_sampel[[#This Row],[Column6]]-A3_ekstrak_tanpa_sampel[[#This Row],[Column6]])/A3_ekstrak_tanpa_sampel[[#This Row],[Column6]]</f>
        <v>0.49999999999999989</v>
      </c>
      <c r="H51">
        <f>(A3_ekstrak_dengan_sampel[[#This Row],[Column7]]-A3_ekstrak_tanpa_sampel[[#This Row],[Column7]])/A3_ekstrak_tanpa_sampel[[#This Row],[Column7]]</f>
        <v>0</v>
      </c>
      <c r="I51">
        <f>(A3_ekstrak_dengan_sampel[[#This Row],[Column8]]-A3_ekstrak_tanpa_sampel[[#This Row],[Column8]])/A3_ekstrak_tanpa_sampel[[#This Row],[Column8]]</f>
        <v>0</v>
      </c>
      <c r="J51">
        <f>(A3_ekstrak_dengan_sampel[[#This Row],[Column9]]-A3_ekstrak_tanpa_sampel[[#This Row],[Column9]])/A3_ekstrak_tanpa_sampel[[#This Row],[Column9]]</f>
        <v>0</v>
      </c>
    </row>
    <row r="52" spans="2:10" x14ac:dyDescent="0.25">
      <c r="B52">
        <f>(A3_ekstrak_dengan_sampel[[#This Row],[Column1]]-A3_ekstrak_tanpa_sampel[[#This Row],[Column1]])/A3_ekstrak_tanpa_sampel[[#This Row],[Column1]]</f>
        <v>-8.6956521739130502E-2</v>
      </c>
      <c r="C52">
        <f>(A3_ekstrak_dengan_sampel[[#This Row],[Column2]]-A3_ekstrak_tanpa_sampel[[#This Row],[Column2]])/A3_ekstrak_tanpa_sampel[[#This Row],[Column2]]</f>
        <v>0</v>
      </c>
      <c r="D52">
        <f>(A3_ekstrak_dengan_sampel[[#This Row],[Column3]]-A3_ekstrak_tanpa_sampel[[#This Row],[Column3]])/A3_ekstrak_tanpa_sampel[[#This Row],[Column3]]</f>
        <v>-3.9215686274509838E-2</v>
      </c>
      <c r="E52">
        <f>(A3_ekstrak_dengan_sampel[[#This Row],[Column4]]-A3_ekstrak_tanpa_sampel[[#This Row],[Column4]])/A3_ekstrak_tanpa_sampel[[#This Row],[Column4]]</f>
        <v>0</v>
      </c>
      <c r="F52">
        <f>(A3_ekstrak_dengan_sampel[[#This Row],[Column5]]-A3_ekstrak_tanpa_sampel[[#This Row],[Column5]])/A3_ekstrak_tanpa_sampel[[#This Row],[Column5]]</f>
        <v>0</v>
      </c>
      <c r="G52">
        <f>(A3_ekstrak_dengan_sampel[[#This Row],[Column6]]-A3_ekstrak_tanpa_sampel[[#This Row],[Column6]])/A3_ekstrak_tanpa_sampel[[#This Row],[Column6]]</f>
        <v>0</v>
      </c>
      <c r="H52">
        <f>(A3_ekstrak_dengan_sampel[[#This Row],[Column7]]-A3_ekstrak_tanpa_sampel[[#This Row],[Column7]])/A3_ekstrak_tanpa_sampel[[#This Row],[Column7]]</f>
        <v>0</v>
      </c>
      <c r="I52">
        <f>(A3_ekstrak_dengan_sampel[[#This Row],[Column8]]-A3_ekstrak_tanpa_sampel[[#This Row],[Column8]])/A3_ekstrak_tanpa_sampel[[#This Row],[Column8]]</f>
        <v>0</v>
      </c>
      <c r="J52">
        <f>(A3_ekstrak_dengan_sampel[[#This Row],[Column9]]-A3_ekstrak_tanpa_sampel[[#This Row],[Column9]])/A3_ekstrak_tanpa_sampel[[#This Row],[Column9]]</f>
        <v>0</v>
      </c>
    </row>
    <row r="53" spans="2:10" x14ac:dyDescent="0.25">
      <c r="B53">
        <f>(A3_ekstrak_dengan_sampel[[#This Row],[Column1]]-A3_ekstrak_tanpa_sampel[[#This Row],[Column1]])/A3_ekstrak_tanpa_sampel[[#This Row],[Column1]]</f>
        <v>-4.3478260869565251E-2</v>
      </c>
      <c r="C53">
        <f>(A3_ekstrak_dengan_sampel[[#This Row],[Column2]]-A3_ekstrak_tanpa_sampel[[#This Row],[Column2]])/A3_ekstrak_tanpa_sampel[[#This Row],[Column2]]</f>
        <v>0.25000000000000006</v>
      </c>
      <c r="D53">
        <f>(A3_ekstrak_dengan_sampel[[#This Row],[Column3]]-A3_ekstrak_tanpa_sampel[[#This Row],[Column3]])/A3_ekstrak_tanpa_sampel[[#This Row],[Column3]]</f>
        <v>-4.5751633986928143E-2</v>
      </c>
      <c r="E53">
        <f>(A3_ekstrak_dengan_sampel[[#This Row],[Column4]]-A3_ekstrak_tanpa_sampel[[#This Row],[Column4]])/A3_ekstrak_tanpa_sampel[[#This Row],[Column4]]</f>
        <v>0</v>
      </c>
      <c r="F53">
        <f>(A3_ekstrak_dengan_sampel[[#This Row],[Column5]]-A3_ekstrak_tanpa_sampel[[#This Row],[Column5]])/A3_ekstrak_tanpa_sampel[[#This Row],[Column5]]</f>
        <v>0</v>
      </c>
      <c r="G53">
        <f>(A3_ekstrak_dengan_sampel[[#This Row],[Column6]]-A3_ekstrak_tanpa_sampel[[#This Row],[Column6]])/A3_ekstrak_tanpa_sampel[[#This Row],[Column6]]</f>
        <v>0</v>
      </c>
      <c r="H53">
        <f>(A3_ekstrak_dengan_sampel[[#This Row],[Column7]]-A3_ekstrak_tanpa_sampel[[#This Row],[Column7]])/A3_ekstrak_tanpa_sampel[[#This Row],[Column7]]</f>
        <v>0.25000000000000006</v>
      </c>
      <c r="I53">
        <f>(A3_ekstrak_dengan_sampel[[#This Row],[Column8]]-A3_ekstrak_tanpa_sampel[[#This Row],[Column8]])/A3_ekstrak_tanpa_sampel[[#This Row],[Column8]]</f>
        <v>0</v>
      </c>
      <c r="J53">
        <f>(A3_ekstrak_dengan_sampel[[#This Row],[Column9]]-A3_ekstrak_tanpa_sampel[[#This Row],[Column9]])/A3_ekstrak_tanpa_sampel[[#This Row],[Column9]]</f>
        <v>0</v>
      </c>
    </row>
    <row r="54" spans="2:10" x14ac:dyDescent="0.25">
      <c r="B54">
        <f>(A3_ekstrak_dengan_sampel[[#This Row],[Column1]]-A3_ekstrak_tanpa_sampel[[#This Row],[Column1]])/A3_ekstrak_tanpa_sampel[[#This Row],[Column1]]</f>
        <v>-4.3478260869565251E-2</v>
      </c>
      <c r="C54">
        <f>(A3_ekstrak_dengan_sampel[[#This Row],[Column2]]-A3_ekstrak_tanpa_sampel[[#This Row],[Column2]])/A3_ekstrak_tanpa_sampel[[#This Row],[Column2]]</f>
        <v>0</v>
      </c>
      <c r="D54">
        <f>(A3_ekstrak_dengan_sampel[[#This Row],[Column3]]-A3_ekstrak_tanpa_sampel[[#This Row],[Column3]])/A3_ekstrak_tanpa_sampel[[#This Row],[Column3]]</f>
        <v>-3.9215686274509838E-2</v>
      </c>
      <c r="E54">
        <f>(A3_ekstrak_dengan_sampel[[#This Row],[Column4]]-A3_ekstrak_tanpa_sampel[[#This Row],[Column4]])/A3_ekstrak_tanpa_sampel[[#This Row],[Column4]]</f>
        <v>0</v>
      </c>
      <c r="F54">
        <f>(A3_ekstrak_dengan_sampel[[#This Row],[Column5]]-A3_ekstrak_tanpa_sampel[[#This Row],[Column5]])/A3_ekstrak_tanpa_sampel[[#This Row],[Column5]]</f>
        <v>0</v>
      </c>
      <c r="G54">
        <f>(A3_ekstrak_dengan_sampel[[#This Row],[Column6]]-A3_ekstrak_tanpa_sampel[[#This Row],[Column6]])/A3_ekstrak_tanpa_sampel[[#This Row],[Column6]]</f>
        <v>0</v>
      </c>
      <c r="H54">
        <f>(A3_ekstrak_dengan_sampel[[#This Row],[Column7]]-A3_ekstrak_tanpa_sampel[[#This Row],[Column7]])/A3_ekstrak_tanpa_sampel[[#This Row],[Column7]]</f>
        <v>0</v>
      </c>
      <c r="I54">
        <f>(A3_ekstrak_dengan_sampel[[#This Row],[Column8]]-A3_ekstrak_tanpa_sampel[[#This Row],[Column8]])/A3_ekstrak_tanpa_sampel[[#This Row],[Column8]]</f>
        <v>0</v>
      </c>
      <c r="J54">
        <f>(A3_ekstrak_dengan_sampel[[#This Row],[Column9]]-A3_ekstrak_tanpa_sampel[[#This Row],[Column9]])/A3_ekstrak_tanpa_sampel[[#This Row],[Column9]]</f>
        <v>0</v>
      </c>
    </row>
    <row r="55" spans="2:10" x14ac:dyDescent="0.25">
      <c r="B55">
        <f>(A3_ekstrak_dengan_sampel[[#This Row],[Column1]]-A3_ekstrak_tanpa_sampel[[#This Row],[Column1]])/A3_ekstrak_tanpa_sampel[[#This Row],[Column1]]</f>
        <v>-4.3478260869565251E-2</v>
      </c>
      <c r="C55">
        <f>(A3_ekstrak_dengan_sampel[[#This Row],[Column2]]-A3_ekstrak_tanpa_sampel[[#This Row],[Column2]])/A3_ekstrak_tanpa_sampel[[#This Row],[Column2]]</f>
        <v>0.49999999999999989</v>
      </c>
      <c r="D55">
        <f>(A3_ekstrak_dengan_sampel[[#This Row],[Column3]]-A3_ekstrak_tanpa_sampel[[#This Row],[Column3]])/A3_ekstrak_tanpa_sampel[[#This Row],[Column3]]</f>
        <v>-3.9215686274509838E-2</v>
      </c>
      <c r="E55">
        <f>(A3_ekstrak_dengan_sampel[[#This Row],[Column4]]-A3_ekstrak_tanpa_sampel[[#This Row],[Column4]])/A3_ekstrak_tanpa_sampel[[#This Row],[Column4]]</f>
        <v>0</v>
      </c>
      <c r="F55">
        <f>(A3_ekstrak_dengan_sampel[[#This Row],[Column5]]-A3_ekstrak_tanpa_sampel[[#This Row],[Column5]])/A3_ekstrak_tanpa_sampel[[#This Row],[Column5]]</f>
        <v>0</v>
      </c>
      <c r="G55">
        <f>(A3_ekstrak_dengan_sampel[[#This Row],[Column6]]-A3_ekstrak_tanpa_sampel[[#This Row],[Column6]])/A3_ekstrak_tanpa_sampel[[#This Row],[Column6]]</f>
        <v>0</v>
      </c>
      <c r="H55">
        <f>(A3_ekstrak_dengan_sampel[[#This Row],[Column7]]-A3_ekstrak_tanpa_sampel[[#This Row],[Column7]])/A3_ekstrak_tanpa_sampel[[#This Row],[Column7]]</f>
        <v>0.25000000000000006</v>
      </c>
      <c r="I55">
        <f>(A3_ekstrak_dengan_sampel[[#This Row],[Column8]]-A3_ekstrak_tanpa_sampel[[#This Row],[Column8]])/A3_ekstrak_tanpa_sampel[[#This Row],[Column8]]</f>
        <v>0</v>
      </c>
      <c r="J55">
        <f>(A3_ekstrak_dengan_sampel[[#This Row],[Column9]]-A3_ekstrak_tanpa_sampel[[#This Row],[Column9]])/A3_ekstrak_tanpa_sampel[[#This Row],[Column9]]</f>
        <v>0</v>
      </c>
    </row>
    <row r="56" spans="2:10" x14ac:dyDescent="0.25">
      <c r="B56">
        <f>(A3_ekstrak_dengan_sampel[[#This Row],[Column1]]-A3_ekstrak_tanpa_sampel[[#This Row],[Column1]])/A3_ekstrak_tanpa_sampel[[#This Row],[Column1]]</f>
        <v>-8.6956521739130502E-2</v>
      </c>
      <c r="C56">
        <f>(A3_ekstrak_dengan_sampel[[#This Row],[Column2]]-A3_ekstrak_tanpa_sampel[[#This Row],[Column2]])/A3_ekstrak_tanpa_sampel[[#This Row],[Column2]]</f>
        <v>0</v>
      </c>
      <c r="D56">
        <f>(A3_ekstrak_dengan_sampel[[#This Row],[Column3]]-A3_ekstrak_tanpa_sampel[[#This Row],[Column3]])/A3_ekstrak_tanpa_sampel[[#This Row],[Column3]]</f>
        <v>-3.9215686274509838E-2</v>
      </c>
      <c r="E56">
        <f>(A3_ekstrak_dengan_sampel[[#This Row],[Column4]]-A3_ekstrak_tanpa_sampel[[#This Row],[Column4]])/A3_ekstrak_tanpa_sampel[[#This Row],[Column4]]</f>
        <v>0</v>
      </c>
      <c r="F56">
        <f>(A3_ekstrak_dengan_sampel[[#This Row],[Column5]]-A3_ekstrak_tanpa_sampel[[#This Row],[Column5]])/A3_ekstrak_tanpa_sampel[[#This Row],[Column5]]</f>
        <v>0</v>
      </c>
      <c r="G56">
        <f>(A3_ekstrak_dengan_sampel[[#This Row],[Column6]]-A3_ekstrak_tanpa_sampel[[#This Row],[Column6]])/A3_ekstrak_tanpa_sampel[[#This Row],[Column6]]</f>
        <v>0</v>
      </c>
      <c r="H56">
        <f>(A3_ekstrak_dengan_sampel[[#This Row],[Column7]]-A3_ekstrak_tanpa_sampel[[#This Row],[Column7]])/A3_ekstrak_tanpa_sampel[[#This Row],[Column7]]</f>
        <v>0</v>
      </c>
      <c r="I56">
        <f>(A3_ekstrak_dengan_sampel[[#This Row],[Column8]]-A3_ekstrak_tanpa_sampel[[#This Row],[Column8]])/A3_ekstrak_tanpa_sampel[[#This Row],[Column8]]</f>
        <v>0</v>
      </c>
      <c r="J56">
        <f>(A3_ekstrak_dengan_sampel[[#This Row],[Column9]]-A3_ekstrak_tanpa_sampel[[#This Row],[Column9]])/A3_ekstrak_tanpa_sampel[[#This Row],[Column9]]</f>
        <v>0</v>
      </c>
    </row>
    <row r="57" spans="2:10" x14ac:dyDescent="0.25">
      <c r="B57">
        <f>(A3_ekstrak_dengan_sampel[[#This Row],[Column1]]-A3_ekstrak_tanpa_sampel[[#This Row],[Column1]])/A3_ekstrak_tanpa_sampel[[#This Row],[Column1]]</f>
        <v>-4.3478260869565251E-2</v>
      </c>
      <c r="C57">
        <f>(A3_ekstrak_dengan_sampel[[#This Row],[Column2]]-A3_ekstrak_tanpa_sampel[[#This Row],[Column2]])/A3_ekstrak_tanpa_sampel[[#This Row],[Column2]]</f>
        <v>-0.20000000000000004</v>
      </c>
      <c r="D57">
        <f>(A3_ekstrak_dengan_sampel[[#This Row],[Column3]]-A3_ekstrak_tanpa_sampel[[#This Row],[Column3]])/A3_ekstrak_tanpa_sampel[[#This Row],[Column3]]</f>
        <v>-3.2894736842105289E-2</v>
      </c>
      <c r="E57">
        <f>(A3_ekstrak_dengan_sampel[[#This Row],[Column4]]-A3_ekstrak_tanpa_sampel[[#This Row],[Column4]])/A3_ekstrak_tanpa_sampel[[#This Row],[Column4]]</f>
        <v>0</v>
      </c>
      <c r="F57">
        <f>(A3_ekstrak_dengan_sampel[[#This Row],[Column5]]-A3_ekstrak_tanpa_sampel[[#This Row],[Column5]])/A3_ekstrak_tanpa_sampel[[#This Row],[Column5]]</f>
        <v>-0.20000000000000004</v>
      </c>
      <c r="G57">
        <f>(A3_ekstrak_dengan_sampel[[#This Row],[Column6]]-A3_ekstrak_tanpa_sampel[[#This Row],[Column6]])/A3_ekstrak_tanpa_sampel[[#This Row],[Column6]]</f>
        <v>-0.33333333333333331</v>
      </c>
      <c r="H57">
        <f>(A3_ekstrak_dengan_sampel[[#This Row],[Column7]]-A3_ekstrak_tanpa_sampel[[#This Row],[Column7]])/A3_ekstrak_tanpa_sampel[[#This Row],[Column7]]</f>
        <v>0</v>
      </c>
      <c r="I57">
        <f>(A3_ekstrak_dengan_sampel[[#This Row],[Column8]]-A3_ekstrak_tanpa_sampel[[#This Row],[Column8]])/A3_ekstrak_tanpa_sampel[[#This Row],[Column8]]</f>
        <v>0</v>
      </c>
      <c r="J57">
        <f>(A3_ekstrak_dengan_sampel[[#This Row],[Column9]]-A3_ekstrak_tanpa_sampel[[#This Row],[Column9]])/A3_ekstrak_tanpa_sampel[[#This Row],[Column9]]</f>
        <v>0</v>
      </c>
    </row>
    <row r="58" spans="2:10" x14ac:dyDescent="0.25">
      <c r="B58">
        <f>(A3_ekstrak_dengan_sampel[[#This Row],[Column1]]-A3_ekstrak_tanpa_sampel[[#This Row],[Column1]])/A3_ekstrak_tanpa_sampel[[#This Row],[Column1]]</f>
        <v>-8.3333333333333301E-2</v>
      </c>
      <c r="C58">
        <f>(A3_ekstrak_dengan_sampel[[#This Row],[Column2]]-A3_ekstrak_tanpa_sampel[[#This Row],[Column2]])/A3_ekstrak_tanpa_sampel[[#This Row],[Column2]]</f>
        <v>0</v>
      </c>
      <c r="D58">
        <f>(A3_ekstrak_dengan_sampel[[#This Row],[Column3]]-A3_ekstrak_tanpa_sampel[[#This Row],[Column3]])/A3_ekstrak_tanpa_sampel[[#This Row],[Column3]]</f>
        <v>-3.9215686274509838E-2</v>
      </c>
      <c r="E58">
        <f>(A3_ekstrak_dengan_sampel[[#This Row],[Column4]]-A3_ekstrak_tanpa_sampel[[#This Row],[Column4]])/A3_ekstrak_tanpa_sampel[[#This Row],[Column4]]</f>
        <v>-0.20000000000000004</v>
      </c>
      <c r="F58">
        <f>(A3_ekstrak_dengan_sampel[[#This Row],[Column5]]-A3_ekstrak_tanpa_sampel[[#This Row],[Column5]])/A3_ekstrak_tanpa_sampel[[#This Row],[Column5]]</f>
        <v>0</v>
      </c>
      <c r="G58">
        <f>(A3_ekstrak_dengan_sampel[[#This Row],[Column6]]-A3_ekstrak_tanpa_sampel[[#This Row],[Column6]])/A3_ekstrak_tanpa_sampel[[#This Row],[Column6]]</f>
        <v>0</v>
      </c>
      <c r="H58">
        <f>(A3_ekstrak_dengan_sampel[[#This Row],[Column7]]-A3_ekstrak_tanpa_sampel[[#This Row],[Column7]])/A3_ekstrak_tanpa_sampel[[#This Row],[Column7]]</f>
        <v>0</v>
      </c>
      <c r="I58">
        <f>(A3_ekstrak_dengan_sampel[[#This Row],[Column8]]-A3_ekstrak_tanpa_sampel[[#This Row],[Column8]])/A3_ekstrak_tanpa_sampel[[#This Row],[Column8]]</f>
        <v>-0.25000000000000006</v>
      </c>
      <c r="J58">
        <f>(A3_ekstrak_dengan_sampel[[#This Row],[Column9]]-A3_ekstrak_tanpa_sampel[[#This Row],[Column9]])/A3_ekstrak_tanpa_sampel[[#This Row],[Column9]]</f>
        <v>0</v>
      </c>
    </row>
    <row r="59" spans="2:10" x14ac:dyDescent="0.25">
      <c r="B59">
        <f>(A3_ekstrak_dengan_sampel[[#This Row],[Column1]]-A3_ekstrak_tanpa_sampel[[#This Row],[Column1]])/A3_ekstrak_tanpa_sampel[[#This Row],[Column1]]</f>
        <v>-4.3478260869565251E-2</v>
      </c>
      <c r="C59">
        <f>(A3_ekstrak_dengan_sampel[[#This Row],[Column2]]-A3_ekstrak_tanpa_sampel[[#This Row],[Column2]])/A3_ekstrak_tanpa_sampel[[#This Row],[Column2]]</f>
        <v>0.25000000000000006</v>
      </c>
      <c r="D59">
        <f>(A3_ekstrak_dengan_sampel[[#This Row],[Column3]]-A3_ekstrak_tanpa_sampel[[#This Row],[Column3]])/A3_ekstrak_tanpa_sampel[[#This Row],[Column3]]</f>
        <v>-3.9215686274509838E-2</v>
      </c>
      <c r="E59">
        <f>(A3_ekstrak_dengan_sampel[[#This Row],[Column4]]-A3_ekstrak_tanpa_sampel[[#This Row],[Column4]])/A3_ekstrak_tanpa_sampel[[#This Row],[Column4]]</f>
        <v>0</v>
      </c>
      <c r="F59">
        <f>(A3_ekstrak_dengan_sampel[[#This Row],[Column5]]-A3_ekstrak_tanpa_sampel[[#This Row],[Column5]])/A3_ekstrak_tanpa_sampel[[#This Row],[Column5]]</f>
        <v>0.25000000000000006</v>
      </c>
      <c r="G59">
        <f>(A3_ekstrak_dengan_sampel[[#This Row],[Column6]]-A3_ekstrak_tanpa_sampel[[#This Row],[Column6]])/A3_ekstrak_tanpa_sampel[[#This Row],[Column6]]</f>
        <v>-0.33333333333333331</v>
      </c>
      <c r="H59">
        <f>(A3_ekstrak_dengan_sampel[[#This Row],[Column7]]-A3_ekstrak_tanpa_sampel[[#This Row],[Column7]])/A3_ekstrak_tanpa_sampel[[#This Row],[Column7]]</f>
        <v>0</v>
      </c>
      <c r="I59">
        <f>(A3_ekstrak_dengan_sampel[[#This Row],[Column8]]-A3_ekstrak_tanpa_sampel[[#This Row],[Column8]])/A3_ekstrak_tanpa_sampel[[#This Row],[Column8]]</f>
        <v>0</v>
      </c>
      <c r="J59">
        <f>(A3_ekstrak_dengan_sampel[[#This Row],[Column9]]-A3_ekstrak_tanpa_sampel[[#This Row],[Column9]])/A3_ekstrak_tanpa_sampel[[#This Row],[Column9]]</f>
        <v>0</v>
      </c>
    </row>
    <row r="60" spans="2:10" x14ac:dyDescent="0.25">
      <c r="B60">
        <f>(A3_ekstrak_dengan_sampel[[#This Row],[Column1]]-A3_ekstrak_tanpa_sampel[[#This Row],[Column1]])/A3_ekstrak_tanpa_sampel[[#This Row],[Column1]]</f>
        <v>-8.3333333333333301E-2</v>
      </c>
      <c r="C60">
        <f>(A3_ekstrak_dengan_sampel[[#This Row],[Column2]]-A3_ekstrak_tanpa_sampel[[#This Row],[Column2]])/A3_ekstrak_tanpa_sampel[[#This Row],[Column2]]</f>
        <v>0</v>
      </c>
      <c r="D60">
        <f>(A3_ekstrak_dengan_sampel[[#This Row],[Column3]]-A3_ekstrak_tanpa_sampel[[#This Row],[Column3]])/A3_ekstrak_tanpa_sampel[[#This Row],[Column3]]</f>
        <v>-4.5751633986928143E-2</v>
      </c>
      <c r="E60">
        <f>(A3_ekstrak_dengan_sampel[[#This Row],[Column4]]-A3_ekstrak_tanpa_sampel[[#This Row],[Column4]])/A3_ekstrak_tanpa_sampel[[#This Row],[Column4]]</f>
        <v>-0.20000000000000004</v>
      </c>
      <c r="F60">
        <f>(A3_ekstrak_dengan_sampel[[#This Row],[Column5]]-A3_ekstrak_tanpa_sampel[[#This Row],[Column5]])/A3_ekstrak_tanpa_sampel[[#This Row],[Column5]]</f>
        <v>0</v>
      </c>
      <c r="G60">
        <f>(A3_ekstrak_dengan_sampel[[#This Row],[Column6]]-A3_ekstrak_tanpa_sampel[[#This Row],[Column6]])/A3_ekstrak_tanpa_sampel[[#This Row],[Column6]]</f>
        <v>-0.33333333333333331</v>
      </c>
      <c r="H60">
        <f>(A3_ekstrak_dengan_sampel[[#This Row],[Column7]]-A3_ekstrak_tanpa_sampel[[#This Row],[Column7]])/A3_ekstrak_tanpa_sampel[[#This Row],[Column7]]</f>
        <v>0</v>
      </c>
      <c r="I60">
        <f>(A3_ekstrak_dengan_sampel[[#This Row],[Column8]]-A3_ekstrak_tanpa_sampel[[#This Row],[Column8]])/A3_ekstrak_tanpa_sampel[[#This Row],[Column8]]</f>
        <v>0</v>
      </c>
      <c r="J60">
        <f>(A3_ekstrak_dengan_sampel[[#This Row],[Column9]]-A3_ekstrak_tanpa_sampel[[#This Row],[Column9]])/A3_ekstrak_tanpa_sampel[[#This Row],[Column9]]</f>
        <v>0</v>
      </c>
    </row>
    <row r="61" spans="2:10" x14ac:dyDescent="0.25">
      <c r="B61">
        <f>(A3_ekstrak_dengan_sampel[[#This Row],[Column1]]-A3_ekstrak_tanpa_sampel[[#This Row],[Column1]])/A3_ekstrak_tanpa_sampel[[#This Row],[Column1]]</f>
        <v>-4.3478260869565251E-2</v>
      </c>
      <c r="C61">
        <f>(A3_ekstrak_dengan_sampel[[#This Row],[Column2]]-A3_ekstrak_tanpa_sampel[[#This Row],[Column2]])/A3_ekstrak_tanpa_sampel[[#This Row],[Column2]]</f>
        <v>-0.20000000000000004</v>
      </c>
      <c r="D61">
        <f>(A3_ekstrak_dengan_sampel[[#This Row],[Column3]]-A3_ekstrak_tanpa_sampel[[#This Row],[Column3]])/A3_ekstrak_tanpa_sampel[[#This Row],[Column3]]</f>
        <v>-3.9215686274509838E-2</v>
      </c>
      <c r="E61">
        <f>(A3_ekstrak_dengan_sampel[[#This Row],[Column4]]-A3_ekstrak_tanpa_sampel[[#This Row],[Column4]])/A3_ekstrak_tanpa_sampel[[#This Row],[Column4]]</f>
        <v>-0.20000000000000004</v>
      </c>
      <c r="F61">
        <f>(A3_ekstrak_dengan_sampel[[#This Row],[Column5]]-A3_ekstrak_tanpa_sampel[[#This Row],[Column5]])/A3_ekstrak_tanpa_sampel[[#This Row],[Column5]]</f>
        <v>0</v>
      </c>
      <c r="G61">
        <f>(A3_ekstrak_dengan_sampel[[#This Row],[Column6]]-A3_ekstrak_tanpa_sampel[[#This Row],[Column6]])/A3_ekstrak_tanpa_sampel[[#This Row],[Column6]]</f>
        <v>0</v>
      </c>
      <c r="H61">
        <f>(A3_ekstrak_dengan_sampel[[#This Row],[Column7]]-A3_ekstrak_tanpa_sampel[[#This Row],[Column7]])/A3_ekstrak_tanpa_sampel[[#This Row],[Column7]]</f>
        <v>-0.20000000000000004</v>
      </c>
      <c r="I61">
        <f>(A3_ekstrak_dengan_sampel[[#This Row],[Column8]]-A3_ekstrak_tanpa_sampel[[#This Row],[Column8]])/A3_ekstrak_tanpa_sampel[[#This Row],[Column8]]</f>
        <v>0</v>
      </c>
      <c r="J61">
        <f>(A3_ekstrak_dengan_sampel[[#This Row],[Column9]]-A3_ekstrak_tanpa_sampel[[#This Row],[Column9]])/A3_ekstrak_tanpa_sampel[[#This Row],[Column9]]</f>
        <v>0</v>
      </c>
    </row>
    <row r="62" spans="2:10" x14ac:dyDescent="0.25">
      <c r="B62">
        <f>(A3_ekstrak_dengan_sampel[[#This Row],[Column1]]-A3_ekstrak_tanpa_sampel[[#This Row],[Column1]])/A3_ekstrak_tanpa_sampel[[#This Row],[Column1]]</f>
        <v>-8.3333333333333301E-2</v>
      </c>
      <c r="C62">
        <f>(A3_ekstrak_dengan_sampel[[#This Row],[Column2]]-A3_ekstrak_tanpa_sampel[[#This Row],[Column2]])/A3_ekstrak_tanpa_sampel[[#This Row],[Column2]]</f>
        <v>-0.20000000000000004</v>
      </c>
      <c r="D62">
        <f>(A3_ekstrak_dengan_sampel[[#This Row],[Column3]]-A3_ekstrak_tanpa_sampel[[#This Row],[Column3]])/A3_ekstrak_tanpa_sampel[[#This Row],[Column3]]</f>
        <v>-3.2679738562091533E-2</v>
      </c>
      <c r="E62">
        <f>(A3_ekstrak_dengan_sampel[[#This Row],[Column4]]-A3_ekstrak_tanpa_sampel[[#This Row],[Column4]])/A3_ekstrak_tanpa_sampel[[#This Row],[Column4]]</f>
        <v>0</v>
      </c>
      <c r="F62">
        <f>(A3_ekstrak_dengan_sampel[[#This Row],[Column5]]-A3_ekstrak_tanpa_sampel[[#This Row],[Column5]])/A3_ekstrak_tanpa_sampel[[#This Row],[Column5]]</f>
        <v>0</v>
      </c>
      <c r="G62">
        <f>(A3_ekstrak_dengan_sampel[[#This Row],[Column6]]-A3_ekstrak_tanpa_sampel[[#This Row],[Column6]])/A3_ekstrak_tanpa_sampel[[#This Row],[Column6]]</f>
        <v>-0.5</v>
      </c>
      <c r="H62">
        <f>(A3_ekstrak_dengan_sampel[[#This Row],[Column7]]-A3_ekstrak_tanpa_sampel[[#This Row],[Column7]])/A3_ekstrak_tanpa_sampel[[#This Row],[Column7]]</f>
        <v>-0.20000000000000004</v>
      </c>
      <c r="I62">
        <f>(A3_ekstrak_dengan_sampel[[#This Row],[Column8]]-A3_ekstrak_tanpa_sampel[[#This Row],[Column8]])/A3_ekstrak_tanpa_sampel[[#This Row],[Column8]]</f>
        <v>0</v>
      </c>
      <c r="J62">
        <f>(A3_ekstrak_dengan_sampel[[#This Row],[Column9]]-A3_ekstrak_tanpa_sampel[[#This Row],[Column9]])/A3_ekstrak_tanpa_sampel[[#This Row],[Column9]]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8757-218F-413C-873E-C98BD20F5049}">
  <dimension ref="B1:L62"/>
  <sheetViews>
    <sheetView workbookViewId="0">
      <selection activeCell="I9" sqref="I9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32</v>
      </c>
      <c r="C2" s="1" t="s">
        <v>14</v>
      </c>
      <c r="D2" s="1" t="s">
        <v>69</v>
      </c>
      <c r="E2" s="1" t="s">
        <v>14</v>
      </c>
      <c r="F2" s="1" t="s">
        <v>14</v>
      </c>
      <c r="G2" s="1" t="s">
        <v>20</v>
      </c>
      <c r="H2" s="1" t="s">
        <v>14</v>
      </c>
      <c r="I2" s="1" t="s">
        <v>15</v>
      </c>
      <c r="J2" s="1" t="s">
        <v>14</v>
      </c>
      <c r="K2" s="1" t="s">
        <v>73</v>
      </c>
      <c r="L2" s="1" t="s">
        <v>44</v>
      </c>
    </row>
    <row r="3" spans="2:12" x14ac:dyDescent="0.25">
      <c r="B3" s="1" t="s">
        <v>32</v>
      </c>
      <c r="C3" s="1" t="s">
        <v>14</v>
      </c>
      <c r="D3" s="1" t="s">
        <v>74</v>
      </c>
      <c r="E3" s="1" t="s">
        <v>14</v>
      </c>
      <c r="F3" s="1" t="s">
        <v>14</v>
      </c>
      <c r="G3" s="1" t="s">
        <v>20</v>
      </c>
      <c r="H3" s="1" t="s">
        <v>14</v>
      </c>
      <c r="I3" s="1" t="s">
        <v>15</v>
      </c>
      <c r="J3" s="1" t="s">
        <v>14</v>
      </c>
      <c r="K3" s="1" t="s">
        <v>73</v>
      </c>
      <c r="L3" s="1" t="s">
        <v>50</v>
      </c>
    </row>
    <row r="4" spans="2:12" x14ac:dyDescent="0.25">
      <c r="B4" s="1" t="s">
        <v>32</v>
      </c>
      <c r="C4" s="1" t="s">
        <v>14</v>
      </c>
      <c r="D4" s="1" t="s">
        <v>74</v>
      </c>
      <c r="E4" s="1" t="s">
        <v>14</v>
      </c>
      <c r="F4" s="1" t="s">
        <v>14</v>
      </c>
      <c r="G4" s="1" t="s">
        <v>20</v>
      </c>
      <c r="H4" s="1" t="s">
        <v>14</v>
      </c>
      <c r="I4" s="1" t="s">
        <v>15</v>
      </c>
      <c r="J4" s="1" t="s">
        <v>14</v>
      </c>
      <c r="K4" s="1" t="s">
        <v>75</v>
      </c>
      <c r="L4" s="1" t="s">
        <v>50</v>
      </c>
    </row>
    <row r="5" spans="2:12" x14ac:dyDescent="0.25">
      <c r="B5" s="1" t="s">
        <v>32</v>
      </c>
      <c r="C5" s="1" t="s">
        <v>14</v>
      </c>
      <c r="D5" s="1" t="s">
        <v>76</v>
      </c>
      <c r="E5" s="1" t="s">
        <v>14</v>
      </c>
      <c r="F5" s="1" t="s">
        <v>14</v>
      </c>
      <c r="G5" s="1" t="s">
        <v>20</v>
      </c>
      <c r="H5" s="1" t="s">
        <v>14</v>
      </c>
      <c r="I5" s="1" t="s">
        <v>15</v>
      </c>
      <c r="J5" s="1" t="s">
        <v>14</v>
      </c>
      <c r="K5" s="1" t="s">
        <v>75</v>
      </c>
      <c r="L5" s="1" t="s">
        <v>50</v>
      </c>
    </row>
    <row r="6" spans="2:12" x14ac:dyDescent="0.25">
      <c r="B6" s="1" t="s">
        <v>32</v>
      </c>
      <c r="C6" s="1" t="s">
        <v>14</v>
      </c>
      <c r="D6" s="1" t="s">
        <v>76</v>
      </c>
      <c r="E6" s="1" t="s">
        <v>14</v>
      </c>
      <c r="F6" s="1" t="s">
        <v>14</v>
      </c>
      <c r="G6" s="1" t="s">
        <v>20</v>
      </c>
      <c r="H6" s="1" t="s">
        <v>14</v>
      </c>
      <c r="I6" s="1" t="s">
        <v>15</v>
      </c>
      <c r="J6" s="1" t="s">
        <v>14</v>
      </c>
      <c r="K6" s="1" t="s">
        <v>73</v>
      </c>
      <c r="L6" s="1" t="s">
        <v>50</v>
      </c>
    </row>
    <row r="7" spans="2:12" x14ac:dyDescent="0.25">
      <c r="B7" s="1" t="s">
        <v>32</v>
      </c>
      <c r="C7" s="1" t="s">
        <v>14</v>
      </c>
      <c r="D7" s="1" t="s">
        <v>76</v>
      </c>
      <c r="E7" s="1" t="s">
        <v>14</v>
      </c>
      <c r="F7" s="1" t="s">
        <v>14</v>
      </c>
      <c r="G7" s="1" t="s">
        <v>20</v>
      </c>
      <c r="H7" s="1" t="s">
        <v>14</v>
      </c>
      <c r="I7" s="1" t="s">
        <v>15</v>
      </c>
      <c r="J7" s="1" t="s">
        <v>14</v>
      </c>
      <c r="K7" s="1" t="s">
        <v>75</v>
      </c>
      <c r="L7" s="1" t="s">
        <v>50</v>
      </c>
    </row>
    <row r="8" spans="2:12" x14ac:dyDescent="0.25">
      <c r="B8" s="1" t="s">
        <v>32</v>
      </c>
      <c r="C8" s="1" t="s">
        <v>14</v>
      </c>
      <c r="D8" s="1" t="s">
        <v>76</v>
      </c>
      <c r="E8" s="1" t="s">
        <v>14</v>
      </c>
      <c r="F8" s="1" t="s">
        <v>14</v>
      </c>
      <c r="G8" s="1" t="s">
        <v>20</v>
      </c>
      <c r="H8" s="1" t="s">
        <v>14</v>
      </c>
      <c r="I8" s="1" t="s">
        <v>15</v>
      </c>
      <c r="J8" s="1" t="s">
        <v>15</v>
      </c>
      <c r="K8" s="1" t="s">
        <v>75</v>
      </c>
      <c r="L8" s="1" t="s">
        <v>50</v>
      </c>
    </row>
    <row r="9" spans="2:12" x14ac:dyDescent="0.25">
      <c r="B9" s="1" t="s">
        <v>32</v>
      </c>
      <c r="C9" s="1" t="s">
        <v>14</v>
      </c>
      <c r="D9" s="1" t="s">
        <v>76</v>
      </c>
      <c r="E9" s="1" t="s">
        <v>14</v>
      </c>
      <c r="F9" s="1" t="s">
        <v>14</v>
      </c>
      <c r="G9" s="1" t="s">
        <v>20</v>
      </c>
      <c r="H9" s="1" t="s">
        <v>14</v>
      </c>
      <c r="I9" s="1" t="s">
        <v>15</v>
      </c>
      <c r="J9" s="1" t="s">
        <v>14</v>
      </c>
      <c r="K9" s="1" t="s">
        <v>75</v>
      </c>
      <c r="L9" s="1" t="s">
        <v>50</v>
      </c>
    </row>
    <row r="10" spans="2:12" x14ac:dyDescent="0.25">
      <c r="B10" s="1" t="s">
        <v>32</v>
      </c>
      <c r="C10" s="1" t="s">
        <v>14</v>
      </c>
      <c r="D10" s="1" t="s">
        <v>76</v>
      </c>
      <c r="E10" s="1" t="s">
        <v>14</v>
      </c>
      <c r="F10" s="1" t="s">
        <v>14</v>
      </c>
      <c r="G10" s="1" t="s">
        <v>20</v>
      </c>
      <c r="H10" s="1" t="s">
        <v>14</v>
      </c>
      <c r="I10" s="1" t="s">
        <v>15</v>
      </c>
      <c r="J10" s="1" t="s">
        <v>14</v>
      </c>
      <c r="K10" s="1" t="s">
        <v>75</v>
      </c>
      <c r="L10" s="1" t="s">
        <v>50</v>
      </c>
    </row>
    <row r="11" spans="2:12" x14ac:dyDescent="0.25">
      <c r="B11" s="1" t="s">
        <v>32</v>
      </c>
      <c r="C11" s="1" t="s">
        <v>14</v>
      </c>
      <c r="D11" s="1" t="s">
        <v>76</v>
      </c>
      <c r="E11" s="1" t="s">
        <v>14</v>
      </c>
      <c r="F11" s="1" t="s">
        <v>14</v>
      </c>
      <c r="G11" s="1" t="s">
        <v>20</v>
      </c>
      <c r="H11" s="1" t="s">
        <v>14</v>
      </c>
      <c r="I11" s="1" t="s">
        <v>15</v>
      </c>
      <c r="J11" s="1" t="s">
        <v>14</v>
      </c>
      <c r="K11" s="1" t="s">
        <v>75</v>
      </c>
      <c r="L11" s="1" t="s">
        <v>50</v>
      </c>
    </row>
    <row r="12" spans="2:12" x14ac:dyDescent="0.25">
      <c r="B12" s="1" t="s">
        <v>32</v>
      </c>
      <c r="C12" s="1" t="s">
        <v>14</v>
      </c>
      <c r="D12" s="1" t="s">
        <v>76</v>
      </c>
      <c r="E12" s="1" t="s">
        <v>14</v>
      </c>
      <c r="F12" s="1" t="s">
        <v>14</v>
      </c>
      <c r="G12" s="1" t="s">
        <v>20</v>
      </c>
      <c r="H12" s="1" t="s">
        <v>14</v>
      </c>
      <c r="I12" s="1" t="s">
        <v>15</v>
      </c>
      <c r="J12" s="1" t="s">
        <v>14</v>
      </c>
      <c r="K12" s="1" t="s">
        <v>75</v>
      </c>
      <c r="L12" s="1" t="s">
        <v>50</v>
      </c>
    </row>
    <row r="13" spans="2:12" x14ac:dyDescent="0.25">
      <c r="B13" s="1" t="s">
        <v>32</v>
      </c>
      <c r="C13" s="1" t="s">
        <v>14</v>
      </c>
      <c r="D13" s="1" t="s">
        <v>76</v>
      </c>
      <c r="E13" s="1" t="s">
        <v>14</v>
      </c>
      <c r="F13" s="1" t="s">
        <v>14</v>
      </c>
      <c r="G13" s="1" t="s">
        <v>20</v>
      </c>
      <c r="H13" s="1" t="s">
        <v>14</v>
      </c>
      <c r="I13" s="1" t="s">
        <v>15</v>
      </c>
      <c r="J13" s="1" t="s">
        <v>14</v>
      </c>
      <c r="K13" s="1" t="s">
        <v>75</v>
      </c>
      <c r="L13" s="1" t="s">
        <v>50</v>
      </c>
    </row>
    <row r="14" spans="2:12" x14ac:dyDescent="0.25">
      <c r="B14" s="1" t="s">
        <v>32</v>
      </c>
      <c r="C14" s="1" t="s">
        <v>14</v>
      </c>
      <c r="D14" s="1" t="s">
        <v>76</v>
      </c>
      <c r="E14" s="1" t="s">
        <v>14</v>
      </c>
      <c r="F14" s="1" t="s">
        <v>14</v>
      </c>
      <c r="G14" s="1" t="s">
        <v>20</v>
      </c>
      <c r="H14" s="1" t="s">
        <v>14</v>
      </c>
      <c r="I14" s="1" t="s">
        <v>14</v>
      </c>
      <c r="J14" s="1" t="s">
        <v>14</v>
      </c>
      <c r="K14" s="1" t="s">
        <v>75</v>
      </c>
      <c r="L14" s="1" t="s">
        <v>50</v>
      </c>
    </row>
    <row r="15" spans="2:12" x14ac:dyDescent="0.25">
      <c r="B15" s="1" t="s">
        <v>32</v>
      </c>
      <c r="C15" s="1" t="s">
        <v>14</v>
      </c>
      <c r="D15" s="1" t="s">
        <v>74</v>
      </c>
      <c r="E15" s="1" t="s">
        <v>14</v>
      </c>
      <c r="F15" s="1" t="s">
        <v>14</v>
      </c>
      <c r="G15" s="1" t="s">
        <v>20</v>
      </c>
      <c r="H15" s="1" t="s">
        <v>12</v>
      </c>
      <c r="I15" s="1" t="s">
        <v>15</v>
      </c>
      <c r="J15" s="1" t="s">
        <v>14</v>
      </c>
      <c r="K15" s="1" t="s">
        <v>75</v>
      </c>
      <c r="L15" s="1" t="s">
        <v>50</v>
      </c>
    </row>
    <row r="16" spans="2:12" x14ac:dyDescent="0.25">
      <c r="B16" s="1" t="s">
        <v>32</v>
      </c>
      <c r="C16" s="1" t="s">
        <v>14</v>
      </c>
      <c r="D16" s="1" t="s">
        <v>74</v>
      </c>
      <c r="E16" s="1" t="s">
        <v>14</v>
      </c>
      <c r="F16" s="1" t="s">
        <v>14</v>
      </c>
      <c r="G16" s="1" t="s">
        <v>20</v>
      </c>
      <c r="H16" s="1" t="s">
        <v>14</v>
      </c>
      <c r="I16" s="1" t="s">
        <v>15</v>
      </c>
      <c r="J16" s="1" t="s">
        <v>14</v>
      </c>
      <c r="K16" s="1" t="s">
        <v>75</v>
      </c>
      <c r="L16" s="1" t="s">
        <v>50</v>
      </c>
    </row>
    <row r="17" spans="2:12" x14ac:dyDescent="0.25">
      <c r="B17" s="1" t="s">
        <v>32</v>
      </c>
      <c r="C17" s="1" t="s">
        <v>14</v>
      </c>
      <c r="D17" s="1" t="s">
        <v>74</v>
      </c>
      <c r="E17" s="1" t="s">
        <v>14</v>
      </c>
      <c r="F17" s="1" t="s">
        <v>14</v>
      </c>
      <c r="G17" s="1" t="s">
        <v>20</v>
      </c>
      <c r="H17" s="1" t="s">
        <v>14</v>
      </c>
      <c r="I17" s="1" t="s">
        <v>15</v>
      </c>
      <c r="J17" s="1" t="s">
        <v>14</v>
      </c>
      <c r="K17" s="1" t="s">
        <v>75</v>
      </c>
      <c r="L17" s="1" t="s">
        <v>50</v>
      </c>
    </row>
    <row r="18" spans="2:12" x14ac:dyDescent="0.25">
      <c r="B18" s="1" t="s">
        <v>32</v>
      </c>
      <c r="C18" s="1" t="s">
        <v>14</v>
      </c>
      <c r="D18" s="1" t="s">
        <v>74</v>
      </c>
      <c r="E18" s="1" t="s">
        <v>14</v>
      </c>
      <c r="F18" s="1" t="s">
        <v>14</v>
      </c>
      <c r="G18" s="1" t="s">
        <v>20</v>
      </c>
      <c r="H18" s="1" t="s">
        <v>12</v>
      </c>
      <c r="I18" s="1" t="s">
        <v>15</v>
      </c>
      <c r="J18" s="1" t="s">
        <v>14</v>
      </c>
      <c r="K18" s="1" t="s">
        <v>75</v>
      </c>
      <c r="L18" s="1" t="s">
        <v>44</v>
      </c>
    </row>
    <row r="19" spans="2:12" x14ac:dyDescent="0.25">
      <c r="B19" s="1" t="s">
        <v>32</v>
      </c>
      <c r="C19" s="1" t="s">
        <v>14</v>
      </c>
      <c r="D19" s="1" t="s">
        <v>74</v>
      </c>
      <c r="E19" s="1" t="s">
        <v>14</v>
      </c>
      <c r="F19" s="1" t="s">
        <v>14</v>
      </c>
      <c r="G19" s="1" t="s">
        <v>20</v>
      </c>
      <c r="H19" s="1" t="s">
        <v>14</v>
      </c>
      <c r="I19" s="1" t="s">
        <v>15</v>
      </c>
      <c r="J19" s="1" t="s">
        <v>14</v>
      </c>
      <c r="K19" s="1" t="s">
        <v>75</v>
      </c>
      <c r="L19" s="1" t="s">
        <v>50</v>
      </c>
    </row>
    <row r="20" spans="2:12" x14ac:dyDescent="0.25">
      <c r="B20" s="1" t="s">
        <v>11</v>
      </c>
      <c r="C20" s="1" t="s">
        <v>64</v>
      </c>
      <c r="D20" s="1" t="s">
        <v>74</v>
      </c>
      <c r="E20" s="1" t="s">
        <v>48</v>
      </c>
      <c r="F20" s="1" t="s">
        <v>14</v>
      </c>
      <c r="G20" s="1" t="s">
        <v>15</v>
      </c>
      <c r="H20" s="1" t="s">
        <v>48</v>
      </c>
      <c r="I20" s="1" t="s">
        <v>14</v>
      </c>
      <c r="J20" s="1" t="s">
        <v>14</v>
      </c>
      <c r="K20" s="1" t="s">
        <v>75</v>
      </c>
      <c r="L20" s="1" t="s">
        <v>50</v>
      </c>
    </row>
    <row r="21" spans="2:12" x14ac:dyDescent="0.25">
      <c r="B21" s="1" t="s">
        <v>32</v>
      </c>
      <c r="C21" s="1" t="s">
        <v>12</v>
      </c>
      <c r="D21" s="1" t="s">
        <v>74</v>
      </c>
      <c r="E21" s="1" t="s">
        <v>12</v>
      </c>
      <c r="F21" s="1" t="s">
        <v>14</v>
      </c>
      <c r="G21" s="1" t="s">
        <v>20</v>
      </c>
      <c r="H21" s="1" t="s">
        <v>12</v>
      </c>
      <c r="I21" s="1" t="s">
        <v>14</v>
      </c>
      <c r="J21" s="1" t="s">
        <v>14</v>
      </c>
      <c r="K21" s="1" t="s">
        <v>75</v>
      </c>
      <c r="L21" s="1" t="s">
        <v>44</v>
      </c>
    </row>
    <row r="22" spans="2:12" x14ac:dyDescent="0.25">
      <c r="B22" s="1" t="s">
        <v>11</v>
      </c>
      <c r="C22" s="1" t="s">
        <v>12</v>
      </c>
      <c r="D22" s="1" t="s">
        <v>74</v>
      </c>
      <c r="E22" s="1" t="s">
        <v>12</v>
      </c>
      <c r="F22" s="1" t="s">
        <v>14</v>
      </c>
      <c r="G22" s="1" t="s">
        <v>20</v>
      </c>
      <c r="H22" s="1" t="s">
        <v>12</v>
      </c>
      <c r="I22" s="1" t="s">
        <v>14</v>
      </c>
      <c r="J22" s="1" t="s">
        <v>14</v>
      </c>
      <c r="K22" s="1" t="s">
        <v>75</v>
      </c>
      <c r="L22" s="1" t="s">
        <v>50</v>
      </c>
    </row>
    <row r="23" spans="2:12" x14ac:dyDescent="0.25">
      <c r="B23" s="1" t="s">
        <v>32</v>
      </c>
      <c r="C23" s="1" t="s">
        <v>12</v>
      </c>
      <c r="D23" s="1" t="s">
        <v>74</v>
      </c>
      <c r="E23" s="1" t="s">
        <v>12</v>
      </c>
      <c r="F23" s="1" t="s">
        <v>14</v>
      </c>
      <c r="G23" s="1" t="s">
        <v>20</v>
      </c>
      <c r="H23" s="1" t="s">
        <v>12</v>
      </c>
      <c r="I23" s="1" t="s">
        <v>14</v>
      </c>
      <c r="J23" s="1" t="s">
        <v>14</v>
      </c>
      <c r="K23" s="1" t="s">
        <v>73</v>
      </c>
      <c r="L23" s="1" t="s">
        <v>50</v>
      </c>
    </row>
    <row r="24" spans="2:12" x14ac:dyDescent="0.25">
      <c r="B24" s="1" t="s">
        <v>32</v>
      </c>
      <c r="C24" s="1" t="s">
        <v>12</v>
      </c>
      <c r="D24" s="1" t="s">
        <v>77</v>
      </c>
      <c r="E24" s="1" t="s">
        <v>12</v>
      </c>
      <c r="F24" s="1" t="s">
        <v>14</v>
      </c>
      <c r="G24" s="1" t="s">
        <v>20</v>
      </c>
      <c r="H24" s="1" t="s">
        <v>12</v>
      </c>
      <c r="I24" s="1" t="s">
        <v>15</v>
      </c>
      <c r="J24" s="1" t="s">
        <v>14</v>
      </c>
      <c r="K24" s="1" t="s">
        <v>73</v>
      </c>
      <c r="L24" s="1" t="s">
        <v>50</v>
      </c>
    </row>
    <row r="25" spans="2:12" x14ac:dyDescent="0.25">
      <c r="B25" s="1" t="s">
        <v>32</v>
      </c>
      <c r="C25" s="1" t="s">
        <v>12</v>
      </c>
      <c r="D25" s="1" t="s">
        <v>74</v>
      </c>
      <c r="E25" s="1" t="s">
        <v>14</v>
      </c>
      <c r="F25" s="1" t="s">
        <v>14</v>
      </c>
      <c r="G25" s="1" t="s">
        <v>20</v>
      </c>
      <c r="H25" s="1" t="s">
        <v>14</v>
      </c>
      <c r="I25" s="1" t="s">
        <v>15</v>
      </c>
      <c r="J25" s="1" t="s">
        <v>14</v>
      </c>
      <c r="K25" s="1" t="s">
        <v>73</v>
      </c>
      <c r="L25" s="1" t="s">
        <v>50</v>
      </c>
    </row>
    <row r="26" spans="2:12" x14ac:dyDescent="0.25">
      <c r="B26" s="1" t="s">
        <v>32</v>
      </c>
      <c r="C26" s="1" t="s">
        <v>14</v>
      </c>
      <c r="D26" s="1" t="s">
        <v>74</v>
      </c>
      <c r="E26" s="1" t="s">
        <v>14</v>
      </c>
      <c r="F26" s="1" t="s">
        <v>14</v>
      </c>
      <c r="G26" s="1" t="s">
        <v>20</v>
      </c>
      <c r="H26" s="1" t="s">
        <v>14</v>
      </c>
      <c r="I26" s="1" t="s">
        <v>15</v>
      </c>
      <c r="J26" s="1" t="s">
        <v>14</v>
      </c>
      <c r="K26" s="1" t="s">
        <v>73</v>
      </c>
      <c r="L26" s="1" t="s">
        <v>50</v>
      </c>
    </row>
    <row r="27" spans="2:12" x14ac:dyDescent="0.25">
      <c r="B27" s="1" t="s">
        <v>32</v>
      </c>
      <c r="C27" s="1" t="s">
        <v>14</v>
      </c>
      <c r="D27" s="1" t="s">
        <v>74</v>
      </c>
      <c r="E27" s="1" t="s">
        <v>14</v>
      </c>
      <c r="F27" s="1" t="s">
        <v>14</v>
      </c>
      <c r="G27" s="1" t="s">
        <v>20</v>
      </c>
      <c r="H27" s="1" t="s">
        <v>14</v>
      </c>
      <c r="I27" s="1" t="s">
        <v>15</v>
      </c>
      <c r="J27" s="1" t="s">
        <v>14</v>
      </c>
      <c r="K27" s="1" t="s">
        <v>73</v>
      </c>
      <c r="L27" s="1" t="s">
        <v>50</v>
      </c>
    </row>
    <row r="28" spans="2:12" x14ac:dyDescent="0.25">
      <c r="B28" s="1" t="s">
        <v>32</v>
      </c>
      <c r="C28" s="1" t="s">
        <v>14</v>
      </c>
      <c r="D28" s="1" t="s">
        <v>74</v>
      </c>
      <c r="E28" s="1" t="s">
        <v>14</v>
      </c>
      <c r="F28" s="1" t="s">
        <v>14</v>
      </c>
      <c r="G28" s="1" t="s">
        <v>20</v>
      </c>
      <c r="H28" s="1" t="s">
        <v>14</v>
      </c>
      <c r="I28" s="1" t="s">
        <v>15</v>
      </c>
      <c r="J28" s="1" t="s">
        <v>14</v>
      </c>
      <c r="K28" s="1" t="s">
        <v>73</v>
      </c>
      <c r="L28" s="1" t="s">
        <v>50</v>
      </c>
    </row>
    <row r="29" spans="2:12" x14ac:dyDescent="0.25">
      <c r="B29" s="1" t="s">
        <v>32</v>
      </c>
      <c r="C29" s="1" t="s">
        <v>14</v>
      </c>
      <c r="D29" s="1" t="s">
        <v>74</v>
      </c>
      <c r="E29" s="1" t="s">
        <v>14</v>
      </c>
      <c r="F29" s="1" t="s">
        <v>14</v>
      </c>
      <c r="G29" s="1" t="s">
        <v>20</v>
      </c>
      <c r="H29" s="1" t="s">
        <v>14</v>
      </c>
      <c r="I29" s="1" t="s">
        <v>15</v>
      </c>
      <c r="J29" s="1" t="s">
        <v>14</v>
      </c>
      <c r="K29" s="1" t="s">
        <v>73</v>
      </c>
      <c r="L29" s="1" t="s">
        <v>50</v>
      </c>
    </row>
    <row r="30" spans="2:12" x14ac:dyDescent="0.25">
      <c r="B30" s="1" t="s">
        <v>32</v>
      </c>
      <c r="C30" s="1" t="s">
        <v>14</v>
      </c>
      <c r="D30" s="1" t="s">
        <v>76</v>
      </c>
      <c r="E30" s="1" t="s">
        <v>12</v>
      </c>
      <c r="F30" s="1" t="s">
        <v>14</v>
      </c>
      <c r="G30" s="1" t="s">
        <v>20</v>
      </c>
      <c r="H30" s="1" t="s">
        <v>12</v>
      </c>
      <c r="I30" s="1" t="s">
        <v>14</v>
      </c>
      <c r="J30" s="1" t="s">
        <v>14</v>
      </c>
      <c r="K30" s="1" t="s">
        <v>73</v>
      </c>
      <c r="L30" s="1" t="s">
        <v>50</v>
      </c>
    </row>
    <row r="31" spans="2:12" x14ac:dyDescent="0.25">
      <c r="B31" s="1" t="s">
        <v>32</v>
      </c>
      <c r="C31" s="1" t="s">
        <v>14</v>
      </c>
      <c r="D31" s="1" t="s">
        <v>74</v>
      </c>
      <c r="E31" s="1" t="s">
        <v>14</v>
      </c>
      <c r="F31" s="1" t="s">
        <v>14</v>
      </c>
      <c r="G31" s="1" t="s">
        <v>20</v>
      </c>
      <c r="H31" s="1" t="s">
        <v>14</v>
      </c>
      <c r="I31" s="1" t="s">
        <v>15</v>
      </c>
      <c r="J31" s="1" t="s">
        <v>14</v>
      </c>
      <c r="K31" s="1" t="s">
        <v>73</v>
      </c>
      <c r="L31" s="1" t="s">
        <v>44</v>
      </c>
    </row>
    <row r="32" spans="2:12" x14ac:dyDescent="0.25">
      <c r="B32" s="1" t="s">
        <v>11</v>
      </c>
      <c r="C32" s="1" t="s">
        <v>12</v>
      </c>
      <c r="D32" s="1" t="s">
        <v>77</v>
      </c>
      <c r="E32" s="1" t="s">
        <v>12</v>
      </c>
      <c r="F32" s="1" t="s">
        <v>14</v>
      </c>
      <c r="G32" s="1" t="s">
        <v>20</v>
      </c>
      <c r="H32" s="1" t="s">
        <v>12</v>
      </c>
      <c r="I32" s="1" t="s">
        <v>15</v>
      </c>
      <c r="J32" s="1" t="s">
        <v>14</v>
      </c>
      <c r="K32" s="1" t="s">
        <v>73</v>
      </c>
      <c r="L32" s="1" t="s">
        <v>50</v>
      </c>
    </row>
    <row r="33" spans="2:12" x14ac:dyDescent="0.25">
      <c r="B33" s="1" t="s">
        <v>32</v>
      </c>
      <c r="C33" s="1" t="s">
        <v>14</v>
      </c>
      <c r="D33" s="1" t="s">
        <v>74</v>
      </c>
      <c r="E33" s="1" t="s">
        <v>14</v>
      </c>
      <c r="F33" s="1" t="s">
        <v>14</v>
      </c>
      <c r="G33" s="1" t="s">
        <v>20</v>
      </c>
      <c r="H33" s="1" t="s">
        <v>14</v>
      </c>
      <c r="I33" s="1" t="s">
        <v>15</v>
      </c>
      <c r="J33" s="1" t="s">
        <v>14</v>
      </c>
      <c r="K33" s="1" t="s">
        <v>73</v>
      </c>
      <c r="L33" s="1" t="s">
        <v>50</v>
      </c>
    </row>
    <row r="34" spans="2:12" x14ac:dyDescent="0.25">
      <c r="B34" s="1" t="s">
        <v>11</v>
      </c>
      <c r="C34" s="1" t="s">
        <v>12</v>
      </c>
      <c r="D34" s="1" t="s">
        <v>74</v>
      </c>
      <c r="E34" s="1" t="s">
        <v>12</v>
      </c>
      <c r="F34" s="1" t="s">
        <v>14</v>
      </c>
      <c r="G34" s="1" t="s">
        <v>20</v>
      </c>
      <c r="H34" s="1" t="s">
        <v>12</v>
      </c>
      <c r="I34" s="1" t="s">
        <v>14</v>
      </c>
      <c r="J34" s="1" t="s">
        <v>14</v>
      </c>
      <c r="K34" s="1" t="s">
        <v>73</v>
      </c>
      <c r="L34" s="1" t="s">
        <v>44</v>
      </c>
    </row>
    <row r="35" spans="2:12" x14ac:dyDescent="0.25">
      <c r="B35" s="1" t="s">
        <v>11</v>
      </c>
      <c r="C35" s="1" t="s">
        <v>12</v>
      </c>
      <c r="D35" s="1" t="s">
        <v>74</v>
      </c>
      <c r="E35" s="1" t="s">
        <v>12</v>
      </c>
      <c r="F35" s="1" t="s">
        <v>14</v>
      </c>
      <c r="G35" s="1" t="s">
        <v>20</v>
      </c>
      <c r="H35" s="1" t="s">
        <v>12</v>
      </c>
      <c r="I35" s="1" t="s">
        <v>14</v>
      </c>
      <c r="J35" s="1" t="s">
        <v>14</v>
      </c>
      <c r="K35" s="1" t="s">
        <v>73</v>
      </c>
      <c r="L35" s="1" t="s">
        <v>50</v>
      </c>
    </row>
    <row r="36" spans="2:12" x14ac:dyDescent="0.25">
      <c r="B36" s="1" t="s">
        <v>32</v>
      </c>
      <c r="C36" s="1" t="s">
        <v>14</v>
      </c>
      <c r="D36" s="1" t="s">
        <v>46</v>
      </c>
      <c r="E36" s="1" t="s">
        <v>12</v>
      </c>
      <c r="F36" s="1" t="s">
        <v>14</v>
      </c>
      <c r="G36" s="1" t="s">
        <v>20</v>
      </c>
      <c r="H36" s="1" t="s">
        <v>12</v>
      </c>
      <c r="I36" s="1" t="s">
        <v>14</v>
      </c>
      <c r="J36" s="1" t="s">
        <v>14</v>
      </c>
      <c r="K36" s="1" t="s">
        <v>73</v>
      </c>
      <c r="L36" s="1" t="s">
        <v>50</v>
      </c>
    </row>
    <row r="37" spans="2:12" x14ac:dyDescent="0.25">
      <c r="B37" s="1" t="s">
        <v>18</v>
      </c>
      <c r="C37" s="1" t="s">
        <v>12</v>
      </c>
      <c r="D37" s="1" t="s">
        <v>46</v>
      </c>
      <c r="E37" s="1" t="s">
        <v>12</v>
      </c>
      <c r="F37" s="1" t="s">
        <v>14</v>
      </c>
      <c r="G37" s="1" t="s">
        <v>15</v>
      </c>
      <c r="H37" s="1" t="s">
        <v>12</v>
      </c>
      <c r="I37" s="1" t="s">
        <v>15</v>
      </c>
      <c r="J37" s="1" t="s">
        <v>14</v>
      </c>
      <c r="K37" s="1" t="s">
        <v>73</v>
      </c>
      <c r="L37" s="1" t="s">
        <v>50</v>
      </c>
    </row>
    <row r="38" spans="2:12" x14ac:dyDescent="0.25">
      <c r="B38" s="1" t="s">
        <v>18</v>
      </c>
      <c r="C38" s="1" t="s">
        <v>12</v>
      </c>
      <c r="D38" s="1" t="s">
        <v>55</v>
      </c>
      <c r="E38" s="1" t="s">
        <v>12</v>
      </c>
      <c r="F38" s="1" t="s">
        <v>14</v>
      </c>
      <c r="G38" s="1" t="s">
        <v>20</v>
      </c>
      <c r="H38" s="1" t="s">
        <v>12</v>
      </c>
      <c r="I38" s="1" t="s">
        <v>14</v>
      </c>
      <c r="J38" s="1" t="s">
        <v>14</v>
      </c>
      <c r="K38" s="1" t="s">
        <v>78</v>
      </c>
      <c r="L38" s="1" t="s">
        <v>50</v>
      </c>
    </row>
    <row r="39" spans="2:12" x14ac:dyDescent="0.25">
      <c r="B39" s="1" t="s">
        <v>11</v>
      </c>
      <c r="C39" s="1" t="s">
        <v>12</v>
      </c>
      <c r="D39" s="1" t="s">
        <v>77</v>
      </c>
      <c r="E39" s="1" t="s">
        <v>12</v>
      </c>
      <c r="F39" s="1" t="s">
        <v>14</v>
      </c>
      <c r="G39" s="1" t="s">
        <v>20</v>
      </c>
      <c r="H39" s="1" t="s">
        <v>12</v>
      </c>
      <c r="I39" s="1" t="s">
        <v>15</v>
      </c>
      <c r="J39" s="1" t="s">
        <v>14</v>
      </c>
      <c r="K39" s="1" t="s">
        <v>78</v>
      </c>
      <c r="L39" s="1" t="s">
        <v>50</v>
      </c>
    </row>
    <row r="40" spans="2:12" x14ac:dyDescent="0.25">
      <c r="B40" s="1" t="s">
        <v>32</v>
      </c>
      <c r="C40" s="1" t="s">
        <v>14</v>
      </c>
      <c r="D40" s="1" t="s">
        <v>77</v>
      </c>
      <c r="E40" s="1" t="s">
        <v>14</v>
      </c>
      <c r="F40" s="1" t="s">
        <v>14</v>
      </c>
      <c r="G40" s="1" t="s">
        <v>20</v>
      </c>
      <c r="H40" s="1" t="s">
        <v>14</v>
      </c>
      <c r="I40" s="1" t="s">
        <v>15</v>
      </c>
      <c r="J40" s="1" t="s">
        <v>14</v>
      </c>
      <c r="K40" s="1" t="s">
        <v>73</v>
      </c>
      <c r="L40" s="1" t="s">
        <v>50</v>
      </c>
    </row>
    <row r="41" spans="2:12" x14ac:dyDescent="0.25">
      <c r="B41" s="1" t="s">
        <v>11</v>
      </c>
      <c r="C41" s="1" t="s">
        <v>12</v>
      </c>
      <c r="D41" s="1" t="s">
        <v>77</v>
      </c>
      <c r="E41" s="1" t="s">
        <v>12</v>
      </c>
      <c r="F41" s="1" t="s">
        <v>14</v>
      </c>
      <c r="G41" s="1" t="s">
        <v>20</v>
      </c>
      <c r="H41" s="1" t="s">
        <v>12</v>
      </c>
      <c r="I41" s="1" t="s">
        <v>14</v>
      </c>
      <c r="J41" s="1" t="s">
        <v>14</v>
      </c>
      <c r="K41" s="1" t="s">
        <v>78</v>
      </c>
      <c r="L41" s="1" t="s">
        <v>50</v>
      </c>
    </row>
    <row r="42" spans="2:12" x14ac:dyDescent="0.25">
      <c r="B42" s="1" t="s">
        <v>32</v>
      </c>
      <c r="C42" s="1" t="s">
        <v>14</v>
      </c>
      <c r="D42" s="1" t="s">
        <v>77</v>
      </c>
      <c r="E42" s="1" t="s">
        <v>14</v>
      </c>
      <c r="F42" s="1" t="s">
        <v>14</v>
      </c>
      <c r="G42" s="1" t="s">
        <v>20</v>
      </c>
      <c r="H42" s="1" t="s">
        <v>12</v>
      </c>
      <c r="I42" s="1" t="s">
        <v>15</v>
      </c>
      <c r="J42" s="1" t="s">
        <v>14</v>
      </c>
      <c r="K42" s="1" t="s">
        <v>78</v>
      </c>
      <c r="L42" s="1" t="s">
        <v>50</v>
      </c>
    </row>
    <row r="43" spans="2:12" x14ac:dyDescent="0.25">
      <c r="B43" s="1" t="s">
        <v>32</v>
      </c>
      <c r="C43" s="1" t="s">
        <v>14</v>
      </c>
      <c r="D43" s="1" t="s">
        <v>77</v>
      </c>
      <c r="E43" s="1" t="s">
        <v>14</v>
      </c>
      <c r="F43" s="1" t="s">
        <v>14</v>
      </c>
      <c r="G43" s="1" t="s">
        <v>15</v>
      </c>
      <c r="H43" s="1" t="s">
        <v>14</v>
      </c>
      <c r="I43" s="1" t="s">
        <v>14</v>
      </c>
      <c r="J43" s="1" t="s">
        <v>14</v>
      </c>
      <c r="K43" s="1" t="s">
        <v>78</v>
      </c>
      <c r="L43" s="1" t="s">
        <v>50</v>
      </c>
    </row>
    <row r="44" spans="2:12" x14ac:dyDescent="0.25">
      <c r="B44" s="1" t="s">
        <v>32</v>
      </c>
      <c r="C44" s="1" t="s">
        <v>14</v>
      </c>
      <c r="D44" s="1" t="s">
        <v>77</v>
      </c>
      <c r="E44" s="1" t="s">
        <v>14</v>
      </c>
      <c r="F44" s="1" t="s">
        <v>14</v>
      </c>
      <c r="G44" s="1" t="s">
        <v>20</v>
      </c>
      <c r="H44" s="1" t="s">
        <v>14</v>
      </c>
      <c r="I44" s="1" t="s">
        <v>15</v>
      </c>
      <c r="J44" s="1" t="s">
        <v>14</v>
      </c>
      <c r="K44" s="1" t="s">
        <v>73</v>
      </c>
      <c r="L44" s="1" t="s">
        <v>44</v>
      </c>
    </row>
    <row r="45" spans="2:12" x14ac:dyDescent="0.25">
      <c r="B45" s="1" t="s">
        <v>11</v>
      </c>
      <c r="C45" s="1" t="s">
        <v>12</v>
      </c>
      <c r="D45" s="1" t="s">
        <v>77</v>
      </c>
      <c r="E45" s="1" t="s">
        <v>12</v>
      </c>
      <c r="F45" s="1" t="s">
        <v>14</v>
      </c>
      <c r="G45" s="1" t="s">
        <v>15</v>
      </c>
      <c r="H45" s="1" t="s">
        <v>12</v>
      </c>
      <c r="I45" s="1" t="s">
        <v>15</v>
      </c>
      <c r="J45" s="1" t="s">
        <v>14</v>
      </c>
      <c r="K45" s="1" t="s">
        <v>78</v>
      </c>
      <c r="L45" s="1" t="s">
        <v>50</v>
      </c>
    </row>
    <row r="46" spans="2:12" x14ac:dyDescent="0.25">
      <c r="B46" s="1" t="s">
        <v>32</v>
      </c>
      <c r="C46" s="1" t="s">
        <v>14</v>
      </c>
      <c r="D46" s="1" t="s">
        <v>77</v>
      </c>
      <c r="E46" s="1" t="s">
        <v>14</v>
      </c>
      <c r="F46" s="1" t="s">
        <v>14</v>
      </c>
      <c r="G46" s="1" t="s">
        <v>20</v>
      </c>
      <c r="H46" s="1" t="s">
        <v>14</v>
      </c>
      <c r="I46" s="1" t="s">
        <v>15</v>
      </c>
      <c r="J46" s="1" t="s">
        <v>14</v>
      </c>
      <c r="K46" s="1" t="s">
        <v>73</v>
      </c>
      <c r="L46" s="1" t="s">
        <v>50</v>
      </c>
    </row>
    <row r="47" spans="2:12" x14ac:dyDescent="0.25">
      <c r="B47" s="1" t="s">
        <v>11</v>
      </c>
      <c r="C47" s="1" t="s">
        <v>12</v>
      </c>
      <c r="D47" s="1" t="s">
        <v>77</v>
      </c>
      <c r="E47" s="1" t="s">
        <v>12</v>
      </c>
      <c r="F47" s="1" t="s">
        <v>14</v>
      </c>
      <c r="G47" s="1" t="s">
        <v>20</v>
      </c>
      <c r="H47" s="1" t="s">
        <v>12</v>
      </c>
      <c r="I47" s="1" t="s">
        <v>15</v>
      </c>
      <c r="J47" s="1" t="s">
        <v>14</v>
      </c>
      <c r="K47" s="1" t="s">
        <v>78</v>
      </c>
      <c r="L47" s="1" t="s">
        <v>50</v>
      </c>
    </row>
    <row r="48" spans="2:12" x14ac:dyDescent="0.25">
      <c r="B48" s="1" t="s">
        <v>32</v>
      </c>
      <c r="C48" s="1" t="s">
        <v>14</v>
      </c>
      <c r="D48" s="1" t="s">
        <v>77</v>
      </c>
      <c r="E48" s="1" t="s">
        <v>14</v>
      </c>
      <c r="F48" s="1" t="s">
        <v>14</v>
      </c>
      <c r="G48" s="1" t="s">
        <v>20</v>
      </c>
      <c r="H48" s="1" t="s">
        <v>14</v>
      </c>
      <c r="I48" s="1" t="s">
        <v>15</v>
      </c>
      <c r="J48" s="1" t="s">
        <v>14</v>
      </c>
      <c r="K48" s="1" t="s">
        <v>78</v>
      </c>
      <c r="L48" s="1" t="s">
        <v>50</v>
      </c>
    </row>
    <row r="49" spans="2:12" x14ac:dyDescent="0.25">
      <c r="B49" s="1" t="s">
        <v>11</v>
      </c>
      <c r="C49" s="1" t="s">
        <v>14</v>
      </c>
      <c r="D49" s="1" t="s">
        <v>43</v>
      </c>
      <c r="E49" s="1" t="s">
        <v>12</v>
      </c>
      <c r="F49" s="1" t="s">
        <v>14</v>
      </c>
      <c r="G49" s="1" t="s">
        <v>20</v>
      </c>
      <c r="H49" s="1" t="s">
        <v>12</v>
      </c>
      <c r="I49" s="1" t="s">
        <v>15</v>
      </c>
      <c r="J49" s="1" t="s">
        <v>14</v>
      </c>
      <c r="K49" s="1" t="s">
        <v>73</v>
      </c>
      <c r="L49" s="1" t="s">
        <v>44</v>
      </c>
    </row>
    <row r="50" spans="2:12" x14ac:dyDescent="0.25">
      <c r="B50" s="1" t="s">
        <v>11</v>
      </c>
      <c r="C50" s="1" t="s">
        <v>12</v>
      </c>
      <c r="D50" s="1" t="s">
        <v>77</v>
      </c>
      <c r="E50" s="1" t="s">
        <v>12</v>
      </c>
      <c r="F50" s="1" t="s">
        <v>14</v>
      </c>
      <c r="G50" s="1" t="s">
        <v>20</v>
      </c>
      <c r="H50" s="1" t="s">
        <v>12</v>
      </c>
      <c r="I50" s="1" t="s">
        <v>15</v>
      </c>
      <c r="J50" s="1" t="s">
        <v>14</v>
      </c>
      <c r="K50" s="1" t="s">
        <v>78</v>
      </c>
      <c r="L50" s="1" t="s">
        <v>44</v>
      </c>
    </row>
    <row r="51" spans="2:12" x14ac:dyDescent="0.25">
      <c r="B51" s="1" t="s">
        <v>32</v>
      </c>
      <c r="C51" s="1" t="s">
        <v>14</v>
      </c>
      <c r="D51" s="1" t="s">
        <v>77</v>
      </c>
      <c r="E51" s="1" t="s">
        <v>14</v>
      </c>
      <c r="F51" s="1" t="s">
        <v>14</v>
      </c>
      <c r="G51" s="1" t="s">
        <v>20</v>
      </c>
      <c r="H51" s="1" t="s">
        <v>14</v>
      </c>
      <c r="I51" s="1" t="s">
        <v>15</v>
      </c>
      <c r="J51" s="1" t="s">
        <v>14</v>
      </c>
      <c r="K51" s="1" t="s">
        <v>78</v>
      </c>
      <c r="L51" s="1" t="s">
        <v>50</v>
      </c>
    </row>
    <row r="52" spans="2:12" x14ac:dyDescent="0.25">
      <c r="B52" s="1" t="s">
        <v>32</v>
      </c>
      <c r="C52" s="1" t="s">
        <v>14</v>
      </c>
      <c r="D52" s="1" t="s">
        <v>77</v>
      </c>
      <c r="E52" s="1" t="s">
        <v>14</v>
      </c>
      <c r="F52" s="1" t="s">
        <v>14</v>
      </c>
      <c r="G52" s="1" t="s">
        <v>20</v>
      </c>
      <c r="H52" s="1" t="s">
        <v>14</v>
      </c>
      <c r="I52" s="1" t="s">
        <v>15</v>
      </c>
      <c r="J52" s="1" t="s">
        <v>14</v>
      </c>
      <c r="K52" s="1" t="s">
        <v>78</v>
      </c>
      <c r="L52" s="1" t="s">
        <v>44</v>
      </c>
    </row>
    <row r="53" spans="2:12" x14ac:dyDescent="0.25">
      <c r="B53" s="1" t="s">
        <v>32</v>
      </c>
      <c r="C53" s="1" t="s">
        <v>14</v>
      </c>
      <c r="D53" s="1" t="s">
        <v>77</v>
      </c>
      <c r="E53" s="1" t="s">
        <v>14</v>
      </c>
      <c r="F53" s="1" t="s">
        <v>14</v>
      </c>
      <c r="G53" s="1" t="s">
        <v>20</v>
      </c>
      <c r="H53" s="1" t="s">
        <v>14</v>
      </c>
      <c r="I53" s="1" t="s">
        <v>15</v>
      </c>
      <c r="J53" s="1" t="s">
        <v>14</v>
      </c>
      <c r="K53" s="1" t="s">
        <v>78</v>
      </c>
      <c r="L53" s="1" t="s">
        <v>44</v>
      </c>
    </row>
    <row r="54" spans="2:12" x14ac:dyDescent="0.25">
      <c r="B54" s="1" t="s">
        <v>32</v>
      </c>
      <c r="C54" s="1" t="s">
        <v>14</v>
      </c>
      <c r="D54" s="1" t="s">
        <v>77</v>
      </c>
      <c r="E54" s="1" t="s">
        <v>14</v>
      </c>
      <c r="F54" s="1" t="s">
        <v>14</v>
      </c>
      <c r="G54" s="1" t="s">
        <v>20</v>
      </c>
      <c r="H54" s="1" t="s">
        <v>14</v>
      </c>
      <c r="I54" s="1" t="s">
        <v>15</v>
      </c>
      <c r="J54" s="1" t="s">
        <v>14</v>
      </c>
      <c r="K54" s="1" t="s">
        <v>78</v>
      </c>
      <c r="L54" s="1" t="s">
        <v>44</v>
      </c>
    </row>
    <row r="55" spans="2:12" x14ac:dyDescent="0.25">
      <c r="B55" s="1" t="s">
        <v>32</v>
      </c>
      <c r="C55" s="1" t="s">
        <v>14</v>
      </c>
      <c r="D55" s="1" t="s">
        <v>77</v>
      </c>
      <c r="E55" s="1" t="s">
        <v>14</v>
      </c>
      <c r="F55" s="1" t="s">
        <v>14</v>
      </c>
      <c r="G55" s="1" t="s">
        <v>20</v>
      </c>
      <c r="H55" s="1" t="s">
        <v>14</v>
      </c>
      <c r="I55" s="1" t="s">
        <v>15</v>
      </c>
      <c r="J55" s="1" t="s">
        <v>14</v>
      </c>
      <c r="K55" s="1" t="s">
        <v>78</v>
      </c>
      <c r="L55" s="1" t="s">
        <v>50</v>
      </c>
    </row>
    <row r="56" spans="2:12" x14ac:dyDescent="0.25">
      <c r="B56" s="1" t="s">
        <v>32</v>
      </c>
      <c r="C56" s="1" t="s">
        <v>14</v>
      </c>
      <c r="D56" s="1" t="s">
        <v>77</v>
      </c>
      <c r="E56" s="1" t="s">
        <v>14</v>
      </c>
      <c r="F56" s="1" t="s">
        <v>14</v>
      </c>
      <c r="G56" s="1" t="s">
        <v>20</v>
      </c>
      <c r="H56" s="1" t="s">
        <v>14</v>
      </c>
      <c r="I56" s="1" t="s">
        <v>15</v>
      </c>
      <c r="J56" s="1" t="s">
        <v>14</v>
      </c>
      <c r="K56" s="1" t="s">
        <v>78</v>
      </c>
      <c r="L56" s="1" t="s">
        <v>50</v>
      </c>
    </row>
    <row r="57" spans="2:12" x14ac:dyDescent="0.25">
      <c r="B57" s="1" t="s">
        <v>32</v>
      </c>
      <c r="C57" s="1" t="s">
        <v>12</v>
      </c>
      <c r="D57" s="1" t="s">
        <v>74</v>
      </c>
      <c r="E57" s="1" t="s">
        <v>14</v>
      </c>
      <c r="F57" s="1" t="s">
        <v>12</v>
      </c>
      <c r="G57" s="1" t="s">
        <v>15</v>
      </c>
      <c r="H57" s="1" t="s">
        <v>12</v>
      </c>
      <c r="I57" s="1" t="s">
        <v>15</v>
      </c>
      <c r="J57" s="1" t="s">
        <v>14</v>
      </c>
      <c r="K57" s="1" t="s">
        <v>78</v>
      </c>
      <c r="L57" s="1" t="s">
        <v>44</v>
      </c>
    </row>
    <row r="58" spans="2:12" x14ac:dyDescent="0.25">
      <c r="B58" s="1" t="s">
        <v>11</v>
      </c>
      <c r="C58" s="1" t="s">
        <v>12</v>
      </c>
      <c r="D58" s="1" t="s">
        <v>77</v>
      </c>
      <c r="E58" s="1" t="s">
        <v>12</v>
      </c>
      <c r="F58" s="1" t="s">
        <v>14</v>
      </c>
      <c r="G58" s="1" t="s">
        <v>20</v>
      </c>
      <c r="H58" s="1" t="s">
        <v>12</v>
      </c>
      <c r="I58" s="1" t="s">
        <v>14</v>
      </c>
      <c r="J58" s="1" t="s">
        <v>14</v>
      </c>
      <c r="K58" s="1" t="s">
        <v>78</v>
      </c>
      <c r="L58" s="1" t="s">
        <v>44</v>
      </c>
    </row>
    <row r="59" spans="2:12" x14ac:dyDescent="0.25">
      <c r="B59" s="1" t="s">
        <v>32</v>
      </c>
      <c r="C59" s="1" t="s">
        <v>14</v>
      </c>
      <c r="D59" s="1" t="s">
        <v>77</v>
      </c>
      <c r="E59" s="1" t="s">
        <v>14</v>
      </c>
      <c r="F59" s="1" t="s">
        <v>14</v>
      </c>
      <c r="G59" s="1" t="s">
        <v>15</v>
      </c>
      <c r="H59" s="1" t="s">
        <v>12</v>
      </c>
      <c r="I59" s="1" t="s">
        <v>15</v>
      </c>
      <c r="J59" s="1" t="s">
        <v>14</v>
      </c>
      <c r="K59" s="1" t="s">
        <v>78</v>
      </c>
      <c r="L59" s="1" t="s">
        <v>50</v>
      </c>
    </row>
    <row r="60" spans="2:12" x14ac:dyDescent="0.25">
      <c r="B60" s="1" t="s">
        <v>11</v>
      </c>
      <c r="C60" s="1" t="s">
        <v>12</v>
      </c>
      <c r="D60" s="1" t="s">
        <v>77</v>
      </c>
      <c r="E60" s="1" t="s">
        <v>12</v>
      </c>
      <c r="F60" s="1" t="s">
        <v>14</v>
      </c>
      <c r="G60" s="1" t="s">
        <v>15</v>
      </c>
      <c r="H60" s="1" t="s">
        <v>12</v>
      </c>
      <c r="I60" s="1" t="s">
        <v>15</v>
      </c>
      <c r="J60" s="1" t="s">
        <v>14</v>
      </c>
      <c r="K60" s="1" t="s">
        <v>79</v>
      </c>
      <c r="L60" s="1" t="s">
        <v>50</v>
      </c>
    </row>
    <row r="61" spans="2:12" x14ac:dyDescent="0.25">
      <c r="B61" s="1" t="s">
        <v>32</v>
      </c>
      <c r="C61" s="1" t="s">
        <v>12</v>
      </c>
      <c r="D61" s="1" t="s">
        <v>77</v>
      </c>
      <c r="E61" s="1" t="s">
        <v>12</v>
      </c>
      <c r="F61" s="1" t="s">
        <v>14</v>
      </c>
      <c r="G61" s="1" t="s">
        <v>20</v>
      </c>
      <c r="H61" s="1" t="s">
        <v>12</v>
      </c>
      <c r="I61" s="1" t="s">
        <v>15</v>
      </c>
      <c r="J61" s="1" t="s">
        <v>14</v>
      </c>
      <c r="K61" s="1" t="s">
        <v>78</v>
      </c>
      <c r="L61" s="1" t="s">
        <v>44</v>
      </c>
    </row>
    <row r="62" spans="2:12" x14ac:dyDescent="0.25">
      <c r="B62" s="1" t="s">
        <v>11</v>
      </c>
      <c r="C62" s="1" t="s">
        <v>12</v>
      </c>
      <c r="D62" s="1" t="s">
        <v>77</v>
      </c>
      <c r="E62" s="1" t="s">
        <v>14</v>
      </c>
      <c r="F62" s="1" t="s">
        <v>14</v>
      </c>
      <c r="G62" s="1" t="s">
        <v>20</v>
      </c>
      <c r="H62" s="1" t="s">
        <v>12</v>
      </c>
      <c r="I62" s="1" t="s">
        <v>15</v>
      </c>
      <c r="J62" s="1" t="s">
        <v>14</v>
      </c>
      <c r="K62" s="1" t="s">
        <v>79</v>
      </c>
      <c r="L62" s="1" t="s">
        <v>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161B-4769-4565-A10B-CA4A44E886B8}">
  <dimension ref="B1:L62"/>
  <sheetViews>
    <sheetView workbookViewId="0">
      <selection activeCell="B1" sqref="B1:L1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66</v>
      </c>
      <c r="C2" s="1" t="s">
        <v>12</v>
      </c>
      <c r="D2" s="1" t="s">
        <v>67</v>
      </c>
      <c r="E2" s="1" t="s">
        <v>12</v>
      </c>
      <c r="F2" s="1" t="s">
        <v>14</v>
      </c>
      <c r="G2" s="1" t="s">
        <v>20</v>
      </c>
      <c r="H2" s="1" t="s">
        <v>12</v>
      </c>
      <c r="I2" s="1" t="s">
        <v>15</v>
      </c>
      <c r="J2" s="1" t="s">
        <v>14</v>
      </c>
      <c r="K2" s="1" t="s">
        <v>31</v>
      </c>
      <c r="L2" s="1" t="s">
        <v>50</v>
      </c>
    </row>
    <row r="3" spans="2:12" x14ac:dyDescent="0.25">
      <c r="B3" s="1" t="s">
        <v>66</v>
      </c>
      <c r="C3" s="1" t="s">
        <v>12</v>
      </c>
      <c r="D3" s="1" t="s">
        <v>68</v>
      </c>
      <c r="E3" s="1" t="s">
        <v>14</v>
      </c>
      <c r="F3" s="1" t="s">
        <v>14</v>
      </c>
      <c r="G3" s="1" t="s">
        <v>20</v>
      </c>
      <c r="H3" s="1" t="s">
        <v>12</v>
      </c>
      <c r="I3" s="1" t="s">
        <v>15</v>
      </c>
      <c r="J3" s="1" t="s">
        <v>14</v>
      </c>
      <c r="K3" s="1" t="s">
        <v>31</v>
      </c>
      <c r="L3" s="1" t="s">
        <v>50</v>
      </c>
    </row>
    <row r="4" spans="2:12" x14ac:dyDescent="0.25">
      <c r="B4" s="1" t="s">
        <v>66</v>
      </c>
      <c r="C4" s="1" t="s">
        <v>12</v>
      </c>
      <c r="D4" s="1" t="s">
        <v>68</v>
      </c>
      <c r="E4" s="1" t="s">
        <v>14</v>
      </c>
      <c r="F4" s="1" t="s">
        <v>14</v>
      </c>
      <c r="G4" s="1" t="s">
        <v>15</v>
      </c>
      <c r="H4" s="1" t="s">
        <v>12</v>
      </c>
      <c r="I4" s="1" t="s">
        <v>15</v>
      </c>
      <c r="J4" s="1" t="s">
        <v>14</v>
      </c>
      <c r="K4" s="1" t="s">
        <v>29</v>
      </c>
      <c r="L4" s="1" t="s">
        <v>50</v>
      </c>
    </row>
    <row r="5" spans="2:12" x14ac:dyDescent="0.25">
      <c r="B5" s="1" t="s">
        <v>66</v>
      </c>
      <c r="C5" s="1" t="s">
        <v>48</v>
      </c>
      <c r="D5" s="1" t="s">
        <v>68</v>
      </c>
      <c r="E5" s="1" t="s">
        <v>14</v>
      </c>
      <c r="F5" s="1" t="s">
        <v>14</v>
      </c>
      <c r="G5" s="1" t="s">
        <v>20</v>
      </c>
      <c r="H5" s="1" t="s">
        <v>12</v>
      </c>
      <c r="I5" s="1" t="s">
        <v>15</v>
      </c>
      <c r="J5" s="1" t="s">
        <v>14</v>
      </c>
      <c r="K5" s="1" t="s">
        <v>26</v>
      </c>
      <c r="L5" s="1" t="s">
        <v>50</v>
      </c>
    </row>
    <row r="6" spans="2:12" x14ac:dyDescent="0.25">
      <c r="B6" s="1" t="s">
        <v>66</v>
      </c>
      <c r="C6" s="1" t="s">
        <v>12</v>
      </c>
      <c r="D6" s="1" t="s">
        <v>69</v>
      </c>
      <c r="E6" s="1" t="s">
        <v>14</v>
      </c>
      <c r="F6" s="1" t="s">
        <v>14</v>
      </c>
      <c r="G6" s="1" t="s">
        <v>20</v>
      </c>
      <c r="H6" s="1" t="s">
        <v>12</v>
      </c>
      <c r="I6" s="1" t="s">
        <v>15</v>
      </c>
      <c r="J6" s="1" t="s">
        <v>14</v>
      </c>
      <c r="K6" s="1" t="s">
        <v>26</v>
      </c>
      <c r="L6" s="1" t="s">
        <v>50</v>
      </c>
    </row>
    <row r="7" spans="2:12" x14ac:dyDescent="0.25">
      <c r="B7" s="1" t="s">
        <v>66</v>
      </c>
      <c r="C7" s="1" t="s">
        <v>12</v>
      </c>
      <c r="D7" s="1" t="s">
        <v>67</v>
      </c>
      <c r="E7" s="1" t="s">
        <v>12</v>
      </c>
      <c r="F7" s="1" t="s">
        <v>14</v>
      </c>
      <c r="G7" s="1" t="s">
        <v>15</v>
      </c>
      <c r="H7" s="1" t="s">
        <v>12</v>
      </c>
      <c r="I7" s="1" t="s">
        <v>15</v>
      </c>
      <c r="J7" s="1" t="s">
        <v>14</v>
      </c>
      <c r="K7" s="1" t="s">
        <v>26</v>
      </c>
      <c r="L7" s="1" t="s">
        <v>50</v>
      </c>
    </row>
    <row r="8" spans="2:12" x14ac:dyDescent="0.25">
      <c r="B8" s="1" t="s">
        <v>66</v>
      </c>
      <c r="C8" s="1" t="s">
        <v>12</v>
      </c>
      <c r="D8" s="1" t="s">
        <v>68</v>
      </c>
      <c r="E8" s="1" t="s">
        <v>12</v>
      </c>
      <c r="F8" s="1" t="s">
        <v>14</v>
      </c>
      <c r="G8" s="1" t="s">
        <v>20</v>
      </c>
      <c r="H8" s="1" t="s">
        <v>12</v>
      </c>
      <c r="I8" s="1" t="s">
        <v>14</v>
      </c>
      <c r="J8" s="1" t="s">
        <v>14</v>
      </c>
      <c r="K8" s="1" t="s">
        <v>26</v>
      </c>
      <c r="L8" s="1" t="s">
        <v>50</v>
      </c>
    </row>
    <row r="9" spans="2:12" x14ac:dyDescent="0.25">
      <c r="B9" s="1" t="s">
        <v>66</v>
      </c>
      <c r="C9" s="1" t="s">
        <v>48</v>
      </c>
      <c r="D9" s="1" t="s">
        <v>68</v>
      </c>
      <c r="E9" s="1" t="s">
        <v>12</v>
      </c>
      <c r="F9" s="1" t="s">
        <v>14</v>
      </c>
      <c r="G9" s="1" t="s">
        <v>60</v>
      </c>
      <c r="H9" s="1" t="s">
        <v>12</v>
      </c>
      <c r="I9" s="1" t="s">
        <v>15</v>
      </c>
      <c r="J9" s="1" t="s">
        <v>14</v>
      </c>
      <c r="K9" s="1" t="s">
        <v>29</v>
      </c>
      <c r="L9" s="1" t="s">
        <v>50</v>
      </c>
    </row>
    <row r="10" spans="2:12" x14ac:dyDescent="0.25">
      <c r="B10" s="1" t="s">
        <v>66</v>
      </c>
      <c r="C10" s="1" t="s">
        <v>12</v>
      </c>
      <c r="D10" s="1" t="s">
        <v>68</v>
      </c>
      <c r="E10" s="1" t="s">
        <v>12</v>
      </c>
      <c r="F10" s="1" t="s">
        <v>14</v>
      </c>
      <c r="G10" s="1" t="s">
        <v>20</v>
      </c>
      <c r="H10" s="1" t="s">
        <v>12</v>
      </c>
      <c r="I10" s="1" t="s">
        <v>14</v>
      </c>
      <c r="J10" s="1" t="s">
        <v>14</v>
      </c>
      <c r="K10" s="1" t="s">
        <v>29</v>
      </c>
      <c r="L10" s="1" t="s">
        <v>50</v>
      </c>
    </row>
    <row r="11" spans="2:12" x14ac:dyDescent="0.25">
      <c r="B11" s="1" t="s">
        <v>32</v>
      </c>
      <c r="C11" s="1" t="s">
        <v>48</v>
      </c>
      <c r="D11" s="1" t="s">
        <v>68</v>
      </c>
      <c r="E11" s="1" t="s">
        <v>12</v>
      </c>
      <c r="F11" s="1" t="s">
        <v>14</v>
      </c>
      <c r="G11" s="1" t="s">
        <v>20</v>
      </c>
      <c r="H11" s="1" t="s">
        <v>12</v>
      </c>
      <c r="I11" s="1" t="s">
        <v>14</v>
      </c>
      <c r="J11" s="1" t="s">
        <v>14</v>
      </c>
      <c r="K11" s="1" t="s">
        <v>29</v>
      </c>
      <c r="L11" s="1" t="s">
        <v>50</v>
      </c>
    </row>
    <row r="12" spans="2:12" x14ac:dyDescent="0.25">
      <c r="B12" s="1" t="s">
        <v>66</v>
      </c>
      <c r="C12" s="1" t="s">
        <v>48</v>
      </c>
      <c r="D12" s="1" t="s">
        <v>68</v>
      </c>
      <c r="E12" s="1" t="s">
        <v>12</v>
      </c>
      <c r="F12" s="1" t="s">
        <v>14</v>
      </c>
      <c r="G12" s="1" t="s">
        <v>15</v>
      </c>
      <c r="H12" s="1" t="s">
        <v>12</v>
      </c>
      <c r="I12" s="1" t="s">
        <v>14</v>
      </c>
      <c r="J12" s="1" t="s">
        <v>14</v>
      </c>
      <c r="K12" s="1" t="s">
        <v>29</v>
      </c>
      <c r="L12" s="1" t="s">
        <v>50</v>
      </c>
    </row>
    <row r="13" spans="2:12" x14ac:dyDescent="0.25">
      <c r="B13" s="1" t="s">
        <v>32</v>
      </c>
      <c r="C13" s="1" t="s">
        <v>48</v>
      </c>
      <c r="D13" s="1" t="s">
        <v>67</v>
      </c>
      <c r="E13" s="1" t="s">
        <v>12</v>
      </c>
      <c r="F13" s="1" t="s">
        <v>12</v>
      </c>
      <c r="G13" s="1" t="s">
        <v>20</v>
      </c>
      <c r="H13" s="1" t="s">
        <v>12</v>
      </c>
      <c r="I13" s="1" t="s">
        <v>14</v>
      </c>
      <c r="J13" s="1" t="s">
        <v>14</v>
      </c>
      <c r="K13" s="1" t="s">
        <v>28</v>
      </c>
      <c r="L13" s="1" t="s">
        <v>50</v>
      </c>
    </row>
    <row r="14" spans="2:12" x14ac:dyDescent="0.25">
      <c r="B14" s="1" t="s">
        <v>32</v>
      </c>
      <c r="C14" s="1" t="s">
        <v>48</v>
      </c>
      <c r="D14" s="1" t="s">
        <v>67</v>
      </c>
      <c r="E14" s="1" t="s">
        <v>12</v>
      </c>
      <c r="F14" s="1" t="s">
        <v>14</v>
      </c>
      <c r="G14" s="1" t="s">
        <v>20</v>
      </c>
      <c r="H14" s="1" t="s">
        <v>12</v>
      </c>
      <c r="I14" s="1" t="s">
        <v>14</v>
      </c>
      <c r="J14" s="1" t="s">
        <v>14</v>
      </c>
      <c r="K14" s="1" t="s">
        <v>28</v>
      </c>
      <c r="L14" s="1" t="s">
        <v>50</v>
      </c>
    </row>
    <row r="15" spans="2:12" x14ac:dyDescent="0.25">
      <c r="B15" s="1" t="s">
        <v>32</v>
      </c>
      <c r="C15" s="1" t="s">
        <v>48</v>
      </c>
      <c r="D15" s="1" t="s">
        <v>67</v>
      </c>
      <c r="E15" s="1" t="s">
        <v>12</v>
      </c>
      <c r="F15" s="1" t="s">
        <v>14</v>
      </c>
      <c r="G15" s="1" t="s">
        <v>20</v>
      </c>
      <c r="H15" s="1" t="s">
        <v>12</v>
      </c>
      <c r="I15" s="1" t="s">
        <v>14</v>
      </c>
      <c r="J15" s="1" t="s">
        <v>15</v>
      </c>
      <c r="K15" s="1" t="s">
        <v>28</v>
      </c>
      <c r="L15" s="1" t="s">
        <v>50</v>
      </c>
    </row>
    <row r="16" spans="2:12" x14ac:dyDescent="0.25">
      <c r="B16" s="1" t="s">
        <v>66</v>
      </c>
      <c r="C16" s="1" t="s">
        <v>48</v>
      </c>
      <c r="D16" s="1" t="s">
        <v>67</v>
      </c>
      <c r="E16" s="1" t="s">
        <v>12</v>
      </c>
      <c r="F16" s="1" t="s">
        <v>14</v>
      </c>
      <c r="G16" s="1" t="s">
        <v>20</v>
      </c>
      <c r="H16" s="1" t="s">
        <v>12</v>
      </c>
      <c r="I16" s="1" t="s">
        <v>14</v>
      </c>
      <c r="J16" s="1" t="s">
        <v>14</v>
      </c>
      <c r="K16" s="1" t="s">
        <v>33</v>
      </c>
      <c r="L16" s="1" t="s">
        <v>50</v>
      </c>
    </row>
    <row r="17" spans="2:12" x14ac:dyDescent="0.25">
      <c r="B17" s="1" t="s">
        <v>66</v>
      </c>
      <c r="C17" s="1" t="s">
        <v>12</v>
      </c>
      <c r="D17" s="1" t="s">
        <v>67</v>
      </c>
      <c r="E17" s="1" t="s">
        <v>12</v>
      </c>
      <c r="F17" s="1" t="s">
        <v>14</v>
      </c>
      <c r="G17" s="1" t="s">
        <v>15</v>
      </c>
      <c r="H17" s="1" t="s">
        <v>12</v>
      </c>
      <c r="I17" s="1" t="s">
        <v>14</v>
      </c>
      <c r="J17" s="1" t="s">
        <v>14</v>
      </c>
      <c r="K17" s="1" t="s">
        <v>33</v>
      </c>
      <c r="L17" s="1" t="s">
        <v>50</v>
      </c>
    </row>
    <row r="18" spans="2:12" x14ac:dyDescent="0.25">
      <c r="B18" s="1" t="s">
        <v>32</v>
      </c>
      <c r="C18" s="1" t="s">
        <v>12</v>
      </c>
      <c r="D18" s="1" t="s">
        <v>68</v>
      </c>
      <c r="E18" s="1" t="s">
        <v>12</v>
      </c>
      <c r="F18" s="1" t="s">
        <v>14</v>
      </c>
      <c r="G18" s="1" t="s">
        <v>15</v>
      </c>
      <c r="H18" s="1" t="s">
        <v>12</v>
      </c>
      <c r="I18" s="1" t="s">
        <v>15</v>
      </c>
      <c r="J18" s="1" t="s">
        <v>14</v>
      </c>
      <c r="K18" s="1" t="s">
        <v>33</v>
      </c>
      <c r="L18" s="1" t="s">
        <v>50</v>
      </c>
    </row>
    <row r="19" spans="2:12" x14ac:dyDescent="0.25">
      <c r="B19" s="1" t="s">
        <v>66</v>
      </c>
      <c r="C19" s="1" t="s">
        <v>48</v>
      </c>
      <c r="D19" s="1" t="s">
        <v>67</v>
      </c>
      <c r="E19" s="1" t="s">
        <v>12</v>
      </c>
      <c r="F19" s="1" t="s">
        <v>14</v>
      </c>
      <c r="G19" s="1" t="s">
        <v>20</v>
      </c>
      <c r="H19" s="1" t="s">
        <v>12</v>
      </c>
      <c r="I19" s="1" t="s">
        <v>14</v>
      </c>
      <c r="J19" s="1" t="s">
        <v>14</v>
      </c>
      <c r="K19" s="1" t="s">
        <v>33</v>
      </c>
      <c r="L19" s="1" t="s">
        <v>50</v>
      </c>
    </row>
    <row r="20" spans="2:12" x14ac:dyDescent="0.25">
      <c r="B20" s="1" t="s">
        <v>66</v>
      </c>
      <c r="C20" s="1" t="s">
        <v>48</v>
      </c>
      <c r="D20" s="1" t="s">
        <v>67</v>
      </c>
      <c r="E20" s="1" t="s">
        <v>12</v>
      </c>
      <c r="F20" s="1" t="s">
        <v>14</v>
      </c>
      <c r="G20" s="1" t="s">
        <v>60</v>
      </c>
      <c r="H20" s="1" t="s">
        <v>12</v>
      </c>
      <c r="I20" s="1" t="s">
        <v>15</v>
      </c>
      <c r="J20" s="1" t="s">
        <v>14</v>
      </c>
      <c r="K20" s="1" t="s">
        <v>27</v>
      </c>
      <c r="L20" s="1" t="s">
        <v>50</v>
      </c>
    </row>
    <row r="21" spans="2:12" x14ac:dyDescent="0.25">
      <c r="B21" s="1" t="s">
        <v>32</v>
      </c>
      <c r="C21" s="1" t="s">
        <v>48</v>
      </c>
      <c r="D21" s="1" t="s">
        <v>68</v>
      </c>
      <c r="E21" s="1" t="s">
        <v>14</v>
      </c>
      <c r="F21" s="1" t="s">
        <v>14</v>
      </c>
      <c r="G21" s="1" t="s">
        <v>20</v>
      </c>
      <c r="H21" s="1" t="s">
        <v>12</v>
      </c>
      <c r="I21" s="1" t="s">
        <v>14</v>
      </c>
      <c r="J21" s="1" t="s">
        <v>14</v>
      </c>
      <c r="K21" s="1" t="s">
        <v>38</v>
      </c>
      <c r="L21" s="1" t="s">
        <v>50</v>
      </c>
    </row>
    <row r="22" spans="2:12" x14ac:dyDescent="0.25">
      <c r="B22" s="1" t="s">
        <v>32</v>
      </c>
      <c r="C22" s="1" t="s">
        <v>48</v>
      </c>
      <c r="D22" s="1" t="s">
        <v>68</v>
      </c>
      <c r="E22" s="1" t="s">
        <v>12</v>
      </c>
      <c r="F22" s="1" t="s">
        <v>14</v>
      </c>
      <c r="G22" s="1" t="s">
        <v>15</v>
      </c>
      <c r="H22" s="1" t="s">
        <v>12</v>
      </c>
      <c r="I22" s="1" t="s">
        <v>14</v>
      </c>
      <c r="J22" s="1" t="s">
        <v>14</v>
      </c>
      <c r="K22" s="1" t="s">
        <v>35</v>
      </c>
      <c r="L22" s="1" t="s">
        <v>50</v>
      </c>
    </row>
    <row r="23" spans="2:12" x14ac:dyDescent="0.25">
      <c r="B23" s="1" t="s">
        <v>66</v>
      </c>
      <c r="C23" s="1" t="s">
        <v>48</v>
      </c>
      <c r="D23" s="1" t="s">
        <v>70</v>
      </c>
      <c r="E23" s="1" t="s">
        <v>14</v>
      </c>
      <c r="F23" s="1" t="s">
        <v>14</v>
      </c>
      <c r="G23" s="1" t="s">
        <v>20</v>
      </c>
      <c r="H23" s="1" t="s">
        <v>12</v>
      </c>
      <c r="I23" s="1" t="s">
        <v>14</v>
      </c>
      <c r="J23" s="1" t="s">
        <v>14</v>
      </c>
      <c r="K23" s="1" t="s">
        <v>49</v>
      </c>
      <c r="L23" s="1" t="s">
        <v>50</v>
      </c>
    </row>
    <row r="24" spans="2:12" x14ac:dyDescent="0.25">
      <c r="B24" s="1" t="s">
        <v>32</v>
      </c>
      <c r="C24" s="1" t="s">
        <v>12</v>
      </c>
      <c r="D24" s="1" t="s">
        <v>68</v>
      </c>
      <c r="E24" s="1" t="s">
        <v>12</v>
      </c>
      <c r="F24" s="1" t="s">
        <v>14</v>
      </c>
      <c r="G24" s="1" t="s">
        <v>15</v>
      </c>
      <c r="H24" s="1" t="s">
        <v>12</v>
      </c>
      <c r="I24" s="1" t="s">
        <v>14</v>
      </c>
      <c r="J24" s="1" t="s">
        <v>14</v>
      </c>
      <c r="K24" s="1" t="s">
        <v>51</v>
      </c>
      <c r="L24" s="1" t="s">
        <v>50</v>
      </c>
    </row>
    <row r="25" spans="2:12" x14ac:dyDescent="0.25">
      <c r="B25" s="1" t="s">
        <v>66</v>
      </c>
      <c r="C25" s="1" t="s">
        <v>12</v>
      </c>
      <c r="D25" s="1" t="s">
        <v>69</v>
      </c>
      <c r="E25" s="1" t="s">
        <v>14</v>
      </c>
      <c r="F25" s="1" t="s">
        <v>14</v>
      </c>
      <c r="G25" s="1" t="s">
        <v>15</v>
      </c>
      <c r="H25" s="1" t="s">
        <v>12</v>
      </c>
      <c r="I25" s="1" t="s">
        <v>15</v>
      </c>
      <c r="J25" s="1" t="s">
        <v>14</v>
      </c>
      <c r="K25" s="1" t="s">
        <v>49</v>
      </c>
      <c r="L25" s="1" t="s">
        <v>44</v>
      </c>
    </row>
    <row r="26" spans="2:12" x14ac:dyDescent="0.25">
      <c r="B26" s="1" t="s">
        <v>66</v>
      </c>
      <c r="C26" s="1" t="s">
        <v>14</v>
      </c>
      <c r="D26" s="1" t="s">
        <v>69</v>
      </c>
      <c r="E26" s="1" t="s">
        <v>14</v>
      </c>
      <c r="F26" s="1" t="s">
        <v>14</v>
      </c>
      <c r="G26" s="1" t="s">
        <v>20</v>
      </c>
      <c r="H26" s="1" t="s">
        <v>12</v>
      </c>
      <c r="I26" s="1" t="s">
        <v>15</v>
      </c>
      <c r="J26" s="1" t="s">
        <v>14</v>
      </c>
      <c r="K26" s="1" t="s">
        <v>36</v>
      </c>
      <c r="L26" s="1" t="s">
        <v>50</v>
      </c>
    </row>
    <row r="27" spans="2:12" x14ac:dyDescent="0.25">
      <c r="B27" s="1" t="s">
        <v>66</v>
      </c>
      <c r="C27" s="1" t="s">
        <v>14</v>
      </c>
      <c r="D27" s="1" t="s">
        <v>67</v>
      </c>
      <c r="E27" s="1" t="s">
        <v>14</v>
      </c>
      <c r="F27" s="1" t="s">
        <v>14</v>
      </c>
      <c r="G27" s="1" t="s">
        <v>20</v>
      </c>
      <c r="H27" s="1" t="s">
        <v>12</v>
      </c>
      <c r="I27" s="1" t="s">
        <v>15</v>
      </c>
      <c r="J27" s="1" t="s">
        <v>14</v>
      </c>
      <c r="K27" s="1" t="s">
        <v>36</v>
      </c>
      <c r="L27" s="1" t="s">
        <v>50</v>
      </c>
    </row>
    <row r="28" spans="2:12" x14ac:dyDescent="0.25">
      <c r="B28" s="1" t="s">
        <v>71</v>
      </c>
      <c r="C28" s="1" t="s">
        <v>14</v>
      </c>
      <c r="D28" s="1" t="s">
        <v>68</v>
      </c>
      <c r="E28" s="1" t="s">
        <v>15</v>
      </c>
      <c r="F28" s="1" t="s">
        <v>14</v>
      </c>
      <c r="G28" s="1" t="s">
        <v>20</v>
      </c>
      <c r="H28" s="1" t="s">
        <v>14</v>
      </c>
      <c r="I28" s="1" t="s">
        <v>15</v>
      </c>
      <c r="J28" s="1" t="s">
        <v>14</v>
      </c>
      <c r="K28" s="1" t="s">
        <v>37</v>
      </c>
      <c r="L28" s="1" t="s">
        <v>50</v>
      </c>
    </row>
    <row r="29" spans="2:12" x14ac:dyDescent="0.25">
      <c r="B29" s="1" t="s">
        <v>71</v>
      </c>
      <c r="C29" s="1" t="s">
        <v>14</v>
      </c>
      <c r="D29" s="1" t="s">
        <v>70</v>
      </c>
      <c r="E29" s="1" t="s">
        <v>14</v>
      </c>
      <c r="F29" s="1" t="s">
        <v>14</v>
      </c>
      <c r="G29" s="1" t="s">
        <v>20</v>
      </c>
      <c r="H29" s="1" t="s">
        <v>14</v>
      </c>
      <c r="I29" s="1" t="s">
        <v>15</v>
      </c>
      <c r="J29" s="1" t="s">
        <v>14</v>
      </c>
      <c r="K29" s="1" t="s">
        <v>37</v>
      </c>
      <c r="L29" s="1" t="s">
        <v>50</v>
      </c>
    </row>
    <row r="30" spans="2:12" x14ac:dyDescent="0.25">
      <c r="B30" s="1" t="s">
        <v>66</v>
      </c>
      <c r="C30" s="1" t="s">
        <v>12</v>
      </c>
      <c r="D30" s="1" t="s">
        <v>70</v>
      </c>
      <c r="E30" s="1" t="s">
        <v>14</v>
      </c>
      <c r="F30" s="1" t="s">
        <v>14</v>
      </c>
      <c r="G30" s="1" t="s">
        <v>20</v>
      </c>
      <c r="H30" s="1" t="s">
        <v>12</v>
      </c>
      <c r="I30" s="1" t="s">
        <v>15</v>
      </c>
      <c r="J30" s="1" t="s">
        <v>14</v>
      </c>
      <c r="K30" s="1" t="s">
        <v>37</v>
      </c>
      <c r="L30" s="1" t="s">
        <v>50</v>
      </c>
    </row>
    <row r="31" spans="2:12" x14ac:dyDescent="0.25">
      <c r="B31" s="1" t="s">
        <v>66</v>
      </c>
      <c r="C31" s="1" t="s">
        <v>14</v>
      </c>
      <c r="D31" s="1" t="s">
        <v>70</v>
      </c>
      <c r="E31" s="1" t="s">
        <v>14</v>
      </c>
      <c r="F31" s="1" t="s">
        <v>14</v>
      </c>
      <c r="G31" s="1" t="s">
        <v>20</v>
      </c>
      <c r="H31" s="1" t="s">
        <v>14</v>
      </c>
      <c r="I31" s="1" t="s">
        <v>15</v>
      </c>
      <c r="J31" s="1" t="s">
        <v>14</v>
      </c>
      <c r="K31" s="1" t="s">
        <v>37</v>
      </c>
      <c r="L31" s="1" t="s">
        <v>50</v>
      </c>
    </row>
    <row r="32" spans="2:12" x14ac:dyDescent="0.25">
      <c r="B32" s="1" t="s">
        <v>71</v>
      </c>
      <c r="C32" s="1" t="s">
        <v>14</v>
      </c>
      <c r="D32" s="1" t="s">
        <v>70</v>
      </c>
      <c r="E32" s="1" t="s">
        <v>14</v>
      </c>
      <c r="F32" s="1" t="s">
        <v>14</v>
      </c>
      <c r="G32" s="1" t="s">
        <v>20</v>
      </c>
      <c r="H32" s="1" t="s">
        <v>12</v>
      </c>
      <c r="I32" s="1" t="s">
        <v>15</v>
      </c>
      <c r="J32" s="1" t="s">
        <v>14</v>
      </c>
      <c r="K32" s="1" t="s">
        <v>36</v>
      </c>
      <c r="L32" s="1" t="s">
        <v>50</v>
      </c>
    </row>
    <row r="33" spans="2:12" x14ac:dyDescent="0.25">
      <c r="B33" s="1" t="s">
        <v>71</v>
      </c>
      <c r="C33" s="1" t="s">
        <v>14</v>
      </c>
      <c r="D33" s="1" t="s">
        <v>70</v>
      </c>
      <c r="E33" s="1" t="s">
        <v>14</v>
      </c>
      <c r="F33" s="1" t="s">
        <v>14</v>
      </c>
      <c r="G33" s="1" t="s">
        <v>20</v>
      </c>
      <c r="H33" s="1" t="s">
        <v>14</v>
      </c>
      <c r="I33" s="1" t="s">
        <v>15</v>
      </c>
      <c r="J33" s="1" t="s">
        <v>14</v>
      </c>
      <c r="K33" s="1" t="s">
        <v>49</v>
      </c>
      <c r="L33" s="1" t="s">
        <v>50</v>
      </c>
    </row>
    <row r="34" spans="2:12" x14ac:dyDescent="0.25">
      <c r="B34" s="1" t="s">
        <v>71</v>
      </c>
      <c r="C34" s="1" t="s">
        <v>14</v>
      </c>
      <c r="D34" s="1" t="s">
        <v>70</v>
      </c>
      <c r="E34" s="1" t="s">
        <v>14</v>
      </c>
      <c r="F34" s="1" t="s">
        <v>14</v>
      </c>
      <c r="G34" s="1" t="s">
        <v>20</v>
      </c>
      <c r="H34" s="1" t="s">
        <v>14</v>
      </c>
      <c r="I34" s="1" t="s">
        <v>15</v>
      </c>
      <c r="J34" s="1" t="s">
        <v>14</v>
      </c>
      <c r="K34" s="1" t="s">
        <v>35</v>
      </c>
      <c r="L34" s="1" t="s">
        <v>50</v>
      </c>
    </row>
    <row r="35" spans="2:12" x14ac:dyDescent="0.25">
      <c r="B35" s="1" t="s">
        <v>66</v>
      </c>
      <c r="C35" s="1" t="s">
        <v>12</v>
      </c>
      <c r="D35" s="1" t="s">
        <v>67</v>
      </c>
      <c r="E35" s="1" t="s">
        <v>14</v>
      </c>
      <c r="F35" s="1" t="s">
        <v>14</v>
      </c>
      <c r="G35" s="1" t="s">
        <v>20</v>
      </c>
      <c r="H35" s="1" t="s">
        <v>12</v>
      </c>
      <c r="I35" s="1" t="s">
        <v>15</v>
      </c>
      <c r="J35" s="1" t="s">
        <v>14</v>
      </c>
      <c r="K35" s="1" t="s">
        <v>35</v>
      </c>
      <c r="L35" s="1" t="s">
        <v>50</v>
      </c>
    </row>
    <row r="36" spans="2:12" x14ac:dyDescent="0.25">
      <c r="B36" s="1" t="s">
        <v>66</v>
      </c>
      <c r="C36" s="1" t="s">
        <v>12</v>
      </c>
      <c r="D36" s="1" t="s">
        <v>67</v>
      </c>
      <c r="E36" s="1" t="s">
        <v>14</v>
      </c>
      <c r="F36" s="1" t="s">
        <v>14</v>
      </c>
      <c r="G36" s="1" t="s">
        <v>20</v>
      </c>
      <c r="H36" s="1" t="s">
        <v>12</v>
      </c>
      <c r="I36" s="1" t="s">
        <v>15</v>
      </c>
      <c r="J36" s="1" t="s">
        <v>14</v>
      </c>
      <c r="K36" s="1" t="s">
        <v>35</v>
      </c>
      <c r="L36" s="1" t="s">
        <v>50</v>
      </c>
    </row>
    <row r="37" spans="2:12" x14ac:dyDescent="0.25">
      <c r="B37" s="1" t="s">
        <v>71</v>
      </c>
      <c r="C37" s="1" t="s">
        <v>14</v>
      </c>
      <c r="D37" s="1" t="s">
        <v>67</v>
      </c>
      <c r="E37" s="1" t="s">
        <v>14</v>
      </c>
      <c r="F37" s="1" t="s">
        <v>14</v>
      </c>
      <c r="G37" s="1" t="s">
        <v>60</v>
      </c>
      <c r="H37" s="1" t="s">
        <v>14</v>
      </c>
      <c r="I37" s="1" t="s">
        <v>15</v>
      </c>
      <c r="J37" s="1" t="s">
        <v>14</v>
      </c>
      <c r="K37" s="1" t="s">
        <v>35</v>
      </c>
      <c r="L37" s="1" t="s">
        <v>50</v>
      </c>
    </row>
    <row r="38" spans="2:12" x14ac:dyDescent="0.25">
      <c r="B38" s="1" t="s">
        <v>71</v>
      </c>
      <c r="C38" s="1" t="s">
        <v>14</v>
      </c>
      <c r="D38" s="1" t="s">
        <v>70</v>
      </c>
      <c r="E38" s="1" t="s">
        <v>14</v>
      </c>
      <c r="F38" s="1" t="s">
        <v>14</v>
      </c>
      <c r="G38" s="1" t="s">
        <v>20</v>
      </c>
      <c r="H38" s="1" t="s">
        <v>14</v>
      </c>
      <c r="I38" s="1" t="s">
        <v>15</v>
      </c>
      <c r="J38" s="1" t="s">
        <v>14</v>
      </c>
      <c r="K38" s="1" t="s">
        <v>35</v>
      </c>
      <c r="L38" s="1" t="s">
        <v>50</v>
      </c>
    </row>
    <row r="39" spans="2:12" x14ac:dyDescent="0.25">
      <c r="B39" s="1" t="s">
        <v>71</v>
      </c>
      <c r="C39" s="1" t="s">
        <v>14</v>
      </c>
      <c r="D39" s="1" t="s">
        <v>67</v>
      </c>
      <c r="E39" s="1" t="s">
        <v>14</v>
      </c>
      <c r="F39" s="1" t="s">
        <v>14</v>
      </c>
      <c r="G39" s="1" t="s">
        <v>20</v>
      </c>
      <c r="H39" s="1" t="s">
        <v>14</v>
      </c>
      <c r="I39" s="1" t="s">
        <v>15</v>
      </c>
      <c r="J39" s="1" t="s">
        <v>14</v>
      </c>
      <c r="K39" s="1" t="s">
        <v>35</v>
      </c>
      <c r="L39" s="1" t="s">
        <v>50</v>
      </c>
    </row>
    <row r="40" spans="2:12" x14ac:dyDescent="0.25">
      <c r="B40" s="1" t="s">
        <v>66</v>
      </c>
      <c r="C40" s="1" t="s">
        <v>12</v>
      </c>
      <c r="D40" s="1" t="s">
        <v>67</v>
      </c>
      <c r="E40" s="1" t="s">
        <v>14</v>
      </c>
      <c r="F40" s="1" t="s">
        <v>14</v>
      </c>
      <c r="G40" s="1" t="s">
        <v>20</v>
      </c>
      <c r="H40" s="1" t="s">
        <v>12</v>
      </c>
      <c r="I40" s="1" t="s">
        <v>15</v>
      </c>
      <c r="J40" s="1" t="s">
        <v>14</v>
      </c>
      <c r="K40" s="1" t="s">
        <v>35</v>
      </c>
      <c r="L40" s="1" t="s">
        <v>44</v>
      </c>
    </row>
    <row r="41" spans="2:12" x14ac:dyDescent="0.25">
      <c r="B41" s="1" t="s">
        <v>66</v>
      </c>
      <c r="C41" s="1" t="s">
        <v>12</v>
      </c>
      <c r="D41" s="1" t="s">
        <v>67</v>
      </c>
      <c r="E41" s="1" t="s">
        <v>14</v>
      </c>
      <c r="F41" s="1" t="s">
        <v>14</v>
      </c>
      <c r="G41" s="1" t="s">
        <v>20</v>
      </c>
      <c r="H41" s="1" t="s">
        <v>12</v>
      </c>
      <c r="I41" s="1" t="s">
        <v>15</v>
      </c>
      <c r="J41" s="1" t="s">
        <v>14</v>
      </c>
      <c r="K41" s="1" t="s">
        <v>35</v>
      </c>
      <c r="L41" s="1" t="s">
        <v>44</v>
      </c>
    </row>
    <row r="42" spans="2:12" x14ac:dyDescent="0.25">
      <c r="B42" s="1" t="s">
        <v>66</v>
      </c>
      <c r="C42" s="1" t="s">
        <v>12</v>
      </c>
      <c r="D42" s="1" t="s">
        <v>67</v>
      </c>
      <c r="E42" s="1" t="s">
        <v>14</v>
      </c>
      <c r="F42" s="1" t="s">
        <v>14</v>
      </c>
      <c r="G42" s="1" t="s">
        <v>20</v>
      </c>
      <c r="H42" s="1" t="s">
        <v>12</v>
      </c>
      <c r="I42" s="1" t="s">
        <v>15</v>
      </c>
      <c r="J42" s="1" t="s">
        <v>14</v>
      </c>
      <c r="K42" s="1" t="s">
        <v>49</v>
      </c>
      <c r="L42" s="1" t="s">
        <v>44</v>
      </c>
    </row>
    <row r="43" spans="2:12" x14ac:dyDescent="0.25">
      <c r="B43" s="1" t="s">
        <v>66</v>
      </c>
      <c r="C43" s="1" t="s">
        <v>14</v>
      </c>
      <c r="D43" s="1" t="s">
        <v>70</v>
      </c>
      <c r="E43" s="1" t="s">
        <v>14</v>
      </c>
      <c r="F43" s="1" t="s">
        <v>14</v>
      </c>
      <c r="G43" s="1" t="s">
        <v>20</v>
      </c>
      <c r="H43" s="1" t="s">
        <v>14</v>
      </c>
      <c r="I43" s="1" t="s">
        <v>15</v>
      </c>
      <c r="J43" s="1" t="s">
        <v>14</v>
      </c>
      <c r="K43" s="1" t="s">
        <v>36</v>
      </c>
      <c r="L43" s="1" t="s">
        <v>50</v>
      </c>
    </row>
    <row r="44" spans="2:12" x14ac:dyDescent="0.25">
      <c r="B44" s="1" t="s">
        <v>66</v>
      </c>
      <c r="C44" s="1" t="s">
        <v>12</v>
      </c>
      <c r="D44" s="1" t="s">
        <v>70</v>
      </c>
      <c r="E44" s="1" t="s">
        <v>14</v>
      </c>
      <c r="F44" s="1" t="s">
        <v>14</v>
      </c>
      <c r="G44" s="1" t="s">
        <v>20</v>
      </c>
      <c r="H44" s="1" t="s">
        <v>12</v>
      </c>
      <c r="I44" s="1" t="s">
        <v>15</v>
      </c>
      <c r="J44" s="1" t="s">
        <v>14</v>
      </c>
      <c r="K44" s="1" t="s">
        <v>36</v>
      </c>
      <c r="L44" s="1" t="s">
        <v>50</v>
      </c>
    </row>
    <row r="45" spans="2:12" x14ac:dyDescent="0.25">
      <c r="B45" s="1" t="s">
        <v>71</v>
      </c>
      <c r="C45" s="1" t="s">
        <v>14</v>
      </c>
      <c r="D45" s="1" t="s">
        <v>70</v>
      </c>
      <c r="E45" s="1" t="s">
        <v>14</v>
      </c>
      <c r="F45" s="1" t="s">
        <v>14</v>
      </c>
      <c r="G45" s="1" t="s">
        <v>20</v>
      </c>
      <c r="H45" s="1" t="s">
        <v>14</v>
      </c>
      <c r="I45" s="1" t="s">
        <v>15</v>
      </c>
      <c r="J45" s="1" t="s">
        <v>14</v>
      </c>
      <c r="K45" s="1" t="s">
        <v>51</v>
      </c>
      <c r="L45" s="1" t="s">
        <v>50</v>
      </c>
    </row>
    <row r="46" spans="2:12" x14ac:dyDescent="0.25">
      <c r="B46" s="1" t="s">
        <v>71</v>
      </c>
      <c r="C46" s="1" t="s">
        <v>14</v>
      </c>
      <c r="D46" s="1" t="s">
        <v>70</v>
      </c>
      <c r="E46" s="1" t="s">
        <v>14</v>
      </c>
      <c r="F46" s="1" t="s">
        <v>12</v>
      </c>
      <c r="G46" s="1" t="s">
        <v>20</v>
      </c>
      <c r="H46" s="1" t="s">
        <v>14</v>
      </c>
      <c r="I46" s="1" t="s">
        <v>15</v>
      </c>
      <c r="J46" s="1" t="s">
        <v>14</v>
      </c>
      <c r="K46" s="1" t="s">
        <v>49</v>
      </c>
      <c r="L46" s="1" t="s">
        <v>44</v>
      </c>
    </row>
    <row r="47" spans="2:12" x14ac:dyDescent="0.25">
      <c r="B47" s="1" t="s">
        <v>71</v>
      </c>
      <c r="C47" s="1" t="s">
        <v>14</v>
      </c>
      <c r="D47" s="1" t="s">
        <v>70</v>
      </c>
      <c r="E47" s="1" t="s">
        <v>14</v>
      </c>
      <c r="F47" s="1" t="s">
        <v>14</v>
      </c>
      <c r="G47" s="1" t="s">
        <v>20</v>
      </c>
      <c r="H47" s="1" t="s">
        <v>14</v>
      </c>
      <c r="I47" s="1" t="s">
        <v>15</v>
      </c>
      <c r="J47" s="1" t="s">
        <v>14</v>
      </c>
      <c r="K47" s="1" t="s">
        <v>49</v>
      </c>
      <c r="L47" s="1" t="s">
        <v>44</v>
      </c>
    </row>
    <row r="48" spans="2:12" x14ac:dyDescent="0.25">
      <c r="B48" s="1" t="s">
        <v>66</v>
      </c>
      <c r="C48" s="1" t="s">
        <v>12</v>
      </c>
      <c r="D48" s="1" t="s">
        <v>70</v>
      </c>
      <c r="E48" s="1" t="s">
        <v>14</v>
      </c>
      <c r="F48" s="1" t="s">
        <v>14</v>
      </c>
      <c r="G48" s="1" t="s">
        <v>20</v>
      </c>
      <c r="H48" s="1" t="s">
        <v>12</v>
      </c>
      <c r="I48" s="1" t="s">
        <v>15</v>
      </c>
      <c r="J48" s="1" t="s">
        <v>14</v>
      </c>
      <c r="K48" s="1" t="s">
        <v>51</v>
      </c>
      <c r="L48" s="1" t="s">
        <v>50</v>
      </c>
    </row>
    <row r="49" spans="2:12" x14ac:dyDescent="0.25">
      <c r="B49" s="1" t="s">
        <v>66</v>
      </c>
      <c r="C49" s="1" t="s">
        <v>14</v>
      </c>
      <c r="D49" s="1" t="s">
        <v>67</v>
      </c>
      <c r="E49" s="1" t="s">
        <v>14</v>
      </c>
      <c r="F49" s="1" t="s">
        <v>14</v>
      </c>
      <c r="G49" s="1" t="s">
        <v>20</v>
      </c>
      <c r="H49" s="1" t="s">
        <v>14</v>
      </c>
      <c r="I49" s="1" t="s">
        <v>15</v>
      </c>
      <c r="J49" s="1" t="s">
        <v>14</v>
      </c>
      <c r="K49" s="1" t="s">
        <v>49</v>
      </c>
      <c r="L49" s="1" t="s">
        <v>44</v>
      </c>
    </row>
    <row r="50" spans="2:12" x14ac:dyDescent="0.25">
      <c r="B50" s="1" t="s">
        <v>66</v>
      </c>
      <c r="C50" s="1" t="s">
        <v>12</v>
      </c>
      <c r="D50" s="1" t="s">
        <v>70</v>
      </c>
      <c r="E50" s="1" t="s">
        <v>14</v>
      </c>
      <c r="F50" s="1" t="s">
        <v>14</v>
      </c>
      <c r="G50" s="1" t="s">
        <v>20</v>
      </c>
      <c r="H50" s="1" t="s">
        <v>12</v>
      </c>
      <c r="I50" s="1" t="s">
        <v>15</v>
      </c>
      <c r="J50" s="1" t="s">
        <v>14</v>
      </c>
      <c r="K50" s="1" t="s">
        <v>56</v>
      </c>
      <c r="L50" s="1" t="s">
        <v>44</v>
      </c>
    </row>
    <row r="51" spans="2:12" x14ac:dyDescent="0.25">
      <c r="B51" s="1" t="s">
        <v>66</v>
      </c>
      <c r="C51" s="1" t="s">
        <v>14</v>
      </c>
      <c r="D51" s="1" t="s">
        <v>72</v>
      </c>
      <c r="E51" s="1" t="s">
        <v>14</v>
      </c>
      <c r="F51" s="1" t="s">
        <v>14</v>
      </c>
      <c r="G51" s="1" t="s">
        <v>15</v>
      </c>
      <c r="H51" s="1" t="s">
        <v>14</v>
      </c>
      <c r="I51" s="1" t="s">
        <v>15</v>
      </c>
      <c r="J51" s="1" t="s">
        <v>14</v>
      </c>
      <c r="K51" s="1" t="s">
        <v>51</v>
      </c>
      <c r="L51" s="1" t="s">
        <v>44</v>
      </c>
    </row>
    <row r="52" spans="2:12" x14ac:dyDescent="0.25">
      <c r="B52" s="1" t="s">
        <v>71</v>
      </c>
      <c r="C52" s="1" t="s">
        <v>14</v>
      </c>
      <c r="D52" s="1" t="s">
        <v>70</v>
      </c>
      <c r="E52" s="1" t="s">
        <v>14</v>
      </c>
      <c r="F52" s="1" t="s">
        <v>14</v>
      </c>
      <c r="G52" s="1" t="s">
        <v>20</v>
      </c>
      <c r="H52" s="1" t="s">
        <v>14</v>
      </c>
      <c r="I52" s="1" t="s">
        <v>15</v>
      </c>
      <c r="J52" s="1" t="s">
        <v>14</v>
      </c>
      <c r="K52" s="1" t="s">
        <v>51</v>
      </c>
      <c r="L52" s="1" t="s">
        <v>44</v>
      </c>
    </row>
    <row r="53" spans="2:12" x14ac:dyDescent="0.25">
      <c r="B53" s="1" t="s">
        <v>66</v>
      </c>
      <c r="C53" s="1" t="s">
        <v>12</v>
      </c>
      <c r="D53" s="1" t="s">
        <v>72</v>
      </c>
      <c r="E53" s="1" t="s">
        <v>14</v>
      </c>
      <c r="F53" s="1" t="s">
        <v>14</v>
      </c>
      <c r="G53" s="1" t="s">
        <v>20</v>
      </c>
      <c r="H53" s="1" t="s">
        <v>12</v>
      </c>
      <c r="I53" s="1" t="s">
        <v>15</v>
      </c>
      <c r="J53" s="1" t="s">
        <v>14</v>
      </c>
      <c r="K53" s="1" t="s">
        <v>51</v>
      </c>
      <c r="L53" s="1" t="s">
        <v>44</v>
      </c>
    </row>
    <row r="54" spans="2:12" x14ac:dyDescent="0.25">
      <c r="B54" s="1" t="s">
        <v>66</v>
      </c>
      <c r="C54" s="1" t="s">
        <v>14</v>
      </c>
      <c r="D54" s="1" t="s">
        <v>70</v>
      </c>
      <c r="E54" s="1" t="s">
        <v>14</v>
      </c>
      <c r="F54" s="1" t="s">
        <v>14</v>
      </c>
      <c r="G54" s="1" t="s">
        <v>20</v>
      </c>
      <c r="H54" s="1" t="s">
        <v>14</v>
      </c>
      <c r="I54" s="1" t="s">
        <v>15</v>
      </c>
      <c r="J54" s="1" t="s">
        <v>14</v>
      </c>
      <c r="K54" s="1" t="s">
        <v>58</v>
      </c>
      <c r="L54" s="1" t="s">
        <v>44</v>
      </c>
    </row>
    <row r="55" spans="2:12" x14ac:dyDescent="0.25">
      <c r="B55" s="1" t="s">
        <v>66</v>
      </c>
      <c r="C55" s="1" t="s">
        <v>48</v>
      </c>
      <c r="D55" s="1" t="s">
        <v>70</v>
      </c>
      <c r="E55" s="1" t="s">
        <v>14</v>
      </c>
      <c r="F55" s="1" t="s">
        <v>14</v>
      </c>
      <c r="G55" s="1" t="s">
        <v>20</v>
      </c>
      <c r="H55" s="1" t="s">
        <v>12</v>
      </c>
      <c r="I55" s="1" t="s">
        <v>15</v>
      </c>
      <c r="J55" s="1" t="s">
        <v>14</v>
      </c>
      <c r="K55" s="1" t="s">
        <v>57</v>
      </c>
      <c r="L55" s="1" t="s">
        <v>50</v>
      </c>
    </row>
    <row r="56" spans="2:12" x14ac:dyDescent="0.25">
      <c r="B56" s="1" t="s">
        <v>71</v>
      </c>
      <c r="C56" s="1" t="s">
        <v>14</v>
      </c>
      <c r="D56" s="1" t="s">
        <v>70</v>
      </c>
      <c r="E56" s="1" t="s">
        <v>14</v>
      </c>
      <c r="F56" s="1" t="s">
        <v>14</v>
      </c>
      <c r="G56" s="1" t="s">
        <v>20</v>
      </c>
      <c r="H56" s="1" t="s">
        <v>14</v>
      </c>
      <c r="I56" s="1" t="s">
        <v>15</v>
      </c>
      <c r="J56" s="1" t="s">
        <v>14</v>
      </c>
      <c r="K56" s="1" t="s">
        <v>57</v>
      </c>
      <c r="L56" s="1" t="s">
        <v>44</v>
      </c>
    </row>
    <row r="57" spans="2:12" x14ac:dyDescent="0.25">
      <c r="B57" s="1" t="s">
        <v>66</v>
      </c>
      <c r="C57" s="1" t="s">
        <v>14</v>
      </c>
      <c r="D57" s="1" t="s">
        <v>70</v>
      </c>
      <c r="E57" s="1" t="s">
        <v>14</v>
      </c>
      <c r="F57" s="1" t="s">
        <v>14</v>
      </c>
      <c r="G57" s="1" t="s">
        <v>20</v>
      </c>
      <c r="H57" s="1" t="s">
        <v>12</v>
      </c>
      <c r="I57" s="1" t="s">
        <v>15</v>
      </c>
      <c r="J57" s="1" t="s">
        <v>14</v>
      </c>
      <c r="K57" s="1" t="s">
        <v>56</v>
      </c>
      <c r="L57" s="1" t="s">
        <v>50</v>
      </c>
    </row>
    <row r="58" spans="2:12" x14ac:dyDescent="0.25">
      <c r="B58" s="1" t="s">
        <v>66</v>
      </c>
      <c r="C58" s="1" t="s">
        <v>12</v>
      </c>
      <c r="D58" s="1" t="s">
        <v>70</v>
      </c>
      <c r="E58" s="1" t="s">
        <v>14</v>
      </c>
      <c r="F58" s="1" t="s">
        <v>14</v>
      </c>
      <c r="G58" s="1" t="s">
        <v>20</v>
      </c>
      <c r="H58" s="1" t="s">
        <v>12</v>
      </c>
      <c r="I58" s="1" t="s">
        <v>15</v>
      </c>
      <c r="J58" s="1" t="s">
        <v>14</v>
      </c>
      <c r="K58" s="1" t="s">
        <v>56</v>
      </c>
      <c r="L58" s="1" t="s">
        <v>50</v>
      </c>
    </row>
    <row r="59" spans="2:12" x14ac:dyDescent="0.25">
      <c r="B59" s="1" t="s">
        <v>66</v>
      </c>
      <c r="C59" s="1" t="s">
        <v>12</v>
      </c>
      <c r="D59" s="1" t="s">
        <v>70</v>
      </c>
      <c r="E59" s="1" t="s">
        <v>14</v>
      </c>
      <c r="F59" s="1" t="s">
        <v>12</v>
      </c>
      <c r="G59" s="1" t="s">
        <v>20</v>
      </c>
      <c r="H59" s="1" t="s">
        <v>12</v>
      </c>
      <c r="I59" s="1" t="s">
        <v>15</v>
      </c>
      <c r="J59" s="1" t="s">
        <v>14</v>
      </c>
      <c r="K59" s="1" t="s">
        <v>56</v>
      </c>
      <c r="L59" s="1" t="s">
        <v>44</v>
      </c>
    </row>
    <row r="60" spans="2:12" x14ac:dyDescent="0.25">
      <c r="B60" s="1" t="s">
        <v>66</v>
      </c>
      <c r="C60" s="1" t="s">
        <v>12</v>
      </c>
      <c r="D60" s="1" t="s">
        <v>72</v>
      </c>
      <c r="E60" s="1" t="s">
        <v>14</v>
      </c>
      <c r="F60" s="1" t="s">
        <v>14</v>
      </c>
      <c r="G60" s="1" t="s">
        <v>20</v>
      </c>
      <c r="H60" s="1" t="s">
        <v>12</v>
      </c>
      <c r="I60" s="1" t="s">
        <v>15</v>
      </c>
      <c r="J60" s="1" t="s">
        <v>14</v>
      </c>
      <c r="K60" s="1" t="s">
        <v>56</v>
      </c>
      <c r="L60" s="1" t="s">
        <v>44</v>
      </c>
    </row>
    <row r="61" spans="2:12" x14ac:dyDescent="0.25">
      <c r="B61" s="1" t="s">
        <v>66</v>
      </c>
      <c r="C61" s="1" t="s">
        <v>14</v>
      </c>
      <c r="D61" s="1" t="s">
        <v>70</v>
      </c>
      <c r="E61" s="1" t="s">
        <v>14</v>
      </c>
      <c r="F61" s="1" t="s">
        <v>14</v>
      </c>
      <c r="G61" s="1" t="s">
        <v>20</v>
      </c>
      <c r="H61" s="1" t="s">
        <v>14</v>
      </c>
      <c r="I61" s="1" t="s">
        <v>15</v>
      </c>
      <c r="J61" s="1" t="s">
        <v>14</v>
      </c>
      <c r="K61" s="1" t="s">
        <v>56</v>
      </c>
      <c r="L61" s="1" t="s">
        <v>50</v>
      </c>
    </row>
    <row r="62" spans="2:12" x14ac:dyDescent="0.25">
      <c r="B62" s="1" t="s">
        <v>66</v>
      </c>
      <c r="C62" s="1" t="s">
        <v>14</v>
      </c>
      <c r="D62" s="1" t="s">
        <v>67</v>
      </c>
      <c r="E62" s="1" t="s">
        <v>14</v>
      </c>
      <c r="F62" s="1" t="s">
        <v>14</v>
      </c>
      <c r="G62" s="1" t="s">
        <v>60</v>
      </c>
      <c r="H62" s="1" t="s">
        <v>14</v>
      </c>
      <c r="I62" s="1" t="s">
        <v>15</v>
      </c>
      <c r="J62" s="1" t="s">
        <v>14</v>
      </c>
      <c r="K62" s="1" t="s">
        <v>57</v>
      </c>
      <c r="L62" s="1" t="s">
        <v>44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7616-04C7-4A8E-893F-F4564E0537D1}">
  <dimension ref="B1:L62"/>
  <sheetViews>
    <sheetView workbookViewId="0">
      <selection activeCell="B1" sqref="B1:L1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18</v>
      </c>
      <c r="C2" s="1" t="s">
        <v>14</v>
      </c>
      <c r="D2" s="1" t="s">
        <v>55</v>
      </c>
      <c r="E2" s="1" t="s">
        <v>14</v>
      </c>
      <c r="F2" s="1" t="s">
        <v>14</v>
      </c>
      <c r="G2" s="1" t="s">
        <v>20</v>
      </c>
      <c r="H2" s="1" t="s">
        <v>14</v>
      </c>
      <c r="I2" s="1" t="s">
        <v>15</v>
      </c>
      <c r="J2" s="1" t="s">
        <v>14</v>
      </c>
      <c r="K2" s="1" t="s">
        <v>29</v>
      </c>
      <c r="L2" s="1" t="s">
        <v>22</v>
      </c>
    </row>
    <row r="3" spans="2:12" x14ac:dyDescent="0.25">
      <c r="B3" s="1" t="s">
        <v>18</v>
      </c>
      <c r="C3" s="1" t="s">
        <v>14</v>
      </c>
      <c r="D3" s="1" t="s">
        <v>47</v>
      </c>
      <c r="E3" s="1" t="s">
        <v>14</v>
      </c>
      <c r="F3" s="1" t="s">
        <v>14</v>
      </c>
      <c r="G3" s="1" t="s">
        <v>20</v>
      </c>
      <c r="H3" s="1" t="s">
        <v>14</v>
      </c>
      <c r="I3" s="1" t="s">
        <v>15</v>
      </c>
      <c r="J3" s="1" t="s">
        <v>14</v>
      </c>
      <c r="K3" s="1" t="s">
        <v>29</v>
      </c>
      <c r="L3" s="1" t="s">
        <v>22</v>
      </c>
    </row>
    <row r="4" spans="2:12" x14ac:dyDescent="0.25">
      <c r="B4" s="1" t="s">
        <v>18</v>
      </c>
      <c r="C4" s="1" t="s">
        <v>14</v>
      </c>
      <c r="D4" s="1" t="s">
        <v>47</v>
      </c>
      <c r="E4" s="1" t="s">
        <v>14</v>
      </c>
      <c r="F4" s="1" t="s">
        <v>14</v>
      </c>
      <c r="G4" s="1" t="s">
        <v>15</v>
      </c>
      <c r="H4" s="1" t="s">
        <v>14</v>
      </c>
      <c r="I4" s="1" t="s">
        <v>15</v>
      </c>
      <c r="J4" s="1" t="s">
        <v>14</v>
      </c>
      <c r="K4" s="1" t="s">
        <v>26</v>
      </c>
      <c r="L4" s="1" t="s">
        <v>22</v>
      </c>
    </row>
    <row r="5" spans="2:12" x14ac:dyDescent="0.25">
      <c r="B5" s="1" t="s">
        <v>18</v>
      </c>
      <c r="C5" s="1" t="s">
        <v>14</v>
      </c>
      <c r="D5" s="1" t="s">
        <v>47</v>
      </c>
      <c r="E5" s="1" t="s">
        <v>14</v>
      </c>
      <c r="F5" s="1" t="s">
        <v>14</v>
      </c>
      <c r="G5" s="1" t="s">
        <v>15</v>
      </c>
      <c r="H5" s="1" t="s">
        <v>14</v>
      </c>
      <c r="I5" s="1" t="s">
        <v>15</v>
      </c>
      <c r="J5" s="1" t="s">
        <v>14</v>
      </c>
      <c r="K5" s="1" t="s">
        <v>26</v>
      </c>
      <c r="L5" s="1" t="s">
        <v>22</v>
      </c>
    </row>
    <row r="6" spans="2:12" x14ac:dyDescent="0.25">
      <c r="B6" s="1" t="s">
        <v>18</v>
      </c>
      <c r="C6" s="1" t="s">
        <v>14</v>
      </c>
      <c r="D6" s="1" t="s">
        <v>55</v>
      </c>
      <c r="E6" s="1" t="s">
        <v>14</v>
      </c>
      <c r="F6" s="1" t="s">
        <v>15</v>
      </c>
      <c r="G6" s="1" t="s">
        <v>20</v>
      </c>
      <c r="H6" s="1" t="s">
        <v>12</v>
      </c>
      <c r="I6" s="1" t="s">
        <v>14</v>
      </c>
      <c r="J6" s="1" t="s">
        <v>14</v>
      </c>
      <c r="K6" s="1" t="s">
        <v>26</v>
      </c>
      <c r="L6" s="1" t="s">
        <v>22</v>
      </c>
    </row>
    <row r="7" spans="2:12" x14ac:dyDescent="0.25">
      <c r="B7" s="1" t="s">
        <v>18</v>
      </c>
      <c r="C7" s="1" t="s">
        <v>14</v>
      </c>
      <c r="D7" s="1" t="s">
        <v>55</v>
      </c>
      <c r="E7" s="1" t="s">
        <v>14</v>
      </c>
      <c r="F7" s="1" t="s">
        <v>14</v>
      </c>
      <c r="G7" s="1" t="s">
        <v>20</v>
      </c>
      <c r="H7" s="1" t="s">
        <v>14</v>
      </c>
      <c r="I7" s="1" t="s">
        <v>15</v>
      </c>
      <c r="J7" s="1" t="s">
        <v>14</v>
      </c>
      <c r="K7" s="1" t="s">
        <v>31</v>
      </c>
      <c r="L7" s="1" t="s">
        <v>44</v>
      </c>
    </row>
    <row r="8" spans="2:12" x14ac:dyDescent="0.25">
      <c r="B8" s="1" t="s">
        <v>18</v>
      </c>
      <c r="C8" s="1" t="s">
        <v>14</v>
      </c>
      <c r="D8" s="1" t="s">
        <v>47</v>
      </c>
      <c r="E8" s="1" t="s">
        <v>14</v>
      </c>
      <c r="F8" s="1" t="s">
        <v>14</v>
      </c>
      <c r="G8" s="1" t="s">
        <v>20</v>
      </c>
      <c r="H8" s="1" t="s">
        <v>14</v>
      </c>
      <c r="I8" s="1" t="s">
        <v>15</v>
      </c>
      <c r="J8" s="1" t="s">
        <v>14</v>
      </c>
      <c r="K8" s="1" t="s">
        <v>25</v>
      </c>
      <c r="L8" s="1" t="s">
        <v>22</v>
      </c>
    </row>
    <row r="9" spans="2:12" x14ac:dyDescent="0.25">
      <c r="B9" s="1" t="s">
        <v>18</v>
      </c>
      <c r="C9" s="1" t="s">
        <v>14</v>
      </c>
      <c r="D9" s="1" t="s">
        <v>55</v>
      </c>
      <c r="E9" s="1" t="s">
        <v>14</v>
      </c>
      <c r="F9" s="1" t="s">
        <v>14</v>
      </c>
      <c r="G9" s="1" t="s">
        <v>20</v>
      </c>
      <c r="H9" s="1" t="s">
        <v>14</v>
      </c>
      <c r="I9" s="1" t="s">
        <v>15</v>
      </c>
      <c r="J9" s="1" t="s">
        <v>14</v>
      </c>
      <c r="K9" s="1" t="s">
        <v>25</v>
      </c>
      <c r="L9" s="1" t="s">
        <v>44</v>
      </c>
    </row>
    <row r="10" spans="2:12" x14ac:dyDescent="0.25">
      <c r="B10" s="1" t="s">
        <v>18</v>
      </c>
      <c r="C10" s="1" t="s">
        <v>14</v>
      </c>
      <c r="D10" s="1" t="s">
        <v>47</v>
      </c>
      <c r="E10" s="1" t="s">
        <v>14</v>
      </c>
      <c r="F10" s="1" t="s">
        <v>14</v>
      </c>
      <c r="G10" s="1" t="s">
        <v>20</v>
      </c>
      <c r="H10" s="1" t="s">
        <v>14</v>
      </c>
      <c r="I10" s="1" t="s">
        <v>15</v>
      </c>
      <c r="J10" s="1" t="s">
        <v>14</v>
      </c>
      <c r="K10" s="1" t="s">
        <v>25</v>
      </c>
      <c r="L10" s="1" t="s">
        <v>22</v>
      </c>
    </row>
    <row r="11" spans="2:12" x14ac:dyDescent="0.25">
      <c r="B11" s="1" t="s">
        <v>18</v>
      </c>
      <c r="C11" s="1" t="s">
        <v>14</v>
      </c>
      <c r="D11" s="1" t="s">
        <v>61</v>
      </c>
      <c r="E11" s="1" t="s">
        <v>14</v>
      </c>
      <c r="F11" s="1" t="s">
        <v>14</v>
      </c>
      <c r="G11" s="1" t="s">
        <v>20</v>
      </c>
      <c r="H11" s="1" t="s">
        <v>14</v>
      </c>
      <c r="I11" s="1" t="s">
        <v>15</v>
      </c>
      <c r="J11" s="1" t="s">
        <v>14</v>
      </c>
      <c r="K11" s="1" t="s">
        <v>25</v>
      </c>
      <c r="L11" s="1" t="s">
        <v>44</v>
      </c>
    </row>
    <row r="12" spans="2:12" x14ac:dyDescent="0.25">
      <c r="B12" s="1" t="s">
        <v>18</v>
      </c>
      <c r="C12" s="1" t="s">
        <v>14</v>
      </c>
      <c r="D12" s="1" t="s">
        <v>61</v>
      </c>
      <c r="E12" s="1" t="s">
        <v>14</v>
      </c>
      <c r="F12" s="1" t="s">
        <v>14</v>
      </c>
      <c r="G12" s="1" t="s">
        <v>20</v>
      </c>
      <c r="H12" s="1" t="s">
        <v>14</v>
      </c>
      <c r="I12" s="1" t="s">
        <v>15</v>
      </c>
      <c r="J12" s="1" t="s">
        <v>14</v>
      </c>
      <c r="K12" s="1" t="s">
        <v>25</v>
      </c>
      <c r="L12" s="1" t="s">
        <v>44</v>
      </c>
    </row>
    <row r="13" spans="2:12" x14ac:dyDescent="0.25">
      <c r="B13" s="1" t="s">
        <v>18</v>
      </c>
      <c r="C13" s="1" t="s">
        <v>14</v>
      </c>
      <c r="D13" s="1" t="s">
        <v>47</v>
      </c>
      <c r="E13" s="1" t="s">
        <v>14</v>
      </c>
      <c r="F13" s="1" t="s">
        <v>14</v>
      </c>
      <c r="G13" s="1" t="s">
        <v>20</v>
      </c>
      <c r="H13" s="1" t="s">
        <v>14</v>
      </c>
      <c r="I13" s="1" t="s">
        <v>15</v>
      </c>
      <c r="J13" s="1" t="s">
        <v>14</v>
      </c>
      <c r="K13" s="1" t="s">
        <v>25</v>
      </c>
      <c r="L13" s="1" t="s">
        <v>22</v>
      </c>
    </row>
    <row r="14" spans="2:12" x14ac:dyDescent="0.25">
      <c r="B14" s="1" t="s">
        <v>18</v>
      </c>
      <c r="C14" s="1" t="s">
        <v>14</v>
      </c>
      <c r="D14" s="1" t="s">
        <v>61</v>
      </c>
      <c r="E14" s="1" t="s">
        <v>14</v>
      </c>
      <c r="F14" s="1" t="s">
        <v>14</v>
      </c>
      <c r="G14" s="1" t="s">
        <v>20</v>
      </c>
      <c r="H14" s="1" t="s">
        <v>14</v>
      </c>
      <c r="I14" s="1" t="s">
        <v>14</v>
      </c>
      <c r="J14" s="1" t="s">
        <v>14</v>
      </c>
      <c r="K14" s="1" t="s">
        <v>25</v>
      </c>
      <c r="L14" s="1" t="s">
        <v>22</v>
      </c>
    </row>
    <row r="15" spans="2:12" x14ac:dyDescent="0.25">
      <c r="B15" s="1" t="s">
        <v>18</v>
      </c>
      <c r="C15" s="1" t="s">
        <v>14</v>
      </c>
      <c r="D15" s="1" t="s">
        <v>61</v>
      </c>
      <c r="E15" s="1" t="s">
        <v>14</v>
      </c>
      <c r="F15" s="1" t="s">
        <v>14</v>
      </c>
      <c r="G15" s="1" t="s">
        <v>20</v>
      </c>
      <c r="H15" s="1" t="s">
        <v>14</v>
      </c>
      <c r="I15" s="1" t="s">
        <v>15</v>
      </c>
      <c r="J15" s="1" t="s">
        <v>14</v>
      </c>
      <c r="K15" s="1" t="s">
        <v>25</v>
      </c>
      <c r="L15" s="1" t="s">
        <v>44</v>
      </c>
    </row>
    <row r="16" spans="2:12" x14ac:dyDescent="0.25">
      <c r="B16" s="1" t="s">
        <v>18</v>
      </c>
      <c r="C16" s="1" t="s">
        <v>14</v>
      </c>
      <c r="D16" s="1" t="s">
        <v>47</v>
      </c>
      <c r="E16" s="1" t="s">
        <v>14</v>
      </c>
      <c r="F16" s="1" t="s">
        <v>14</v>
      </c>
      <c r="G16" s="1" t="s">
        <v>15</v>
      </c>
      <c r="H16" s="1" t="s">
        <v>14</v>
      </c>
      <c r="I16" s="1" t="s">
        <v>15</v>
      </c>
      <c r="J16" s="1" t="s">
        <v>14</v>
      </c>
      <c r="K16" s="1" t="s">
        <v>25</v>
      </c>
      <c r="L16" s="1" t="s">
        <v>22</v>
      </c>
    </row>
    <row r="17" spans="2:12" x14ac:dyDescent="0.25">
      <c r="B17" s="1" t="s">
        <v>18</v>
      </c>
      <c r="C17" s="1" t="s">
        <v>14</v>
      </c>
      <c r="D17" s="1" t="s">
        <v>61</v>
      </c>
      <c r="E17" s="1" t="s">
        <v>14</v>
      </c>
      <c r="F17" s="1" t="s">
        <v>14</v>
      </c>
      <c r="G17" s="1" t="s">
        <v>20</v>
      </c>
      <c r="H17" s="1" t="s">
        <v>14</v>
      </c>
      <c r="I17" s="1" t="s">
        <v>15</v>
      </c>
      <c r="J17" s="1" t="s">
        <v>14</v>
      </c>
      <c r="K17" s="1" t="s">
        <v>31</v>
      </c>
      <c r="L17" s="1" t="s">
        <v>22</v>
      </c>
    </row>
    <row r="18" spans="2:12" x14ac:dyDescent="0.25">
      <c r="B18" s="1" t="s">
        <v>18</v>
      </c>
      <c r="C18" s="1" t="s">
        <v>14</v>
      </c>
      <c r="D18" s="1" t="s">
        <v>52</v>
      </c>
      <c r="E18" s="1" t="s">
        <v>14</v>
      </c>
      <c r="F18" s="1" t="s">
        <v>14</v>
      </c>
      <c r="G18" s="1" t="s">
        <v>20</v>
      </c>
      <c r="H18" s="1" t="s">
        <v>14</v>
      </c>
      <c r="I18" s="1" t="s">
        <v>15</v>
      </c>
      <c r="J18" s="1" t="s">
        <v>14</v>
      </c>
      <c r="K18" s="1" t="s">
        <v>25</v>
      </c>
      <c r="L18" s="1" t="s">
        <v>22</v>
      </c>
    </row>
    <row r="19" spans="2:12" x14ac:dyDescent="0.25">
      <c r="B19" s="1" t="s">
        <v>18</v>
      </c>
      <c r="C19" s="1" t="s">
        <v>14</v>
      </c>
      <c r="D19" s="1" t="s">
        <v>52</v>
      </c>
      <c r="E19" s="1" t="s">
        <v>14</v>
      </c>
      <c r="F19" s="1" t="s">
        <v>14</v>
      </c>
      <c r="G19" s="1" t="s">
        <v>15</v>
      </c>
      <c r="H19" s="1" t="s">
        <v>14</v>
      </c>
      <c r="I19" s="1" t="s">
        <v>15</v>
      </c>
      <c r="J19" s="1" t="s">
        <v>14</v>
      </c>
      <c r="K19" s="1" t="s">
        <v>25</v>
      </c>
      <c r="L19" s="1" t="s">
        <v>22</v>
      </c>
    </row>
    <row r="20" spans="2:12" x14ac:dyDescent="0.25">
      <c r="B20" s="1" t="s">
        <v>18</v>
      </c>
      <c r="C20" s="1" t="s">
        <v>14</v>
      </c>
      <c r="D20" s="1" t="s">
        <v>61</v>
      </c>
      <c r="E20" s="1" t="s">
        <v>14</v>
      </c>
      <c r="F20" s="1" t="s">
        <v>14</v>
      </c>
      <c r="G20" s="1" t="s">
        <v>20</v>
      </c>
      <c r="H20" s="1" t="s">
        <v>14</v>
      </c>
      <c r="I20" s="1" t="s">
        <v>15</v>
      </c>
      <c r="J20" s="1" t="s">
        <v>14</v>
      </c>
      <c r="K20" s="1" t="s">
        <v>31</v>
      </c>
      <c r="L20" s="1" t="s">
        <v>22</v>
      </c>
    </row>
    <row r="21" spans="2:12" x14ac:dyDescent="0.25">
      <c r="B21" s="1" t="s">
        <v>18</v>
      </c>
      <c r="C21" s="1" t="s">
        <v>14</v>
      </c>
      <c r="D21" s="1" t="s">
        <v>52</v>
      </c>
      <c r="E21" s="1" t="s">
        <v>14</v>
      </c>
      <c r="F21" s="1" t="s">
        <v>14</v>
      </c>
      <c r="G21" s="1" t="s">
        <v>15</v>
      </c>
      <c r="H21" s="1" t="s">
        <v>14</v>
      </c>
      <c r="I21" s="1" t="s">
        <v>15</v>
      </c>
      <c r="J21" s="1" t="s">
        <v>14</v>
      </c>
      <c r="K21" s="1" t="s">
        <v>31</v>
      </c>
      <c r="L21" s="1" t="s">
        <v>22</v>
      </c>
    </row>
    <row r="22" spans="2:12" x14ac:dyDescent="0.25">
      <c r="B22" s="1" t="s">
        <v>18</v>
      </c>
      <c r="C22" s="1" t="s">
        <v>14</v>
      </c>
      <c r="D22" s="1" t="s">
        <v>61</v>
      </c>
      <c r="E22" s="1" t="s">
        <v>14</v>
      </c>
      <c r="F22" s="1" t="s">
        <v>14</v>
      </c>
      <c r="G22" s="1" t="s">
        <v>20</v>
      </c>
      <c r="H22" s="1" t="s">
        <v>14</v>
      </c>
      <c r="I22" s="1" t="s">
        <v>15</v>
      </c>
      <c r="J22" s="1" t="s">
        <v>14</v>
      </c>
      <c r="K22" s="1" t="s">
        <v>31</v>
      </c>
      <c r="L22" s="1" t="s">
        <v>22</v>
      </c>
    </row>
    <row r="23" spans="2:12" x14ac:dyDescent="0.25">
      <c r="B23" s="1" t="s">
        <v>18</v>
      </c>
      <c r="C23" s="1" t="s">
        <v>14</v>
      </c>
      <c r="D23" s="1" t="s">
        <v>61</v>
      </c>
      <c r="E23" s="1" t="s">
        <v>14</v>
      </c>
      <c r="F23" s="1" t="s">
        <v>14</v>
      </c>
      <c r="G23" s="1" t="s">
        <v>20</v>
      </c>
      <c r="H23" s="1" t="s">
        <v>14</v>
      </c>
      <c r="I23" s="1" t="s">
        <v>15</v>
      </c>
      <c r="J23" s="1" t="s">
        <v>14</v>
      </c>
      <c r="K23" s="1" t="s">
        <v>31</v>
      </c>
      <c r="L23" s="1" t="s">
        <v>22</v>
      </c>
    </row>
    <row r="24" spans="2:12" x14ac:dyDescent="0.25">
      <c r="B24" s="1" t="s">
        <v>18</v>
      </c>
      <c r="C24" s="1" t="s">
        <v>14</v>
      </c>
      <c r="D24" s="1" t="s">
        <v>61</v>
      </c>
      <c r="E24" s="1" t="s">
        <v>14</v>
      </c>
      <c r="F24" s="1" t="s">
        <v>14</v>
      </c>
      <c r="G24" s="1" t="s">
        <v>20</v>
      </c>
      <c r="H24" s="1" t="s">
        <v>14</v>
      </c>
      <c r="I24" s="1" t="s">
        <v>15</v>
      </c>
      <c r="J24" s="1" t="s">
        <v>14</v>
      </c>
      <c r="K24" s="1" t="s">
        <v>31</v>
      </c>
      <c r="L24" s="1" t="s">
        <v>22</v>
      </c>
    </row>
    <row r="25" spans="2:12" x14ac:dyDescent="0.25">
      <c r="B25" s="1" t="s">
        <v>18</v>
      </c>
      <c r="C25" s="1" t="s">
        <v>14</v>
      </c>
      <c r="D25" s="1" t="s">
        <v>61</v>
      </c>
      <c r="E25" s="1" t="s">
        <v>14</v>
      </c>
      <c r="F25" s="1" t="s">
        <v>14</v>
      </c>
      <c r="G25" s="1" t="s">
        <v>15</v>
      </c>
      <c r="H25" s="1" t="s">
        <v>14</v>
      </c>
      <c r="I25" s="1" t="s">
        <v>15</v>
      </c>
      <c r="J25" s="1" t="s">
        <v>14</v>
      </c>
      <c r="K25" s="1" t="s">
        <v>31</v>
      </c>
      <c r="L25" s="1" t="s">
        <v>22</v>
      </c>
    </row>
    <row r="26" spans="2:12" x14ac:dyDescent="0.25">
      <c r="B26" s="1" t="s">
        <v>18</v>
      </c>
      <c r="C26" s="1" t="s">
        <v>14</v>
      </c>
      <c r="D26" s="1" t="s">
        <v>61</v>
      </c>
      <c r="E26" s="1" t="s">
        <v>14</v>
      </c>
      <c r="F26" s="1" t="s">
        <v>14</v>
      </c>
      <c r="G26" s="1" t="s">
        <v>20</v>
      </c>
      <c r="H26" s="1" t="s">
        <v>14</v>
      </c>
      <c r="I26" s="1" t="s">
        <v>15</v>
      </c>
      <c r="J26" s="1" t="s">
        <v>14</v>
      </c>
      <c r="K26" s="1" t="s">
        <v>31</v>
      </c>
      <c r="L26" s="1" t="s">
        <v>22</v>
      </c>
    </row>
    <row r="27" spans="2:12" x14ac:dyDescent="0.25">
      <c r="B27" s="1" t="s">
        <v>18</v>
      </c>
      <c r="C27" s="1" t="s">
        <v>14</v>
      </c>
      <c r="D27" s="1" t="s">
        <v>47</v>
      </c>
      <c r="E27" s="1" t="s">
        <v>14</v>
      </c>
      <c r="F27" s="1" t="s">
        <v>14</v>
      </c>
      <c r="G27" s="1" t="s">
        <v>20</v>
      </c>
      <c r="H27" s="1" t="s">
        <v>14</v>
      </c>
      <c r="I27" s="1" t="s">
        <v>15</v>
      </c>
      <c r="J27" s="1" t="s">
        <v>14</v>
      </c>
      <c r="K27" s="1" t="s">
        <v>31</v>
      </c>
      <c r="L27" s="1" t="s">
        <v>22</v>
      </c>
    </row>
    <row r="28" spans="2:12" x14ac:dyDescent="0.25">
      <c r="B28" s="1" t="s">
        <v>18</v>
      </c>
      <c r="C28" s="1" t="s">
        <v>12</v>
      </c>
      <c r="D28" s="1" t="s">
        <v>61</v>
      </c>
      <c r="E28" s="1" t="s">
        <v>12</v>
      </c>
      <c r="F28" s="1" t="s">
        <v>14</v>
      </c>
      <c r="G28" s="1" t="s">
        <v>20</v>
      </c>
      <c r="H28" s="1" t="s">
        <v>12</v>
      </c>
      <c r="I28" s="1" t="s">
        <v>15</v>
      </c>
      <c r="J28" s="1" t="s">
        <v>14</v>
      </c>
      <c r="K28" s="1" t="s">
        <v>31</v>
      </c>
      <c r="L28" s="1" t="s">
        <v>44</v>
      </c>
    </row>
    <row r="29" spans="2:12" x14ac:dyDescent="0.25">
      <c r="B29" s="1" t="s">
        <v>59</v>
      </c>
      <c r="C29" s="1" t="s">
        <v>48</v>
      </c>
      <c r="D29" s="1" t="s">
        <v>52</v>
      </c>
      <c r="E29" s="1" t="s">
        <v>64</v>
      </c>
      <c r="F29" s="1" t="s">
        <v>14</v>
      </c>
      <c r="G29" s="1" t="s">
        <v>15</v>
      </c>
      <c r="H29" s="1" t="s">
        <v>12</v>
      </c>
      <c r="I29" s="1" t="s">
        <v>14</v>
      </c>
      <c r="J29" s="1" t="s">
        <v>14</v>
      </c>
      <c r="K29" s="1" t="s">
        <v>31</v>
      </c>
      <c r="L29" s="1" t="s">
        <v>44</v>
      </c>
    </row>
    <row r="30" spans="2:12" x14ac:dyDescent="0.25">
      <c r="B30" s="1" t="s">
        <v>59</v>
      </c>
      <c r="C30" s="1" t="s">
        <v>64</v>
      </c>
      <c r="D30" s="1" t="s">
        <v>61</v>
      </c>
      <c r="E30" s="1" t="s">
        <v>64</v>
      </c>
      <c r="F30" s="1" t="s">
        <v>12</v>
      </c>
      <c r="G30" s="1" t="s">
        <v>15</v>
      </c>
      <c r="H30" s="1" t="s">
        <v>48</v>
      </c>
      <c r="I30" s="1" t="s">
        <v>14</v>
      </c>
      <c r="J30" s="1" t="s">
        <v>14</v>
      </c>
      <c r="K30" s="1" t="s">
        <v>31</v>
      </c>
      <c r="L30" s="1" t="s">
        <v>22</v>
      </c>
    </row>
    <row r="31" spans="2:12" x14ac:dyDescent="0.25">
      <c r="B31" s="1" t="s">
        <v>59</v>
      </c>
      <c r="C31" s="1" t="s">
        <v>64</v>
      </c>
      <c r="D31" s="1" t="s">
        <v>61</v>
      </c>
      <c r="E31" s="1" t="s">
        <v>64</v>
      </c>
      <c r="F31" s="1" t="s">
        <v>14</v>
      </c>
      <c r="G31" s="1" t="s">
        <v>15</v>
      </c>
      <c r="H31" s="1" t="s">
        <v>48</v>
      </c>
      <c r="I31" s="1" t="s">
        <v>14</v>
      </c>
      <c r="J31" s="1" t="s">
        <v>14</v>
      </c>
      <c r="K31" s="1" t="s">
        <v>31</v>
      </c>
      <c r="L31" s="1" t="s">
        <v>44</v>
      </c>
    </row>
    <row r="32" spans="2:12" x14ac:dyDescent="0.25">
      <c r="B32" s="1" t="s">
        <v>59</v>
      </c>
      <c r="C32" s="1" t="s">
        <v>64</v>
      </c>
      <c r="D32" s="1" t="s">
        <v>61</v>
      </c>
      <c r="E32" s="1" t="s">
        <v>64</v>
      </c>
      <c r="F32" s="1" t="s">
        <v>14</v>
      </c>
      <c r="G32" s="1" t="s">
        <v>15</v>
      </c>
      <c r="H32" s="1" t="s">
        <v>48</v>
      </c>
      <c r="I32" s="1" t="s">
        <v>14</v>
      </c>
      <c r="J32" s="1" t="s">
        <v>14</v>
      </c>
      <c r="K32" s="1" t="s">
        <v>31</v>
      </c>
      <c r="L32" s="1" t="s">
        <v>22</v>
      </c>
    </row>
    <row r="33" spans="2:12" x14ac:dyDescent="0.25">
      <c r="B33" s="1" t="s">
        <v>59</v>
      </c>
      <c r="C33" s="1" t="s">
        <v>64</v>
      </c>
      <c r="D33" s="1" t="s">
        <v>61</v>
      </c>
      <c r="E33" s="1" t="s">
        <v>64</v>
      </c>
      <c r="F33" s="1" t="s">
        <v>12</v>
      </c>
      <c r="G33" s="1" t="s">
        <v>15</v>
      </c>
      <c r="H33" s="1" t="s">
        <v>48</v>
      </c>
      <c r="I33" s="1" t="s">
        <v>14</v>
      </c>
      <c r="J33" s="1" t="s">
        <v>14</v>
      </c>
      <c r="K33" s="1" t="s">
        <v>31</v>
      </c>
      <c r="L33" s="1" t="s">
        <v>22</v>
      </c>
    </row>
    <row r="34" spans="2:12" x14ac:dyDescent="0.25">
      <c r="B34" s="1" t="s">
        <v>59</v>
      </c>
      <c r="C34" s="1" t="s">
        <v>65</v>
      </c>
      <c r="D34" s="1" t="s">
        <v>61</v>
      </c>
      <c r="E34" s="1" t="s">
        <v>65</v>
      </c>
      <c r="F34" s="1" t="s">
        <v>12</v>
      </c>
      <c r="G34" s="1" t="s">
        <v>15</v>
      </c>
      <c r="H34" s="1" t="s">
        <v>48</v>
      </c>
      <c r="I34" s="1" t="s">
        <v>12</v>
      </c>
      <c r="J34" s="1" t="s">
        <v>14</v>
      </c>
      <c r="K34" s="1" t="s">
        <v>31</v>
      </c>
      <c r="L34" s="1" t="s">
        <v>44</v>
      </c>
    </row>
    <row r="35" spans="2:12" x14ac:dyDescent="0.25">
      <c r="B35" s="1" t="s">
        <v>59</v>
      </c>
      <c r="C35" s="1" t="s">
        <v>64</v>
      </c>
      <c r="D35" s="1" t="s">
        <v>52</v>
      </c>
      <c r="E35" s="1" t="s">
        <v>48</v>
      </c>
      <c r="F35" s="1" t="s">
        <v>12</v>
      </c>
      <c r="G35" s="1" t="s">
        <v>15</v>
      </c>
      <c r="H35" s="1" t="s">
        <v>48</v>
      </c>
      <c r="I35" s="1" t="s">
        <v>14</v>
      </c>
      <c r="J35" s="1" t="s">
        <v>14</v>
      </c>
      <c r="K35" s="1" t="s">
        <v>31</v>
      </c>
      <c r="L35" s="1" t="s">
        <v>44</v>
      </c>
    </row>
    <row r="36" spans="2:12" x14ac:dyDescent="0.25">
      <c r="B36" s="1" t="s">
        <v>59</v>
      </c>
      <c r="C36" s="1" t="s">
        <v>12</v>
      </c>
      <c r="D36" s="1" t="s">
        <v>61</v>
      </c>
      <c r="E36" s="1" t="s">
        <v>48</v>
      </c>
      <c r="F36" s="1" t="s">
        <v>14</v>
      </c>
      <c r="G36" s="1" t="s">
        <v>15</v>
      </c>
      <c r="H36" s="1" t="s">
        <v>12</v>
      </c>
      <c r="I36" s="1" t="s">
        <v>14</v>
      </c>
      <c r="J36" s="1" t="s">
        <v>14</v>
      </c>
      <c r="K36" s="1" t="s">
        <v>31</v>
      </c>
      <c r="L36" s="1" t="s">
        <v>22</v>
      </c>
    </row>
    <row r="37" spans="2:12" x14ac:dyDescent="0.25">
      <c r="B37" s="1" t="s">
        <v>18</v>
      </c>
      <c r="C37" s="1" t="s">
        <v>14</v>
      </c>
      <c r="D37" s="1" t="s">
        <v>61</v>
      </c>
      <c r="E37" s="1" t="s">
        <v>12</v>
      </c>
      <c r="F37" s="1" t="s">
        <v>14</v>
      </c>
      <c r="G37" s="1" t="s">
        <v>15</v>
      </c>
      <c r="H37" s="1" t="s">
        <v>12</v>
      </c>
      <c r="I37" s="1" t="s">
        <v>15</v>
      </c>
      <c r="J37" s="1" t="s">
        <v>14</v>
      </c>
      <c r="K37" s="1" t="s">
        <v>31</v>
      </c>
      <c r="L37" s="1" t="s">
        <v>22</v>
      </c>
    </row>
    <row r="38" spans="2:12" x14ac:dyDescent="0.25">
      <c r="B38" s="1" t="s">
        <v>18</v>
      </c>
      <c r="C38" s="1" t="s">
        <v>12</v>
      </c>
      <c r="D38" s="1" t="s">
        <v>61</v>
      </c>
      <c r="E38" s="1" t="s">
        <v>12</v>
      </c>
      <c r="F38" s="1" t="s">
        <v>12</v>
      </c>
      <c r="G38" s="1" t="s">
        <v>15</v>
      </c>
      <c r="H38" s="1" t="s">
        <v>12</v>
      </c>
      <c r="I38" s="1" t="s">
        <v>15</v>
      </c>
      <c r="J38" s="1" t="s">
        <v>14</v>
      </c>
      <c r="K38" s="1" t="s">
        <v>25</v>
      </c>
      <c r="L38" s="1" t="s">
        <v>44</v>
      </c>
    </row>
    <row r="39" spans="2:12" x14ac:dyDescent="0.25">
      <c r="B39" s="1" t="s">
        <v>18</v>
      </c>
      <c r="C39" s="1" t="s">
        <v>14</v>
      </c>
      <c r="D39" s="1" t="s">
        <v>53</v>
      </c>
      <c r="E39" s="1" t="s">
        <v>12</v>
      </c>
      <c r="F39" s="1" t="s">
        <v>14</v>
      </c>
      <c r="G39" s="1" t="s">
        <v>15</v>
      </c>
      <c r="H39" s="1" t="s">
        <v>12</v>
      </c>
      <c r="I39" s="1" t="s">
        <v>15</v>
      </c>
      <c r="J39" s="1" t="s">
        <v>14</v>
      </c>
      <c r="K39" s="1" t="s">
        <v>25</v>
      </c>
      <c r="L39" s="1" t="s">
        <v>44</v>
      </c>
    </row>
    <row r="40" spans="2:12" x14ac:dyDescent="0.25">
      <c r="B40" s="1" t="s">
        <v>18</v>
      </c>
      <c r="C40" s="1" t="s">
        <v>14</v>
      </c>
      <c r="D40" s="1" t="s">
        <v>53</v>
      </c>
      <c r="E40" s="1" t="s">
        <v>12</v>
      </c>
      <c r="F40" s="1" t="s">
        <v>14</v>
      </c>
      <c r="G40" s="1" t="s">
        <v>20</v>
      </c>
      <c r="H40" s="1" t="s">
        <v>12</v>
      </c>
      <c r="I40" s="1" t="s">
        <v>15</v>
      </c>
      <c r="J40" s="1" t="s">
        <v>14</v>
      </c>
      <c r="K40" s="1" t="s">
        <v>25</v>
      </c>
      <c r="L40" s="1" t="s">
        <v>44</v>
      </c>
    </row>
    <row r="41" spans="2:12" x14ac:dyDescent="0.25">
      <c r="B41" s="1" t="s">
        <v>18</v>
      </c>
      <c r="C41" s="1" t="s">
        <v>14</v>
      </c>
      <c r="D41" s="1" t="s">
        <v>52</v>
      </c>
      <c r="E41" s="1" t="s">
        <v>12</v>
      </c>
      <c r="F41" s="1" t="s">
        <v>14</v>
      </c>
      <c r="G41" s="1" t="s">
        <v>20</v>
      </c>
      <c r="H41" s="1" t="s">
        <v>14</v>
      </c>
      <c r="I41" s="1" t="s">
        <v>15</v>
      </c>
      <c r="J41" s="1" t="s">
        <v>14</v>
      </c>
      <c r="K41" s="1" t="s">
        <v>25</v>
      </c>
      <c r="L41" s="1" t="s">
        <v>44</v>
      </c>
    </row>
    <row r="42" spans="2:12" x14ac:dyDescent="0.25">
      <c r="B42" s="1" t="s">
        <v>18</v>
      </c>
      <c r="C42" s="1" t="s">
        <v>14</v>
      </c>
      <c r="D42" s="1" t="s">
        <v>61</v>
      </c>
      <c r="E42" s="1" t="s">
        <v>12</v>
      </c>
      <c r="F42" s="1" t="s">
        <v>14</v>
      </c>
      <c r="G42" s="1" t="s">
        <v>15</v>
      </c>
      <c r="H42" s="1" t="s">
        <v>14</v>
      </c>
      <c r="I42" s="1" t="s">
        <v>15</v>
      </c>
      <c r="J42" s="1" t="s">
        <v>14</v>
      </c>
      <c r="K42" s="1" t="s">
        <v>25</v>
      </c>
      <c r="L42" s="1" t="s">
        <v>22</v>
      </c>
    </row>
    <row r="43" spans="2:12" x14ac:dyDescent="0.25">
      <c r="B43" s="1" t="s">
        <v>18</v>
      </c>
      <c r="C43" s="1" t="s">
        <v>14</v>
      </c>
      <c r="D43" s="1" t="s">
        <v>52</v>
      </c>
      <c r="E43" s="1" t="s">
        <v>12</v>
      </c>
      <c r="F43" s="1" t="s">
        <v>14</v>
      </c>
      <c r="G43" s="1" t="s">
        <v>20</v>
      </c>
      <c r="H43" s="1" t="s">
        <v>14</v>
      </c>
      <c r="I43" s="1" t="s">
        <v>15</v>
      </c>
      <c r="J43" s="1" t="s">
        <v>14</v>
      </c>
      <c r="K43" s="1" t="s">
        <v>25</v>
      </c>
      <c r="L43" s="1" t="s">
        <v>44</v>
      </c>
    </row>
    <row r="44" spans="2:12" x14ac:dyDescent="0.25">
      <c r="B44" s="1" t="s">
        <v>18</v>
      </c>
      <c r="C44" s="1" t="s">
        <v>14</v>
      </c>
      <c r="D44" s="1" t="s">
        <v>52</v>
      </c>
      <c r="E44" s="1" t="s">
        <v>14</v>
      </c>
      <c r="F44" s="1" t="s">
        <v>14</v>
      </c>
      <c r="G44" s="1" t="s">
        <v>20</v>
      </c>
      <c r="H44" s="1" t="s">
        <v>14</v>
      </c>
      <c r="I44" s="1" t="s">
        <v>15</v>
      </c>
      <c r="J44" s="1" t="s">
        <v>14</v>
      </c>
      <c r="K44" s="1" t="s">
        <v>25</v>
      </c>
      <c r="L44" s="1" t="s">
        <v>44</v>
      </c>
    </row>
    <row r="45" spans="2:12" x14ac:dyDescent="0.25">
      <c r="B45" s="1" t="s">
        <v>18</v>
      </c>
      <c r="C45" s="1" t="s">
        <v>14</v>
      </c>
      <c r="D45" s="1" t="s">
        <v>52</v>
      </c>
      <c r="E45" s="1" t="s">
        <v>14</v>
      </c>
      <c r="F45" s="1" t="s">
        <v>14</v>
      </c>
      <c r="G45" s="1" t="s">
        <v>20</v>
      </c>
      <c r="H45" s="1" t="s">
        <v>14</v>
      </c>
      <c r="I45" s="1" t="s">
        <v>15</v>
      </c>
      <c r="J45" s="1" t="s">
        <v>14</v>
      </c>
      <c r="K45" s="1" t="s">
        <v>25</v>
      </c>
      <c r="L45" s="1" t="s">
        <v>44</v>
      </c>
    </row>
    <row r="46" spans="2:12" x14ac:dyDescent="0.25">
      <c r="B46" s="1" t="s">
        <v>18</v>
      </c>
      <c r="C46" s="1" t="s">
        <v>14</v>
      </c>
      <c r="D46" s="1" t="s">
        <v>61</v>
      </c>
      <c r="E46" s="1" t="s">
        <v>14</v>
      </c>
      <c r="F46" s="1" t="s">
        <v>14</v>
      </c>
      <c r="G46" s="1" t="s">
        <v>15</v>
      </c>
      <c r="H46" s="1" t="s">
        <v>14</v>
      </c>
      <c r="I46" s="1" t="s">
        <v>15</v>
      </c>
      <c r="J46" s="1" t="s">
        <v>14</v>
      </c>
      <c r="K46" s="1" t="s">
        <v>25</v>
      </c>
      <c r="L46" s="1" t="s">
        <v>44</v>
      </c>
    </row>
    <row r="47" spans="2:12" x14ac:dyDescent="0.25">
      <c r="B47" s="1" t="s">
        <v>18</v>
      </c>
      <c r="C47" s="1" t="s">
        <v>14</v>
      </c>
      <c r="D47" s="1" t="s">
        <v>61</v>
      </c>
      <c r="E47" s="1" t="s">
        <v>14</v>
      </c>
      <c r="F47" s="1" t="s">
        <v>14</v>
      </c>
      <c r="G47" s="1" t="s">
        <v>20</v>
      </c>
      <c r="H47" s="1" t="s">
        <v>14</v>
      </c>
      <c r="I47" s="1" t="s">
        <v>15</v>
      </c>
      <c r="J47" s="1" t="s">
        <v>14</v>
      </c>
      <c r="K47" s="1" t="s">
        <v>25</v>
      </c>
      <c r="L47" s="1" t="s">
        <v>44</v>
      </c>
    </row>
    <row r="48" spans="2:12" x14ac:dyDescent="0.25">
      <c r="B48" s="1" t="s">
        <v>18</v>
      </c>
      <c r="C48" s="1" t="s">
        <v>14</v>
      </c>
      <c r="D48" s="1" t="s">
        <v>52</v>
      </c>
      <c r="E48" s="1" t="s">
        <v>14</v>
      </c>
      <c r="F48" s="1" t="s">
        <v>14</v>
      </c>
      <c r="G48" s="1" t="s">
        <v>20</v>
      </c>
      <c r="H48" s="1" t="s">
        <v>14</v>
      </c>
      <c r="I48" s="1" t="s">
        <v>15</v>
      </c>
      <c r="J48" s="1" t="s">
        <v>14</v>
      </c>
      <c r="K48" s="1" t="s">
        <v>25</v>
      </c>
      <c r="L48" s="1" t="s">
        <v>44</v>
      </c>
    </row>
    <row r="49" spans="2:12" x14ac:dyDescent="0.25">
      <c r="B49" s="1" t="s">
        <v>18</v>
      </c>
      <c r="C49" s="1" t="s">
        <v>14</v>
      </c>
      <c r="D49" s="1" t="s">
        <v>53</v>
      </c>
      <c r="E49" s="1" t="s">
        <v>14</v>
      </c>
      <c r="F49" s="1" t="s">
        <v>14</v>
      </c>
      <c r="G49" s="1" t="s">
        <v>20</v>
      </c>
      <c r="H49" s="1" t="s">
        <v>14</v>
      </c>
      <c r="I49" s="1" t="s">
        <v>15</v>
      </c>
      <c r="J49" s="1" t="s">
        <v>14</v>
      </c>
      <c r="K49" s="1" t="s">
        <v>25</v>
      </c>
      <c r="L49" s="1" t="s">
        <v>44</v>
      </c>
    </row>
    <row r="50" spans="2:12" x14ac:dyDescent="0.25">
      <c r="B50" s="1" t="s">
        <v>11</v>
      </c>
      <c r="C50" s="1" t="s">
        <v>14</v>
      </c>
      <c r="D50" s="1" t="s">
        <v>61</v>
      </c>
      <c r="E50" s="1" t="s">
        <v>14</v>
      </c>
      <c r="F50" s="1" t="s">
        <v>14</v>
      </c>
      <c r="G50" s="1" t="s">
        <v>20</v>
      </c>
      <c r="H50" s="1" t="s">
        <v>14</v>
      </c>
      <c r="I50" s="1" t="s">
        <v>15</v>
      </c>
      <c r="J50" s="1" t="s">
        <v>14</v>
      </c>
      <c r="K50" s="1" t="s">
        <v>25</v>
      </c>
      <c r="L50" s="1" t="s">
        <v>44</v>
      </c>
    </row>
    <row r="51" spans="2:12" x14ac:dyDescent="0.25">
      <c r="B51" s="1" t="s">
        <v>11</v>
      </c>
      <c r="C51" s="1" t="s">
        <v>14</v>
      </c>
      <c r="D51" s="1" t="s">
        <v>47</v>
      </c>
      <c r="E51" s="1" t="s">
        <v>14</v>
      </c>
      <c r="F51" s="1" t="s">
        <v>14</v>
      </c>
      <c r="G51" s="1" t="s">
        <v>20</v>
      </c>
      <c r="H51" s="1" t="s">
        <v>14</v>
      </c>
      <c r="I51" s="1" t="s">
        <v>15</v>
      </c>
      <c r="J51" s="1" t="s">
        <v>14</v>
      </c>
      <c r="K51" s="1" t="s">
        <v>25</v>
      </c>
      <c r="L51" s="1" t="s">
        <v>44</v>
      </c>
    </row>
    <row r="52" spans="2:12" x14ac:dyDescent="0.25">
      <c r="B52" s="1" t="s">
        <v>11</v>
      </c>
      <c r="C52" s="1" t="s">
        <v>14</v>
      </c>
      <c r="D52" s="1" t="s">
        <v>61</v>
      </c>
      <c r="E52" s="1" t="s">
        <v>14</v>
      </c>
      <c r="F52" s="1" t="s">
        <v>14</v>
      </c>
      <c r="G52" s="1" t="s">
        <v>20</v>
      </c>
      <c r="H52" s="1" t="s">
        <v>14</v>
      </c>
      <c r="I52" s="1" t="s">
        <v>15</v>
      </c>
      <c r="J52" s="1" t="s">
        <v>14</v>
      </c>
      <c r="K52" s="1" t="s">
        <v>25</v>
      </c>
      <c r="L52" s="1" t="s">
        <v>44</v>
      </c>
    </row>
    <row r="53" spans="2:12" x14ac:dyDescent="0.25">
      <c r="B53" s="1" t="s">
        <v>18</v>
      </c>
      <c r="C53" s="1" t="s">
        <v>14</v>
      </c>
      <c r="D53" s="1" t="s">
        <v>52</v>
      </c>
      <c r="E53" s="1" t="s">
        <v>14</v>
      </c>
      <c r="F53" s="1" t="s">
        <v>14</v>
      </c>
      <c r="G53" s="1" t="s">
        <v>20</v>
      </c>
      <c r="H53" s="1" t="s">
        <v>14</v>
      </c>
      <c r="I53" s="1" t="s">
        <v>15</v>
      </c>
      <c r="J53" s="1" t="s">
        <v>14</v>
      </c>
      <c r="K53" s="1" t="s">
        <v>25</v>
      </c>
      <c r="L53" s="1" t="s">
        <v>44</v>
      </c>
    </row>
    <row r="54" spans="2:12" x14ac:dyDescent="0.25">
      <c r="B54" s="1" t="s">
        <v>18</v>
      </c>
      <c r="C54" s="1" t="s">
        <v>14</v>
      </c>
      <c r="D54" s="1" t="s">
        <v>61</v>
      </c>
      <c r="E54" s="1" t="s">
        <v>14</v>
      </c>
      <c r="F54" s="1" t="s">
        <v>14</v>
      </c>
      <c r="G54" s="1" t="s">
        <v>20</v>
      </c>
      <c r="H54" s="1" t="s">
        <v>14</v>
      </c>
      <c r="I54" s="1" t="s">
        <v>14</v>
      </c>
      <c r="J54" s="1" t="s">
        <v>14</v>
      </c>
      <c r="K54" s="1" t="s">
        <v>25</v>
      </c>
      <c r="L54" s="1" t="s">
        <v>44</v>
      </c>
    </row>
    <row r="55" spans="2:12" x14ac:dyDescent="0.25">
      <c r="B55" s="1" t="s">
        <v>11</v>
      </c>
      <c r="C55" s="1" t="s">
        <v>14</v>
      </c>
      <c r="D55" s="1" t="s">
        <v>46</v>
      </c>
      <c r="E55" s="1" t="s">
        <v>14</v>
      </c>
      <c r="F55" s="1" t="s">
        <v>14</v>
      </c>
      <c r="G55" s="1" t="s">
        <v>15</v>
      </c>
      <c r="H55" s="1" t="s">
        <v>14</v>
      </c>
      <c r="I55" s="1" t="s">
        <v>15</v>
      </c>
      <c r="J55" s="1" t="s">
        <v>14</v>
      </c>
      <c r="K55" s="1" t="s">
        <v>25</v>
      </c>
      <c r="L55" s="1" t="s">
        <v>44</v>
      </c>
    </row>
    <row r="56" spans="2:12" x14ac:dyDescent="0.25">
      <c r="B56" s="1" t="s">
        <v>11</v>
      </c>
      <c r="C56" s="1" t="s">
        <v>14</v>
      </c>
      <c r="D56" s="1" t="s">
        <v>45</v>
      </c>
      <c r="E56" s="1" t="s">
        <v>14</v>
      </c>
      <c r="F56" s="1" t="s">
        <v>14</v>
      </c>
      <c r="G56" s="1" t="s">
        <v>20</v>
      </c>
      <c r="H56" s="1" t="s">
        <v>14</v>
      </c>
      <c r="I56" s="1" t="s">
        <v>15</v>
      </c>
      <c r="J56" s="1" t="s">
        <v>14</v>
      </c>
      <c r="K56" s="1" t="s">
        <v>25</v>
      </c>
      <c r="L56" s="1" t="s">
        <v>44</v>
      </c>
    </row>
    <row r="57" spans="2:12" x14ac:dyDescent="0.25">
      <c r="B57" s="1" t="s">
        <v>11</v>
      </c>
      <c r="C57" s="1" t="s">
        <v>14</v>
      </c>
      <c r="D57" s="1" t="s">
        <v>45</v>
      </c>
      <c r="E57" s="1" t="s">
        <v>14</v>
      </c>
      <c r="F57" s="1" t="s">
        <v>14</v>
      </c>
      <c r="G57" s="1" t="s">
        <v>20</v>
      </c>
      <c r="H57" s="1" t="s">
        <v>14</v>
      </c>
      <c r="I57" s="1" t="s">
        <v>14</v>
      </c>
      <c r="J57" s="1" t="s">
        <v>14</v>
      </c>
      <c r="K57" s="1" t="s">
        <v>25</v>
      </c>
      <c r="L57" s="1" t="s">
        <v>44</v>
      </c>
    </row>
    <row r="58" spans="2:12" x14ac:dyDescent="0.25">
      <c r="B58" s="1" t="s">
        <v>11</v>
      </c>
      <c r="C58" s="1" t="s">
        <v>14</v>
      </c>
      <c r="D58" s="1" t="s">
        <v>55</v>
      </c>
      <c r="E58" s="1" t="s">
        <v>14</v>
      </c>
      <c r="F58" s="1" t="s">
        <v>14</v>
      </c>
      <c r="G58" s="1" t="s">
        <v>20</v>
      </c>
      <c r="H58" s="1" t="s">
        <v>14</v>
      </c>
      <c r="I58" s="1" t="s">
        <v>15</v>
      </c>
      <c r="J58" s="1" t="s">
        <v>14</v>
      </c>
      <c r="K58" s="1" t="s">
        <v>25</v>
      </c>
      <c r="L58" s="1" t="s">
        <v>44</v>
      </c>
    </row>
    <row r="59" spans="2:12" x14ac:dyDescent="0.25">
      <c r="B59" s="1" t="s">
        <v>11</v>
      </c>
      <c r="C59" s="1" t="s">
        <v>14</v>
      </c>
      <c r="D59" s="1" t="s">
        <v>45</v>
      </c>
      <c r="E59" s="1" t="s">
        <v>14</v>
      </c>
      <c r="F59" s="1" t="s">
        <v>14</v>
      </c>
      <c r="G59" s="1" t="s">
        <v>20</v>
      </c>
      <c r="H59" s="1" t="s">
        <v>14</v>
      </c>
      <c r="I59" s="1" t="s">
        <v>15</v>
      </c>
      <c r="J59" s="1" t="s">
        <v>14</v>
      </c>
      <c r="K59" s="1" t="s">
        <v>25</v>
      </c>
      <c r="L59" s="1" t="s">
        <v>44</v>
      </c>
    </row>
    <row r="60" spans="2:12" x14ac:dyDescent="0.25">
      <c r="B60" s="1" t="s">
        <v>11</v>
      </c>
      <c r="C60" s="1" t="s">
        <v>14</v>
      </c>
      <c r="D60" s="1" t="s">
        <v>55</v>
      </c>
      <c r="E60" s="1" t="s">
        <v>12</v>
      </c>
      <c r="F60" s="1" t="s">
        <v>14</v>
      </c>
      <c r="G60" s="1" t="s">
        <v>20</v>
      </c>
      <c r="H60" s="1" t="s">
        <v>14</v>
      </c>
      <c r="I60" s="1" t="s">
        <v>15</v>
      </c>
      <c r="J60" s="1" t="s">
        <v>14</v>
      </c>
      <c r="K60" s="1" t="s">
        <v>25</v>
      </c>
      <c r="L60" s="1" t="s">
        <v>44</v>
      </c>
    </row>
    <row r="61" spans="2:12" x14ac:dyDescent="0.25">
      <c r="B61" s="1" t="s">
        <v>11</v>
      </c>
      <c r="C61" s="1" t="s">
        <v>14</v>
      </c>
      <c r="D61" s="1" t="s">
        <v>45</v>
      </c>
      <c r="E61" s="1" t="s">
        <v>14</v>
      </c>
      <c r="F61" s="1" t="s">
        <v>14</v>
      </c>
      <c r="G61" s="1" t="s">
        <v>20</v>
      </c>
      <c r="H61" s="1" t="s">
        <v>14</v>
      </c>
      <c r="I61" s="1" t="s">
        <v>15</v>
      </c>
      <c r="J61" s="1" t="s">
        <v>14</v>
      </c>
      <c r="K61" s="1" t="s">
        <v>25</v>
      </c>
      <c r="L61" s="1" t="s">
        <v>44</v>
      </c>
    </row>
    <row r="62" spans="2:12" x14ac:dyDescent="0.25">
      <c r="B62" s="1" t="s">
        <v>11</v>
      </c>
      <c r="C62" s="1" t="s">
        <v>14</v>
      </c>
      <c r="D62" s="1" t="s">
        <v>45</v>
      </c>
      <c r="E62" s="1" t="s">
        <v>14</v>
      </c>
      <c r="F62" s="1" t="s">
        <v>14</v>
      </c>
      <c r="G62" s="1" t="s">
        <v>20</v>
      </c>
      <c r="H62" s="1" t="s">
        <v>14</v>
      </c>
      <c r="I62" s="1" t="s">
        <v>15</v>
      </c>
      <c r="J62" s="1" t="s">
        <v>14</v>
      </c>
      <c r="K62" s="1" t="s">
        <v>25</v>
      </c>
      <c r="L62" s="1" t="s">
        <v>44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2A192-1CFB-438F-B860-8FD51CA982AD}">
  <dimension ref="B1:L61"/>
  <sheetViews>
    <sheetView workbookViewId="0">
      <selection activeCell="B1" sqref="B1:L1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11</v>
      </c>
      <c r="C2" s="1" t="s">
        <v>12</v>
      </c>
      <c r="D2" s="1" t="s">
        <v>43</v>
      </c>
      <c r="E2" s="1" t="s">
        <v>12</v>
      </c>
      <c r="F2" s="1" t="s">
        <v>14</v>
      </c>
      <c r="G2" s="1" t="s">
        <v>15</v>
      </c>
      <c r="H2" s="1" t="s">
        <v>12</v>
      </c>
      <c r="I2" s="1" t="s">
        <v>15</v>
      </c>
      <c r="J2" s="1" t="s">
        <v>14</v>
      </c>
      <c r="K2" s="1" t="s">
        <v>28</v>
      </c>
      <c r="L2" s="1" t="s">
        <v>44</v>
      </c>
    </row>
    <row r="3" spans="2:12" x14ac:dyDescent="0.25">
      <c r="B3" s="1" t="s">
        <v>11</v>
      </c>
      <c r="C3" s="1" t="s">
        <v>12</v>
      </c>
      <c r="D3" s="1" t="s">
        <v>45</v>
      </c>
      <c r="E3" s="1" t="s">
        <v>12</v>
      </c>
      <c r="F3" s="1" t="s">
        <v>14</v>
      </c>
      <c r="G3" s="1" t="s">
        <v>15</v>
      </c>
      <c r="H3" s="1" t="s">
        <v>12</v>
      </c>
      <c r="I3" s="1" t="s">
        <v>15</v>
      </c>
      <c r="J3" s="1" t="s">
        <v>14</v>
      </c>
      <c r="K3" s="1" t="s">
        <v>28</v>
      </c>
      <c r="L3" s="1" t="s">
        <v>44</v>
      </c>
    </row>
    <row r="4" spans="2:12" x14ac:dyDescent="0.25">
      <c r="B4" s="1" t="s">
        <v>32</v>
      </c>
      <c r="C4" s="1" t="s">
        <v>12</v>
      </c>
      <c r="D4" s="1" t="s">
        <v>45</v>
      </c>
      <c r="E4" s="1" t="s">
        <v>12</v>
      </c>
      <c r="F4" s="1" t="s">
        <v>14</v>
      </c>
      <c r="G4" s="1" t="s">
        <v>20</v>
      </c>
      <c r="H4" s="1" t="s">
        <v>12</v>
      </c>
      <c r="I4" s="1" t="s">
        <v>15</v>
      </c>
      <c r="J4" s="1" t="s">
        <v>14</v>
      </c>
      <c r="K4" s="1" t="s">
        <v>28</v>
      </c>
      <c r="L4" s="1" t="s">
        <v>44</v>
      </c>
    </row>
    <row r="5" spans="2:12" x14ac:dyDescent="0.25">
      <c r="B5" s="1" t="s">
        <v>11</v>
      </c>
      <c r="C5" s="1" t="s">
        <v>14</v>
      </c>
      <c r="D5" s="1" t="s">
        <v>45</v>
      </c>
      <c r="E5" s="1" t="s">
        <v>12</v>
      </c>
      <c r="F5" s="1" t="s">
        <v>14</v>
      </c>
      <c r="G5" s="1" t="s">
        <v>20</v>
      </c>
      <c r="H5" s="1" t="s">
        <v>12</v>
      </c>
      <c r="I5" s="1" t="s">
        <v>15</v>
      </c>
      <c r="J5" s="1" t="s">
        <v>14</v>
      </c>
      <c r="K5" s="1" t="s">
        <v>27</v>
      </c>
      <c r="L5" s="1" t="s">
        <v>44</v>
      </c>
    </row>
    <row r="6" spans="2:12" x14ac:dyDescent="0.25">
      <c r="B6" s="1" t="s">
        <v>11</v>
      </c>
      <c r="C6" s="1" t="s">
        <v>12</v>
      </c>
      <c r="D6" s="1" t="s">
        <v>46</v>
      </c>
      <c r="E6" s="1" t="s">
        <v>12</v>
      </c>
      <c r="F6" s="1" t="s">
        <v>14</v>
      </c>
      <c r="G6" s="1" t="s">
        <v>15</v>
      </c>
      <c r="H6" s="1" t="s">
        <v>12</v>
      </c>
      <c r="I6" s="1" t="s">
        <v>14</v>
      </c>
      <c r="J6" s="1" t="s">
        <v>14</v>
      </c>
      <c r="K6" s="1" t="s">
        <v>27</v>
      </c>
      <c r="L6" s="1" t="s">
        <v>44</v>
      </c>
    </row>
    <row r="7" spans="2:12" x14ac:dyDescent="0.25">
      <c r="B7" s="1" t="s">
        <v>11</v>
      </c>
      <c r="C7" s="1" t="s">
        <v>12</v>
      </c>
      <c r="D7" s="1" t="s">
        <v>45</v>
      </c>
      <c r="E7" s="1" t="s">
        <v>12</v>
      </c>
      <c r="F7" s="1" t="s">
        <v>14</v>
      </c>
      <c r="G7" s="1" t="s">
        <v>15</v>
      </c>
      <c r="H7" s="1" t="s">
        <v>12</v>
      </c>
      <c r="I7" s="1" t="s">
        <v>15</v>
      </c>
      <c r="J7" s="1" t="s">
        <v>14</v>
      </c>
      <c r="K7" s="1" t="s">
        <v>33</v>
      </c>
      <c r="L7" s="1" t="s">
        <v>44</v>
      </c>
    </row>
    <row r="8" spans="2:12" x14ac:dyDescent="0.25">
      <c r="B8" s="1" t="s">
        <v>11</v>
      </c>
      <c r="C8" s="1" t="s">
        <v>12</v>
      </c>
      <c r="D8" s="1" t="s">
        <v>46</v>
      </c>
      <c r="E8" s="1" t="s">
        <v>12</v>
      </c>
      <c r="F8" s="1" t="s">
        <v>14</v>
      </c>
      <c r="G8" s="1" t="s">
        <v>15</v>
      </c>
      <c r="H8" s="1" t="s">
        <v>12</v>
      </c>
      <c r="I8" s="1" t="s">
        <v>15</v>
      </c>
      <c r="J8" s="1" t="s">
        <v>14</v>
      </c>
      <c r="K8" s="1" t="s">
        <v>33</v>
      </c>
      <c r="L8" s="1" t="s">
        <v>44</v>
      </c>
    </row>
    <row r="9" spans="2:12" x14ac:dyDescent="0.25">
      <c r="B9" s="1" t="s">
        <v>11</v>
      </c>
      <c r="C9" s="1" t="s">
        <v>12</v>
      </c>
      <c r="D9" s="1" t="s">
        <v>46</v>
      </c>
      <c r="E9" s="1" t="s">
        <v>12</v>
      </c>
      <c r="F9" s="1" t="s">
        <v>14</v>
      </c>
      <c r="G9" s="1" t="s">
        <v>20</v>
      </c>
      <c r="H9" s="1" t="s">
        <v>12</v>
      </c>
      <c r="I9" s="1" t="s">
        <v>15</v>
      </c>
      <c r="J9" s="1" t="s">
        <v>14</v>
      </c>
      <c r="K9" s="1" t="s">
        <v>33</v>
      </c>
      <c r="L9" s="1" t="s">
        <v>44</v>
      </c>
    </row>
    <row r="10" spans="2:12" x14ac:dyDescent="0.25">
      <c r="B10" s="1" t="s">
        <v>11</v>
      </c>
      <c r="C10" s="1" t="s">
        <v>12</v>
      </c>
      <c r="D10" s="1" t="s">
        <v>47</v>
      </c>
      <c r="E10" s="1" t="s">
        <v>48</v>
      </c>
      <c r="F10" s="1" t="s">
        <v>14</v>
      </c>
      <c r="G10" s="1" t="s">
        <v>15</v>
      </c>
      <c r="H10" s="1" t="s">
        <v>12</v>
      </c>
      <c r="I10" s="1" t="s">
        <v>14</v>
      </c>
      <c r="J10" s="1" t="s">
        <v>14</v>
      </c>
      <c r="K10" s="1" t="s">
        <v>38</v>
      </c>
      <c r="L10" s="1" t="s">
        <v>44</v>
      </c>
    </row>
    <row r="11" spans="2:12" x14ac:dyDescent="0.25">
      <c r="B11" s="1" t="s">
        <v>18</v>
      </c>
      <c r="C11" s="1" t="s">
        <v>12</v>
      </c>
      <c r="D11" s="1" t="s">
        <v>47</v>
      </c>
      <c r="E11" s="1" t="s">
        <v>48</v>
      </c>
      <c r="F11" s="1" t="s">
        <v>14</v>
      </c>
      <c r="G11" s="1" t="s">
        <v>15</v>
      </c>
      <c r="H11" s="1" t="s">
        <v>12</v>
      </c>
      <c r="I11" s="1" t="s">
        <v>15</v>
      </c>
      <c r="J11" s="1" t="s">
        <v>14</v>
      </c>
      <c r="K11" s="1" t="s">
        <v>49</v>
      </c>
      <c r="L11" s="1" t="s">
        <v>44</v>
      </c>
    </row>
    <row r="12" spans="2:12" x14ac:dyDescent="0.25">
      <c r="B12" s="1" t="s">
        <v>11</v>
      </c>
      <c r="C12" s="1" t="s">
        <v>12</v>
      </c>
      <c r="D12" s="1" t="s">
        <v>46</v>
      </c>
      <c r="E12" s="1" t="s">
        <v>48</v>
      </c>
      <c r="F12" s="1" t="s">
        <v>14</v>
      </c>
      <c r="G12" s="1" t="s">
        <v>15</v>
      </c>
      <c r="H12" s="1" t="s">
        <v>12</v>
      </c>
      <c r="I12" s="1" t="s">
        <v>15</v>
      </c>
      <c r="J12" s="1" t="s">
        <v>14</v>
      </c>
      <c r="K12" s="1" t="s">
        <v>49</v>
      </c>
      <c r="L12" s="1" t="s">
        <v>44</v>
      </c>
    </row>
    <row r="13" spans="2:12" x14ac:dyDescent="0.25">
      <c r="B13" s="1" t="s">
        <v>11</v>
      </c>
      <c r="C13" s="1" t="s">
        <v>12</v>
      </c>
      <c r="D13" s="1" t="s">
        <v>46</v>
      </c>
      <c r="E13" s="1" t="s">
        <v>12</v>
      </c>
      <c r="F13" s="1" t="s">
        <v>14</v>
      </c>
      <c r="G13" s="1" t="s">
        <v>15</v>
      </c>
      <c r="H13" s="1" t="s">
        <v>12</v>
      </c>
      <c r="I13" s="1" t="s">
        <v>14</v>
      </c>
      <c r="J13" s="1" t="s">
        <v>14</v>
      </c>
      <c r="K13" s="1" t="s">
        <v>49</v>
      </c>
      <c r="L13" s="1" t="s">
        <v>50</v>
      </c>
    </row>
    <row r="14" spans="2:12" x14ac:dyDescent="0.25">
      <c r="B14" s="1" t="s">
        <v>11</v>
      </c>
      <c r="C14" s="1" t="s">
        <v>12</v>
      </c>
      <c r="D14" s="1" t="s">
        <v>46</v>
      </c>
      <c r="E14" s="1" t="s">
        <v>48</v>
      </c>
      <c r="F14" s="1" t="s">
        <v>14</v>
      </c>
      <c r="G14" s="1" t="s">
        <v>15</v>
      </c>
      <c r="H14" s="1" t="s">
        <v>12</v>
      </c>
      <c r="I14" s="1" t="s">
        <v>14</v>
      </c>
      <c r="J14" s="1" t="s">
        <v>14</v>
      </c>
      <c r="K14" s="1" t="s">
        <v>51</v>
      </c>
      <c r="L14" s="1" t="s">
        <v>44</v>
      </c>
    </row>
    <row r="15" spans="2:12" x14ac:dyDescent="0.25">
      <c r="B15" s="1" t="s">
        <v>11</v>
      </c>
      <c r="C15" s="1" t="s">
        <v>12</v>
      </c>
      <c r="D15" s="1" t="s">
        <v>45</v>
      </c>
      <c r="E15" s="1" t="s">
        <v>12</v>
      </c>
      <c r="F15" s="1" t="s">
        <v>14</v>
      </c>
      <c r="G15" s="1" t="s">
        <v>15</v>
      </c>
      <c r="H15" s="1" t="s">
        <v>12</v>
      </c>
      <c r="I15" s="1" t="s">
        <v>15</v>
      </c>
      <c r="J15" s="1" t="s">
        <v>14</v>
      </c>
      <c r="K15" s="1" t="s">
        <v>51</v>
      </c>
      <c r="L15" s="1" t="s">
        <v>44</v>
      </c>
    </row>
    <row r="16" spans="2:12" x14ac:dyDescent="0.25">
      <c r="B16" s="1" t="s">
        <v>11</v>
      </c>
      <c r="C16" s="1" t="s">
        <v>12</v>
      </c>
      <c r="D16" s="1" t="s">
        <v>52</v>
      </c>
      <c r="E16" s="1" t="s">
        <v>12</v>
      </c>
      <c r="F16" s="1" t="s">
        <v>14</v>
      </c>
      <c r="G16" s="1" t="s">
        <v>15</v>
      </c>
      <c r="H16" s="1" t="s">
        <v>12</v>
      </c>
      <c r="I16" s="1" t="s">
        <v>15</v>
      </c>
      <c r="J16" s="1" t="s">
        <v>14</v>
      </c>
      <c r="K16" s="1" t="s">
        <v>51</v>
      </c>
      <c r="L16" s="1" t="s">
        <v>44</v>
      </c>
    </row>
    <row r="17" spans="2:12" x14ac:dyDescent="0.25">
      <c r="B17" s="1" t="s">
        <v>11</v>
      </c>
      <c r="C17" s="1" t="s">
        <v>12</v>
      </c>
      <c r="D17" s="1" t="s">
        <v>53</v>
      </c>
      <c r="E17" s="1" t="s">
        <v>12</v>
      </c>
      <c r="F17" s="1" t="s">
        <v>14</v>
      </c>
      <c r="G17" s="1" t="s">
        <v>20</v>
      </c>
      <c r="H17" s="1" t="s">
        <v>12</v>
      </c>
      <c r="I17" s="1" t="s">
        <v>15</v>
      </c>
      <c r="J17" s="1" t="s">
        <v>14</v>
      </c>
      <c r="K17" s="1" t="s">
        <v>35</v>
      </c>
      <c r="L17" s="1" t="s">
        <v>44</v>
      </c>
    </row>
    <row r="18" spans="2:12" x14ac:dyDescent="0.25">
      <c r="B18" s="1" t="s">
        <v>11</v>
      </c>
      <c r="C18" s="1" t="s">
        <v>12</v>
      </c>
      <c r="D18" s="1" t="s">
        <v>52</v>
      </c>
      <c r="E18" s="1" t="s">
        <v>12</v>
      </c>
      <c r="F18" s="1" t="s">
        <v>14</v>
      </c>
      <c r="G18" s="1" t="s">
        <v>15</v>
      </c>
      <c r="H18" s="1" t="s">
        <v>12</v>
      </c>
      <c r="I18" s="1" t="s">
        <v>14</v>
      </c>
      <c r="J18" s="1" t="s">
        <v>14</v>
      </c>
      <c r="K18" s="1" t="s">
        <v>49</v>
      </c>
      <c r="L18" s="1" t="s">
        <v>44</v>
      </c>
    </row>
    <row r="19" spans="2:12" x14ac:dyDescent="0.25">
      <c r="B19" s="1" t="s">
        <v>18</v>
      </c>
      <c r="C19" s="1" t="s">
        <v>12</v>
      </c>
      <c r="D19" s="1" t="s">
        <v>53</v>
      </c>
      <c r="E19" s="1" t="s">
        <v>12</v>
      </c>
      <c r="F19" s="1" t="s">
        <v>14</v>
      </c>
      <c r="G19" s="1" t="s">
        <v>20</v>
      </c>
      <c r="H19" s="1" t="s">
        <v>12</v>
      </c>
      <c r="I19" s="1" t="s">
        <v>15</v>
      </c>
      <c r="J19" s="1" t="s">
        <v>14</v>
      </c>
      <c r="K19" s="1" t="s">
        <v>35</v>
      </c>
      <c r="L19" s="1" t="s">
        <v>50</v>
      </c>
    </row>
    <row r="20" spans="2:12" x14ac:dyDescent="0.25">
      <c r="B20" s="1" t="s">
        <v>18</v>
      </c>
      <c r="C20" s="1" t="s">
        <v>12</v>
      </c>
      <c r="D20" s="1" t="s">
        <v>52</v>
      </c>
      <c r="E20" s="1" t="s">
        <v>12</v>
      </c>
      <c r="F20" s="1" t="s">
        <v>14</v>
      </c>
      <c r="G20" s="1" t="s">
        <v>20</v>
      </c>
      <c r="H20" s="1" t="s">
        <v>12</v>
      </c>
      <c r="I20" s="1" t="s">
        <v>15</v>
      </c>
      <c r="J20" s="1" t="s">
        <v>14</v>
      </c>
      <c r="K20" s="1" t="s">
        <v>37</v>
      </c>
      <c r="L20" s="1" t="s">
        <v>44</v>
      </c>
    </row>
    <row r="21" spans="2:12" x14ac:dyDescent="0.25">
      <c r="B21" s="1" t="s">
        <v>18</v>
      </c>
      <c r="C21" s="1" t="s">
        <v>12</v>
      </c>
      <c r="D21" s="1" t="s">
        <v>53</v>
      </c>
      <c r="E21" s="1" t="s">
        <v>12</v>
      </c>
      <c r="F21" s="1" t="s">
        <v>14</v>
      </c>
      <c r="G21" s="1" t="s">
        <v>20</v>
      </c>
      <c r="H21" s="1" t="s">
        <v>12</v>
      </c>
      <c r="I21" s="1" t="s">
        <v>14</v>
      </c>
      <c r="J21" s="1" t="s">
        <v>14</v>
      </c>
      <c r="K21" s="1" t="s">
        <v>38</v>
      </c>
      <c r="L21" s="1" t="s">
        <v>44</v>
      </c>
    </row>
    <row r="22" spans="2:12" x14ac:dyDescent="0.25">
      <c r="B22" s="1" t="s">
        <v>18</v>
      </c>
      <c r="C22" s="1" t="s">
        <v>12</v>
      </c>
      <c r="D22" s="1" t="s">
        <v>54</v>
      </c>
      <c r="E22" s="1" t="s">
        <v>12</v>
      </c>
      <c r="F22" s="1" t="s">
        <v>14</v>
      </c>
      <c r="G22" s="1" t="s">
        <v>15</v>
      </c>
      <c r="H22" s="1" t="s">
        <v>12</v>
      </c>
      <c r="I22" s="1" t="s">
        <v>15</v>
      </c>
      <c r="J22" s="1" t="s">
        <v>14</v>
      </c>
      <c r="K22" s="1" t="s">
        <v>38</v>
      </c>
      <c r="L22" s="1" t="s">
        <v>44</v>
      </c>
    </row>
    <row r="23" spans="2:12" x14ac:dyDescent="0.25">
      <c r="B23" s="1" t="s">
        <v>11</v>
      </c>
      <c r="C23" s="1" t="s">
        <v>12</v>
      </c>
      <c r="D23" s="1" t="s">
        <v>55</v>
      </c>
      <c r="E23" s="1" t="s">
        <v>12</v>
      </c>
      <c r="F23" s="1" t="s">
        <v>14</v>
      </c>
      <c r="G23" s="1" t="s">
        <v>15</v>
      </c>
      <c r="H23" s="1" t="s">
        <v>12</v>
      </c>
      <c r="I23" s="1" t="s">
        <v>15</v>
      </c>
      <c r="J23" s="1" t="s">
        <v>14</v>
      </c>
      <c r="K23" s="1" t="s">
        <v>37</v>
      </c>
      <c r="L23" s="1" t="s">
        <v>44</v>
      </c>
    </row>
    <row r="24" spans="2:12" x14ac:dyDescent="0.25">
      <c r="B24" s="1" t="s">
        <v>18</v>
      </c>
      <c r="C24" s="1" t="s">
        <v>12</v>
      </c>
      <c r="D24" s="1" t="s">
        <v>53</v>
      </c>
      <c r="E24" s="1" t="s">
        <v>12</v>
      </c>
      <c r="F24" s="1" t="s">
        <v>14</v>
      </c>
      <c r="G24" s="1" t="s">
        <v>20</v>
      </c>
      <c r="H24" s="1" t="s">
        <v>12</v>
      </c>
      <c r="I24" s="1" t="s">
        <v>15</v>
      </c>
      <c r="J24" s="1" t="s">
        <v>14</v>
      </c>
      <c r="K24" s="1" t="s">
        <v>37</v>
      </c>
      <c r="L24" s="1" t="s">
        <v>44</v>
      </c>
    </row>
    <row r="25" spans="2:12" x14ac:dyDescent="0.25">
      <c r="B25" s="1" t="s">
        <v>18</v>
      </c>
      <c r="C25" s="1" t="s">
        <v>12</v>
      </c>
      <c r="D25" s="1" t="s">
        <v>53</v>
      </c>
      <c r="E25" s="1" t="s">
        <v>12</v>
      </c>
      <c r="F25" s="1" t="s">
        <v>14</v>
      </c>
      <c r="G25" s="1" t="s">
        <v>15</v>
      </c>
      <c r="H25" s="1" t="s">
        <v>12</v>
      </c>
      <c r="I25" s="1" t="s">
        <v>15</v>
      </c>
      <c r="J25" s="1" t="s">
        <v>14</v>
      </c>
      <c r="K25" s="1" t="s">
        <v>37</v>
      </c>
      <c r="L25" s="1" t="s">
        <v>44</v>
      </c>
    </row>
    <row r="26" spans="2:12" x14ac:dyDescent="0.25">
      <c r="B26" s="1" t="s">
        <v>18</v>
      </c>
      <c r="C26" s="1" t="s">
        <v>12</v>
      </c>
      <c r="D26" s="1" t="s">
        <v>53</v>
      </c>
      <c r="E26" s="1" t="s">
        <v>12</v>
      </c>
      <c r="F26" s="1" t="s">
        <v>14</v>
      </c>
      <c r="G26" s="1" t="s">
        <v>15</v>
      </c>
      <c r="H26" s="1" t="s">
        <v>12</v>
      </c>
      <c r="I26" s="1" t="s">
        <v>14</v>
      </c>
      <c r="J26" s="1" t="s">
        <v>14</v>
      </c>
      <c r="K26" s="1" t="s">
        <v>37</v>
      </c>
      <c r="L26" s="1" t="s">
        <v>44</v>
      </c>
    </row>
    <row r="27" spans="2:12" x14ac:dyDescent="0.25">
      <c r="B27" s="1" t="s">
        <v>18</v>
      </c>
      <c r="C27" s="1" t="s">
        <v>14</v>
      </c>
      <c r="D27" s="1" t="s">
        <v>53</v>
      </c>
      <c r="E27" s="1" t="s">
        <v>12</v>
      </c>
      <c r="F27" s="1" t="s">
        <v>14</v>
      </c>
      <c r="G27" s="1" t="s">
        <v>20</v>
      </c>
      <c r="H27" s="1" t="s">
        <v>12</v>
      </c>
      <c r="I27" s="1" t="s">
        <v>15</v>
      </c>
      <c r="J27" s="1" t="s">
        <v>14</v>
      </c>
      <c r="K27" s="1" t="s">
        <v>37</v>
      </c>
      <c r="L27" s="1" t="s">
        <v>44</v>
      </c>
    </row>
    <row r="28" spans="2:12" x14ac:dyDescent="0.25">
      <c r="B28" s="1" t="s">
        <v>18</v>
      </c>
      <c r="C28" s="1" t="s">
        <v>12</v>
      </c>
      <c r="D28" s="1" t="s">
        <v>39</v>
      </c>
      <c r="E28" s="1" t="s">
        <v>12</v>
      </c>
      <c r="F28" s="1" t="s">
        <v>14</v>
      </c>
      <c r="G28" s="1" t="s">
        <v>15</v>
      </c>
      <c r="H28" s="1" t="s">
        <v>12</v>
      </c>
      <c r="I28" s="1" t="s">
        <v>14</v>
      </c>
      <c r="J28" s="1" t="s">
        <v>14</v>
      </c>
      <c r="K28" s="1" t="s">
        <v>36</v>
      </c>
      <c r="L28" s="1" t="s">
        <v>50</v>
      </c>
    </row>
    <row r="29" spans="2:12" x14ac:dyDescent="0.25">
      <c r="B29" s="1" t="s">
        <v>18</v>
      </c>
      <c r="C29" s="1" t="s">
        <v>12</v>
      </c>
      <c r="D29" s="1" t="s">
        <v>53</v>
      </c>
      <c r="E29" s="1" t="s">
        <v>12</v>
      </c>
      <c r="F29" s="1" t="s">
        <v>12</v>
      </c>
      <c r="G29" s="1" t="s">
        <v>15</v>
      </c>
      <c r="H29" s="1" t="s">
        <v>12</v>
      </c>
      <c r="I29" s="1" t="s">
        <v>15</v>
      </c>
      <c r="J29" s="1" t="s">
        <v>14</v>
      </c>
      <c r="K29" s="1" t="s">
        <v>36</v>
      </c>
      <c r="L29" s="1" t="s">
        <v>44</v>
      </c>
    </row>
    <row r="30" spans="2:12" x14ac:dyDescent="0.25">
      <c r="B30" s="1" t="s">
        <v>11</v>
      </c>
      <c r="C30" s="1" t="s">
        <v>12</v>
      </c>
      <c r="D30" s="1" t="s">
        <v>55</v>
      </c>
      <c r="E30" s="1" t="s">
        <v>12</v>
      </c>
      <c r="F30" s="1" t="s">
        <v>14</v>
      </c>
      <c r="G30" s="1" t="s">
        <v>20</v>
      </c>
      <c r="H30" s="1" t="s">
        <v>12</v>
      </c>
      <c r="I30" s="1" t="s">
        <v>15</v>
      </c>
      <c r="J30" s="1" t="s">
        <v>14</v>
      </c>
      <c r="K30" s="1" t="s">
        <v>49</v>
      </c>
      <c r="L30" s="1" t="s">
        <v>50</v>
      </c>
    </row>
    <row r="31" spans="2:12" x14ac:dyDescent="0.25">
      <c r="B31" s="1" t="s">
        <v>18</v>
      </c>
      <c r="C31" s="1" t="s">
        <v>12</v>
      </c>
      <c r="D31" s="1" t="s">
        <v>53</v>
      </c>
      <c r="E31" s="1" t="s">
        <v>12</v>
      </c>
      <c r="F31" s="1" t="s">
        <v>14</v>
      </c>
      <c r="G31" s="1" t="s">
        <v>15</v>
      </c>
      <c r="H31" s="1" t="s">
        <v>12</v>
      </c>
      <c r="I31" s="1" t="s">
        <v>14</v>
      </c>
      <c r="J31" s="1" t="s">
        <v>14</v>
      </c>
      <c r="K31" s="1" t="s">
        <v>49</v>
      </c>
      <c r="L31" s="1" t="s">
        <v>44</v>
      </c>
    </row>
    <row r="32" spans="2:12" x14ac:dyDescent="0.25">
      <c r="B32" s="1" t="s">
        <v>18</v>
      </c>
      <c r="C32" s="1" t="s">
        <v>14</v>
      </c>
      <c r="D32" s="1" t="s">
        <v>53</v>
      </c>
      <c r="E32" s="1" t="s">
        <v>12</v>
      </c>
      <c r="F32" s="1" t="s">
        <v>14</v>
      </c>
      <c r="G32" s="1" t="s">
        <v>15</v>
      </c>
      <c r="H32" s="1" t="s">
        <v>12</v>
      </c>
      <c r="I32" s="1" t="s">
        <v>15</v>
      </c>
      <c r="J32" s="1" t="s">
        <v>14</v>
      </c>
      <c r="K32" s="1" t="s">
        <v>56</v>
      </c>
      <c r="L32" s="1" t="s">
        <v>44</v>
      </c>
    </row>
    <row r="33" spans="2:12" x14ac:dyDescent="0.25">
      <c r="B33" s="1" t="s">
        <v>18</v>
      </c>
      <c r="C33" s="1" t="s">
        <v>12</v>
      </c>
      <c r="D33" s="1" t="s">
        <v>53</v>
      </c>
      <c r="E33" s="1" t="s">
        <v>12</v>
      </c>
      <c r="F33" s="1" t="s">
        <v>14</v>
      </c>
      <c r="G33" s="1" t="s">
        <v>15</v>
      </c>
      <c r="H33" s="1" t="s">
        <v>12</v>
      </c>
      <c r="I33" s="1" t="s">
        <v>14</v>
      </c>
      <c r="J33" s="1" t="s">
        <v>14</v>
      </c>
      <c r="K33" s="1" t="s">
        <v>57</v>
      </c>
      <c r="L33" s="1" t="s">
        <v>44</v>
      </c>
    </row>
    <row r="34" spans="2:12" x14ac:dyDescent="0.25">
      <c r="B34" s="1" t="s">
        <v>18</v>
      </c>
      <c r="C34" s="1" t="s">
        <v>12</v>
      </c>
      <c r="D34" s="1" t="s">
        <v>54</v>
      </c>
      <c r="E34" s="1" t="s">
        <v>12</v>
      </c>
      <c r="F34" s="1" t="s">
        <v>14</v>
      </c>
      <c r="G34" s="1" t="s">
        <v>15</v>
      </c>
      <c r="H34" s="1" t="s">
        <v>12</v>
      </c>
      <c r="I34" s="1" t="s">
        <v>15</v>
      </c>
      <c r="J34" s="1" t="s">
        <v>14</v>
      </c>
      <c r="K34" s="1" t="s">
        <v>58</v>
      </c>
      <c r="L34" s="1" t="s">
        <v>44</v>
      </c>
    </row>
    <row r="35" spans="2:12" x14ac:dyDescent="0.25">
      <c r="B35" s="1" t="s">
        <v>18</v>
      </c>
      <c r="C35" s="1" t="s">
        <v>12</v>
      </c>
      <c r="D35" s="1" t="s">
        <v>54</v>
      </c>
      <c r="E35" s="1" t="s">
        <v>12</v>
      </c>
      <c r="F35" s="1" t="s">
        <v>14</v>
      </c>
      <c r="G35" s="1" t="s">
        <v>20</v>
      </c>
      <c r="H35" s="1" t="s">
        <v>12</v>
      </c>
      <c r="I35" s="1" t="s">
        <v>15</v>
      </c>
      <c r="J35" s="1" t="s">
        <v>14</v>
      </c>
      <c r="K35" s="1" t="s">
        <v>56</v>
      </c>
      <c r="L35" s="1" t="s">
        <v>44</v>
      </c>
    </row>
    <row r="36" spans="2:12" x14ac:dyDescent="0.25">
      <c r="B36" s="1" t="s">
        <v>18</v>
      </c>
      <c r="C36" s="1" t="s">
        <v>12</v>
      </c>
      <c r="D36" s="1" t="s">
        <v>52</v>
      </c>
      <c r="E36" s="1" t="s">
        <v>12</v>
      </c>
      <c r="F36" s="1" t="s">
        <v>14</v>
      </c>
      <c r="G36" s="1" t="s">
        <v>15</v>
      </c>
      <c r="H36" s="1" t="s">
        <v>12</v>
      </c>
      <c r="I36" s="1" t="s">
        <v>15</v>
      </c>
      <c r="J36" s="1" t="s">
        <v>14</v>
      </c>
      <c r="K36" s="1" t="s">
        <v>56</v>
      </c>
      <c r="L36" s="1" t="s">
        <v>44</v>
      </c>
    </row>
    <row r="37" spans="2:12" x14ac:dyDescent="0.25">
      <c r="B37" s="1" t="s">
        <v>11</v>
      </c>
      <c r="C37" s="1" t="s">
        <v>12</v>
      </c>
      <c r="D37" s="1" t="s">
        <v>52</v>
      </c>
      <c r="E37" s="1" t="s">
        <v>12</v>
      </c>
      <c r="F37" s="1" t="s">
        <v>14</v>
      </c>
      <c r="G37" s="1" t="s">
        <v>20</v>
      </c>
      <c r="H37" s="1" t="s">
        <v>12</v>
      </c>
      <c r="I37" s="1" t="s">
        <v>15</v>
      </c>
      <c r="J37" s="1" t="s">
        <v>14</v>
      </c>
      <c r="K37" s="1" t="s">
        <v>58</v>
      </c>
      <c r="L37" s="1" t="s">
        <v>44</v>
      </c>
    </row>
    <row r="38" spans="2:12" x14ac:dyDescent="0.25">
      <c r="B38" s="1" t="s">
        <v>32</v>
      </c>
      <c r="C38" s="1" t="s">
        <v>14</v>
      </c>
      <c r="D38" s="1" t="s">
        <v>53</v>
      </c>
      <c r="E38" s="1" t="s">
        <v>14</v>
      </c>
      <c r="F38" s="1" t="s">
        <v>14</v>
      </c>
      <c r="G38" s="1" t="s">
        <v>15</v>
      </c>
      <c r="H38" s="1" t="s">
        <v>14</v>
      </c>
      <c r="I38" s="1" t="s">
        <v>15</v>
      </c>
      <c r="J38" s="1" t="s">
        <v>14</v>
      </c>
      <c r="K38" s="1" t="s">
        <v>56</v>
      </c>
      <c r="L38" s="1" t="s">
        <v>50</v>
      </c>
    </row>
    <row r="39" spans="2:12" x14ac:dyDescent="0.25">
      <c r="B39" s="1" t="s">
        <v>59</v>
      </c>
      <c r="C39" s="1" t="s">
        <v>12</v>
      </c>
      <c r="D39" s="1" t="s">
        <v>53</v>
      </c>
      <c r="E39" s="1" t="s">
        <v>12</v>
      </c>
      <c r="F39" s="1" t="s">
        <v>12</v>
      </c>
      <c r="G39" s="1" t="s">
        <v>15</v>
      </c>
      <c r="H39" s="1" t="s">
        <v>12</v>
      </c>
      <c r="I39" s="1" t="s">
        <v>14</v>
      </c>
      <c r="J39" s="1" t="s">
        <v>14</v>
      </c>
      <c r="K39" s="1" t="s">
        <v>49</v>
      </c>
      <c r="L39" s="1" t="s">
        <v>50</v>
      </c>
    </row>
    <row r="40" spans="2:12" x14ac:dyDescent="0.25">
      <c r="B40" s="1" t="s">
        <v>18</v>
      </c>
      <c r="C40" s="1" t="s">
        <v>12</v>
      </c>
      <c r="D40" s="1" t="s">
        <v>53</v>
      </c>
      <c r="E40" s="1" t="s">
        <v>12</v>
      </c>
      <c r="F40" s="1" t="s">
        <v>14</v>
      </c>
      <c r="G40" s="1" t="s">
        <v>15</v>
      </c>
      <c r="H40" s="1" t="s">
        <v>12</v>
      </c>
      <c r="I40" s="1" t="s">
        <v>14</v>
      </c>
      <c r="J40" s="1" t="s">
        <v>14</v>
      </c>
      <c r="K40" s="1" t="s">
        <v>49</v>
      </c>
      <c r="L40" s="1" t="s">
        <v>44</v>
      </c>
    </row>
    <row r="41" spans="2:12" x14ac:dyDescent="0.25">
      <c r="B41" s="1" t="s">
        <v>18</v>
      </c>
      <c r="C41" s="1" t="s">
        <v>12</v>
      </c>
      <c r="D41" s="1" t="s">
        <v>55</v>
      </c>
      <c r="E41" s="1" t="s">
        <v>48</v>
      </c>
      <c r="F41" s="1" t="s">
        <v>14</v>
      </c>
      <c r="G41" s="1" t="s">
        <v>20</v>
      </c>
      <c r="H41" s="1" t="s">
        <v>12</v>
      </c>
      <c r="I41" s="1" t="s">
        <v>15</v>
      </c>
      <c r="J41" s="1" t="s">
        <v>14</v>
      </c>
      <c r="K41" s="1" t="s">
        <v>49</v>
      </c>
      <c r="L41" s="1" t="s">
        <v>50</v>
      </c>
    </row>
    <row r="42" spans="2:12" x14ac:dyDescent="0.25">
      <c r="B42" s="1" t="s">
        <v>59</v>
      </c>
      <c r="C42" s="1" t="s">
        <v>12</v>
      </c>
      <c r="D42" s="1" t="s">
        <v>53</v>
      </c>
      <c r="E42" s="1" t="s">
        <v>12</v>
      </c>
      <c r="F42" s="1" t="s">
        <v>14</v>
      </c>
      <c r="G42" s="1" t="s">
        <v>20</v>
      </c>
      <c r="H42" s="1" t="s">
        <v>12</v>
      </c>
      <c r="I42" s="1" t="s">
        <v>14</v>
      </c>
      <c r="J42" s="1" t="s">
        <v>14</v>
      </c>
      <c r="K42" s="1" t="s">
        <v>49</v>
      </c>
      <c r="L42" s="1" t="s">
        <v>44</v>
      </c>
    </row>
    <row r="43" spans="2:12" x14ac:dyDescent="0.25">
      <c r="B43" s="1" t="s">
        <v>18</v>
      </c>
      <c r="C43" s="1" t="s">
        <v>12</v>
      </c>
      <c r="D43" s="1" t="s">
        <v>53</v>
      </c>
      <c r="E43" s="1" t="s">
        <v>12</v>
      </c>
      <c r="F43" s="1" t="s">
        <v>14</v>
      </c>
      <c r="G43" s="1" t="s">
        <v>15</v>
      </c>
      <c r="H43" s="1" t="s">
        <v>12</v>
      </c>
      <c r="I43" s="1" t="s">
        <v>15</v>
      </c>
      <c r="J43" s="1" t="s">
        <v>14</v>
      </c>
      <c r="K43" s="1" t="s">
        <v>51</v>
      </c>
      <c r="L43" s="1" t="s">
        <v>44</v>
      </c>
    </row>
    <row r="44" spans="2:12" x14ac:dyDescent="0.25">
      <c r="B44" s="1" t="s">
        <v>18</v>
      </c>
      <c r="C44" s="1" t="s">
        <v>12</v>
      </c>
      <c r="D44" s="1" t="s">
        <v>53</v>
      </c>
      <c r="E44" s="1" t="s">
        <v>12</v>
      </c>
      <c r="F44" s="1" t="s">
        <v>12</v>
      </c>
      <c r="G44" s="1" t="s">
        <v>15</v>
      </c>
      <c r="H44" s="1" t="s">
        <v>12</v>
      </c>
      <c r="I44" s="1" t="s">
        <v>15</v>
      </c>
      <c r="J44" s="1" t="s">
        <v>14</v>
      </c>
      <c r="K44" s="1" t="s">
        <v>49</v>
      </c>
      <c r="L44" s="1" t="s">
        <v>44</v>
      </c>
    </row>
    <row r="45" spans="2:12" x14ac:dyDescent="0.25">
      <c r="B45" s="1" t="s">
        <v>18</v>
      </c>
      <c r="C45" s="1" t="s">
        <v>12</v>
      </c>
      <c r="D45" s="1" t="s">
        <v>53</v>
      </c>
      <c r="E45" s="1" t="s">
        <v>48</v>
      </c>
      <c r="F45" s="1" t="s">
        <v>14</v>
      </c>
      <c r="G45" s="1" t="s">
        <v>15</v>
      </c>
      <c r="H45" s="1" t="s">
        <v>12</v>
      </c>
      <c r="I45" s="1" t="s">
        <v>15</v>
      </c>
      <c r="J45" s="1" t="s">
        <v>14</v>
      </c>
      <c r="K45" s="1" t="s">
        <v>36</v>
      </c>
      <c r="L45" s="1" t="s">
        <v>50</v>
      </c>
    </row>
    <row r="46" spans="2:12" x14ac:dyDescent="0.25">
      <c r="B46" s="1" t="s">
        <v>18</v>
      </c>
      <c r="C46" s="1" t="s">
        <v>12</v>
      </c>
      <c r="D46" s="1" t="s">
        <v>55</v>
      </c>
      <c r="E46" s="1" t="s">
        <v>12</v>
      </c>
      <c r="F46" s="1" t="s">
        <v>14</v>
      </c>
      <c r="G46" s="1" t="s">
        <v>15</v>
      </c>
      <c r="H46" s="1" t="s">
        <v>12</v>
      </c>
      <c r="I46" s="1" t="s">
        <v>15</v>
      </c>
      <c r="J46" s="1" t="s">
        <v>14</v>
      </c>
      <c r="K46" s="1" t="s">
        <v>49</v>
      </c>
      <c r="L46" s="1" t="s">
        <v>44</v>
      </c>
    </row>
    <row r="47" spans="2:12" x14ac:dyDescent="0.25">
      <c r="B47" s="1" t="s">
        <v>59</v>
      </c>
      <c r="C47" s="1" t="s">
        <v>12</v>
      </c>
      <c r="D47" s="1" t="s">
        <v>53</v>
      </c>
      <c r="E47" s="1" t="s">
        <v>12</v>
      </c>
      <c r="F47" s="1" t="s">
        <v>14</v>
      </c>
      <c r="G47" s="1" t="s">
        <v>15</v>
      </c>
      <c r="H47" s="1" t="s">
        <v>12</v>
      </c>
      <c r="I47" s="1" t="s">
        <v>14</v>
      </c>
      <c r="J47" s="1" t="s">
        <v>14</v>
      </c>
      <c r="K47" s="1" t="s">
        <v>51</v>
      </c>
      <c r="L47" s="1" t="s">
        <v>44</v>
      </c>
    </row>
    <row r="48" spans="2:12" x14ac:dyDescent="0.25">
      <c r="B48" s="1" t="s">
        <v>18</v>
      </c>
      <c r="C48" s="1" t="s">
        <v>12</v>
      </c>
      <c r="D48" s="1" t="s">
        <v>55</v>
      </c>
      <c r="E48" s="1" t="s">
        <v>12</v>
      </c>
      <c r="F48" s="1" t="s">
        <v>14</v>
      </c>
      <c r="G48" s="1" t="s">
        <v>15</v>
      </c>
      <c r="H48" s="1" t="s">
        <v>12</v>
      </c>
      <c r="I48" s="1" t="s">
        <v>14</v>
      </c>
      <c r="J48" s="1" t="s">
        <v>14</v>
      </c>
      <c r="K48" s="1" t="s">
        <v>51</v>
      </c>
      <c r="L48" s="1" t="s">
        <v>44</v>
      </c>
    </row>
    <row r="49" spans="2:12" x14ac:dyDescent="0.25">
      <c r="B49" s="1" t="s">
        <v>18</v>
      </c>
      <c r="C49" s="1" t="s">
        <v>12</v>
      </c>
      <c r="D49" s="1" t="s">
        <v>55</v>
      </c>
      <c r="E49" s="1" t="s">
        <v>48</v>
      </c>
      <c r="F49" s="1" t="s">
        <v>14</v>
      </c>
      <c r="G49" s="1" t="s">
        <v>60</v>
      </c>
      <c r="H49" s="1" t="s">
        <v>12</v>
      </c>
      <c r="I49" s="1" t="s">
        <v>14</v>
      </c>
      <c r="J49" s="1" t="s">
        <v>14</v>
      </c>
      <c r="K49" s="1" t="s">
        <v>51</v>
      </c>
      <c r="L49" s="1" t="s">
        <v>44</v>
      </c>
    </row>
    <row r="50" spans="2:12" x14ac:dyDescent="0.25">
      <c r="B50" s="1" t="s">
        <v>18</v>
      </c>
      <c r="C50" s="1" t="s">
        <v>12</v>
      </c>
      <c r="D50" s="1" t="s">
        <v>52</v>
      </c>
      <c r="E50" s="1" t="s">
        <v>12</v>
      </c>
      <c r="F50" s="1" t="s">
        <v>12</v>
      </c>
      <c r="G50" s="1" t="s">
        <v>20</v>
      </c>
      <c r="H50" s="1" t="s">
        <v>12</v>
      </c>
      <c r="I50" s="1" t="s">
        <v>14</v>
      </c>
      <c r="J50" s="1" t="s">
        <v>14</v>
      </c>
      <c r="K50" s="1" t="s">
        <v>57</v>
      </c>
      <c r="L50" s="1" t="s">
        <v>44</v>
      </c>
    </row>
    <row r="51" spans="2:12" x14ac:dyDescent="0.25">
      <c r="B51" s="1" t="s">
        <v>18</v>
      </c>
      <c r="C51" s="1" t="s">
        <v>12</v>
      </c>
      <c r="D51" s="1" t="s">
        <v>61</v>
      </c>
      <c r="E51" s="1" t="s">
        <v>12</v>
      </c>
      <c r="F51" s="1" t="s">
        <v>14</v>
      </c>
      <c r="G51" s="1" t="s">
        <v>15</v>
      </c>
      <c r="H51" s="1" t="s">
        <v>12</v>
      </c>
      <c r="I51" s="1" t="s">
        <v>14</v>
      </c>
      <c r="J51" s="1" t="s">
        <v>14</v>
      </c>
      <c r="K51" s="1" t="s">
        <v>62</v>
      </c>
      <c r="L51" s="1" t="s">
        <v>44</v>
      </c>
    </row>
    <row r="52" spans="2:12" x14ac:dyDescent="0.25">
      <c r="B52" s="1" t="s">
        <v>18</v>
      </c>
      <c r="C52" s="1" t="s">
        <v>12</v>
      </c>
      <c r="D52" s="1" t="s">
        <v>45</v>
      </c>
      <c r="E52" s="1" t="s">
        <v>48</v>
      </c>
      <c r="F52" s="1" t="s">
        <v>14</v>
      </c>
      <c r="G52" s="1" t="s">
        <v>15</v>
      </c>
      <c r="H52" s="1" t="s">
        <v>12</v>
      </c>
      <c r="I52" s="1" t="s">
        <v>14</v>
      </c>
      <c r="J52" s="1" t="s">
        <v>14</v>
      </c>
      <c r="K52" s="1" t="s">
        <v>56</v>
      </c>
      <c r="L52" s="1" t="s">
        <v>44</v>
      </c>
    </row>
    <row r="53" spans="2:12" x14ac:dyDescent="0.25">
      <c r="B53" s="1" t="s">
        <v>18</v>
      </c>
      <c r="C53" s="1" t="s">
        <v>12</v>
      </c>
      <c r="D53" s="1" t="s">
        <v>45</v>
      </c>
      <c r="E53" s="1" t="s">
        <v>12</v>
      </c>
      <c r="F53" s="1" t="s">
        <v>14</v>
      </c>
      <c r="G53" s="1" t="s">
        <v>15</v>
      </c>
      <c r="H53" s="1" t="s">
        <v>12</v>
      </c>
      <c r="I53" s="1" t="s">
        <v>14</v>
      </c>
      <c r="J53" s="1" t="s">
        <v>14</v>
      </c>
      <c r="K53" s="1" t="s">
        <v>56</v>
      </c>
      <c r="L53" s="1" t="s">
        <v>44</v>
      </c>
    </row>
    <row r="54" spans="2:12" x14ac:dyDescent="0.25">
      <c r="B54" s="1" t="s">
        <v>18</v>
      </c>
      <c r="C54" s="1" t="s">
        <v>12</v>
      </c>
      <c r="D54" s="1" t="s">
        <v>55</v>
      </c>
      <c r="E54" s="1" t="s">
        <v>12</v>
      </c>
      <c r="F54" s="1" t="s">
        <v>14</v>
      </c>
      <c r="G54" s="1" t="s">
        <v>15</v>
      </c>
      <c r="H54" s="1" t="s">
        <v>12</v>
      </c>
      <c r="I54" s="1" t="s">
        <v>14</v>
      </c>
      <c r="J54" s="1" t="s">
        <v>14</v>
      </c>
      <c r="K54" s="1" t="s">
        <v>57</v>
      </c>
      <c r="L54" s="1" t="s">
        <v>44</v>
      </c>
    </row>
    <row r="55" spans="2:12" x14ac:dyDescent="0.25">
      <c r="B55" s="1" t="s">
        <v>18</v>
      </c>
      <c r="C55" s="1" t="s">
        <v>12</v>
      </c>
      <c r="D55" s="1" t="s">
        <v>55</v>
      </c>
      <c r="E55" s="1" t="s">
        <v>48</v>
      </c>
      <c r="F55" s="1" t="s">
        <v>14</v>
      </c>
      <c r="G55" s="1" t="s">
        <v>15</v>
      </c>
      <c r="H55" s="1" t="s">
        <v>12</v>
      </c>
      <c r="I55" s="1" t="s">
        <v>14</v>
      </c>
      <c r="J55" s="1" t="s">
        <v>14</v>
      </c>
      <c r="K55" s="1" t="s">
        <v>62</v>
      </c>
      <c r="L55" s="1" t="s">
        <v>44</v>
      </c>
    </row>
    <row r="56" spans="2:12" x14ac:dyDescent="0.25">
      <c r="B56" s="1" t="s">
        <v>18</v>
      </c>
      <c r="C56" s="1" t="s">
        <v>12</v>
      </c>
      <c r="D56" s="1" t="s">
        <v>55</v>
      </c>
      <c r="E56" s="1" t="s">
        <v>48</v>
      </c>
      <c r="F56" s="1" t="s">
        <v>14</v>
      </c>
      <c r="G56" s="1" t="s">
        <v>15</v>
      </c>
      <c r="H56" s="1" t="s">
        <v>12</v>
      </c>
      <c r="I56" s="1" t="s">
        <v>14</v>
      </c>
      <c r="J56" s="1" t="s">
        <v>14</v>
      </c>
      <c r="K56" s="1" t="s">
        <v>58</v>
      </c>
      <c r="L56" s="1" t="s">
        <v>44</v>
      </c>
    </row>
    <row r="57" spans="2:12" x14ac:dyDescent="0.25">
      <c r="B57" s="1" t="s">
        <v>18</v>
      </c>
      <c r="C57" s="1" t="s">
        <v>12</v>
      </c>
      <c r="D57" s="1" t="s">
        <v>55</v>
      </c>
      <c r="E57" s="1" t="s">
        <v>48</v>
      </c>
      <c r="F57" s="1" t="s">
        <v>14</v>
      </c>
      <c r="G57" s="1" t="s">
        <v>20</v>
      </c>
      <c r="H57" s="1" t="s">
        <v>12</v>
      </c>
      <c r="I57" s="1" t="s">
        <v>14</v>
      </c>
      <c r="J57" s="1" t="s">
        <v>14</v>
      </c>
      <c r="K57" s="1" t="s">
        <v>57</v>
      </c>
      <c r="L57" s="1" t="s">
        <v>44</v>
      </c>
    </row>
    <row r="58" spans="2:12" x14ac:dyDescent="0.25">
      <c r="B58" s="1" t="s">
        <v>18</v>
      </c>
      <c r="C58" s="1" t="s">
        <v>12</v>
      </c>
      <c r="D58" s="1" t="s">
        <v>55</v>
      </c>
      <c r="E58" s="1" t="s">
        <v>12</v>
      </c>
      <c r="F58" s="1" t="s">
        <v>14</v>
      </c>
      <c r="G58" s="1" t="s">
        <v>20</v>
      </c>
      <c r="H58" s="1" t="s">
        <v>12</v>
      </c>
      <c r="I58" s="1" t="s">
        <v>15</v>
      </c>
      <c r="J58" s="1" t="s">
        <v>14</v>
      </c>
      <c r="K58" s="1" t="s">
        <v>57</v>
      </c>
      <c r="L58" s="1" t="s">
        <v>44</v>
      </c>
    </row>
    <row r="59" spans="2:12" x14ac:dyDescent="0.25">
      <c r="B59" s="1" t="s">
        <v>18</v>
      </c>
      <c r="C59" s="1" t="s">
        <v>12</v>
      </c>
      <c r="D59" s="1" t="s">
        <v>55</v>
      </c>
      <c r="E59" s="1" t="s">
        <v>12</v>
      </c>
      <c r="F59" s="1" t="s">
        <v>14</v>
      </c>
      <c r="G59" s="1" t="s">
        <v>20</v>
      </c>
      <c r="H59" s="1" t="s">
        <v>12</v>
      </c>
      <c r="I59" s="1" t="s">
        <v>14</v>
      </c>
      <c r="J59" s="1" t="s">
        <v>14</v>
      </c>
      <c r="K59" s="1" t="s">
        <v>63</v>
      </c>
      <c r="L59" s="1" t="s">
        <v>44</v>
      </c>
    </row>
    <row r="60" spans="2:12" x14ac:dyDescent="0.25">
      <c r="B60" s="1" t="s">
        <v>18</v>
      </c>
      <c r="C60" s="1" t="s">
        <v>12</v>
      </c>
      <c r="D60" s="1" t="s">
        <v>55</v>
      </c>
      <c r="E60" s="1" t="s">
        <v>12</v>
      </c>
      <c r="F60" s="1" t="s">
        <v>14</v>
      </c>
      <c r="G60" s="1" t="s">
        <v>20</v>
      </c>
      <c r="H60" s="1" t="s">
        <v>12</v>
      </c>
      <c r="I60" s="1" t="s">
        <v>15</v>
      </c>
      <c r="J60" s="1" t="s">
        <v>14</v>
      </c>
      <c r="K60" s="1" t="s">
        <v>62</v>
      </c>
      <c r="L60" s="1" t="s">
        <v>44</v>
      </c>
    </row>
    <row r="61" spans="2:12" x14ac:dyDescent="0.25">
      <c r="B61" s="1" t="s">
        <v>18</v>
      </c>
      <c r="C61" s="1" t="s">
        <v>12</v>
      </c>
      <c r="D61" s="1" t="s">
        <v>55</v>
      </c>
      <c r="E61" s="1" t="s">
        <v>12</v>
      </c>
      <c r="F61" s="1" t="s">
        <v>14</v>
      </c>
      <c r="G61" s="1" t="s">
        <v>15</v>
      </c>
      <c r="H61" s="1" t="s">
        <v>12</v>
      </c>
      <c r="I61" s="1" t="s">
        <v>14</v>
      </c>
      <c r="J61" s="1" t="s">
        <v>14</v>
      </c>
      <c r="K61" s="1" t="s">
        <v>58</v>
      </c>
      <c r="L61" s="1" t="s">
        <v>44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59D3-5C0D-4C48-89DC-FEFC25F7DE39}">
  <dimension ref="B1:L61"/>
  <sheetViews>
    <sheetView workbookViewId="0">
      <selection activeCell="H4" sqref="H4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11</v>
      </c>
      <c r="C2" s="1" t="s">
        <v>12</v>
      </c>
      <c r="D2" s="1" t="s">
        <v>39</v>
      </c>
      <c r="E2" s="1" t="s">
        <v>14</v>
      </c>
      <c r="F2" s="1" t="s">
        <v>12</v>
      </c>
      <c r="G2" s="1" t="s">
        <v>15</v>
      </c>
      <c r="H2" s="1" t="s">
        <v>14</v>
      </c>
      <c r="I2" s="1" t="s">
        <v>15</v>
      </c>
      <c r="J2" s="1" t="s">
        <v>14</v>
      </c>
      <c r="K2" s="1" t="s">
        <v>16</v>
      </c>
      <c r="L2" s="1" t="s">
        <v>40</v>
      </c>
    </row>
    <row r="3" spans="2:12" x14ac:dyDescent="0.25">
      <c r="B3" s="1" t="s">
        <v>11</v>
      </c>
      <c r="C3" s="1" t="s">
        <v>12</v>
      </c>
      <c r="D3" s="1" t="s">
        <v>30</v>
      </c>
      <c r="E3" s="1" t="s">
        <v>14</v>
      </c>
      <c r="F3" s="1" t="s">
        <v>12</v>
      </c>
      <c r="G3" s="1" t="s">
        <v>15</v>
      </c>
      <c r="H3" s="1" t="s">
        <v>14</v>
      </c>
      <c r="I3" s="1" t="s">
        <v>15</v>
      </c>
      <c r="J3" s="1" t="s">
        <v>14</v>
      </c>
      <c r="K3" s="1" t="s">
        <v>16</v>
      </c>
      <c r="L3" s="1" t="s">
        <v>40</v>
      </c>
    </row>
    <row r="4" spans="2:12" x14ac:dyDescent="0.25">
      <c r="B4" s="1" t="s">
        <v>11</v>
      </c>
      <c r="C4" s="1" t="s">
        <v>12</v>
      </c>
      <c r="D4" s="1" t="s">
        <v>30</v>
      </c>
      <c r="E4" s="1" t="s">
        <v>14</v>
      </c>
      <c r="F4" s="1" t="s">
        <v>12</v>
      </c>
      <c r="G4" s="1" t="s">
        <v>15</v>
      </c>
      <c r="H4" s="1" t="s">
        <v>14</v>
      </c>
      <c r="I4" s="1" t="s">
        <v>15</v>
      </c>
      <c r="J4" s="1" t="s">
        <v>14</v>
      </c>
      <c r="K4" s="1" t="s">
        <v>16</v>
      </c>
      <c r="L4" s="1" t="s">
        <v>40</v>
      </c>
    </row>
    <row r="5" spans="2:12" x14ac:dyDescent="0.25">
      <c r="B5" s="1" t="s">
        <v>11</v>
      </c>
      <c r="C5" s="1" t="s">
        <v>12</v>
      </c>
      <c r="D5" s="1" t="s">
        <v>24</v>
      </c>
      <c r="E5" s="1" t="s">
        <v>14</v>
      </c>
      <c r="F5" s="1" t="s">
        <v>12</v>
      </c>
      <c r="G5" s="1" t="s">
        <v>15</v>
      </c>
      <c r="H5" s="1" t="s">
        <v>14</v>
      </c>
      <c r="I5" s="1" t="s">
        <v>15</v>
      </c>
      <c r="J5" s="1" t="s">
        <v>14</v>
      </c>
      <c r="K5" s="1" t="s">
        <v>16</v>
      </c>
      <c r="L5" s="1" t="s">
        <v>40</v>
      </c>
    </row>
    <row r="6" spans="2:12" x14ac:dyDescent="0.25">
      <c r="B6" s="1" t="s">
        <v>11</v>
      </c>
      <c r="C6" s="1" t="s">
        <v>12</v>
      </c>
      <c r="D6" s="1" t="s">
        <v>24</v>
      </c>
      <c r="E6" s="1" t="s">
        <v>14</v>
      </c>
      <c r="F6" s="1" t="s">
        <v>12</v>
      </c>
      <c r="G6" s="1" t="s">
        <v>15</v>
      </c>
      <c r="H6" s="1" t="s">
        <v>14</v>
      </c>
      <c r="I6" s="1" t="s">
        <v>15</v>
      </c>
      <c r="J6" s="1" t="s">
        <v>14</v>
      </c>
      <c r="K6" s="1" t="s">
        <v>16</v>
      </c>
      <c r="L6" s="1" t="s">
        <v>40</v>
      </c>
    </row>
    <row r="7" spans="2:12" x14ac:dyDescent="0.25">
      <c r="B7" s="1" t="s">
        <v>11</v>
      </c>
      <c r="C7" s="1" t="s">
        <v>12</v>
      </c>
      <c r="D7" s="1" t="s">
        <v>24</v>
      </c>
      <c r="E7" s="1" t="s">
        <v>14</v>
      </c>
      <c r="F7" s="1" t="s">
        <v>12</v>
      </c>
      <c r="G7" s="1" t="s">
        <v>15</v>
      </c>
      <c r="H7" s="1" t="s">
        <v>14</v>
      </c>
      <c r="I7" s="1" t="s">
        <v>15</v>
      </c>
      <c r="J7" s="1" t="s">
        <v>14</v>
      </c>
      <c r="K7" s="1" t="s">
        <v>16</v>
      </c>
      <c r="L7" s="1" t="s">
        <v>40</v>
      </c>
    </row>
    <row r="8" spans="2:12" x14ac:dyDescent="0.25">
      <c r="B8" s="1" t="s">
        <v>32</v>
      </c>
      <c r="C8" s="1" t="s">
        <v>12</v>
      </c>
      <c r="D8" s="1" t="s">
        <v>23</v>
      </c>
      <c r="E8" s="1" t="s">
        <v>14</v>
      </c>
      <c r="F8" s="1" t="s">
        <v>12</v>
      </c>
      <c r="G8" s="1" t="s">
        <v>15</v>
      </c>
      <c r="H8" s="1" t="s">
        <v>14</v>
      </c>
      <c r="I8" s="1" t="s">
        <v>15</v>
      </c>
      <c r="J8" s="1" t="s">
        <v>14</v>
      </c>
      <c r="K8" s="1" t="s">
        <v>16</v>
      </c>
      <c r="L8" s="1" t="s">
        <v>40</v>
      </c>
    </row>
    <row r="9" spans="2:12" x14ac:dyDescent="0.25">
      <c r="B9" s="1" t="s">
        <v>32</v>
      </c>
      <c r="C9" s="1" t="s">
        <v>12</v>
      </c>
      <c r="D9" s="1" t="s">
        <v>41</v>
      </c>
      <c r="E9" s="1" t="s">
        <v>14</v>
      </c>
      <c r="F9" s="1" t="s">
        <v>12</v>
      </c>
      <c r="G9" s="1" t="s">
        <v>15</v>
      </c>
      <c r="H9" s="1" t="s">
        <v>14</v>
      </c>
      <c r="I9" s="1" t="s">
        <v>15</v>
      </c>
      <c r="J9" s="1" t="s">
        <v>14</v>
      </c>
      <c r="K9" s="1" t="s">
        <v>16</v>
      </c>
      <c r="L9" s="1" t="s">
        <v>40</v>
      </c>
    </row>
    <row r="10" spans="2:12" x14ac:dyDescent="0.25">
      <c r="B10" s="1" t="s">
        <v>32</v>
      </c>
      <c r="C10" s="1" t="s">
        <v>12</v>
      </c>
      <c r="D10" s="1" t="s">
        <v>13</v>
      </c>
      <c r="E10" s="1" t="s">
        <v>14</v>
      </c>
      <c r="F10" s="1" t="s">
        <v>12</v>
      </c>
      <c r="G10" s="1" t="s">
        <v>15</v>
      </c>
      <c r="H10" s="1" t="s">
        <v>14</v>
      </c>
      <c r="I10" s="1" t="s">
        <v>15</v>
      </c>
      <c r="J10" s="1" t="s">
        <v>14</v>
      </c>
      <c r="K10" s="1" t="s">
        <v>16</v>
      </c>
      <c r="L10" s="1" t="s">
        <v>40</v>
      </c>
    </row>
    <row r="11" spans="2:12" x14ac:dyDescent="0.25">
      <c r="B11" s="1" t="s">
        <v>32</v>
      </c>
      <c r="C11" s="1" t="s">
        <v>12</v>
      </c>
      <c r="D11" s="1" t="s">
        <v>41</v>
      </c>
      <c r="E11" s="1" t="s">
        <v>14</v>
      </c>
      <c r="F11" s="1" t="s">
        <v>12</v>
      </c>
      <c r="G11" s="1" t="s">
        <v>15</v>
      </c>
      <c r="H11" s="1" t="s">
        <v>14</v>
      </c>
      <c r="I11" s="1" t="s">
        <v>15</v>
      </c>
      <c r="J11" s="1" t="s">
        <v>14</v>
      </c>
      <c r="K11" s="1" t="s">
        <v>16</v>
      </c>
      <c r="L11" s="1" t="s">
        <v>40</v>
      </c>
    </row>
    <row r="12" spans="2:12" x14ac:dyDescent="0.25">
      <c r="B12" s="1" t="s">
        <v>32</v>
      </c>
      <c r="C12" s="1" t="s">
        <v>12</v>
      </c>
      <c r="D12" s="1" t="s">
        <v>41</v>
      </c>
      <c r="E12" s="1" t="s">
        <v>14</v>
      </c>
      <c r="F12" s="1" t="s">
        <v>12</v>
      </c>
      <c r="G12" s="1" t="s">
        <v>15</v>
      </c>
      <c r="H12" s="1" t="s">
        <v>14</v>
      </c>
      <c r="I12" s="1" t="s">
        <v>15</v>
      </c>
      <c r="J12" s="1" t="s">
        <v>14</v>
      </c>
      <c r="K12" s="1" t="s">
        <v>16</v>
      </c>
      <c r="L12" s="1" t="s">
        <v>40</v>
      </c>
    </row>
    <row r="13" spans="2:12" x14ac:dyDescent="0.25">
      <c r="B13" s="1" t="s">
        <v>32</v>
      </c>
      <c r="C13" s="1" t="s">
        <v>12</v>
      </c>
      <c r="D13" s="1" t="s">
        <v>13</v>
      </c>
      <c r="E13" s="1" t="s">
        <v>14</v>
      </c>
      <c r="F13" s="1" t="s">
        <v>12</v>
      </c>
      <c r="G13" s="1" t="s">
        <v>15</v>
      </c>
      <c r="H13" s="1" t="s">
        <v>14</v>
      </c>
      <c r="I13" s="1" t="s">
        <v>15</v>
      </c>
      <c r="J13" s="1" t="s">
        <v>14</v>
      </c>
      <c r="K13" s="1" t="s">
        <v>16</v>
      </c>
      <c r="L13" s="1" t="s">
        <v>40</v>
      </c>
    </row>
    <row r="14" spans="2:12" x14ac:dyDescent="0.25">
      <c r="B14" s="1" t="s">
        <v>32</v>
      </c>
      <c r="C14" s="1" t="s">
        <v>12</v>
      </c>
      <c r="D14" s="1" t="s">
        <v>19</v>
      </c>
      <c r="E14" s="1" t="s">
        <v>14</v>
      </c>
      <c r="F14" s="1" t="s">
        <v>12</v>
      </c>
      <c r="G14" s="1" t="s">
        <v>15</v>
      </c>
      <c r="H14" s="1" t="s">
        <v>14</v>
      </c>
      <c r="I14" s="1" t="s">
        <v>15</v>
      </c>
      <c r="J14" s="1" t="s">
        <v>14</v>
      </c>
      <c r="K14" s="1" t="s">
        <v>16</v>
      </c>
      <c r="L14" s="1" t="s">
        <v>40</v>
      </c>
    </row>
    <row r="15" spans="2:12" x14ac:dyDescent="0.25">
      <c r="B15" s="1" t="s">
        <v>32</v>
      </c>
      <c r="C15" s="1" t="s">
        <v>12</v>
      </c>
      <c r="D15" s="1" t="s">
        <v>19</v>
      </c>
      <c r="E15" s="1" t="s">
        <v>14</v>
      </c>
      <c r="F15" s="1" t="s">
        <v>12</v>
      </c>
      <c r="G15" s="1" t="s">
        <v>15</v>
      </c>
      <c r="H15" s="1" t="s">
        <v>14</v>
      </c>
      <c r="I15" s="1" t="s">
        <v>15</v>
      </c>
      <c r="J15" s="1" t="s">
        <v>14</v>
      </c>
      <c r="K15" s="1" t="s">
        <v>16</v>
      </c>
      <c r="L15" s="1" t="s">
        <v>40</v>
      </c>
    </row>
    <row r="16" spans="2:12" x14ac:dyDescent="0.25">
      <c r="B16" s="1" t="s">
        <v>11</v>
      </c>
      <c r="C16" s="1" t="s">
        <v>12</v>
      </c>
      <c r="D16" s="1" t="s">
        <v>21</v>
      </c>
      <c r="E16" s="1" t="s">
        <v>14</v>
      </c>
      <c r="F16" s="1" t="s">
        <v>12</v>
      </c>
      <c r="G16" s="1" t="s">
        <v>15</v>
      </c>
      <c r="H16" s="1" t="s">
        <v>14</v>
      </c>
      <c r="I16" s="1" t="s">
        <v>15</v>
      </c>
      <c r="J16" s="1" t="s">
        <v>14</v>
      </c>
      <c r="K16" s="1" t="s">
        <v>16</v>
      </c>
      <c r="L16" s="1" t="s">
        <v>40</v>
      </c>
    </row>
    <row r="17" spans="2:12" x14ac:dyDescent="0.25">
      <c r="B17" s="1" t="s">
        <v>11</v>
      </c>
      <c r="C17" s="1" t="s">
        <v>12</v>
      </c>
      <c r="D17" s="1" t="s">
        <v>19</v>
      </c>
      <c r="E17" s="1" t="s">
        <v>14</v>
      </c>
      <c r="F17" s="1" t="s">
        <v>12</v>
      </c>
      <c r="G17" s="1" t="s">
        <v>15</v>
      </c>
      <c r="H17" s="1" t="s">
        <v>14</v>
      </c>
      <c r="I17" s="1" t="s">
        <v>15</v>
      </c>
      <c r="J17" s="1" t="s">
        <v>14</v>
      </c>
      <c r="K17" s="1" t="s">
        <v>16</v>
      </c>
      <c r="L17" s="1" t="s">
        <v>40</v>
      </c>
    </row>
    <row r="18" spans="2:12" x14ac:dyDescent="0.25">
      <c r="B18" s="1" t="s">
        <v>11</v>
      </c>
      <c r="C18" s="1" t="s">
        <v>12</v>
      </c>
      <c r="D18" s="1" t="s">
        <v>19</v>
      </c>
      <c r="E18" s="1" t="s">
        <v>14</v>
      </c>
      <c r="F18" s="1" t="s">
        <v>12</v>
      </c>
      <c r="G18" s="1" t="s">
        <v>15</v>
      </c>
      <c r="H18" s="1" t="s">
        <v>14</v>
      </c>
      <c r="I18" s="1" t="s">
        <v>14</v>
      </c>
      <c r="J18" s="1" t="s">
        <v>14</v>
      </c>
      <c r="K18" s="1" t="s">
        <v>16</v>
      </c>
      <c r="L18" s="1" t="s">
        <v>40</v>
      </c>
    </row>
    <row r="19" spans="2:12" x14ac:dyDescent="0.25">
      <c r="B19" s="1" t="s">
        <v>11</v>
      </c>
      <c r="C19" s="1" t="s">
        <v>12</v>
      </c>
      <c r="D19" s="1" t="s">
        <v>21</v>
      </c>
      <c r="E19" s="1" t="s">
        <v>14</v>
      </c>
      <c r="F19" s="1" t="s">
        <v>12</v>
      </c>
      <c r="G19" s="1" t="s">
        <v>20</v>
      </c>
      <c r="H19" s="1" t="s">
        <v>14</v>
      </c>
      <c r="I19" s="1" t="s">
        <v>15</v>
      </c>
      <c r="J19" s="1" t="s">
        <v>14</v>
      </c>
      <c r="K19" s="1" t="s">
        <v>16</v>
      </c>
      <c r="L19" s="1" t="s">
        <v>40</v>
      </c>
    </row>
    <row r="20" spans="2:12" x14ac:dyDescent="0.25">
      <c r="B20" s="1" t="s">
        <v>11</v>
      </c>
      <c r="C20" s="1" t="s">
        <v>12</v>
      </c>
      <c r="D20" s="1" t="s">
        <v>19</v>
      </c>
      <c r="E20" s="1" t="s">
        <v>14</v>
      </c>
      <c r="F20" s="1" t="s">
        <v>12</v>
      </c>
      <c r="G20" s="1" t="s">
        <v>15</v>
      </c>
      <c r="H20" s="1" t="s">
        <v>14</v>
      </c>
      <c r="I20" s="1" t="s">
        <v>15</v>
      </c>
      <c r="J20" s="1" t="s">
        <v>14</v>
      </c>
      <c r="K20" s="1" t="s">
        <v>16</v>
      </c>
      <c r="L20" s="1" t="s">
        <v>40</v>
      </c>
    </row>
    <row r="21" spans="2:12" x14ac:dyDescent="0.25">
      <c r="B21" s="1" t="s">
        <v>11</v>
      </c>
      <c r="C21" s="1" t="s">
        <v>12</v>
      </c>
      <c r="D21" s="1" t="s">
        <v>19</v>
      </c>
      <c r="E21" s="1" t="s">
        <v>14</v>
      </c>
      <c r="F21" s="1" t="s">
        <v>12</v>
      </c>
      <c r="G21" s="1" t="s">
        <v>15</v>
      </c>
      <c r="H21" s="1" t="s">
        <v>14</v>
      </c>
      <c r="I21" s="1" t="s">
        <v>15</v>
      </c>
      <c r="J21" s="1" t="s">
        <v>14</v>
      </c>
      <c r="K21" s="1" t="s">
        <v>42</v>
      </c>
      <c r="L21" s="1" t="s">
        <v>40</v>
      </c>
    </row>
    <row r="22" spans="2:12" x14ac:dyDescent="0.25">
      <c r="B22" s="1" t="s">
        <v>11</v>
      </c>
      <c r="C22" s="1" t="s">
        <v>12</v>
      </c>
      <c r="D22" s="1" t="s">
        <v>23</v>
      </c>
      <c r="E22" s="1" t="s">
        <v>14</v>
      </c>
      <c r="F22" s="1" t="s">
        <v>12</v>
      </c>
      <c r="G22" s="1" t="s">
        <v>15</v>
      </c>
      <c r="H22" s="1" t="s">
        <v>14</v>
      </c>
      <c r="I22" s="1" t="s">
        <v>15</v>
      </c>
      <c r="J22" s="1" t="s">
        <v>14</v>
      </c>
      <c r="K22" s="1" t="s">
        <v>16</v>
      </c>
      <c r="L22" s="1" t="s">
        <v>17</v>
      </c>
    </row>
    <row r="23" spans="2:12" x14ac:dyDescent="0.25">
      <c r="B23" s="1" t="s">
        <v>11</v>
      </c>
      <c r="C23" s="1" t="s">
        <v>12</v>
      </c>
      <c r="D23" s="1" t="s">
        <v>21</v>
      </c>
      <c r="E23" s="1" t="s">
        <v>14</v>
      </c>
      <c r="F23" s="1" t="s">
        <v>12</v>
      </c>
      <c r="G23" s="1" t="s">
        <v>15</v>
      </c>
      <c r="H23" s="1" t="s">
        <v>14</v>
      </c>
      <c r="I23" s="1" t="s">
        <v>15</v>
      </c>
      <c r="J23" s="1" t="s">
        <v>14</v>
      </c>
      <c r="K23" s="1" t="s">
        <v>16</v>
      </c>
      <c r="L23" s="1" t="s">
        <v>40</v>
      </c>
    </row>
    <row r="24" spans="2:12" x14ac:dyDescent="0.25">
      <c r="B24" s="1" t="s">
        <v>11</v>
      </c>
      <c r="C24" s="1" t="s">
        <v>12</v>
      </c>
      <c r="D24" s="1" t="s">
        <v>19</v>
      </c>
      <c r="E24" s="1" t="s">
        <v>14</v>
      </c>
      <c r="F24" s="1" t="s">
        <v>12</v>
      </c>
      <c r="G24" s="1" t="s">
        <v>15</v>
      </c>
      <c r="H24" s="1" t="s">
        <v>14</v>
      </c>
      <c r="I24" s="1" t="s">
        <v>15</v>
      </c>
      <c r="J24" s="1" t="s">
        <v>14</v>
      </c>
      <c r="K24" s="1" t="s">
        <v>16</v>
      </c>
      <c r="L24" s="1" t="s">
        <v>40</v>
      </c>
    </row>
    <row r="25" spans="2:12" x14ac:dyDescent="0.25">
      <c r="B25" s="1" t="s">
        <v>11</v>
      </c>
      <c r="C25" s="1" t="s">
        <v>12</v>
      </c>
      <c r="D25" s="1" t="s">
        <v>34</v>
      </c>
      <c r="E25" s="1" t="s">
        <v>14</v>
      </c>
      <c r="F25" s="1" t="s">
        <v>12</v>
      </c>
      <c r="G25" s="1" t="s">
        <v>15</v>
      </c>
      <c r="H25" s="1" t="s">
        <v>14</v>
      </c>
      <c r="I25" s="1" t="s">
        <v>15</v>
      </c>
      <c r="J25" s="1" t="s">
        <v>14</v>
      </c>
      <c r="K25" s="1" t="s">
        <v>16</v>
      </c>
      <c r="L25" s="1" t="s">
        <v>40</v>
      </c>
    </row>
    <row r="26" spans="2:12" x14ac:dyDescent="0.25">
      <c r="B26" s="1" t="s">
        <v>11</v>
      </c>
      <c r="C26" s="1" t="s">
        <v>12</v>
      </c>
      <c r="D26" s="1" t="s">
        <v>21</v>
      </c>
      <c r="E26" s="1" t="s">
        <v>14</v>
      </c>
      <c r="F26" s="1" t="s">
        <v>12</v>
      </c>
      <c r="G26" s="1" t="s">
        <v>15</v>
      </c>
      <c r="H26" s="1" t="s">
        <v>14</v>
      </c>
      <c r="I26" s="1" t="s">
        <v>15</v>
      </c>
      <c r="J26" s="1" t="s">
        <v>14</v>
      </c>
      <c r="K26" s="1" t="s">
        <v>16</v>
      </c>
      <c r="L26" s="1" t="s">
        <v>40</v>
      </c>
    </row>
    <row r="27" spans="2:12" x14ac:dyDescent="0.25">
      <c r="B27" s="1" t="s">
        <v>11</v>
      </c>
      <c r="C27" s="1" t="s">
        <v>12</v>
      </c>
      <c r="D27" s="1" t="s">
        <v>34</v>
      </c>
      <c r="E27" s="1" t="s">
        <v>14</v>
      </c>
      <c r="F27" s="1" t="s">
        <v>12</v>
      </c>
      <c r="G27" s="1" t="s">
        <v>15</v>
      </c>
      <c r="H27" s="1" t="s">
        <v>14</v>
      </c>
      <c r="I27" s="1" t="s">
        <v>15</v>
      </c>
      <c r="J27" s="1" t="s">
        <v>14</v>
      </c>
      <c r="K27" s="1" t="s">
        <v>16</v>
      </c>
      <c r="L27" s="1" t="s">
        <v>40</v>
      </c>
    </row>
    <row r="28" spans="2:12" x14ac:dyDescent="0.25">
      <c r="B28" s="1" t="s">
        <v>11</v>
      </c>
      <c r="C28" s="1" t="s">
        <v>12</v>
      </c>
      <c r="D28" s="1" t="s">
        <v>21</v>
      </c>
      <c r="E28" s="1" t="s">
        <v>14</v>
      </c>
      <c r="F28" s="1" t="s">
        <v>14</v>
      </c>
      <c r="G28" s="1" t="s">
        <v>15</v>
      </c>
      <c r="H28" s="1" t="s">
        <v>15</v>
      </c>
      <c r="I28" s="1" t="s">
        <v>15</v>
      </c>
      <c r="J28" s="1" t="s">
        <v>14</v>
      </c>
      <c r="K28" s="1" t="s">
        <v>16</v>
      </c>
      <c r="L28" s="1" t="s">
        <v>40</v>
      </c>
    </row>
    <row r="29" spans="2:12" x14ac:dyDescent="0.25">
      <c r="B29" s="1" t="s">
        <v>11</v>
      </c>
      <c r="C29" s="1" t="s">
        <v>12</v>
      </c>
      <c r="D29" s="1" t="s">
        <v>21</v>
      </c>
      <c r="E29" s="1" t="s">
        <v>14</v>
      </c>
      <c r="F29" s="1" t="s">
        <v>12</v>
      </c>
      <c r="G29" s="1" t="s">
        <v>15</v>
      </c>
      <c r="H29" s="1" t="s">
        <v>14</v>
      </c>
      <c r="I29" s="1" t="s">
        <v>15</v>
      </c>
      <c r="J29" s="1" t="s">
        <v>14</v>
      </c>
      <c r="K29" s="1" t="s">
        <v>42</v>
      </c>
      <c r="L29" s="1" t="s">
        <v>40</v>
      </c>
    </row>
    <row r="30" spans="2:12" x14ac:dyDescent="0.25">
      <c r="B30" s="1" t="s">
        <v>11</v>
      </c>
      <c r="C30" s="1" t="s">
        <v>12</v>
      </c>
      <c r="D30" s="1" t="s">
        <v>21</v>
      </c>
      <c r="E30" s="1" t="s">
        <v>14</v>
      </c>
      <c r="F30" s="1" t="s">
        <v>12</v>
      </c>
      <c r="G30" s="1" t="s">
        <v>15</v>
      </c>
      <c r="H30" s="1" t="s">
        <v>14</v>
      </c>
      <c r="I30" s="1" t="s">
        <v>15</v>
      </c>
      <c r="J30" s="1" t="s">
        <v>14</v>
      </c>
      <c r="K30" s="1" t="s">
        <v>42</v>
      </c>
      <c r="L30" s="1" t="s">
        <v>17</v>
      </c>
    </row>
    <row r="31" spans="2:12" x14ac:dyDescent="0.25">
      <c r="B31" s="1" t="s">
        <v>11</v>
      </c>
      <c r="C31" s="1" t="s">
        <v>12</v>
      </c>
      <c r="D31" s="1" t="s">
        <v>19</v>
      </c>
      <c r="E31" s="1" t="s">
        <v>14</v>
      </c>
      <c r="F31" s="1" t="s">
        <v>12</v>
      </c>
      <c r="G31" s="1" t="s">
        <v>15</v>
      </c>
      <c r="H31" s="1" t="s">
        <v>15</v>
      </c>
      <c r="I31" s="1" t="s">
        <v>15</v>
      </c>
      <c r="J31" s="1" t="s">
        <v>14</v>
      </c>
      <c r="K31" s="1" t="s">
        <v>16</v>
      </c>
      <c r="L31" s="1" t="s">
        <v>17</v>
      </c>
    </row>
    <row r="32" spans="2:12" x14ac:dyDescent="0.25">
      <c r="B32" s="1" t="s">
        <v>32</v>
      </c>
      <c r="C32" s="1" t="s">
        <v>12</v>
      </c>
      <c r="D32" s="1" t="s">
        <v>23</v>
      </c>
      <c r="E32" s="1" t="s">
        <v>14</v>
      </c>
      <c r="F32" s="1" t="s">
        <v>12</v>
      </c>
      <c r="G32" s="1" t="s">
        <v>15</v>
      </c>
      <c r="H32" s="1" t="s">
        <v>14</v>
      </c>
      <c r="I32" s="1" t="s">
        <v>15</v>
      </c>
      <c r="J32" s="1" t="s">
        <v>14</v>
      </c>
      <c r="K32" s="1" t="s">
        <v>16</v>
      </c>
      <c r="L32" s="1" t="s">
        <v>40</v>
      </c>
    </row>
    <row r="33" spans="2:12" x14ac:dyDescent="0.25">
      <c r="B33" s="1" t="s">
        <v>32</v>
      </c>
      <c r="C33" s="1" t="s">
        <v>12</v>
      </c>
      <c r="D33" s="1" t="s">
        <v>19</v>
      </c>
      <c r="E33" s="1" t="s">
        <v>14</v>
      </c>
      <c r="F33" s="1" t="s">
        <v>12</v>
      </c>
      <c r="G33" s="1" t="s">
        <v>15</v>
      </c>
      <c r="H33" s="1" t="s">
        <v>14</v>
      </c>
      <c r="I33" s="1" t="s">
        <v>15</v>
      </c>
      <c r="J33" s="1" t="s">
        <v>14</v>
      </c>
      <c r="K33" s="1" t="s">
        <v>42</v>
      </c>
      <c r="L33" s="1" t="s">
        <v>17</v>
      </c>
    </row>
    <row r="34" spans="2:12" x14ac:dyDescent="0.25">
      <c r="B34" s="1" t="s">
        <v>32</v>
      </c>
      <c r="C34" s="1" t="s">
        <v>14</v>
      </c>
      <c r="D34" s="1" t="s">
        <v>21</v>
      </c>
      <c r="E34" s="1" t="s">
        <v>14</v>
      </c>
      <c r="F34" s="1" t="s">
        <v>12</v>
      </c>
      <c r="G34" s="1" t="s">
        <v>15</v>
      </c>
      <c r="H34" s="1" t="s">
        <v>14</v>
      </c>
      <c r="I34" s="1" t="s">
        <v>15</v>
      </c>
      <c r="J34" s="1" t="s">
        <v>14</v>
      </c>
      <c r="K34" s="1" t="s">
        <v>16</v>
      </c>
      <c r="L34" s="1" t="s">
        <v>40</v>
      </c>
    </row>
    <row r="35" spans="2:12" x14ac:dyDescent="0.25">
      <c r="B35" s="1" t="s">
        <v>11</v>
      </c>
      <c r="C35" s="1" t="s">
        <v>12</v>
      </c>
      <c r="D35" s="1" t="s">
        <v>21</v>
      </c>
      <c r="E35" s="1" t="s">
        <v>14</v>
      </c>
      <c r="F35" s="1" t="s">
        <v>12</v>
      </c>
      <c r="G35" s="1" t="s">
        <v>15</v>
      </c>
      <c r="H35" s="1" t="s">
        <v>14</v>
      </c>
      <c r="I35" s="1" t="s">
        <v>15</v>
      </c>
      <c r="J35" s="1" t="s">
        <v>14</v>
      </c>
      <c r="K35" s="1" t="s">
        <v>42</v>
      </c>
      <c r="L35" s="1" t="s">
        <v>40</v>
      </c>
    </row>
    <row r="36" spans="2:12" x14ac:dyDescent="0.25">
      <c r="B36" s="1" t="s">
        <v>11</v>
      </c>
      <c r="C36" s="1" t="s">
        <v>12</v>
      </c>
      <c r="D36" s="1" t="s">
        <v>21</v>
      </c>
      <c r="E36" s="1" t="s">
        <v>14</v>
      </c>
      <c r="F36" s="1" t="s">
        <v>12</v>
      </c>
      <c r="G36" s="1" t="s">
        <v>15</v>
      </c>
      <c r="H36" s="1" t="s">
        <v>14</v>
      </c>
      <c r="I36" s="1" t="s">
        <v>15</v>
      </c>
      <c r="J36" s="1" t="s">
        <v>14</v>
      </c>
      <c r="K36" s="1" t="s">
        <v>42</v>
      </c>
      <c r="L36" s="1" t="s">
        <v>17</v>
      </c>
    </row>
    <row r="37" spans="2:12" x14ac:dyDescent="0.25">
      <c r="B37" s="1" t="s">
        <v>11</v>
      </c>
      <c r="C37" s="1" t="s">
        <v>12</v>
      </c>
      <c r="D37" s="1" t="s">
        <v>21</v>
      </c>
      <c r="E37" s="1" t="s">
        <v>14</v>
      </c>
      <c r="F37" s="1" t="s">
        <v>12</v>
      </c>
      <c r="G37" s="1" t="s">
        <v>20</v>
      </c>
      <c r="H37" s="1" t="s">
        <v>14</v>
      </c>
      <c r="I37" s="1" t="s">
        <v>15</v>
      </c>
      <c r="J37" s="1" t="s">
        <v>14</v>
      </c>
      <c r="K37" s="1" t="s">
        <v>42</v>
      </c>
      <c r="L37" s="1" t="s">
        <v>40</v>
      </c>
    </row>
    <row r="38" spans="2:12" x14ac:dyDescent="0.25">
      <c r="B38" s="1" t="s">
        <v>11</v>
      </c>
      <c r="C38" s="1" t="s">
        <v>12</v>
      </c>
      <c r="D38" s="1" t="s">
        <v>21</v>
      </c>
      <c r="E38" s="1" t="s">
        <v>14</v>
      </c>
      <c r="F38" s="1" t="s">
        <v>12</v>
      </c>
      <c r="G38" s="1" t="s">
        <v>15</v>
      </c>
      <c r="H38" s="1" t="s">
        <v>15</v>
      </c>
      <c r="I38" s="1" t="s">
        <v>15</v>
      </c>
      <c r="J38" s="1" t="s">
        <v>14</v>
      </c>
      <c r="K38" s="1" t="s">
        <v>42</v>
      </c>
      <c r="L38" s="1" t="s">
        <v>17</v>
      </c>
    </row>
    <row r="39" spans="2:12" x14ac:dyDescent="0.25">
      <c r="B39" s="1" t="s">
        <v>11</v>
      </c>
      <c r="C39" s="1" t="s">
        <v>12</v>
      </c>
      <c r="D39" s="1" t="s">
        <v>19</v>
      </c>
      <c r="E39" s="1" t="s">
        <v>14</v>
      </c>
      <c r="F39" s="1" t="s">
        <v>12</v>
      </c>
      <c r="G39" s="1" t="s">
        <v>15</v>
      </c>
      <c r="H39" s="1" t="s">
        <v>14</v>
      </c>
      <c r="I39" s="1" t="s">
        <v>15</v>
      </c>
      <c r="J39" s="1" t="s">
        <v>14</v>
      </c>
      <c r="K39" s="1" t="s">
        <v>42</v>
      </c>
      <c r="L39" s="1" t="s">
        <v>40</v>
      </c>
    </row>
    <row r="40" spans="2:12" x14ac:dyDescent="0.25">
      <c r="B40" s="1" t="s">
        <v>11</v>
      </c>
      <c r="C40" s="1" t="s">
        <v>12</v>
      </c>
      <c r="D40" s="1" t="s">
        <v>19</v>
      </c>
      <c r="E40" s="1" t="s">
        <v>14</v>
      </c>
      <c r="F40" s="1" t="s">
        <v>12</v>
      </c>
      <c r="G40" s="1" t="s">
        <v>15</v>
      </c>
      <c r="H40" s="1" t="s">
        <v>14</v>
      </c>
      <c r="I40" s="1" t="s">
        <v>15</v>
      </c>
      <c r="J40" s="1" t="s">
        <v>14</v>
      </c>
      <c r="K40" s="1" t="s">
        <v>42</v>
      </c>
      <c r="L40" s="1" t="s">
        <v>17</v>
      </c>
    </row>
    <row r="41" spans="2:12" x14ac:dyDescent="0.25">
      <c r="B41" s="1" t="s">
        <v>11</v>
      </c>
      <c r="C41" s="1" t="s">
        <v>12</v>
      </c>
      <c r="D41" s="1" t="s">
        <v>21</v>
      </c>
      <c r="E41" s="1" t="s">
        <v>14</v>
      </c>
      <c r="F41" s="1" t="s">
        <v>12</v>
      </c>
      <c r="G41" s="1" t="s">
        <v>15</v>
      </c>
      <c r="H41" s="1" t="s">
        <v>14</v>
      </c>
      <c r="I41" s="1" t="s">
        <v>15</v>
      </c>
      <c r="J41" s="1" t="s">
        <v>14</v>
      </c>
      <c r="K41" s="1" t="s">
        <v>42</v>
      </c>
      <c r="L41" s="1" t="s">
        <v>17</v>
      </c>
    </row>
    <row r="42" spans="2:12" x14ac:dyDescent="0.25">
      <c r="B42" s="1" t="s">
        <v>11</v>
      </c>
      <c r="C42" s="1" t="s">
        <v>12</v>
      </c>
      <c r="D42" s="1" t="s">
        <v>21</v>
      </c>
      <c r="E42" s="1" t="s">
        <v>14</v>
      </c>
      <c r="F42" s="1" t="s">
        <v>12</v>
      </c>
      <c r="G42" s="1" t="s">
        <v>15</v>
      </c>
      <c r="H42" s="1" t="s">
        <v>14</v>
      </c>
      <c r="I42" s="1" t="s">
        <v>15</v>
      </c>
      <c r="J42" s="1" t="s">
        <v>14</v>
      </c>
      <c r="K42" s="1" t="s">
        <v>42</v>
      </c>
      <c r="L42" s="1" t="s">
        <v>40</v>
      </c>
    </row>
    <row r="43" spans="2:12" x14ac:dyDescent="0.25">
      <c r="B43" s="1" t="s">
        <v>11</v>
      </c>
      <c r="C43" s="1" t="s">
        <v>12</v>
      </c>
      <c r="D43" s="1" t="s">
        <v>19</v>
      </c>
      <c r="E43" s="1" t="s">
        <v>14</v>
      </c>
      <c r="F43" s="1" t="s">
        <v>12</v>
      </c>
      <c r="G43" s="1" t="s">
        <v>15</v>
      </c>
      <c r="H43" s="1" t="s">
        <v>14</v>
      </c>
      <c r="I43" s="1" t="s">
        <v>15</v>
      </c>
      <c r="J43" s="1" t="s">
        <v>14</v>
      </c>
      <c r="K43" s="1" t="s">
        <v>42</v>
      </c>
      <c r="L43" s="1" t="s">
        <v>40</v>
      </c>
    </row>
    <row r="44" spans="2:12" x14ac:dyDescent="0.25">
      <c r="B44" s="1" t="s">
        <v>11</v>
      </c>
      <c r="C44" s="1" t="s">
        <v>12</v>
      </c>
      <c r="D44" s="1" t="s">
        <v>21</v>
      </c>
      <c r="E44" s="1" t="s">
        <v>14</v>
      </c>
      <c r="F44" s="1" t="s">
        <v>12</v>
      </c>
      <c r="G44" s="1" t="s">
        <v>15</v>
      </c>
      <c r="H44" s="1" t="s">
        <v>14</v>
      </c>
      <c r="I44" s="1" t="s">
        <v>15</v>
      </c>
      <c r="J44" s="1" t="s">
        <v>14</v>
      </c>
      <c r="K44" s="1" t="s">
        <v>42</v>
      </c>
      <c r="L44" s="1" t="s">
        <v>17</v>
      </c>
    </row>
    <row r="45" spans="2:12" x14ac:dyDescent="0.25">
      <c r="B45" s="1" t="s">
        <v>11</v>
      </c>
      <c r="C45" s="1" t="s">
        <v>12</v>
      </c>
      <c r="D45" s="1" t="s">
        <v>21</v>
      </c>
      <c r="E45" s="1" t="s">
        <v>14</v>
      </c>
      <c r="F45" s="1" t="s">
        <v>12</v>
      </c>
      <c r="G45" s="1" t="s">
        <v>15</v>
      </c>
      <c r="H45" s="1" t="s">
        <v>14</v>
      </c>
      <c r="I45" s="1" t="s">
        <v>15</v>
      </c>
      <c r="J45" s="1" t="s">
        <v>14</v>
      </c>
      <c r="K45" s="1" t="s">
        <v>16</v>
      </c>
      <c r="L45" s="1" t="s">
        <v>17</v>
      </c>
    </row>
    <row r="46" spans="2:12" x14ac:dyDescent="0.25">
      <c r="B46" s="1" t="s">
        <v>11</v>
      </c>
      <c r="C46" s="1" t="s">
        <v>15</v>
      </c>
      <c r="D46" s="1" t="s">
        <v>21</v>
      </c>
      <c r="E46" s="1" t="s">
        <v>14</v>
      </c>
      <c r="F46" s="1" t="s">
        <v>12</v>
      </c>
      <c r="G46" s="1" t="s">
        <v>15</v>
      </c>
      <c r="H46" s="1" t="s">
        <v>14</v>
      </c>
      <c r="I46" s="1" t="s">
        <v>15</v>
      </c>
      <c r="J46" s="1" t="s">
        <v>14</v>
      </c>
      <c r="K46" s="1" t="s">
        <v>16</v>
      </c>
      <c r="L46" s="1" t="s">
        <v>17</v>
      </c>
    </row>
    <row r="47" spans="2:12" x14ac:dyDescent="0.25">
      <c r="B47" s="1" t="s">
        <v>11</v>
      </c>
      <c r="C47" s="1" t="s">
        <v>12</v>
      </c>
      <c r="D47" s="1" t="s">
        <v>19</v>
      </c>
      <c r="E47" s="1" t="s">
        <v>14</v>
      </c>
      <c r="F47" s="1" t="s">
        <v>12</v>
      </c>
      <c r="G47" s="1" t="s">
        <v>15</v>
      </c>
      <c r="H47" s="1" t="s">
        <v>14</v>
      </c>
      <c r="I47" s="1" t="s">
        <v>15</v>
      </c>
      <c r="J47" s="1" t="s">
        <v>14</v>
      </c>
      <c r="K47" s="1" t="s">
        <v>16</v>
      </c>
      <c r="L47" s="1" t="s">
        <v>17</v>
      </c>
    </row>
    <row r="48" spans="2:12" x14ac:dyDescent="0.25">
      <c r="B48" s="1" t="s">
        <v>11</v>
      </c>
      <c r="C48" s="1" t="s">
        <v>12</v>
      </c>
      <c r="D48" s="1" t="s">
        <v>19</v>
      </c>
      <c r="E48" s="1" t="s">
        <v>14</v>
      </c>
      <c r="F48" s="1" t="s">
        <v>12</v>
      </c>
      <c r="G48" s="1" t="s">
        <v>15</v>
      </c>
      <c r="H48" s="1" t="s">
        <v>14</v>
      </c>
      <c r="I48" s="1" t="s">
        <v>14</v>
      </c>
      <c r="J48" s="1" t="s">
        <v>14</v>
      </c>
      <c r="K48" s="1" t="s">
        <v>42</v>
      </c>
      <c r="L48" s="1" t="s">
        <v>17</v>
      </c>
    </row>
    <row r="49" spans="2:12" x14ac:dyDescent="0.25">
      <c r="B49" s="1" t="s">
        <v>11</v>
      </c>
      <c r="C49" s="1" t="s">
        <v>12</v>
      </c>
      <c r="D49" s="1" t="s">
        <v>19</v>
      </c>
      <c r="E49" s="1" t="s">
        <v>14</v>
      </c>
      <c r="F49" s="1" t="s">
        <v>12</v>
      </c>
      <c r="G49" s="1" t="s">
        <v>15</v>
      </c>
      <c r="H49" s="1" t="s">
        <v>14</v>
      </c>
      <c r="I49" s="1" t="s">
        <v>15</v>
      </c>
      <c r="J49" s="1" t="s">
        <v>14</v>
      </c>
      <c r="K49" s="1" t="s">
        <v>42</v>
      </c>
      <c r="L49" s="1" t="s">
        <v>17</v>
      </c>
    </row>
    <row r="50" spans="2:12" x14ac:dyDescent="0.25">
      <c r="B50" s="1" t="s">
        <v>11</v>
      </c>
      <c r="C50" s="1" t="s">
        <v>12</v>
      </c>
      <c r="D50" s="1" t="s">
        <v>19</v>
      </c>
      <c r="E50" s="1" t="s">
        <v>14</v>
      </c>
      <c r="F50" s="1" t="s">
        <v>12</v>
      </c>
      <c r="G50" s="1" t="s">
        <v>15</v>
      </c>
      <c r="H50" s="1" t="s">
        <v>14</v>
      </c>
      <c r="I50" s="1" t="s">
        <v>15</v>
      </c>
      <c r="J50" s="1" t="s">
        <v>14</v>
      </c>
      <c r="K50" s="1" t="s">
        <v>42</v>
      </c>
      <c r="L50" s="1" t="s">
        <v>17</v>
      </c>
    </row>
    <row r="51" spans="2:12" x14ac:dyDescent="0.25">
      <c r="B51" s="1" t="s">
        <v>18</v>
      </c>
      <c r="C51" s="1" t="s">
        <v>12</v>
      </c>
      <c r="D51" s="1" t="s">
        <v>19</v>
      </c>
      <c r="E51" s="1" t="s">
        <v>14</v>
      </c>
      <c r="F51" s="1" t="s">
        <v>12</v>
      </c>
      <c r="G51" s="1" t="s">
        <v>15</v>
      </c>
      <c r="H51" s="1" t="s">
        <v>14</v>
      </c>
      <c r="I51" s="1" t="s">
        <v>15</v>
      </c>
      <c r="J51" s="1" t="s">
        <v>14</v>
      </c>
      <c r="K51" s="1" t="s">
        <v>16</v>
      </c>
      <c r="L51" s="1" t="s">
        <v>17</v>
      </c>
    </row>
    <row r="52" spans="2:12" x14ac:dyDescent="0.25">
      <c r="B52" s="1" t="s">
        <v>18</v>
      </c>
      <c r="C52" s="1" t="s">
        <v>12</v>
      </c>
      <c r="D52" s="1" t="s">
        <v>23</v>
      </c>
      <c r="E52" s="1" t="s">
        <v>14</v>
      </c>
      <c r="F52" s="1" t="s">
        <v>12</v>
      </c>
      <c r="G52" s="1" t="s">
        <v>15</v>
      </c>
      <c r="H52" s="1" t="s">
        <v>14</v>
      </c>
      <c r="I52" s="1" t="s">
        <v>15</v>
      </c>
      <c r="J52" s="1" t="s">
        <v>14</v>
      </c>
      <c r="K52" s="1" t="s">
        <v>42</v>
      </c>
      <c r="L52" s="1" t="s">
        <v>17</v>
      </c>
    </row>
    <row r="53" spans="2:12" x14ac:dyDescent="0.25">
      <c r="B53" s="1" t="s">
        <v>18</v>
      </c>
      <c r="C53" s="1" t="s">
        <v>12</v>
      </c>
      <c r="D53" s="1" t="s">
        <v>23</v>
      </c>
      <c r="E53" s="1" t="s">
        <v>14</v>
      </c>
      <c r="F53" s="1" t="s">
        <v>12</v>
      </c>
      <c r="G53" s="1" t="s">
        <v>15</v>
      </c>
      <c r="H53" s="1" t="s">
        <v>14</v>
      </c>
      <c r="I53" s="1" t="s">
        <v>15</v>
      </c>
      <c r="J53" s="1" t="s">
        <v>14</v>
      </c>
      <c r="K53" s="1" t="s">
        <v>42</v>
      </c>
      <c r="L53" s="1" t="s">
        <v>17</v>
      </c>
    </row>
    <row r="54" spans="2:12" x14ac:dyDescent="0.25">
      <c r="B54" s="1" t="s">
        <v>18</v>
      </c>
      <c r="C54" s="1" t="s">
        <v>12</v>
      </c>
      <c r="D54" s="1" t="s">
        <v>19</v>
      </c>
      <c r="E54" s="1" t="s">
        <v>14</v>
      </c>
      <c r="F54" s="1" t="s">
        <v>12</v>
      </c>
      <c r="G54" s="1" t="s">
        <v>15</v>
      </c>
      <c r="H54" s="1" t="s">
        <v>14</v>
      </c>
      <c r="I54" s="1" t="s">
        <v>15</v>
      </c>
      <c r="J54" s="1" t="s">
        <v>14</v>
      </c>
      <c r="K54" s="1" t="s">
        <v>42</v>
      </c>
      <c r="L54" s="1" t="s">
        <v>17</v>
      </c>
    </row>
    <row r="55" spans="2:12" x14ac:dyDescent="0.25">
      <c r="B55" s="1" t="s">
        <v>18</v>
      </c>
      <c r="C55" s="1" t="s">
        <v>12</v>
      </c>
      <c r="D55" s="1" t="s">
        <v>24</v>
      </c>
      <c r="E55" s="1" t="s">
        <v>14</v>
      </c>
      <c r="F55" s="1" t="s">
        <v>12</v>
      </c>
      <c r="G55" s="1" t="s">
        <v>15</v>
      </c>
      <c r="H55" s="1" t="s">
        <v>14</v>
      </c>
      <c r="I55" s="1" t="s">
        <v>15</v>
      </c>
      <c r="J55" s="1" t="s">
        <v>14</v>
      </c>
      <c r="K55" s="1" t="s">
        <v>42</v>
      </c>
      <c r="L55" s="1" t="s">
        <v>17</v>
      </c>
    </row>
    <row r="56" spans="2:12" x14ac:dyDescent="0.25">
      <c r="B56" s="1" t="s">
        <v>18</v>
      </c>
      <c r="C56" s="1" t="s">
        <v>12</v>
      </c>
      <c r="D56" s="1" t="s">
        <v>23</v>
      </c>
      <c r="E56" s="1" t="s">
        <v>14</v>
      </c>
      <c r="F56" s="1" t="s">
        <v>12</v>
      </c>
      <c r="G56" s="1" t="s">
        <v>15</v>
      </c>
      <c r="H56" s="1" t="s">
        <v>14</v>
      </c>
      <c r="I56" s="1" t="s">
        <v>15</v>
      </c>
      <c r="J56" s="1" t="s">
        <v>14</v>
      </c>
      <c r="K56" s="1" t="s">
        <v>16</v>
      </c>
      <c r="L56" s="1" t="s">
        <v>17</v>
      </c>
    </row>
    <row r="57" spans="2:12" x14ac:dyDescent="0.25">
      <c r="B57" s="1" t="s">
        <v>18</v>
      </c>
      <c r="C57" s="1" t="s">
        <v>12</v>
      </c>
      <c r="D57" s="1" t="s">
        <v>23</v>
      </c>
      <c r="E57" s="1" t="s">
        <v>14</v>
      </c>
      <c r="F57" s="1" t="s">
        <v>12</v>
      </c>
      <c r="G57" s="1" t="s">
        <v>15</v>
      </c>
      <c r="H57" s="1" t="s">
        <v>14</v>
      </c>
      <c r="I57" s="1" t="s">
        <v>15</v>
      </c>
      <c r="J57" s="1" t="s">
        <v>14</v>
      </c>
      <c r="K57" s="1" t="s">
        <v>16</v>
      </c>
      <c r="L57" s="1" t="s">
        <v>17</v>
      </c>
    </row>
    <row r="58" spans="2:12" x14ac:dyDescent="0.25">
      <c r="B58" s="1" t="s">
        <v>18</v>
      </c>
      <c r="C58" s="1" t="s">
        <v>12</v>
      </c>
      <c r="D58" s="1" t="s">
        <v>23</v>
      </c>
      <c r="E58" s="1" t="s">
        <v>14</v>
      </c>
      <c r="F58" s="1" t="s">
        <v>12</v>
      </c>
      <c r="G58" s="1" t="s">
        <v>15</v>
      </c>
      <c r="H58" s="1" t="s">
        <v>14</v>
      </c>
      <c r="I58" s="1" t="s">
        <v>15</v>
      </c>
      <c r="J58" s="1" t="s">
        <v>14</v>
      </c>
      <c r="K58" s="1" t="s">
        <v>16</v>
      </c>
      <c r="L58" s="1" t="s">
        <v>17</v>
      </c>
    </row>
    <row r="59" spans="2:12" x14ac:dyDescent="0.25">
      <c r="B59" s="1" t="s">
        <v>18</v>
      </c>
      <c r="C59" s="1" t="s">
        <v>12</v>
      </c>
      <c r="D59" s="1" t="s">
        <v>23</v>
      </c>
      <c r="E59" s="1" t="s">
        <v>14</v>
      </c>
      <c r="F59" s="1" t="s">
        <v>12</v>
      </c>
      <c r="G59" s="1" t="s">
        <v>15</v>
      </c>
      <c r="H59" s="1" t="s">
        <v>14</v>
      </c>
      <c r="I59" s="1" t="s">
        <v>15</v>
      </c>
      <c r="J59" s="1" t="s">
        <v>14</v>
      </c>
      <c r="K59" s="1" t="s">
        <v>16</v>
      </c>
      <c r="L59" s="1" t="s">
        <v>17</v>
      </c>
    </row>
    <row r="60" spans="2:12" x14ac:dyDescent="0.25">
      <c r="B60" s="1" t="s">
        <v>18</v>
      </c>
      <c r="C60" s="1" t="s">
        <v>12</v>
      </c>
      <c r="D60" s="1" t="s">
        <v>19</v>
      </c>
      <c r="E60" s="1" t="s">
        <v>14</v>
      </c>
      <c r="F60" s="1" t="s">
        <v>12</v>
      </c>
      <c r="G60" s="1" t="s">
        <v>15</v>
      </c>
      <c r="H60" s="1" t="s">
        <v>14</v>
      </c>
      <c r="I60" s="1" t="s">
        <v>15</v>
      </c>
      <c r="J60" s="1" t="s">
        <v>14</v>
      </c>
      <c r="K60" s="1" t="s">
        <v>16</v>
      </c>
      <c r="L60" s="1" t="s">
        <v>17</v>
      </c>
    </row>
    <row r="61" spans="2:12" x14ac:dyDescent="0.25">
      <c r="B61" s="1" t="s">
        <v>18</v>
      </c>
      <c r="C61" s="1" t="s">
        <v>12</v>
      </c>
      <c r="D61" s="1" t="s">
        <v>19</v>
      </c>
      <c r="E61" s="1" t="s">
        <v>14</v>
      </c>
      <c r="F61" s="1" t="s">
        <v>12</v>
      </c>
      <c r="G61" s="1" t="s">
        <v>15</v>
      </c>
      <c r="H61" s="1" t="s">
        <v>14</v>
      </c>
      <c r="I61" s="1" t="s">
        <v>15</v>
      </c>
      <c r="J61" s="1" t="s">
        <v>14</v>
      </c>
      <c r="K61" s="1" t="s">
        <v>16</v>
      </c>
      <c r="L61" s="1" t="s">
        <v>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p 4 X J V s k B l A 2 m A A A A 9 g A A A B I A H A B D b 2 5 m a W c v U G F j a 2 F n Z S 5 4 b W w g o h g A K K A U A A A A A A A A A A A A A A A A A A A A A A A A A A A A h Y / B C o J A G I R f R f b u 7 m o Q J r / r o S 5 B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Y s u 8 p 1 r R Y a / f U K 2 C S B v T + I B 1 B L A w Q U A A I A C A C n h c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4 X J V n w W W 9 9 k A Q A A 5 Q 0 A A B M A H A B G b 3 J t d W x h c y 9 T Z W N 0 a W 9 u M S 5 t I K I Y A C i g F A A A A A A A A A A A A A A A A A A A A A A A A A A A A O 2 U T W u D Q B C G 7 w H / w 7 C 5 J G C l 2 q Z N G z x Y t S X 9 C L S a U y 1 l q 9 N E o r v B X U t C y H + v Q U p b y J 5 F 0 M O q z y z 7 M s v D C I x l y h k E 9 d u c a D 2 t J 5 a 0 w A T 6 x D F P c C V k Q V e Q I F t Q B o L m a 8 w I 2 J C h 1 H p Q P Q E v i x g r 4 o o v w + N x m S O T g 9 s 0 Q 8 P l T F Y / Y k C 8 6 y j w n / w g 9 F 9 g H D k P c 7 i Z B g 4 E U 8 + Z 3 c H 9 / H E a e V T S K K m W 9 8 M B d B m p 0 g 2 5 k W S o v 3 q Y p X k q s b D J h O j g 8 q z M m b B N U w e f x T x J 2 c I 2 r Z G l w 3 P J J Q Z y m 6 H 9 + 2 n M O M O 3 o V 5 3 0 S f u k r I F Q r h d 4 6 G / k H 5 U e 8 K C M v H J i 7 w + / V A U g 7 p j f b c j N T W r d F l V Q O J G 7 n X 4 4 Z a C n y n 4 u Y K P F P x C w S 8 V f K z g V w p u n q o K / z v e D 7 V e y o 7 d o 1 I n S d m a N m X T 3 / B O p r b K Z D U 6 m x T p n U 7 t 1 6 m B 2 X Q 8 v J O p r T K d N T q b F O m d T u 3 X q Y H Z d D y 8 k 6 k 9 M n 0 D U E s B A i 0 A F A A C A A g A p 4 X J V s k B l A 2 m A A A A 9 g A A A B I A A A A A A A A A A A A A A A A A A A A A A E N v b m Z p Z y 9 Q Y W N r Y W d l L n h t b F B L A Q I t A B Q A A g A I A K e F y V Y P y u m r p A A A A O k A A A A T A A A A A A A A A A A A A A A A A P I A A A B b Q 2 9 u d G V u d F 9 U e X B l c 1 0 u e G 1 s U E s B A i 0 A F A A C A A g A p 4 X J V n w W W 9 9 k A Q A A 5 Q 0 A A B M A A A A A A A A A A A A A A A A A 4 w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U 8 A A A A A A A B b T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x L W V r c 3 R y Y W s l M j B k Z W 5 n Y W 4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M V 9 l a 3 N 0 c m F r X 2 R l b m d h b l 9 z Y W 1 w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l U M D k 6 N D I 6 M T c u N D I 5 M D U y O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x L W V r c 3 R y Y W s g Z G V u Z 2 F u I H N h b X B l b C 9 D a G F u Z 2 U g V H l w Z S 5 7 Q 2 9 s d W 1 u M S w w f S Z x d W 9 0 O y w m c X V v d D t T Z W N 0 a W 9 u M S 9 B M S 1 l a 3 N 0 c m F r I G R l b m d h b i B z Y W 1 w Z W w v Q 2 h h b m d l I F R 5 c G U u e 0 N v b H V t b j I s M X 0 m c X V v d D s s J n F 1 b 3 Q 7 U 2 V j d G l v b j E v Q T E t Z W t z d H J h a y B k Z W 5 n Y W 4 g c 2 F t c G V s L 0 N o Y W 5 n Z S B U e X B l L n t D b 2 x 1 b W 4 z L D J 9 J n F 1 b 3 Q 7 L C Z x d W 9 0 O 1 N l Y 3 R p b 2 4 x L 0 E x L W V r c 3 R y Y W s g Z G V u Z 2 F u I H N h b X B l b C 9 D a G F u Z 2 U g V H l w Z S 5 7 Q 2 9 s d W 1 u N C w z f S Z x d W 9 0 O y w m c X V v d D t T Z W N 0 a W 9 u M S 9 B M S 1 l a 3 N 0 c m F r I G R l b m d h b i B z Y W 1 w Z W w v Q 2 h h b m d l I F R 5 c G U u e 0 N v b H V t b j U s N H 0 m c X V v d D s s J n F 1 b 3 Q 7 U 2 V j d G l v b j E v Q T E t Z W t z d H J h a y B k Z W 5 n Y W 4 g c 2 F t c G V s L 0 N o Y W 5 n Z S B U e X B l L n t D b 2 x 1 b W 4 2 L D V 9 J n F 1 b 3 Q 7 L C Z x d W 9 0 O 1 N l Y 3 R p b 2 4 x L 0 E x L W V r c 3 R y Y W s g Z G V u Z 2 F u I H N h b X B l b C 9 D a G F u Z 2 U g V H l w Z S 5 7 Q 2 9 s d W 1 u N y w 2 f S Z x d W 9 0 O y w m c X V v d D t T Z W N 0 a W 9 u M S 9 B M S 1 l a 3 N 0 c m F r I G R l b m d h b i B z Y W 1 w Z W w v Q 2 h h b m d l I F R 5 c G U u e 0 N v b H V t b j g s N 3 0 m c X V v d D s s J n F 1 b 3 Q 7 U 2 V j d G l v b j E v Q T E t Z W t z d H J h a y B k Z W 5 n Y W 4 g c 2 F t c G V s L 0 N o Y W 5 n Z S B U e X B l L n t D b 2 x 1 b W 4 5 L D h 9 J n F 1 b 3 Q 7 L C Z x d W 9 0 O 1 N l Y 3 R p b 2 4 x L 0 E x L W V r c 3 R y Y W s g Z G V u Z 2 F u I H N h b X B l b C 9 D a G F u Z 2 U g V H l w Z S 5 7 Q 2 9 s d W 1 u M T A s O X 0 m c X V v d D s s J n F 1 b 3 Q 7 U 2 V j d G l v b j E v Q T E t Z W t z d H J h a y B k Z W 5 n Y W 4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E x L W V r c 3 R y Y W s g Z G V u Z 2 F u I H N h b X B l b C 9 D a G F u Z 2 U g V H l w Z S 5 7 Q 2 9 s d W 1 u M S w w f S Z x d W 9 0 O y w m c X V v d D t T Z W N 0 a W 9 u M S 9 B M S 1 l a 3 N 0 c m F r I G R l b m d h b i B z Y W 1 w Z W w v Q 2 h h b m d l I F R 5 c G U u e 0 N v b H V t b j I s M X 0 m c X V v d D s s J n F 1 b 3 Q 7 U 2 V j d G l v b j E v Q T E t Z W t z d H J h a y B k Z W 5 n Y W 4 g c 2 F t c G V s L 0 N o Y W 5 n Z S B U e X B l L n t D b 2 x 1 b W 4 z L D J 9 J n F 1 b 3 Q 7 L C Z x d W 9 0 O 1 N l Y 3 R p b 2 4 x L 0 E x L W V r c 3 R y Y W s g Z G V u Z 2 F u I H N h b X B l b C 9 D a G F u Z 2 U g V H l w Z S 5 7 Q 2 9 s d W 1 u N C w z f S Z x d W 9 0 O y w m c X V v d D t T Z W N 0 a W 9 u M S 9 B M S 1 l a 3 N 0 c m F r I G R l b m d h b i B z Y W 1 w Z W w v Q 2 h h b m d l I F R 5 c G U u e 0 N v b H V t b j U s N H 0 m c X V v d D s s J n F 1 b 3 Q 7 U 2 V j d G l v b j E v Q T E t Z W t z d H J h a y B k Z W 5 n Y W 4 g c 2 F t c G V s L 0 N o Y W 5 n Z S B U e X B l L n t D b 2 x 1 b W 4 2 L D V 9 J n F 1 b 3 Q 7 L C Z x d W 9 0 O 1 N l Y 3 R p b 2 4 x L 0 E x L W V r c 3 R y Y W s g Z G V u Z 2 F u I H N h b X B l b C 9 D a G F u Z 2 U g V H l w Z S 5 7 Q 2 9 s d W 1 u N y w 2 f S Z x d W 9 0 O y w m c X V v d D t T Z W N 0 a W 9 u M S 9 B M S 1 l a 3 N 0 c m F r I G R l b m d h b i B z Y W 1 w Z W w v Q 2 h h b m d l I F R 5 c G U u e 0 N v b H V t b j g s N 3 0 m c X V v d D s s J n F 1 b 3 Q 7 U 2 V j d G l v b j E v Q T E t Z W t z d H J h a y B k Z W 5 n Y W 4 g c 2 F t c G V s L 0 N o Y W 5 n Z S B U e X B l L n t D b 2 x 1 b W 4 5 L D h 9 J n F 1 b 3 Q 7 L C Z x d W 9 0 O 1 N l Y 3 R p b 2 4 x L 0 E x L W V r c 3 R y Y W s g Z G V u Z 2 F u I H N h b X B l b C 9 D a G F u Z 2 U g V H l w Z S 5 7 Q 2 9 s d W 1 u M T A s O X 0 m c X V v d D s s J n F 1 b 3 Q 7 U 2 V j d G l v b j E v Q T E t Z W t z d H J h a y B k Z W 5 n Y W 4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x L W V r c 3 R y Y W s l M j B k Z W 5 n Y W 4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E t Z W t z d H J h a y U y M G R l b m d h b i U y M H N h b X B l b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E t Z W t z d H J h a y U y M H R h b n B h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T F f Z W t z d H J h a 1 9 0 Y W 5 w Y V 9 z Y W 1 w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l U M D k 6 N D I 6 N D M u M D I 3 M j E 3 M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x L W V r c 3 R y Y W s g d G F u c G E g c 2 F t c G V s L 0 N o Y W 5 n Z S B U e X B l L n t D b 2 x 1 b W 4 x L D B 9 J n F 1 b 3 Q 7 L C Z x d W 9 0 O 1 N l Y 3 R p b 2 4 x L 0 E x L W V r c 3 R y Y W s g d G F u c G E g c 2 F t c G V s L 0 N o Y W 5 n Z S B U e X B l L n t D b 2 x 1 b W 4 y L D F 9 J n F 1 b 3 Q 7 L C Z x d W 9 0 O 1 N l Y 3 R p b 2 4 x L 0 E x L W V r c 3 R y Y W s g d G F u c G E g c 2 F t c G V s L 0 N o Y W 5 n Z S B U e X B l L n t D b 2 x 1 b W 4 z L D J 9 J n F 1 b 3 Q 7 L C Z x d W 9 0 O 1 N l Y 3 R p b 2 4 x L 0 E x L W V r c 3 R y Y W s g d G F u c G E g c 2 F t c G V s L 0 N o Y W 5 n Z S B U e X B l L n t D b 2 x 1 b W 4 0 L D N 9 J n F 1 b 3 Q 7 L C Z x d W 9 0 O 1 N l Y 3 R p b 2 4 x L 0 E x L W V r c 3 R y Y W s g d G F u c G E g c 2 F t c G V s L 0 N o Y W 5 n Z S B U e X B l L n t D b 2 x 1 b W 4 1 L D R 9 J n F 1 b 3 Q 7 L C Z x d W 9 0 O 1 N l Y 3 R p b 2 4 x L 0 E x L W V r c 3 R y Y W s g d G F u c G E g c 2 F t c G V s L 0 N o Y W 5 n Z S B U e X B l L n t D b 2 x 1 b W 4 2 L D V 9 J n F 1 b 3 Q 7 L C Z x d W 9 0 O 1 N l Y 3 R p b 2 4 x L 0 E x L W V r c 3 R y Y W s g d G F u c G E g c 2 F t c G V s L 0 N o Y W 5 n Z S B U e X B l L n t D b 2 x 1 b W 4 3 L D Z 9 J n F 1 b 3 Q 7 L C Z x d W 9 0 O 1 N l Y 3 R p b 2 4 x L 0 E x L W V r c 3 R y Y W s g d G F u c G E g c 2 F t c G V s L 0 N o Y W 5 n Z S B U e X B l L n t D b 2 x 1 b W 4 4 L D d 9 J n F 1 b 3 Q 7 L C Z x d W 9 0 O 1 N l Y 3 R p b 2 4 x L 0 E x L W V r c 3 R y Y W s g d G F u c G E g c 2 F t c G V s L 0 N o Y W 5 n Z S B U e X B l L n t D b 2 x 1 b W 4 5 L D h 9 J n F 1 b 3 Q 7 L C Z x d W 9 0 O 1 N l Y 3 R p b 2 4 x L 0 E x L W V r c 3 R y Y W s g d G F u c G E g c 2 F t c G V s L 0 N o Y W 5 n Z S B U e X B l L n t D b 2 x 1 b W 4 x M C w 5 f S Z x d W 9 0 O y w m c X V v d D t T Z W N 0 a W 9 u M S 9 B M S 1 l a 3 N 0 c m F r I H R h b n B h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B M S 1 l a 3 N 0 c m F r I H R h b n B h I H N h b X B l b C 9 D a G F u Z 2 U g V H l w Z S 5 7 Q 2 9 s d W 1 u M S w w f S Z x d W 9 0 O y w m c X V v d D t T Z W N 0 a W 9 u M S 9 B M S 1 l a 3 N 0 c m F r I H R h b n B h I H N h b X B l b C 9 D a G F u Z 2 U g V H l w Z S 5 7 Q 2 9 s d W 1 u M i w x f S Z x d W 9 0 O y w m c X V v d D t T Z W N 0 a W 9 u M S 9 B M S 1 l a 3 N 0 c m F r I H R h b n B h I H N h b X B l b C 9 D a G F u Z 2 U g V H l w Z S 5 7 Q 2 9 s d W 1 u M y w y f S Z x d W 9 0 O y w m c X V v d D t T Z W N 0 a W 9 u M S 9 B M S 1 l a 3 N 0 c m F r I H R h b n B h I H N h b X B l b C 9 D a G F u Z 2 U g V H l w Z S 5 7 Q 2 9 s d W 1 u N C w z f S Z x d W 9 0 O y w m c X V v d D t T Z W N 0 a W 9 u M S 9 B M S 1 l a 3 N 0 c m F r I H R h b n B h I H N h b X B l b C 9 D a G F u Z 2 U g V H l w Z S 5 7 Q 2 9 s d W 1 u N S w 0 f S Z x d W 9 0 O y w m c X V v d D t T Z W N 0 a W 9 u M S 9 B M S 1 l a 3 N 0 c m F r I H R h b n B h I H N h b X B l b C 9 D a G F u Z 2 U g V H l w Z S 5 7 Q 2 9 s d W 1 u N i w 1 f S Z x d W 9 0 O y w m c X V v d D t T Z W N 0 a W 9 u M S 9 B M S 1 l a 3 N 0 c m F r I H R h b n B h I H N h b X B l b C 9 D a G F u Z 2 U g V H l w Z S 5 7 Q 2 9 s d W 1 u N y w 2 f S Z x d W 9 0 O y w m c X V v d D t T Z W N 0 a W 9 u M S 9 B M S 1 l a 3 N 0 c m F r I H R h b n B h I H N h b X B l b C 9 D a G F u Z 2 U g V H l w Z S 5 7 Q 2 9 s d W 1 u O C w 3 f S Z x d W 9 0 O y w m c X V v d D t T Z W N 0 a W 9 u M S 9 B M S 1 l a 3 N 0 c m F r I H R h b n B h I H N h b X B l b C 9 D a G F u Z 2 U g V H l w Z S 5 7 Q 2 9 s d W 1 u O S w 4 f S Z x d W 9 0 O y w m c X V v d D t T Z W N 0 a W 9 u M S 9 B M S 1 l a 3 N 0 c m F r I H R h b n B h I H N h b X B l b C 9 D a G F u Z 2 U g V H l w Z S 5 7 Q 2 9 s d W 1 u M T A s O X 0 m c X V v d D s s J n F 1 b 3 Q 7 U 2 V j d G l v b j E v Q T E t Z W t z d H J h a y B 0 Y W 5 w Y S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E t Z W t z d H J h a y U y M H R h b n B h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x L W V r c 3 R y Y W s l M j B 0 Y W 5 w Y S U y M H N h b X B l b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I t Z W t z d H J h a y U y M G R l b m d h b i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E y X 2 V r c 3 R y Y W t f Z G V u Z 2 F u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w O T o 0 M z o z N C 4 4 M j A w M D M 0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I t Z W t z d H J h a y B k Z W 5 n Y W 4 g c 2 F t c G V s L 0 N o Y W 5 n Z S B U e X B l L n t D b 2 x 1 b W 4 x L D B 9 J n F 1 b 3 Q 7 L C Z x d W 9 0 O 1 N l Y 3 R p b 2 4 x L 0 E y L W V r c 3 R y Y W s g Z G V u Z 2 F u I H N h b X B l b C 9 D a G F u Z 2 U g V H l w Z S 5 7 Q 2 9 s d W 1 u M i w x f S Z x d W 9 0 O y w m c X V v d D t T Z W N 0 a W 9 u M S 9 B M i 1 l a 3 N 0 c m F r I G R l b m d h b i B z Y W 1 w Z W w v Q 2 h h b m d l I F R 5 c G U u e 0 N v b H V t b j M s M n 0 m c X V v d D s s J n F 1 b 3 Q 7 U 2 V j d G l v b j E v Q T I t Z W t z d H J h a y B k Z W 5 n Y W 4 g c 2 F t c G V s L 0 N o Y W 5 n Z S B U e X B l L n t D b 2 x 1 b W 4 0 L D N 9 J n F 1 b 3 Q 7 L C Z x d W 9 0 O 1 N l Y 3 R p b 2 4 x L 0 E y L W V r c 3 R y Y W s g Z G V u Z 2 F u I H N h b X B l b C 9 D a G F u Z 2 U g V H l w Z S 5 7 Q 2 9 s d W 1 u N S w 0 f S Z x d W 9 0 O y w m c X V v d D t T Z W N 0 a W 9 u M S 9 B M i 1 l a 3 N 0 c m F r I G R l b m d h b i B z Y W 1 w Z W w v Q 2 h h b m d l I F R 5 c G U u e 0 N v b H V t b j Y s N X 0 m c X V v d D s s J n F 1 b 3 Q 7 U 2 V j d G l v b j E v Q T I t Z W t z d H J h a y B k Z W 5 n Y W 4 g c 2 F t c G V s L 0 N o Y W 5 n Z S B U e X B l L n t D b 2 x 1 b W 4 3 L D Z 9 J n F 1 b 3 Q 7 L C Z x d W 9 0 O 1 N l Y 3 R p b 2 4 x L 0 E y L W V r c 3 R y Y W s g Z G V u Z 2 F u I H N h b X B l b C 9 D a G F u Z 2 U g V H l w Z S 5 7 Q 2 9 s d W 1 u O C w 3 f S Z x d W 9 0 O y w m c X V v d D t T Z W N 0 a W 9 u M S 9 B M i 1 l a 3 N 0 c m F r I G R l b m d h b i B z Y W 1 w Z W w v Q 2 h h b m d l I F R 5 c G U u e 0 N v b H V t b j k s O H 0 m c X V v d D s s J n F 1 b 3 Q 7 U 2 V j d G l v b j E v Q T I t Z W t z d H J h a y B k Z W 5 n Y W 4 g c 2 F t c G V s L 0 N o Y W 5 n Z S B U e X B l L n t D b 2 x 1 b W 4 x M C w 5 f S Z x d W 9 0 O y w m c X V v d D t T Z W N 0 a W 9 u M S 9 B M i 1 l a 3 N 0 c m F r I G R l b m d h b i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T I t Z W t z d H J h a y B k Z W 5 n Y W 4 g c 2 F t c G V s L 0 N o Y W 5 n Z S B U e X B l L n t D b 2 x 1 b W 4 x L D B 9 J n F 1 b 3 Q 7 L C Z x d W 9 0 O 1 N l Y 3 R p b 2 4 x L 0 E y L W V r c 3 R y Y W s g Z G V u Z 2 F u I H N h b X B l b C 9 D a G F u Z 2 U g V H l w Z S 5 7 Q 2 9 s d W 1 u M i w x f S Z x d W 9 0 O y w m c X V v d D t T Z W N 0 a W 9 u M S 9 B M i 1 l a 3 N 0 c m F r I G R l b m d h b i B z Y W 1 w Z W w v Q 2 h h b m d l I F R 5 c G U u e 0 N v b H V t b j M s M n 0 m c X V v d D s s J n F 1 b 3 Q 7 U 2 V j d G l v b j E v Q T I t Z W t z d H J h a y B k Z W 5 n Y W 4 g c 2 F t c G V s L 0 N o Y W 5 n Z S B U e X B l L n t D b 2 x 1 b W 4 0 L D N 9 J n F 1 b 3 Q 7 L C Z x d W 9 0 O 1 N l Y 3 R p b 2 4 x L 0 E y L W V r c 3 R y Y W s g Z G V u Z 2 F u I H N h b X B l b C 9 D a G F u Z 2 U g V H l w Z S 5 7 Q 2 9 s d W 1 u N S w 0 f S Z x d W 9 0 O y w m c X V v d D t T Z W N 0 a W 9 u M S 9 B M i 1 l a 3 N 0 c m F r I G R l b m d h b i B z Y W 1 w Z W w v Q 2 h h b m d l I F R 5 c G U u e 0 N v b H V t b j Y s N X 0 m c X V v d D s s J n F 1 b 3 Q 7 U 2 V j d G l v b j E v Q T I t Z W t z d H J h a y B k Z W 5 n Y W 4 g c 2 F t c G V s L 0 N o Y W 5 n Z S B U e X B l L n t D b 2 x 1 b W 4 3 L D Z 9 J n F 1 b 3 Q 7 L C Z x d W 9 0 O 1 N l Y 3 R p b 2 4 x L 0 E y L W V r c 3 R y Y W s g Z G V u Z 2 F u I H N h b X B l b C 9 D a G F u Z 2 U g V H l w Z S 5 7 Q 2 9 s d W 1 u O C w 3 f S Z x d W 9 0 O y w m c X V v d D t T Z W N 0 a W 9 u M S 9 B M i 1 l a 3 N 0 c m F r I G R l b m d h b i B z Y W 1 w Z W w v Q 2 h h b m d l I F R 5 c G U u e 0 N v b H V t b j k s O H 0 m c X V v d D s s J n F 1 b 3 Q 7 U 2 V j d G l v b j E v Q T I t Z W t z d H J h a y B k Z W 5 n Y W 4 g c 2 F t c G V s L 0 N o Y W 5 n Z S B U e X B l L n t D b 2 x 1 b W 4 x M C w 5 f S Z x d W 9 0 O y w m c X V v d D t T Z W N 0 a W 9 u M S 9 B M i 1 l a 3 N 0 c m F r I G R l b m d h b i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I t Z W t z d H J h a y U y M G R l b m d h b i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i 1 l a 3 N 0 c m F r J T I w Z G V u Z 2 F u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i 1 l a 3 N 0 c m F r J T I w d G F u c G E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M l 9 l a 3 N 0 c m F r X 3 R h b n B h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w O T o 0 N D o z N C 4 x N j I w N j k x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I t Z W t z d H J h a y B 0 Y W 5 w Y S B z Y W 1 w Z W w v Q 2 h h b m d l I F R 5 c G U u e 0 N v b H V t b j E s M H 0 m c X V v d D s s J n F 1 b 3 Q 7 U 2 V j d G l v b j E v Q T I t Z W t z d H J h a y B 0 Y W 5 w Y S B z Y W 1 w Z W w v Q 2 h h b m d l I F R 5 c G U u e 0 N v b H V t b j I s M X 0 m c X V v d D s s J n F 1 b 3 Q 7 U 2 V j d G l v b j E v Q T I t Z W t z d H J h a y B 0 Y W 5 w Y S B z Y W 1 w Z W w v Q 2 h h b m d l I F R 5 c G U u e 0 N v b H V t b j M s M n 0 m c X V v d D s s J n F 1 b 3 Q 7 U 2 V j d G l v b j E v Q T I t Z W t z d H J h a y B 0 Y W 5 w Y S B z Y W 1 w Z W w v Q 2 h h b m d l I F R 5 c G U u e 0 N v b H V t b j Q s M 3 0 m c X V v d D s s J n F 1 b 3 Q 7 U 2 V j d G l v b j E v Q T I t Z W t z d H J h a y B 0 Y W 5 w Y S B z Y W 1 w Z W w v Q 2 h h b m d l I F R 5 c G U u e 0 N v b H V t b j U s N H 0 m c X V v d D s s J n F 1 b 3 Q 7 U 2 V j d G l v b j E v Q T I t Z W t z d H J h a y B 0 Y W 5 w Y S B z Y W 1 w Z W w v Q 2 h h b m d l I F R 5 c G U u e 0 N v b H V t b j Y s N X 0 m c X V v d D s s J n F 1 b 3 Q 7 U 2 V j d G l v b j E v Q T I t Z W t z d H J h a y B 0 Y W 5 w Y S B z Y W 1 w Z W w v Q 2 h h b m d l I F R 5 c G U u e 0 N v b H V t b j c s N n 0 m c X V v d D s s J n F 1 b 3 Q 7 U 2 V j d G l v b j E v Q T I t Z W t z d H J h a y B 0 Y W 5 w Y S B z Y W 1 w Z W w v Q 2 h h b m d l I F R 5 c G U u e 0 N v b H V t b j g s N 3 0 m c X V v d D s s J n F 1 b 3 Q 7 U 2 V j d G l v b j E v Q T I t Z W t z d H J h a y B 0 Y W 5 w Y S B z Y W 1 w Z W w v Q 2 h h b m d l I F R 5 c G U u e 0 N v b H V t b j k s O H 0 m c X V v d D s s J n F 1 b 3 Q 7 U 2 V j d G l v b j E v Q T I t Z W t z d H J h a y B 0 Y W 5 w Y S B z Y W 1 w Z W w v Q 2 h h b m d l I F R 5 c G U u e 0 N v b H V t b j E w L D l 9 J n F 1 b 3 Q 7 L C Z x d W 9 0 O 1 N l Y 3 R p b 2 4 x L 0 E y L W V r c 3 R y Y W s g d G F u c G E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E y L W V r c 3 R y Y W s g d G F u c G E g c 2 F t c G V s L 0 N o Y W 5 n Z S B U e X B l L n t D b 2 x 1 b W 4 x L D B 9 J n F 1 b 3 Q 7 L C Z x d W 9 0 O 1 N l Y 3 R p b 2 4 x L 0 E y L W V r c 3 R y Y W s g d G F u c G E g c 2 F t c G V s L 0 N o Y W 5 n Z S B U e X B l L n t D b 2 x 1 b W 4 y L D F 9 J n F 1 b 3 Q 7 L C Z x d W 9 0 O 1 N l Y 3 R p b 2 4 x L 0 E y L W V r c 3 R y Y W s g d G F u c G E g c 2 F t c G V s L 0 N o Y W 5 n Z S B U e X B l L n t D b 2 x 1 b W 4 z L D J 9 J n F 1 b 3 Q 7 L C Z x d W 9 0 O 1 N l Y 3 R p b 2 4 x L 0 E y L W V r c 3 R y Y W s g d G F u c G E g c 2 F t c G V s L 0 N o Y W 5 n Z S B U e X B l L n t D b 2 x 1 b W 4 0 L D N 9 J n F 1 b 3 Q 7 L C Z x d W 9 0 O 1 N l Y 3 R p b 2 4 x L 0 E y L W V r c 3 R y Y W s g d G F u c G E g c 2 F t c G V s L 0 N o Y W 5 n Z S B U e X B l L n t D b 2 x 1 b W 4 1 L D R 9 J n F 1 b 3 Q 7 L C Z x d W 9 0 O 1 N l Y 3 R p b 2 4 x L 0 E y L W V r c 3 R y Y W s g d G F u c G E g c 2 F t c G V s L 0 N o Y W 5 n Z S B U e X B l L n t D b 2 x 1 b W 4 2 L D V 9 J n F 1 b 3 Q 7 L C Z x d W 9 0 O 1 N l Y 3 R p b 2 4 x L 0 E y L W V r c 3 R y Y W s g d G F u c G E g c 2 F t c G V s L 0 N o Y W 5 n Z S B U e X B l L n t D b 2 x 1 b W 4 3 L D Z 9 J n F 1 b 3 Q 7 L C Z x d W 9 0 O 1 N l Y 3 R p b 2 4 x L 0 E y L W V r c 3 R y Y W s g d G F u c G E g c 2 F t c G V s L 0 N o Y W 5 n Z S B U e X B l L n t D b 2 x 1 b W 4 4 L D d 9 J n F 1 b 3 Q 7 L C Z x d W 9 0 O 1 N l Y 3 R p b 2 4 x L 0 E y L W V r c 3 R y Y W s g d G F u c G E g c 2 F t c G V s L 0 N o Y W 5 n Z S B U e X B l L n t D b 2 x 1 b W 4 5 L D h 9 J n F 1 b 3 Q 7 L C Z x d W 9 0 O 1 N l Y 3 R p b 2 4 x L 0 E y L W V r c 3 R y Y W s g d G F u c G E g c 2 F t c G V s L 0 N o Y W 5 n Z S B U e X B l L n t D b 2 x 1 b W 4 x M C w 5 f S Z x d W 9 0 O y w m c X V v d D t T Z W N 0 a W 9 u M S 9 B M i 1 l a 3 N 0 c m F r I H R h b n B h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M i 1 l a 3 N 0 c m F r J T I w d G F u c G E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I t Z W t z d H J h a y U y M H R h b n B h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y 1 l a 3 N 0 c m F r J T I w Z G V u Z 2 F u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T N f Z W t z d H J h a 1 9 k Z W 5 n Y W 5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5 V D A 5 O j Q 0 O j U y L j E 0 N z Y y M z l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y 1 l a 3 N 0 c m F r I G R l b m d h b i B z Y W 1 w Z W w v Q 2 h h b m d l I F R 5 c G U u e 0 N v b H V t b j E s M H 0 m c X V v d D s s J n F 1 b 3 Q 7 U 2 V j d G l v b j E v Q T M t Z W t z d H J h a y B k Z W 5 n Y W 4 g c 2 F t c G V s L 0 N o Y W 5 n Z S B U e X B l L n t D b 2 x 1 b W 4 y L D F 9 J n F 1 b 3 Q 7 L C Z x d W 9 0 O 1 N l Y 3 R p b 2 4 x L 0 E z L W V r c 3 R y Y W s g Z G V u Z 2 F u I H N h b X B l b C 9 D a G F u Z 2 U g V H l w Z S 5 7 Q 2 9 s d W 1 u M y w y f S Z x d W 9 0 O y w m c X V v d D t T Z W N 0 a W 9 u M S 9 B M y 1 l a 3 N 0 c m F r I G R l b m d h b i B z Y W 1 w Z W w v Q 2 h h b m d l I F R 5 c G U u e 0 N v b H V t b j Q s M 3 0 m c X V v d D s s J n F 1 b 3 Q 7 U 2 V j d G l v b j E v Q T M t Z W t z d H J h a y B k Z W 5 n Y W 4 g c 2 F t c G V s L 0 N o Y W 5 n Z S B U e X B l L n t D b 2 x 1 b W 4 1 L D R 9 J n F 1 b 3 Q 7 L C Z x d W 9 0 O 1 N l Y 3 R p b 2 4 x L 0 E z L W V r c 3 R y Y W s g Z G V u Z 2 F u I H N h b X B l b C 9 D a G F u Z 2 U g V H l w Z S 5 7 Q 2 9 s d W 1 u N i w 1 f S Z x d W 9 0 O y w m c X V v d D t T Z W N 0 a W 9 u M S 9 B M y 1 l a 3 N 0 c m F r I G R l b m d h b i B z Y W 1 w Z W w v Q 2 h h b m d l I F R 5 c G U u e 0 N v b H V t b j c s N n 0 m c X V v d D s s J n F 1 b 3 Q 7 U 2 V j d G l v b j E v Q T M t Z W t z d H J h a y B k Z W 5 n Y W 4 g c 2 F t c G V s L 0 N o Y W 5 n Z S B U e X B l L n t D b 2 x 1 b W 4 4 L D d 9 J n F 1 b 3 Q 7 L C Z x d W 9 0 O 1 N l Y 3 R p b 2 4 x L 0 E z L W V r c 3 R y Y W s g Z G V u Z 2 F u I H N h b X B l b C 9 D a G F u Z 2 U g V H l w Z S 5 7 Q 2 9 s d W 1 u O S w 4 f S Z x d W 9 0 O y w m c X V v d D t T Z W N 0 a W 9 u M S 9 B M y 1 l a 3 N 0 c m F r I G R l b m d h b i B z Y W 1 w Z W w v Q 2 h h b m d l I F R 5 c G U u e 0 N v b H V t b j E w L D l 9 J n F 1 b 3 Q 7 L C Z x d W 9 0 O 1 N l Y 3 R p b 2 4 x L 0 E z L W V r c 3 R y Y W s g Z G V u Z 2 F u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B M y 1 l a 3 N 0 c m F r I G R l b m d h b i B z Y W 1 w Z W w v Q 2 h h b m d l I F R 5 c G U u e 0 N v b H V t b j E s M H 0 m c X V v d D s s J n F 1 b 3 Q 7 U 2 V j d G l v b j E v Q T M t Z W t z d H J h a y B k Z W 5 n Y W 4 g c 2 F t c G V s L 0 N o Y W 5 n Z S B U e X B l L n t D b 2 x 1 b W 4 y L D F 9 J n F 1 b 3 Q 7 L C Z x d W 9 0 O 1 N l Y 3 R p b 2 4 x L 0 E z L W V r c 3 R y Y W s g Z G V u Z 2 F u I H N h b X B l b C 9 D a G F u Z 2 U g V H l w Z S 5 7 Q 2 9 s d W 1 u M y w y f S Z x d W 9 0 O y w m c X V v d D t T Z W N 0 a W 9 u M S 9 B M y 1 l a 3 N 0 c m F r I G R l b m d h b i B z Y W 1 w Z W w v Q 2 h h b m d l I F R 5 c G U u e 0 N v b H V t b j Q s M 3 0 m c X V v d D s s J n F 1 b 3 Q 7 U 2 V j d G l v b j E v Q T M t Z W t z d H J h a y B k Z W 5 n Y W 4 g c 2 F t c G V s L 0 N o Y W 5 n Z S B U e X B l L n t D b 2 x 1 b W 4 1 L D R 9 J n F 1 b 3 Q 7 L C Z x d W 9 0 O 1 N l Y 3 R p b 2 4 x L 0 E z L W V r c 3 R y Y W s g Z G V u Z 2 F u I H N h b X B l b C 9 D a G F u Z 2 U g V H l w Z S 5 7 Q 2 9 s d W 1 u N i w 1 f S Z x d W 9 0 O y w m c X V v d D t T Z W N 0 a W 9 u M S 9 B M y 1 l a 3 N 0 c m F r I G R l b m d h b i B z Y W 1 w Z W w v Q 2 h h b m d l I F R 5 c G U u e 0 N v b H V t b j c s N n 0 m c X V v d D s s J n F 1 b 3 Q 7 U 2 V j d G l v b j E v Q T M t Z W t z d H J h a y B k Z W 5 n Y W 4 g c 2 F t c G V s L 0 N o Y W 5 n Z S B U e X B l L n t D b 2 x 1 b W 4 4 L D d 9 J n F 1 b 3 Q 7 L C Z x d W 9 0 O 1 N l Y 3 R p b 2 4 x L 0 E z L W V r c 3 R y Y W s g Z G V u Z 2 F u I H N h b X B l b C 9 D a G F u Z 2 U g V H l w Z S 5 7 Q 2 9 s d W 1 u O S w 4 f S Z x d W 9 0 O y w m c X V v d D t T Z W N 0 a W 9 u M S 9 B M y 1 l a 3 N 0 c m F r I G R l b m d h b i B z Y W 1 w Z W w v Q 2 h h b m d l I F R 5 c G U u e 0 N v b H V t b j E w L D l 9 J n F 1 b 3 Q 7 L C Z x d W 9 0 O 1 N l Y 3 R p b 2 4 x L 0 E z L W V r c 3 R y Y W s g Z G V u Z 2 F u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M y 1 l a 3 N 0 c m F r J T I w Z G V u Z 2 F u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z L W V r c 3 R y Y W s l M j B k Z W 5 n Y W 4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z L W V r c 3 R y Y W s l M j B 0 Y W 5 w Y S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E z X 2 V r c 3 R y Y W t f d G F u c G F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5 V D A 5 O j Q 1 O j E 0 L j Q x M T I y N T d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y 1 l a 3 N 0 c m F r I H R h b n B h I H N h b X B l b C 9 D a G F u Z 2 U g V H l w Z S 5 7 Q 2 9 s d W 1 u M S w w f S Z x d W 9 0 O y w m c X V v d D t T Z W N 0 a W 9 u M S 9 B M y 1 l a 3 N 0 c m F r I H R h b n B h I H N h b X B l b C 9 D a G F u Z 2 U g V H l w Z S 5 7 Q 2 9 s d W 1 u M i w x f S Z x d W 9 0 O y w m c X V v d D t T Z W N 0 a W 9 u M S 9 B M y 1 l a 3 N 0 c m F r I H R h b n B h I H N h b X B l b C 9 D a G F u Z 2 U g V H l w Z S 5 7 Q 2 9 s d W 1 u M y w y f S Z x d W 9 0 O y w m c X V v d D t T Z W N 0 a W 9 u M S 9 B M y 1 l a 3 N 0 c m F r I H R h b n B h I H N h b X B l b C 9 D a G F u Z 2 U g V H l w Z S 5 7 Q 2 9 s d W 1 u N C w z f S Z x d W 9 0 O y w m c X V v d D t T Z W N 0 a W 9 u M S 9 B M y 1 l a 3 N 0 c m F r I H R h b n B h I H N h b X B l b C 9 D a G F u Z 2 U g V H l w Z S 5 7 Q 2 9 s d W 1 u N S w 0 f S Z x d W 9 0 O y w m c X V v d D t T Z W N 0 a W 9 u M S 9 B M y 1 l a 3 N 0 c m F r I H R h b n B h I H N h b X B l b C 9 D a G F u Z 2 U g V H l w Z S 5 7 Q 2 9 s d W 1 u N i w 1 f S Z x d W 9 0 O y w m c X V v d D t T Z W N 0 a W 9 u M S 9 B M y 1 l a 3 N 0 c m F r I H R h b n B h I H N h b X B l b C 9 D a G F u Z 2 U g V H l w Z S 5 7 Q 2 9 s d W 1 u N y w 2 f S Z x d W 9 0 O y w m c X V v d D t T Z W N 0 a W 9 u M S 9 B M y 1 l a 3 N 0 c m F r I H R h b n B h I H N h b X B l b C 9 D a G F u Z 2 U g V H l w Z S 5 7 Q 2 9 s d W 1 u O C w 3 f S Z x d W 9 0 O y w m c X V v d D t T Z W N 0 a W 9 u M S 9 B M y 1 l a 3 N 0 c m F r I H R h b n B h I H N h b X B l b C 9 D a G F u Z 2 U g V H l w Z S 5 7 Q 2 9 s d W 1 u O S w 4 f S Z x d W 9 0 O y w m c X V v d D t T Z W N 0 a W 9 u M S 9 B M y 1 l a 3 N 0 c m F r I H R h b n B h I H N h b X B l b C 9 D a G F u Z 2 U g V H l w Z S 5 7 Q 2 9 s d W 1 u M T A s O X 0 m c X V v d D s s J n F 1 b 3 Q 7 U 2 V j d G l v b j E v Q T M t Z W t z d H J h a y B 0 Y W 5 w Y S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T M t Z W t z d H J h a y B 0 Y W 5 w Y S B z Y W 1 w Z W w v Q 2 h h b m d l I F R 5 c G U u e 0 N v b H V t b j E s M H 0 m c X V v d D s s J n F 1 b 3 Q 7 U 2 V j d G l v b j E v Q T M t Z W t z d H J h a y B 0 Y W 5 w Y S B z Y W 1 w Z W w v Q 2 h h b m d l I F R 5 c G U u e 0 N v b H V t b j I s M X 0 m c X V v d D s s J n F 1 b 3 Q 7 U 2 V j d G l v b j E v Q T M t Z W t z d H J h a y B 0 Y W 5 w Y S B z Y W 1 w Z W w v Q 2 h h b m d l I F R 5 c G U u e 0 N v b H V t b j M s M n 0 m c X V v d D s s J n F 1 b 3 Q 7 U 2 V j d G l v b j E v Q T M t Z W t z d H J h a y B 0 Y W 5 w Y S B z Y W 1 w Z W w v Q 2 h h b m d l I F R 5 c G U u e 0 N v b H V t b j Q s M 3 0 m c X V v d D s s J n F 1 b 3 Q 7 U 2 V j d G l v b j E v Q T M t Z W t z d H J h a y B 0 Y W 5 w Y S B z Y W 1 w Z W w v Q 2 h h b m d l I F R 5 c G U u e 0 N v b H V t b j U s N H 0 m c X V v d D s s J n F 1 b 3 Q 7 U 2 V j d G l v b j E v Q T M t Z W t z d H J h a y B 0 Y W 5 w Y S B z Y W 1 w Z W w v Q 2 h h b m d l I F R 5 c G U u e 0 N v b H V t b j Y s N X 0 m c X V v d D s s J n F 1 b 3 Q 7 U 2 V j d G l v b j E v Q T M t Z W t z d H J h a y B 0 Y W 5 w Y S B z Y W 1 w Z W w v Q 2 h h b m d l I F R 5 c G U u e 0 N v b H V t b j c s N n 0 m c X V v d D s s J n F 1 b 3 Q 7 U 2 V j d G l v b j E v Q T M t Z W t z d H J h a y B 0 Y W 5 w Y S B z Y W 1 w Z W w v Q 2 h h b m d l I F R 5 c G U u e 0 N v b H V t b j g s N 3 0 m c X V v d D s s J n F 1 b 3 Q 7 U 2 V j d G l v b j E v Q T M t Z W t z d H J h a y B 0 Y W 5 w Y S B z Y W 1 w Z W w v Q 2 h h b m d l I F R 5 c G U u e 0 N v b H V t b j k s O H 0 m c X V v d D s s J n F 1 b 3 Q 7 U 2 V j d G l v b j E v Q T M t Z W t z d H J h a y B 0 Y W 5 w Y S B z Y W 1 w Z W w v Q 2 h h b m d l I F R 5 c G U u e 0 N v b H V t b j E w L D l 9 J n F 1 b 3 Q 7 L C Z x d W 9 0 O 1 N l Y 3 R p b 2 4 x L 0 E z L W V r c 3 R y Y W s g d G F u c G E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z L W V r c 3 R y Y W s l M j B 0 Y W 5 w Y S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y 1 l a 3 N 0 c m F r J T I w d G F u c G E l M j B z Y W 1 w Z W w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G p Z Z 2 O O 5 Q q P 3 V Y + Y J k B C A A A A A A I A A A A A A B B m A A A A A Q A A I A A A A P c e V g u u n c C 6 6 D w 9 j V D g D t u 5 y H 1 H I X I g h K f 6 H 2 e / x 5 U m A A A A A A 6 A A A A A A g A A I A A A A L i B W R D k 8 q / p 2 q U z A E y j y P L 2 A R c a g / V C l D 2 J 1 v V A n + w 1 U A A A A D / z V C 9 Z Q A c h j M Y Q k F D s d A 1 6 P 6 l F O t 1 V v G q p r E L z N O 0 A t m n y 4 P R c b h B r B q q s X 8 e S g S W Y C y t y A i 9 n s u M i B 3 8 w V G w L u F X Q O P / L j f s I G T 7 8 Y y S n Q A A A A H f V p D K C S N 0 e l D l U 7 o l B T b Q U 0 M t R r U N / P 0 U g Y a 6 o 7 T Z z 4 V e Q T 6 s 9 X C 0 d 5 r Z X V 2 1 + I Z b g / j i S 6 h Q Q D o P P p E K N 4 j M = < / D a t a M a s h u p > 
</file>

<file path=customXml/itemProps1.xml><?xml version="1.0" encoding="utf-8"?>
<ds:datastoreItem xmlns:ds="http://schemas.openxmlformats.org/officeDocument/2006/customXml" ds:itemID="{45E0D44C-01D6-4017-A6A6-0265774C25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Rerata</vt:lpstr>
      <vt:lpstr>B-A1</vt:lpstr>
      <vt:lpstr>B-A2</vt:lpstr>
      <vt:lpstr>B-A3</vt:lpstr>
      <vt:lpstr>TS-A3</vt:lpstr>
      <vt:lpstr>DS-A3</vt:lpstr>
      <vt:lpstr>TS-A2</vt:lpstr>
      <vt:lpstr>DS-A2</vt:lpstr>
      <vt:lpstr>TS-A1</vt:lpstr>
      <vt:lpstr>DS-A1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dcterms:created xsi:type="dcterms:W3CDTF">2023-06-09T09:41:09Z</dcterms:created>
  <dcterms:modified xsi:type="dcterms:W3CDTF">2023-07-18T10:05:18Z</dcterms:modified>
</cp:coreProperties>
</file>