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Algoritma\raw-data\berdasarkan kode daun\"/>
    </mc:Choice>
  </mc:AlternateContent>
  <xr:revisionPtr revIDLastSave="0" documentId="13_ncr:1_{6A28B064-D3C5-4F4F-A46F-350BB5AB688B}" xr6:coauthVersionLast="47" xr6:coauthVersionMax="47" xr10:uidLastSave="{00000000-0000-0000-0000-000000000000}"/>
  <bookViews>
    <workbookView xWindow="3315" yWindow="-75" windowWidth="13365" windowHeight="11520" activeTab="1" xr2:uid="{32983BF4-40D1-46E6-AC4D-571D6FFB8957}"/>
  </bookViews>
  <sheets>
    <sheet name="Rerata" sheetId="11" r:id="rId1"/>
    <sheet name="B-B1" sheetId="6" r:id="rId2"/>
    <sheet name="B-B2" sheetId="7" r:id="rId3"/>
    <sheet name="B-B3" sheetId="8" r:id="rId4"/>
    <sheet name="TS-B3" sheetId="10" r:id="rId5"/>
    <sheet name="DS-B3" sheetId="9" r:id="rId6"/>
    <sheet name="TS-B2" sheetId="5" r:id="rId7"/>
    <sheet name="DS-B2" sheetId="4" r:id="rId8"/>
    <sheet name="TS-B1" sheetId="3" r:id="rId9"/>
    <sheet name="DS-B1" sheetId="2" r:id="rId10"/>
  </sheets>
  <definedNames>
    <definedName name="ExternalData_1" localSheetId="9" hidden="1">'DS-B1'!$B$1:$L$62</definedName>
    <definedName name="ExternalData_2" localSheetId="8" hidden="1">'TS-B1'!$B$1:$L$61</definedName>
    <definedName name="ExternalData_3" localSheetId="7" hidden="1">'DS-B2'!$B$1:$L$61</definedName>
    <definedName name="ExternalData_4" localSheetId="6" hidden="1">'TS-B2'!$B$1:$L$62</definedName>
    <definedName name="ExternalData_5" localSheetId="5" hidden="1">'DS-B3'!$B$1:$L$61</definedName>
    <definedName name="ExternalData_6" localSheetId="4" hidden="1">'TS-B3'!$B$1:$L$61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C2" i="8"/>
  <c r="D2" i="8"/>
  <c r="E2" i="8"/>
  <c r="F2" i="8"/>
  <c r="G2" i="8"/>
  <c r="H2" i="8"/>
  <c r="I2" i="8"/>
  <c r="J2" i="8"/>
  <c r="B2" i="8"/>
  <c r="B3" i="7"/>
  <c r="C3" i="7"/>
  <c r="D3" i="7"/>
  <c r="E3" i="7"/>
  <c r="F3" i="7"/>
  <c r="G3" i="7"/>
  <c r="H3" i="7"/>
  <c r="I3" i="7"/>
  <c r="J3" i="7"/>
  <c r="B4" i="7"/>
  <c r="C4" i="7"/>
  <c r="D4" i="7"/>
  <c r="E4" i="7"/>
  <c r="F4" i="7"/>
  <c r="G4" i="7"/>
  <c r="H4" i="7"/>
  <c r="I4" i="7"/>
  <c r="J4" i="7"/>
  <c r="B5" i="7"/>
  <c r="C5" i="7"/>
  <c r="D5" i="7"/>
  <c r="E5" i="7"/>
  <c r="F5" i="7"/>
  <c r="G5" i="7"/>
  <c r="H5" i="7"/>
  <c r="I5" i="7"/>
  <c r="J5" i="7"/>
  <c r="B6" i="7"/>
  <c r="C6" i="7"/>
  <c r="D6" i="7"/>
  <c r="E6" i="7"/>
  <c r="F6" i="7"/>
  <c r="G6" i="7"/>
  <c r="H6" i="7"/>
  <c r="I6" i="7"/>
  <c r="J6" i="7"/>
  <c r="B7" i="7"/>
  <c r="C7" i="7"/>
  <c r="D7" i="7"/>
  <c r="E7" i="7"/>
  <c r="F7" i="7"/>
  <c r="G7" i="7"/>
  <c r="H7" i="7"/>
  <c r="I7" i="7"/>
  <c r="J7" i="7"/>
  <c r="B8" i="7"/>
  <c r="C8" i="7"/>
  <c r="D8" i="7"/>
  <c r="E8" i="7"/>
  <c r="F8" i="7"/>
  <c r="G8" i="7"/>
  <c r="H8" i="7"/>
  <c r="I8" i="7"/>
  <c r="J8" i="7"/>
  <c r="B9" i="7"/>
  <c r="C9" i="7"/>
  <c r="D9" i="7"/>
  <c r="E9" i="7"/>
  <c r="F9" i="7"/>
  <c r="G9" i="7"/>
  <c r="H9" i="7"/>
  <c r="I9" i="7"/>
  <c r="J9" i="7"/>
  <c r="B10" i="7"/>
  <c r="C10" i="7"/>
  <c r="D10" i="7"/>
  <c r="E10" i="7"/>
  <c r="F10" i="7"/>
  <c r="G10" i="7"/>
  <c r="H10" i="7"/>
  <c r="I10" i="7"/>
  <c r="J10" i="7"/>
  <c r="B11" i="7"/>
  <c r="C11" i="7"/>
  <c r="D11" i="7"/>
  <c r="E11" i="7"/>
  <c r="F11" i="7"/>
  <c r="G11" i="7"/>
  <c r="H11" i="7"/>
  <c r="I11" i="7"/>
  <c r="J11" i="7"/>
  <c r="B12" i="7"/>
  <c r="C12" i="7"/>
  <c r="D12" i="7"/>
  <c r="E12" i="7"/>
  <c r="F12" i="7"/>
  <c r="G12" i="7"/>
  <c r="H12" i="7"/>
  <c r="I12" i="7"/>
  <c r="J12" i="7"/>
  <c r="B13" i="7"/>
  <c r="C13" i="7"/>
  <c r="D13" i="7"/>
  <c r="E13" i="7"/>
  <c r="F13" i="7"/>
  <c r="G13" i="7"/>
  <c r="H13" i="7"/>
  <c r="I13" i="7"/>
  <c r="J13" i="7"/>
  <c r="B14" i="7"/>
  <c r="C14" i="7"/>
  <c r="D14" i="7"/>
  <c r="E14" i="7"/>
  <c r="F14" i="7"/>
  <c r="G14" i="7"/>
  <c r="H14" i="7"/>
  <c r="I14" i="7"/>
  <c r="J14" i="7"/>
  <c r="B15" i="7"/>
  <c r="C15" i="7"/>
  <c r="D15" i="7"/>
  <c r="E15" i="7"/>
  <c r="F15" i="7"/>
  <c r="G15" i="7"/>
  <c r="H15" i="7"/>
  <c r="I15" i="7"/>
  <c r="J15" i="7"/>
  <c r="B16" i="7"/>
  <c r="C16" i="7"/>
  <c r="D16" i="7"/>
  <c r="E16" i="7"/>
  <c r="F16" i="7"/>
  <c r="G16" i="7"/>
  <c r="H16" i="7"/>
  <c r="I16" i="7"/>
  <c r="J16" i="7"/>
  <c r="B17" i="7"/>
  <c r="C17" i="7"/>
  <c r="D17" i="7"/>
  <c r="E17" i="7"/>
  <c r="F17" i="7"/>
  <c r="G17" i="7"/>
  <c r="H17" i="7"/>
  <c r="I17" i="7"/>
  <c r="J17" i="7"/>
  <c r="B18" i="7"/>
  <c r="C18" i="7"/>
  <c r="D18" i="7"/>
  <c r="E18" i="7"/>
  <c r="F18" i="7"/>
  <c r="G18" i="7"/>
  <c r="H18" i="7"/>
  <c r="I18" i="7"/>
  <c r="J18" i="7"/>
  <c r="B19" i="7"/>
  <c r="C19" i="7"/>
  <c r="D19" i="7"/>
  <c r="E19" i="7"/>
  <c r="F19" i="7"/>
  <c r="G19" i="7"/>
  <c r="H19" i="7"/>
  <c r="I19" i="7"/>
  <c r="J19" i="7"/>
  <c r="B20" i="7"/>
  <c r="C20" i="7"/>
  <c r="D20" i="7"/>
  <c r="E20" i="7"/>
  <c r="F20" i="7"/>
  <c r="G20" i="7"/>
  <c r="H20" i="7"/>
  <c r="I20" i="7"/>
  <c r="J20" i="7"/>
  <c r="B21" i="7"/>
  <c r="C21" i="7"/>
  <c r="D21" i="7"/>
  <c r="E21" i="7"/>
  <c r="F21" i="7"/>
  <c r="G21" i="7"/>
  <c r="H21" i="7"/>
  <c r="I21" i="7"/>
  <c r="J21" i="7"/>
  <c r="B22" i="7"/>
  <c r="C22" i="7"/>
  <c r="D22" i="7"/>
  <c r="E22" i="7"/>
  <c r="F22" i="7"/>
  <c r="G22" i="7"/>
  <c r="H22" i="7"/>
  <c r="I22" i="7"/>
  <c r="J22" i="7"/>
  <c r="B23" i="7"/>
  <c r="C23" i="7"/>
  <c r="D23" i="7"/>
  <c r="E23" i="7"/>
  <c r="F23" i="7"/>
  <c r="G23" i="7"/>
  <c r="H23" i="7"/>
  <c r="I23" i="7"/>
  <c r="J23" i="7"/>
  <c r="B24" i="7"/>
  <c r="C24" i="7"/>
  <c r="D24" i="7"/>
  <c r="E24" i="7"/>
  <c r="F24" i="7"/>
  <c r="G24" i="7"/>
  <c r="H24" i="7"/>
  <c r="I24" i="7"/>
  <c r="J24" i="7"/>
  <c r="B25" i="7"/>
  <c r="C25" i="7"/>
  <c r="D25" i="7"/>
  <c r="E25" i="7"/>
  <c r="F25" i="7"/>
  <c r="G25" i="7"/>
  <c r="H25" i="7"/>
  <c r="I25" i="7"/>
  <c r="J25" i="7"/>
  <c r="B26" i="7"/>
  <c r="C26" i="7"/>
  <c r="D26" i="7"/>
  <c r="E26" i="7"/>
  <c r="F26" i="7"/>
  <c r="G26" i="7"/>
  <c r="H26" i="7"/>
  <c r="I26" i="7"/>
  <c r="J26" i="7"/>
  <c r="B27" i="7"/>
  <c r="C27" i="7"/>
  <c r="D27" i="7"/>
  <c r="E27" i="7"/>
  <c r="F27" i="7"/>
  <c r="G27" i="7"/>
  <c r="H27" i="7"/>
  <c r="I27" i="7"/>
  <c r="J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B35" i="7"/>
  <c r="C35" i="7"/>
  <c r="D35" i="7"/>
  <c r="E35" i="7"/>
  <c r="F35" i="7"/>
  <c r="G35" i="7"/>
  <c r="H35" i="7"/>
  <c r="I35" i="7"/>
  <c r="J35" i="7"/>
  <c r="B36" i="7"/>
  <c r="C36" i="7"/>
  <c r="D36" i="7"/>
  <c r="E36" i="7"/>
  <c r="F36" i="7"/>
  <c r="G36" i="7"/>
  <c r="H36" i="7"/>
  <c r="I36" i="7"/>
  <c r="J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C2" i="7"/>
  <c r="D2" i="7"/>
  <c r="E2" i="7"/>
  <c r="F2" i="7"/>
  <c r="G2" i="7"/>
  <c r="H2" i="7"/>
  <c r="I2" i="7"/>
  <c r="J2" i="7"/>
  <c r="B2" i="7"/>
  <c r="B3" i="6"/>
  <c r="C3" i="6"/>
  <c r="D3" i="6"/>
  <c r="E3" i="6"/>
  <c r="F3" i="6"/>
  <c r="G3" i="6"/>
  <c r="H3" i="6"/>
  <c r="I3" i="6"/>
  <c r="J3" i="6"/>
  <c r="B4" i="6"/>
  <c r="C4" i="6"/>
  <c r="D4" i="6"/>
  <c r="E4" i="6"/>
  <c r="F4" i="6"/>
  <c r="G4" i="6"/>
  <c r="H4" i="6"/>
  <c r="I4" i="6"/>
  <c r="J4" i="6"/>
  <c r="B5" i="6"/>
  <c r="C5" i="6"/>
  <c r="D5" i="6"/>
  <c r="E5" i="6"/>
  <c r="F5" i="6"/>
  <c r="G5" i="6"/>
  <c r="H5" i="6"/>
  <c r="I5" i="6"/>
  <c r="J5" i="6"/>
  <c r="B6" i="6"/>
  <c r="C6" i="6"/>
  <c r="D6" i="6"/>
  <c r="E6" i="6"/>
  <c r="F6" i="6"/>
  <c r="G6" i="6"/>
  <c r="H6" i="6"/>
  <c r="I6" i="6"/>
  <c r="J6" i="6"/>
  <c r="B7" i="6"/>
  <c r="C7" i="6"/>
  <c r="D7" i="6"/>
  <c r="E7" i="6"/>
  <c r="F7" i="6"/>
  <c r="G7" i="6"/>
  <c r="H7" i="6"/>
  <c r="I7" i="6"/>
  <c r="J7" i="6"/>
  <c r="B8" i="6"/>
  <c r="C8" i="6"/>
  <c r="D8" i="6"/>
  <c r="E8" i="6"/>
  <c r="F8" i="6"/>
  <c r="G8" i="6"/>
  <c r="H8" i="6"/>
  <c r="I8" i="6"/>
  <c r="J8" i="6"/>
  <c r="B9" i="6"/>
  <c r="C9" i="6"/>
  <c r="D9" i="6"/>
  <c r="E9" i="6"/>
  <c r="F9" i="6"/>
  <c r="G9" i="6"/>
  <c r="H9" i="6"/>
  <c r="I9" i="6"/>
  <c r="J9" i="6"/>
  <c r="B10" i="6"/>
  <c r="C10" i="6"/>
  <c r="D10" i="6"/>
  <c r="E10" i="6"/>
  <c r="F10" i="6"/>
  <c r="G10" i="6"/>
  <c r="H10" i="6"/>
  <c r="I10" i="6"/>
  <c r="J10" i="6"/>
  <c r="B11" i="6"/>
  <c r="C11" i="6"/>
  <c r="D11" i="6"/>
  <c r="E11" i="6"/>
  <c r="F11" i="6"/>
  <c r="G11" i="6"/>
  <c r="H11" i="6"/>
  <c r="I11" i="6"/>
  <c r="J11" i="6"/>
  <c r="B12" i="6"/>
  <c r="C12" i="6"/>
  <c r="D12" i="6"/>
  <c r="E12" i="6"/>
  <c r="F12" i="6"/>
  <c r="G12" i="6"/>
  <c r="H12" i="6"/>
  <c r="I12" i="6"/>
  <c r="J12" i="6"/>
  <c r="B13" i="6"/>
  <c r="C13" i="6"/>
  <c r="D13" i="6"/>
  <c r="E13" i="6"/>
  <c r="F13" i="6"/>
  <c r="G13" i="6"/>
  <c r="H13" i="6"/>
  <c r="I13" i="6"/>
  <c r="J13" i="6"/>
  <c r="B14" i="6"/>
  <c r="C14" i="6"/>
  <c r="D14" i="6"/>
  <c r="E14" i="6"/>
  <c r="F14" i="6"/>
  <c r="G14" i="6"/>
  <c r="H14" i="6"/>
  <c r="I14" i="6"/>
  <c r="J14" i="6"/>
  <c r="B15" i="6"/>
  <c r="C15" i="6"/>
  <c r="D15" i="6"/>
  <c r="E15" i="6"/>
  <c r="F15" i="6"/>
  <c r="G15" i="6"/>
  <c r="H15" i="6"/>
  <c r="I15" i="6"/>
  <c r="J15" i="6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B21" i="6"/>
  <c r="C21" i="6"/>
  <c r="D21" i="6"/>
  <c r="E21" i="6"/>
  <c r="F21" i="6"/>
  <c r="G21" i="6"/>
  <c r="H21" i="6"/>
  <c r="I21" i="6"/>
  <c r="J21" i="6"/>
  <c r="B22" i="6"/>
  <c r="C22" i="6"/>
  <c r="D22" i="6"/>
  <c r="E22" i="6"/>
  <c r="F22" i="6"/>
  <c r="G22" i="6"/>
  <c r="H22" i="6"/>
  <c r="I22" i="6"/>
  <c r="J22" i="6"/>
  <c r="B23" i="6"/>
  <c r="C23" i="6"/>
  <c r="D23" i="6"/>
  <c r="E23" i="6"/>
  <c r="F23" i="6"/>
  <c r="G23" i="6"/>
  <c r="H23" i="6"/>
  <c r="I23" i="6"/>
  <c r="J23" i="6"/>
  <c r="B24" i="6"/>
  <c r="C24" i="6"/>
  <c r="D24" i="6"/>
  <c r="E24" i="6"/>
  <c r="F24" i="6"/>
  <c r="G24" i="6"/>
  <c r="H24" i="6"/>
  <c r="I24" i="6"/>
  <c r="J24" i="6"/>
  <c r="B25" i="6"/>
  <c r="C25" i="6"/>
  <c r="D25" i="6"/>
  <c r="E25" i="6"/>
  <c r="F25" i="6"/>
  <c r="G25" i="6"/>
  <c r="H25" i="6"/>
  <c r="I25" i="6"/>
  <c r="J25" i="6"/>
  <c r="B26" i="6"/>
  <c r="C26" i="6"/>
  <c r="D26" i="6"/>
  <c r="E26" i="6"/>
  <c r="F26" i="6"/>
  <c r="G26" i="6"/>
  <c r="H26" i="6"/>
  <c r="I26" i="6"/>
  <c r="J26" i="6"/>
  <c r="B27" i="6"/>
  <c r="C27" i="6"/>
  <c r="D27" i="6"/>
  <c r="E27" i="6"/>
  <c r="F27" i="6"/>
  <c r="G27" i="6"/>
  <c r="H27" i="6"/>
  <c r="I27" i="6"/>
  <c r="J27" i="6"/>
  <c r="B28" i="6"/>
  <c r="C28" i="6"/>
  <c r="D28" i="6"/>
  <c r="E28" i="6"/>
  <c r="F28" i="6"/>
  <c r="G28" i="6"/>
  <c r="H28" i="6"/>
  <c r="I28" i="6"/>
  <c r="J28" i="6"/>
  <c r="B29" i="6"/>
  <c r="C29" i="6"/>
  <c r="D29" i="6"/>
  <c r="E29" i="6"/>
  <c r="F29" i="6"/>
  <c r="G29" i="6"/>
  <c r="H29" i="6"/>
  <c r="I29" i="6"/>
  <c r="J29" i="6"/>
  <c r="B30" i="6"/>
  <c r="C30" i="6"/>
  <c r="D30" i="6"/>
  <c r="E30" i="6"/>
  <c r="F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B32" i="6"/>
  <c r="C32" i="6"/>
  <c r="D32" i="6"/>
  <c r="E32" i="6"/>
  <c r="F32" i="6"/>
  <c r="G32" i="6"/>
  <c r="H32" i="6"/>
  <c r="I32" i="6"/>
  <c r="J32" i="6"/>
  <c r="B33" i="6"/>
  <c r="C33" i="6"/>
  <c r="D33" i="6"/>
  <c r="E33" i="6"/>
  <c r="F33" i="6"/>
  <c r="G33" i="6"/>
  <c r="H33" i="6"/>
  <c r="I33" i="6"/>
  <c r="J33" i="6"/>
  <c r="B34" i="6"/>
  <c r="C34" i="6"/>
  <c r="D34" i="6"/>
  <c r="E34" i="6"/>
  <c r="F34" i="6"/>
  <c r="G34" i="6"/>
  <c r="H34" i="6"/>
  <c r="I34" i="6"/>
  <c r="J34" i="6"/>
  <c r="B35" i="6"/>
  <c r="C35" i="6"/>
  <c r="D35" i="6"/>
  <c r="E35" i="6"/>
  <c r="F35" i="6"/>
  <c r="G35" i="6"/>
  <c r="H35" i="6"/>
  <c r="I35" i="6"/>
  <c r="J35" i="6"/>
  <c r="B36" i="6"/>
  <c r="C36" i="6"/>
  <c r="D36" i="6"/>
  <c r="E36" i="6"/>
  <c r="F36" i="6"/>
  <c r="G36" i="6"/>
  <c r="H36" i="6"/>
  <c r="I36" i="6"/>
  <c r="J36" i="6"/>
  <c r="B37" i="6"/>
  <c r="C37" i="6"/>
  <c r="D37" i="6"/>
  <c r="E37" i="6"/>
  <c r="F37" i="6"/>
  <c r="G37" i="6"/>
  <c r="H37" i="6"/>
  <c r="I37" i="6"/>
  <c r="J37" i="6"/>
  <c r="B38" i="6"/>
  <c r="C38" i="6"/>
  <c r="D38" i="6"/>
  <c r="E38" i="6"/>
  <c r="F38" i="6"/>
  <c r="G38" i="6"/>
  <c r="H38" i="6"/>
  <c r="I38" i="6"/>
  <c r="J38" i="6"/>
  <c r="B39" i="6"/>
  <c r="C39" i="6"/>
  <c r="D39" i="6"/>
  <c r="E39" i="6"/>
  <c r="F39" i="6"/>
  <c r="G39" i="6"/>
  <c r="H39" i="6"/>
  <c r="I39" i="6"/>
  <c r="J39" i="6"/>
  <c r="B40" i="6"/>
  <c r="C40" i="6"/>
  <c r="D40" i="6"/>
  <c r="E40" i="6"/>
  <c r="F40" i="6"/>
  <c r="G40" i="6"/>
  <c r="H40" i="6"/>
  <c r="I40" i="6"/>
  <c r="J40" i="6"/>
  <c r="B41" i="6"/>
  <c r="C41" i="6"/>
  <c r="D41" i="6"/>
  <c r="E41" i="6"/>
  <c r="F41" i="6"/>
  <c r="G41" i="6"/>
  <c r="H41" i="6"/>
  <c r="I41" i="6"/>
  <c r="J41" i="6"/>
  <c r="B42" i="6"/>
  <c r="C42" i="6"/>
  <c r="D42" i="6"/>
  <c r="E42" i="6"/>
  <c r="F42" i="6"/>
  <c r="G42" i="6"/>
  <c r="H42" i="6"/>
  <c r="I42" i="6"/>
  <c r="J42" i="6"/>
  <c r="B43" i="6"/>
  <c r="C43" i="6"/>
  <c r="D43" i="6"/>
  <c r="E43" i="6"/>
  <c r="F43" i="6"/>
  <c r="G43" i="6"/>
  <c r="H43" i="6"/>
  <c r="I43" i="6"/>
  <c r="J43" i="6"/>
  <c r="B44" i="6"/>
  <c r="C44" i="6"/>
  <c r="D44" i="6"/>
  <c r="E44" i="6"/>
  <c r="F44" i="6"/>
  <c r="G44" i="6"/>
  <c r="H44" i="6"/>
  <c r="I44" i="6"/>
  <c r="J44" i="6"/>
  <c r="B45" i="6"/>
  <c r="C45" i="6"/>
  <c r="D45" i="6"/>
  <c r="E45" i="6"/>
  <c r="F45" i="6"/>
  <c r="G45" i="6"/>
  <c r="H45" i="6"/>
  <c r="I45" i="6"/>
  <c r="J45" i="6"/>
  <c r="B46" i="6"/>
  <c r="C46" i="6"/>
  <c r="D46" i="6"/>
  <c r="E46" i="6"/>
  <c r="F46" i="6"/>
  <c r="G46" i="6"/>
  <c r="H46" i="6"/>
  <c r="I46" i="6"/>
  <c r="J46" i="6"/>
  <c r="B47" i="6"/>
  <c r="C47" i="6"/>
  <c r="D47" i="6"/>
  <c r="E47" i="6"/>
  <c r="F47" i="6"/>
  <c r="G47" i="6"/>
  <c r="H47" i="6"/>
  <c r="I47" i="6"/>
  <c r="J47" i="6"/>
  <c r="B48" i="6"/>
  <c r="C48" i="6"/>
  <c r="D48" i="6"/>
  <c r="E48" i="6"/>
  <c r="F48" i="6"/>
  <c r="G48" i="6"/>
  <c r="H48" i="6"/>
  <c r="I48" i="6"/>
  <c r="J48" i="6"/>
  <c r="B49" i="6"/>
  <c r="C49" i="6"/>
  <c r="D49" i="6"/>
  <c r="E49" i="6"/>
  <c r="F49" i="6"/>
  <c r="G49" i="6"/>
  <c r="H49" i="6"/>
  <c r="I49" i="6"/>
  <c r="J49" i="6"/>
  <c r="B50" i="6"/>
  <c r="C50" i="6"/>
  <c r="D50" i="6"/>
  <c r="E50" i="6"/>
  <c r="F50" i="6"/>
  <c r="G50" i="6"/>
  <c r="H50" i="6"/>
  <c r="I50" i="6"/>
  <c r="J50" i="6"/>
  <c r="B51" i="6"/>
  <c r="C51" i="6"/>
  <c r="D51" i="6"/>
  <c r="E51" i="6"/>
  <c r="F51" i="6"/>
  <c r="G51" i="6"/>
  <c r="H51" i="6"/>
  <c r="I51" i="6"/>
  <c r="J51" i="6"/>
  <c r="B52" i="6"/>
  <c r="C52" i="6"/>
  <c r="D52" i="6"/>
  <c r="E52" i="6"/>
  <c r="F52" i="6"/>
  <c r="G52" i="6"/>
  <c r="H52" i="6"/>
  <c r="I52" i="6"/>
  <c r="J52" i="6"/>
  <c r="B53" i="6"/>
  <c r="C53" i="6"/>
  <c r="D53" i="6"/>
  <c r="E53" i="6"/>
  <c r="F53" i="6"/>
  <c r="G53" i="6"/>
  <c r="H53" i="6"/>
  <c r="I53" i="6"/>
  <c r="J53" i="6"/>
  <c r="B54" i="6"/>
  <c r="C54" i="6"/>
  <c r="D54" i="6"/>
  <c r="E54" i="6"/>
  <c r="F54" i="6"/>
  <c r="G54" i="6"/>
  <c r="H54" i="6"/>
  <c r="I54" i="6"/>
  <c r="J54" i="6"/>
  <c r="B55" i="6"/>
  <c r="C55" i="6"/>
  <c r="D55" i="6"/>
  <c r="E55" i="6"/>
  <c r="F55" i="6"/>
  <c r="G55" i="6"/>
  <c r="H55" i="6"/>
  <c r="I55" i="6"/>
  <c r="J55" i="6"/>
  <c r="B56" i="6"/>
  <c r="C56" i="6"/>
  <c r="D56" i="6"/>
  <c r="E56" i="6"/>
  <c r="F56" i="6"/>
  <c r="G56" i="6"/>
  <c r="H56" i="6"/>
  <c r="I56" i="6"/>
  <c r="J56" i="6"/>
  <c r="B57" i="6"/>
  <c r="C57" i="6"/>
  <c r="D57" i="6"/>
  <c r="E57" i="6"/>
  <c r="F57" i="6"/>
  <c r="G57" i="6"/>
  <c r="H57" i="6"/>
  <c r="I57" i="6"/>
  <c r="J57" i="6"/>
  <c r="B58" i="6"/>
  <c r="C58" i="6"/>
  <c r="D58" i="6"/>
  <c r="E58" i="6"/>
  <c r="F58" i="6"/>
  <c r="G58" i="6"/>
  <c r="H58" i="6"/>
  <c r="I58" i="6"/>
  <c r="J58" i="6"/>
  <c r="B59" i="6"/>
  <c r="C59" i="6"/>
  <c r="D59" i="6"/>
  <c r="E59" i="6"/>
  <c r="F59" i="6"/>
  <c r="G59" i="6"/>
  <c r="H59" i="6"/>
  <c r="I59" i="6"/>
  <c r="J59" i="6"/>
  <c r="B60" i="6"/>
  <c r="C60" i="6"/>
  <c r="D60" i="6"/>
  <c r="E60" i="6"/>
  <c r="F60" i="6"/>
  <c r="G60" i="6"/>
  <c r="H60" i="6"/>
  <c r="I60" i="6"/>
  <c r="J60" i="6"/>
  <c r="B61" i="6"/>
  <c r="C61" i="6"/>
  <c r="D61" i="6"/>
  <c r="E61" i="6"/>
  <c r="F61" i="6"/>
  <c r="G61" i="6"/>
  <c r="H61" i="6"/>
  <c r="I61" i="6"/>
  <c r="J61" i="6"/>
  <c r="C2" i="6"/>
  <c r="D2" i="6"/>
  <c r="E2" i="6"/>
  <c r="F2" i="6"/>
  <c r="G2" i="6"/>
  <c r="H2" i="6"/>
  <c r="I2" i="6"/>
  <c r="J2" i="6"/>
  <c r="B2" i="6"/>
  <c r="D10" i="11" l="1"/>
  <c r="C10" i="11"/>
  <c r="B10" i="11"/>
  <c r="B9" i="11"/>
  <c r="C9" i="11"/>
  <c r="D9" i="11"/>
  <c r="D8" i="11"/>
  <c r="C8" i="11"/>
  <c r="B8" i="11"/>
  <c r="B7" i="11"/>
  <c r="C7" i="11"/>
  <c r="D7" i="11"/>
  <c r="B6" i="11"/>
  <c r="C6" i="11"/>
  <c r="D6" i="11"/>
  <c r="D5" i="11"/>
  <c r="C5" i="11"/>
  <c r="B5" i="11"/>
  <c r="D4" i="11"/>
  <c r="C4" i="11"/>
  <c r="B4" i="11"/>
  <c r="D3" i="11"/>
  <c r="C3" i="11"/>
  <c r="B3" i="11"/>
  <c r="E3" i="11" s="1"/>
  <c r="D2" i="11"/>
  <c r="C2" i="11"/>
  <c r="B2" i="11"/>
  <c r="E4" i="11" l="1"/>
  <c r="E5" i="11"/>
  <c r="E7" i="11"/>
  <c r="E2" i="11"/>
  <c r="E6" i="11"/>
  <c r="E9" i="11"/>
  <c r="E10" i="11"/>
  <c r="E8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ECE9B-D990-4A7C-8290-81D2B48F9092}" keepAlive="1" name="Query - B1-ekstrak dengan sampel" description="Connection to the 'B1-ekstrak dengan sampel' query in the workbook." type="5" refreshedVersion="8" background="1" saveData="1">
    <dbPr connection="Provider=Microsoft.Mashup.OleDb.1;Data Source=$Workbook$;Location=&quot;B1-ekstrak dengan sampel&quot;;Extended Properties=&quot;&quot;" command="SELECT * FROM [B1-ekstrak dengan sampel]"/>
  </connection>
  <connection id="2" xr16:uid="{9FCF45FB-6294-4C9A-BC80-8C0A6DD25FB7}" keepAlive="1" name="Query - B1-ekstrak tanpa sampel" description="Connection to the 'B1-ekstrak tanpa sampel' query in the workbook." type="5" refreshedVersion="8" background="1" saveData="1">
    <dbPr connection="Provider=Microsoft.Mashup.OleDb.1;Data Source=$Workbook$;Location=&quot;B1-ekstrak tanpa sampel&quot;;Extended Properties=&quot;&quot;" command="SELECT * FROM [B1-ekstrak tanpa sampel]"/>
  </connection>
  <connection id="3" xr16:uid="{EE61017C-24CE-4A13-9F99-99FC4CFF01CF}" keepAlive="1" name="Query - B2-ekstrak dengan sampel" description="Connection to the 'B2-ekstrak dengan sampel' query in the workbook." type="5" refreshedVersion="8" background="1" saveData="1">
    <dbPr connection="Provider=Microsoft.Mashup.OleDb.1;Data Source=$Workbook$;Location=&quot;B2-ekstrak dengan sampel&quot;;Extended Properties=&quot;&quot;" command="SELECT * FROM [B2-ekstrak dengan sampel]"/>
  </connection>
  <connection id="4" xr16:uid="{98C794E7-6583-4A4A-93A5-883D3A88BBB7}" keepAlive="1" name="Query - B2-ekstrak tanpa sampel" description="Connection to the 'B2-ekstrak tanpa sampel' query in the workbook." type="5" refreshedVersion="8" background="1" saveData="1">
    <dbPr connection="Provider=Microsoft.Mashup.OleDb.1;Data Source=$Workbook$;Location=&quot;B2-ekstrak tanpa sampel&quot;;Extended Properties=&quot;&quot;" command="SELECT * FROM [B2-ekstrak tanpa sampel]"/>
  </connection>
  <connection id="5" xr16:uid="{5C4712E0-C078-4953-93B5-A9FAB109D946}" keepAlive="1" name="Query - B3-ekstrak dengan sampel" description="Connection to the 'B3-ekstrak dengan sampel' query in the workbook." type="5" refreshedVersion="8" background="1" saveData="1">
    <dbPr connection="Provider=Microsoft.Mashup.OleDb.1;Data Source=$Workbook$;Location=&quot;B3-ekstrak dengan sampel&quot;;Extended Properties=&quot;&quot;" command="SELECT * FROM [B3-ekstrak dengan sampel]"/>
  </connection>
  <connection id="6" xr16:uid="{170CB334-2DFA-4CAA-8AB1-362A0E12CE37}" keepAlive="1" name="Query - B3-ekstrak tanpa sampel" description="Connection to the 'B3-ekstrak tanpa sampel' query in the workbook." type="5" refreshedVersion="8" background="1" saveData="1">
    <dbPr connection="Provider=Microsoft.Mashup.OleDb.1;Data Source=$Workbook$;Location=&quot;B3-ekstrak tanpa sampel&quot;;Extended Properties=&quot;&quot;" command="SELECT * FROM [B3-ekstrak tanpa sampel]"/>
  </connection>
</connections>
</file>

<file path=xl/sharedStrings.xml><?xml version="1.0" encoding="utf-8"?>
<sst xmlns="http://schemas.openxmlformats.org/spreadsheetml/2006/main" count="4060" uniqueCount="75">
  <si>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</si>
  <si>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</si>
  <si>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</si>
  <si>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</si>
  <si>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</si>
  <si>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</si>
  <si>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</si>
  <si>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</si>
  <si>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</si>
  <si>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</si>
  <si>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</si>
  <si>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0.22 </t>
  </si>
  <si>
    <t xml:space="preserve"> 0.05 </t>
  </si>
  <si>
    <t xml:space="preserve"> 1.55 </t>
  </si>
  <si>
    <t xml:space="preserve"> 0.04 </t>
  </si>
  <si>
    <t xml:space="preserve"> 0.03 </t>
  </si>
  <si>
    <t xml:space="preserve"> 74.70 % </t>
  </si>
  <si>
    <t xml:space="preserve"> 31.50 Celsius</t>
  </si>
  <si>
    <t xml:space="preserve"> 1.57 </t>
  </si>
  <si>
    <t xml:space="preserve"> 0.02 </t>
  </si>
  <si>
    <t xml:space="preserve"> 31.60 Celsius</t>
  </si>
  <si>
    <t xml:space="preserve"> 0.06 </t>
  </si>
  <si>
    <t xml:space="preserve"> 1.58 </t>
  </si>
  <si>
    <t xml:space="preserve">0.23 </t>
  </si>
  <si>
    <t xml:space="preserve"> 74.60 % </t>
  </si>
  <si>
    <t xml:space="preserve"> 75.00 % </t>
  </si>
  <si>
    <t xml:space="preserve"> 74.80 % </t>
  </si>
  <si>
    <t xml:space="preserve"> 1.59 </t>
  </si>
  <si>
    <t xml:space="preserve"> 1.60 </t>
  </si>
  <si>
    <t xml:space="preserve"> 75.10 % </t>
  </si>
  <si>
    <t xml:space="preserve"> 75.20 % </t>
  </si>
  <si>
    <t xml:space="preserve"> 75.30 % </t>
  </si>
  <si>
    <t xml:space="preserve"> 1.61 </t>
  </si>
  <si>
    <t xml:space="preserve"> 74.90 % </t>
  </si>
  <si>
    <t xml:space="preserve"> 75.50 % </t>
  </si>
  <si>
    <t xml:space="preserve"> 31.40 Celsius</t>
  </si>
  <si>
    <t xml:space="preserve"> 75.40 % </t>
  </si>
  <si>
    <t xml:space="preserve"> 75.60 % </t>
  </si>
  <si>
    <t xml:space="preserve"> 75.80 % </t>
  </si>
  <si>
    <t xml:space="preserve"> 75.70 % </t>
  </si>
  <si>
    <t xml:space="preserve"> 75.90 % </t>
  </si>
  <si>
    <t xml:space="preserve">0.18 </t>
  </si>
  <si>
    <t xml:space="preserve"> 74.20 % </t>
  </si>
  <si>
    <t xml:space="preserve">0.17 </t>
  </si>
  <si>
    <t xml:space="preserve"> 74.10 % </t>
  </si>
  <si>
    <t xml:space="preserve"> 74.00 % </t>
  </si>
  <si>
    <t xml:space="preserve">0.19 </t>
  </si>
  <si>
    <t xml:space="preserve">0.20 </t>
  </si>
  <si>
    <t xml:space="preserve">0.24 </t>
  </si>
  <si>
    <t xml:space="preserve"> 0.09 </t>
  </si>
  <si>
    <t xml:space="preserve"> 74.30 % </t>
  </si>
  <si>
    <t xml:space="preserve"> 0.08 </t>
  </si>
  <si>
    <t xml:space="preserve">0.25 </t>
  </si>
  <si>
    <t xml:space="preserve"> 74.40 % </t>
  </si>
  <si>
    <t xml:space="preserve"> 74.50 % </t>
  </si>
  <si>
    <t xml:space="preserve">0.26 </t>
  </si>
  <si>
    <t xml:space="preserve"> 0.07 </t>
  </si>
  <si>
    <t xml:space="preserve"> 73.90 % </t>
  </si>
  <si>
    <t xml:space="preserve">0.27 </t>
  </si>
  <si>
    <t xml:space="preserve"> 0.10 </t>
  </si>
  <si>
    <t xml:space="preserve">0.21 </t>
  </si>
  <si>
    <t xml:space="preserve"> 1.64 </t>
  </si>
  <si>
    <t xml:space="preserve"> 1.65 </t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</si>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</sst>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/>
              <a:t>Kode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Rerata!$E$2:$E$10</c:f>
              <c:numCache>
                <c:formatCode>General</c:formatCode>
                <c:ptCount val="9"/>
                <c:pt idx="0">
                  <c:v>2.3316439898984197E-2</c:v>
                </c:pt>
                <c:pt idx="1">
                  <c:v>0.12856261022927681</c:v>
                </c:pt>
                <c:pt idx="2">
                  <c:v>8.0609770442319744E-3</c:v>
                </c:pt>
                <c:pt idx="3">
                  <c:v>-0.13160052910052916</c:v>
                </c:pt>
                <c:pt idx="4">
                  <c:v>9.8425925925925958E-2</c:v>
                </c:pt>
                <c:pt idx="5">
                  <c:v>5.9259259259259241E-2</c:v>
                </c:pt>
                <c:pt idx="6">
                  <c:v>-1.7407407407407403E-2</c:v>
                </c:pt>
                <c:pt idx="7">
                  <c:v>-3.0185185185185204E-2</c:v>
                </c:pt>
                <c:pt idx="8">
                  <c:v>5.8333333333333336E-3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D-489A-9815-1EAC0FB2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75880"/>
        <c:axId val="476272272"/>
      </c:radarChart>
      <c:catAx>
        <c:axId val="476275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272272"/>
        <c:crosses val="autoZero"/>
        <c:auto val="1"/>
        <c:lblAlgn val="ctr"/>
        <c:lblOffset val="100"/>
        <c:noMultiLvlLbl val="0"/>
      </c:catAx>
      <c:valAx>
        <c:axId val="476272272"/>
        <c:scaling>
          <c:orientation val="minMax"/>
          <c:max val="4.0000000000000008E-2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6275880"/>
        <c:crosses val="autoZero"/>
        <c:crossBetween val="between"/>
        <c:majorUnit val="0.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2</xdr:row>
      <xdr:rowOff>71437</xdr:rowOff>
    </xdr:from>
    <xdr:to>
      <xdr:col>9</xdr:col>
      <xdr:colOff>476250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9C450-F55C-005D-30D4-3D7F2FB5B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C5158EAA-08A4-40E0-B069-7BC7B14501C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D9DCDA6C-A89D-408F-A3E9-CDF38F196FBE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E4DB89CB-81C4-4C23-9275-997A56DD812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514F0FAD-05CD-4B73-8F35-62B6AB27667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610E38F-C0A7-471B-B7CB-8EA6840502AD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C6AD64F-1CCB-454D-9845-1033A3520B31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C208742-BD29-4529-926B-394E172FD60C}" name="B3_ekstrak_tanpa_sampel" displayName="B3_ekstrak_tanpa_sampel" ref="B1:L61" tableType="queryTable" totalsRowShown="0">
  <tableColumns count="11">
    <tableColumn id="1" xr3:uid="{0E28D94C-BEC6-4FA7-9A8F-DD688801A614}" uniqueName="1" name="Column1" queryTableFieldId="1" dataDxfId="65"/>
    <tableColumn id="2" xr3:uid="{A95FA986-4966-492E-9AF3-FB131BD5709F}" uniqueName="2" name="Column2" queryTableFieldId="2" dataDxfId="64"/>
    <tableColumn id="3" xr3:uid="{55BFD003-ED76-4C3A-92CC-8B6AA2B88725}" uniqueName="3" name="Column3" queryTableFieldId="3" dataDxfId="63"/>
    <tableColumn id="4" xr3:uid="{CE8604F5-92DA-45E8-A134-FA3A2109CAA9}" uniqueName="4" name="Column4" queryTableFieldId="4" dataDxfId="62"/>
    <tableColumn id="5" xr3:uid="{9B1F717A-E3C7-41AB-B777-EF090B0AA9D3}" uniqueName="5" name="Column5" queryTableFieldId="5" dataDxfId="61"/>
    <tableColumn id="6" xr3:uid="{2342A1EE-AD00-4068-A6DB-2838B9FC349C}" uniqueName="6" name="Column6" queryTableFieldId="6" dataDxfId="60"/>
    <tableColumn id="7" xr3:uid="{9ED783E5-71AB-4DC1-8047-D7FCB56290A3}" uniqueName="7" name="Column7" queryTableFieldId="7" dataDxfId="59"/>
    <tableColumn id="8" xr3:uid="{DB5FAF36-5C95-46A1-991B-55C460732696}" uniqueName="8" name="Column8" queryTableFieldId="8" dataDxfId="58"/>
    <tableColumn id="9" xr3:uid="{0EDDB55E-035D-48D2-BD4E-48B27BB36A43}" uniqueName="9" name="Column9" queryTableFieldId="9" dataDxfId="57"/>
    <tableColumn id="10" xr3:uid="{063E09A7-7665-44D0-AB4F-D9684904D7CC}" uniqueName="10" name="Column10" queryTableFieldId="10" dataDxfId="56"/>
    <tableColumn id="11" xr3:uid="{240D84B4-1763-495D-839B-3E071BD6D8B0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8FF584-8C7F-4E73-AA39-56092C2CFB38}" name="B3_ekstrak_dengan_sampel" displayName="B3_ekstrak_dengan_sampel" ref="B1:L61" tableType="queryTable" totalsRowShown="0">
  <tableColumns count="11">
    <tableColumn id="1" xr3:uid="{7868BBDD-E312-48B7-9D67-2CB6ED68443A}" uniqueName="1" name="Column1" queryTableFieldId="1" dataDxfId="54"/>
    <tableColumn id="2" xr3:uid="{24BA80B3-A03C-4D32-9485-A621EAE8B726}" uniqueName="2" name="Column2" queryTableFieldId="2" dataDxfId="53"/>
    <tableColumn id="3" xr3:uid="{535761C9-3283-4C02-B76A-F8B7E3F2A8EF}" uniqueName="3" name="Column3" queryTableFieldId="3" dataDxfId="52"/>
    <tableColumn id="4" xr3:uid="{1A608305-D99A-4F80-A637-DF2A7E98B646}" uniqueName="4" name="Column4" queryTableFieldId="4" dataDxfId="51"/>
    <tableColumn id="5" xr3:uid="{DC91EC28-A6DC-46AA-B931-1BE83996A80C}" uniqueName="5" name="Column5" queryTableFieldId="5" dataDxfId="50"/>
    <tableColumn id="6" xr3:uid="{C4428503-7A3E-45BF-AEBA-CFB5A6C10658}" uniqueName="6" name="Column6" queryTableFieldId="6" dataDxfId="49"/>
    <tableColumn id="7" xr3:uid="{78E193A1-3CD1-40DA-9639-1E279ADCBBAA}" uniqueName="7" name="Column7" queryTableFieldId="7" dataDxfId="48"/>
    <tableColumn id="8" xr3:uid="{074029D7-8763-4AA6-93DD-2EB061F02E74}" uniqueName="8" name="Column8" queryTableFieldId="8" dataDxfId="47"/>
    <tableColumn id="9" xr3:uid="{61B1A729-487E-4235-BD14-2A99FA94B4D7}" uniqueName="9" name="Column9" queryTableFieldId="9" dataDxfId="46"/>
    <tableColumn id="10" xr3:uid="{5CCBC451-A67D-40AE-BDA1-156B7971EFDF}" uniqueName="10" name="Column10" queryTableFieldId="10" dataDxfId="45"/>
    <tableColumn id="11" xr3:uid="{B8F40060-76AB-47B5-B2C0-2D6A9450EBC7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768B5E-0092-49EF-AFB2-217CE73E7B3B}" name="B2_ekstrak_tanpa_sampel" displayName="B2_ekstrak_tanpa_sampel" ref="B1:L62" tableType="queryTable" totalsRowShown="0">
  <tableColumns count="11">
    <tableColumn id="1" xr3:uid="{601EFB49-0C3C-4566-96A1-D4BBD319E930}" uniqueName="1" name="Column1" queryTableFieldId="1" dataDxfId="43"/>
    <tableColumn id="2" xr3:uid="{0ADC23B6-913A-4FD0-8E87-D3D39522465B}" uniqueName="2" name="Column2" queryTableFieldId="2" dataDxfId="42"/>
    <tableColumn id="3" xr3:uid="{1FD5F725-001E-4237-A345-D9B45CAE2AEE}" uniqueName="3" name="Column3" queryTableFieldId="3" dataDxfId="41"/>
    <tableColumn id="4" xr3:uid="{0837C3D2-230E-428D-9406-D7D61A7E79A6}" uniqueName="4" name="Column4" queryTableFieldId="4" dataDxfId="40"/>
    <tableColumn id="5" xr3:uid="{F6C5D751-4AF1-4272-B4AC-8645F803769F}" uniqueName="5" name="Column5" queryTableFieldId="5" dataDxfId="39"/>
    <tableColumn id="6" xr3:uid="{B86382E8-17B8-4AC9-AF7D-83B372B9882B}" uniqueName="6" name="Column6" queryTableFieldId="6" dataDxfId="38"/>
    <tableColumn id="7" xr3:uid="{BA6644FF-49C7-4E5D-A6AC-BDB51BF4B75F}" uniqueName="7" name="Column7" queryTableFieldId="7" dataDxfId="37"/>
    <tableColumn id="8" xr3:uid="{F62299B9-D0A9-43A1-81F6-41EBE43771CB}" uniqueName="8" name="Column8" queryTableFieldId="8" dataDxfId="36"/>
    <tableColumn id="9" xr3:uid="{8F50E6D7-E10A-42C3-91AD-3238466F5C45}" uniqueName="9" name="Column9" queryTableFieldId="9" dataDxfId="35"/>
    <tableColumn id="10" xr3:uid="{0AAE2405-834C-4DB8-93C2-FDE649A23374}" uniqueName="10" name="Column10" queryTableFieldId="10" dataDxfId="34"/>
    <tableColumn id="11" xr3:uid="{04901903-C3C2-45DE-A881-D72B4F32329A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6EA65A-D353-4106-91B8-60E5BF2D68F5}" name="B2_ekstrak_dengan_sampel" displayName="B2_ekstrak_dengan_sampel" ref="B1:L61" tableType="queryTable" totalsRowShown="0">
  <tableColumns count="11">
    <tableColumn id="1" xr3:uid="{0AB23785-19B2-48B9-8FD4-CE6AC2300E9E}" uniqueName="1" name="Column1" queryTableFieldId="1" dataDxfId="32"/>
    <tableColumn id="2" xr3:uid="{50B498DB-572F-44AE-A22D-075E6A43DC71}" uniqueName="2" name="Column2" queryTableFieldId="2" dataDxfId="31"/>
    <tableColumn id="3" xr3:uid="{D1C0E5C4-99D7-4806-893F-DB4442071B82}" uniqueName="3" name="Column3" queryTableFieldId="3" dataDxfId="30"/>
    <tableColumn id="4" xr3:uid="{33CCA70C-7F37-40FA-8368-72C503EA8B5D}" uniqueName="4" name="Column4" queryTableFieldId="4" dataDxfId="29"/>
    <tableColumn id="5" xr3:uid="{A086BA36-E3E9-4CC8-91DA-43015A02846C}" uniqueName="5" name="Column5" queryTableFieldId="5" dataDxfId="28"/>
    <tableColumn id="6" xr3:uid="{8CFCE0B9-FC81-4CCD-9024-5E87AEB77C8F}" uniqueName="6" name="Column6" queryTableFieldId="6" dataDxfId="27"/>
    <tableColumn id="7" xr3:uid="{4FCCD1E8-D5A1-415B-928F-9CD7283BC129}" uniqueName="7" name="Column7" queryTableFieldId="7" dataDxfId="26"/>
    <tableColumn id="8" xr3:uid="{7AD823ED-7CEE-4C5E-8D2A-72CAF018EE5F}" uniqueName="8" name="Column8" queryTableFieldId="8" dataDxfId="25"/>
    <tableColumn id="9" xr3:uid="{22DC2615-50E3-41CA-9C83-226F3552FF9B}" uniqueName="9" name="Column9" queryTableFieldId="9" dataDxfId="24"/>
    <tableColumn id="10" xr3:uid="{4026503A-C133-4FBD-A565-ACDDA470816E}" uniqueName="10" name="Column10" queryTableFieldId="10" dataDxfId="23"/>
    <tableColumn id="11" xr3:uid="{D21AF2D5-A408-460B-ABA4-02C6EC1CEBBE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29FAD-31FA-4A56-B692-FA497D474232}" name="B1_ekstrak_tanpa_sampel" displayName="B1_ekstrak_tanpa_sampel" ref="B1:L61" tableType="queryTable" totalsRowShown="0">
  <tableColumns count="11">
    <tableColumn id="1" xr3:uid="{FF99EE6A-CB7D-43C1-8072-838188BCF349}" uniqueName="1" name="Column1" queryTableFieldId="1" dataDxfId="21"/>
    <tableColumn id="2" xr3:uid="{B862FFAA-BCF1-4B60-B5DA-3498F7F4E87E}" uniqueName="2" name="Column2" queryTableFieldId="2" dataDxfId="20"/>
    <tableColumn id="3" xr3:uid="{4DC5F5D8-F1D7-4549-AFE9-ADD35F112423}" uniqueName="3" name="Column3" queryTableFieldId="3" dataDxfId="19"/>
    <tableColumn id="4" xr3:uid="{A8C270A3-BAB5-4047-A4C2-A1208FEBD8EA}" uniqueName="4" name="Column4" queryTableFieldId="4" dataDxfId="18"/>
    <tableColumn id="5" xr3:uid="{804754A3-CD10-4D38-9D3C-834864383541}" uniqueName="5" name="Column5" queryTableFieldId="5" dataDxfId="17"/>
    <tableColumn id="6" xr3:uid="{E307F788-D23D-469C-B47F-3E58966BB9A3}" uniqueName="6" name="Column6" queryTableFieldId="6" dataDxfId="16"/>
    <tableColumn id="7" xr3:uid="{3E390967-6473-4B27-85D2-7429BA21176C}" uniqueName="7" name="Column7" queryTableFieldId="7" dataDxfId="15"/>
    <tableColumn id="8" xr3:uid="{DD472F80-B8DE-4076-9B54-379C32202139}" uniqueName="8" name="Column8" queryTableFieldId="8" dataDxfId="14"/>
    <tableColumn id="9" xr3:uid="{64B3A2CF-7714-4506-AF83-0CB160AC5C9C}" uniqueName="9" name="Column9" queryTableFieldId="9" dataDxfId="13"/>
    <tableColumn id="10" xr3:uid="{BFCEBBE8-9780-49EC-A5C4-2A9FC4180AA0}" uniqueName="10" name="Column10" queryTableFieldId="10" dataDxfId="12"/>
    <tableColumn id="11" xr3:uid="{B07369F1-3C86-458D-BAC3-1317FCE8348A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0FAAE-719C-450E-8C06-A31663A345A1}" name="B1_ekstrak_dengan_sampel" displayName="B1_ekstrak_dengan_sampel" ref="B1:L62" tableType="queryTable" totalsRowShown="0">
  <tableColumns count="11">
    <tableColumn id="1" xr3:uid="{5E1969E3-4D71-4B3C-8AFD-16DE14090DCA}" uniqueName="1" name="Column1" queryTableFieldId="1" dataDxfId="10"/>
    <tableColumn id="2" xr3:uid="{5106B79B-96D8-4211-B88A-28407065388F}" uniqueName="2" name="Column2" queryTableFieldId="2" dataDxfId="9"/>
    <tableColumn id="3" xr3:uid="{2EE85427-6A90-426F-9F00-88BFE9CA5637}" uniqueName="3" name="Column3" queryTableFieldId="3" dataDxfId="8"/>
    <tableColumn id="4" xr3:uid="{BBC4213C-DE40-48EC-A153-A553C839D4A5}" uniqueName="4" name="Column4" queryTableFieldId="4" dataDxfId="7"/>
    <tableColumn id="5" xr3:uid="{E1AE0640-8626-447A-A6D6-C700C2275825}" uniqueName="5" name="Column5" queryTableFieldId="5" dataDxfId="6"/>
    <tableColumn id="6" xr3:uid="{3C56A54B-E839-42E9-B9FA-6FAE10E8E37D}" uniqueName="6" name="Column6" queryTableFieldId="6" dataDxfId="5"/>
    <tableColumn id="7" xr3:uid="{F81ED3A7-DBEC-4234-B2A9-8D944466486E}" uniqueName="7" name="Column7" queryTableFieldId="7" dataDxfId="4"/>
    <tableColumn id="8" xr3:uid="{A42D2442-38A8-407C-897A-A57B36970D6A}" uniqueName="8" name="Column8" queryTableFieldId="8" dataDxfId="3"/>
    <tableColumn id="9" xr3:uid="{AACBE43D-4D75-452F-80BB-3CC7E469447F}" uniqueName="9" name="Column9" queryTableFieldId="9" dataDxfId="2"/>
    <tableColumn id="10" xr3:uid="{C5199009-1A3E-4703-A5AD-3804B816B0C5}" uniqueName="10" name="Column10" queryTableFieldId="10" dataDxfId="1"/>
    <tableColumn id="11" xr3:uid="{3B8F79AD-7081-45DA-A7FB-B9A7CB0290F7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7C2C-A617-4450-A73B-DB566E5D8D78}">
  <dimension ref="A1:E10"/>
  <sheetViews>
    <sheetView workbookViewId="0">
      <selection activeCell="E2" sqref="E2:E10"/>
    </sheetView>
  </sheetViews>
  <sheetFormatPr defaultRowHeight="15" x14ac:dyDescent="0.25"/>
  <sheetData>
    <row r="1" spans="1:5" x14ac:dyDescent="0.25">
      <c r="B1" t="s">
        <v>72</v>
      </c>
      <c r="C1" t="s">
        <v>73</v>
      </c>
      <c r="D1" t="s">
        <v>74</v>
      </c>
    </row>
    <row r="2" spans="1:5" x14ac:dyDescent="0.25">
      <c r="A2" s="2" t="s">
        <v>63</v>
      </c>
      <c r="B2">
        <f>AVERAGE('B-B1'!B2:B61)</f>
        <v>0.15545235638114888</v>
      </c>
      <c r="C2">
        <f>AVERAGE('B-B2'!B2:B61)</f>
        <v>-2.0346031853278317E-2</v>
      </c>
      <c r="D2">
        <f>AVERAGE('B-B3'!B2:B61)</f>
        <v>-6.5157004830917964E-2</v>
      </c>
      <c r="E2">
        <f>AVERAGE(B2:D2)</f>
        <v>2.3316439898984197E-2</v>
      </c>
    </row>
    <row r="3" spans="1:5" x14ac:dyDescent="0.25">
      <c r="A3" s="2" t="s">
        <v>64</v>
      </c>
      <c r="B3">
        <f>AVERAGE('B-B1'!C2:C61)</f>
        <v>7.0277777777777758E-2</v>
      </c>
      <c r="C3">
        <f>AVERAGE('B-B2'!C2:C61)</f>
        <v>0.10380291005291002</v>
      </c>
      <c r="D3">
        <f>AVERAGE('B-B3'!C2:C61)</f>
        <v>0.2116071428571426</v>
      </c>
      <c r="E3">
        <f t="shared" ref="E3:E10" si="0">AVERAGE(B3:D3)</f>
        <v>0.12856261022927681</v>
      </c>
    </row>
    <row r="4" spans="1:5" x14ac:dyDescent="0.25">
      <c r="A4" s="2" t="s">
        <v>65</v>
      </c>
      <c r="B4">
        <f>AVERAGE('B-B1'!D2:D61)</f>
        <v>9.5318195277098298E-4</v>
      </c>
      <c r="C4">
        <f>AVERAGE('B-B2'!D2:D61)</f>
        <v>1.1711476359753624E-4</v>
      </c>
      <c r="D4">
        <f>AVERAGE('B-B3'!D2:D61)</f>
        <v>2.3112634416327403E-2</v>
      </c>
      <c r="E4">
        <f t="shared" si="0"/>
        <v>8.0609770442319744E-3</v>
      </c>
    </row>
    <row r="5" spans="1:5" x14ac:dyDescent="0.25">
      <c r="A5" s="2" t="s">
        <v>66</v>
      </c>
      <c r="B5">
        <f>AVERAGE('B-B1'!E2:E61)</f>
        <v>-0.1075</v>
      </c>
      <c r="C5">
        <f>AVERAGE('B-B2'!E2:E61)</f>
        <v>-0.13928571428571448</v>
      </c>
      <c r="D5">
        <f>AVERAGE('B-B3'!E2:E61)</f>
        <v>-0.14801587301587299</v>
      </c>
      <c r="E5">
        <f t="shared" si="0"/>
        <v>-0.13160052910052916</v>
      </c>
    </row>
    <row r="6" spans="1:5" x14ac:dyDescent="0.25">
      <c r="A6" s="2" t="s">
        <v>67</v>
      </c>
      <c r="B6">
        <f>AVERAGE('B-B1'!F2:F61)</f>
        <v>0.20833333333333337</v>
      </c>
      <c r="C6">
        <f>AVERAGE('B-B2'!F2:F61)</f>
        <v>-8.8888888888888889E-3</v>
      </c>
      <c r="D6">
        <f>AVERAGE('B-B3'!F2:F61)</f>
        <v>9.5833333333333354E-2</v>
      </c>
      <c r="E6">
        <f t="shared" si="0"/>
        <v>9.8425925925925958E-2</v>
      </c>
    </row>
    <row r="7" spans="1:5" x14ac:dyDescent="0.25">
      <c r="A7" s="2" t="s">
        <v>68</v>
      </c>
      <c r="B7">
        <f>AVERAGE('B-B1'!G2:G61)</f>
        <v>0.23055555555555551</v>
      </c>
      <c r="C7">
        <f>AVERAGE('B-B2'!G2:G61)</f>
        <v>2.7777777777777761E-3</v>
      </c>
      <c r="D7">
        <f>AVERAGE('B-B3'!G2:G61)</f>
        <v>-5.5555555555555559E-2</v>
      </c>
      <c r="E7">
        <f t="shared" si="0"/>
        <v>5.9259259259259241E-2</v>
      </c>
    </row>
    <row r="8" spans="1:5" x14ac:dyDescent="0.25">
      <c r="A8" s="2" t="s">
        <v>69</v>
      </c>
      <c r="B8">
        <f>AVERAGE('B-B1'!H2:H61)</f>
        <v>1.666666666666667E-2</v>
      </c>
      <c r="C8">
        <f>AVERAGE('B-B2'!H2:H61)</f>
        <v>-8.277777777777777E-2</v>
      </c>
      <c r="D8">
        <f>AVERAGE('B-B3'!H2:H61)</f>
        <v>1.3888888888888883E-2</v>
      </c>
      <c r="E8">
        <f t="shared" si="0"/>
        <v>-1.7407407407407403E-2</v>
      </c>
    </row>
    <row r="9" spans="1:5" x14ac:dyDescent="0.25">
      <c r="A9" s="2" t="s">
        <v>70</v>
      </c>
      <c r="B9">
        <f>AVERAGE('B-B1'!I2:I61)</f>
        <v>9.861111111111108E-2</v>
      </c>
      <c r="C9">
        <f>AVERAGE('B-B2'!I2:I61)</f>
        <v>-1.0000000000000002E-2</v>
      </c>
      <c r="D9">
        <f>AVERAGE('B-B3'!I2:I61)</f>
        <v>-0.1791666666666667</v>
      </c>
      <c r="E9">
        <f t="shared" si="0"/>
        <v>-3.0185185185185204E-2</v>
      </c>
    </row>
    <row r="10" spans="1:5" x14ac:dyDescent="0.25">
      <c r="A10" s="3" t="s">
        <v>71</v>
      </c>
      <c r="B10">
        <f>AVERAGE('B-B1'!J2:J61)</f>
        <v>-2.0000000000000004E-2</v>
      </c>
      <c r="C10">
        <f>AVERAGE('B-B2'!J2:J61)</f>
        <v>3.7500000000000006E-2</v>
      </c>
      <c r="D10">
        <f>AVERAGE('B-B3'!J2:J61)</f>
        <v>0</v>
      </c>
      <c r="E10">
        <f t="shared" si="0"/>
        <v>5.8333333333333336E-3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9646-7274-45B7-85FA-84E083D1C274}">
  <dimension ref="B1:L62"/>
  <sheetViews>
    <sheetView workbookViewId="0">
      <selection activeCell="H9" sqref="H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12</v>
      </c>
      <c r="G2" s="1" t="s">
        <v>15</v>
      </c>
      <c r="H2" s="1" t="s">
        <v>12</v>
      </c>
      <c r="I2" s="1" t="s">
        <v>15</v>
      </c>
      <c r="J2" s="1" t="s">
        <v>14</v>
      </c>
      <c r="K2" s="1" t="s">
        <v>16</v>
      </c>
      <c r="L2" s="1" t="s">
        <v>17</v>
      </c>
    </row>
    <row r="3" spans="2:12" x14ac:dyDescent="0.25">
      <c r="B3" s="1" t="s">
        <v>11</v>
      </c>
      <c r="C3" s="1" t="s">
        <v>12</v>
      </c>
      <c r="D3" s="1" t="s">
        <v>18</v>
      </c>
      <c r="E3" s="1" t="s">
        <v>14</v>
      </c>
      <c r="F3" s="1" t="s">
        <v>14</v>
      </c>
      <c r="G3" s="1" t="s">
        <v>19</v>
      </c>
      <c r="H3" s="1" t="s">
        <v>12</v>
      </c>
      <c r="I3" s="1" t="s">
        <v>14</v>
      </c>
      <c r="J3" s="1" t="s">
        <v>14</v>
      </c>
      <c r="K3" s="1" t="s">
        <v>16</v>
      </c>
      <c r="L3" s="1" t="s">
        <v>20</v>
      </c>
    </row>
    <row r="4" spans="2:12" x14ac:dyDescent="0.25">
      <c r="B4" s="1" t="s">
        <v>11</v>
      </c>
      <c r="C4" s="1" t="s">
        <v>21</v>
      </c>
      <c r="D4" s="1" t="s">
        <v>22</v>
      </c>
      <c r="E4" s="1" t="s">
        <v>14</v>
      </c>
      <c r="F4" s="1" t="s">
        <v>12</v>
      </c>
      <c r="G4" s="1" t="s">
        <v>15</v>
      </c>
      <c r="H4" s="1" t="s">
        <v>12</v>
      </c>
      <c r="I4" s="1" t="s">
        <v>14</v>
      </c>
      <c r="J4" s="1" t="s">
        <v>14</v>
      </c>
      <c r="K4" s="1" t="s">
        <v>16</v>
      </c>
      <c r="L4" s="1" t="s">
        <v>20</v>
      </c>
    </row>
    <row r="5" spans="2:12" x14ac:dyDescent="0.25">
      <c r="B5" s="1" t="s">
        <v>23</v>
      </c>
      <c r="C5" s="1" t="s">
        <v>21</v>
      </c>
      <c r="D5" s="1" t="s">
        <v>18</v>
      </c>
      <c r="E5" s="1" t="s">
        <v>14</v>
      </c>
      <c r="F5" s="1" t="s">
        <v>12</v>
      </c>
      <c r="G5" s="1" t="s">
        <v>19</v>
      </c>
      <c r="H5" s="1" t="s">
        <v>12</v>
      </c>
      <c r="I5" s="1" t="s">
        <v>14</v>
      </c>
      <c r="J5" s="1" t="s">
        <v>14</v>
      </c>
      <c r="K5" s="1" t="s">
        <v>24</v>
      </c>
      <c r="L5" s="1" t="s">
        <v>17</v>
      </c>
    </row>
    <row r="6" spans="2:12" x14ac:dyDescent="0.25">
      <c r="B6" s="1" t="s">
        <v>23</v>
      </c>
      <c r="C6" s="1" t="s">
        <v>21</v>
      </c>
      <c r="D6" s="1" t="s">
        <v>18</v>
      </c>
      <c r="E6" s="1" t="s">
        <v>14</v>
      </c>
      <c r="F6" s="1" t="s">
        <v>14</v>
      </c>
      <c r="G6" s="1" t="s">
        <v>15</v>
      </c>
      <c r="H6" s="1" t="s">
        <v>12</v>
      </c>
      <c r="I6" s="1" t="s">
        <v>14</v>
      </c>
      <c r="J6" s="1" t="s">
        <v>14</v>
      </c>
      <c r="K6" s="1" t="s">
        <v>25</v>
      </c>
      <c r="L6" s="1" t="s">
        <v>20</v>
      </c>
    </row>
    <row r="7" spans="2:12" x14ac:dyDescent="0.25">
      <c r="B7" s="1" t="s">
        <v>23</v>
      </c>
      <c r="C7" s="1" t="s">
        <v>21</v>
      </c>
      <c r="D7" s="1" t="s">
        <v>22</v>
      </c>
      <c r="E7" s="1" t="s">
        <v>14</v>
      </c>
      <c r="F7" s="1" t="s">
        <v>14</v>
      </c>
      <c r="G7" s="1" t="s">
        <v>15</v>
      </c>
      <c r="H7" s="1" t="s">
        <v>12</v>
      </c>
      <c r="I7" s="1" t="s">
        <v>14</v>
      </c>
      <c r="J7" s="1" t="s">
        <v>14</v>
      </c>
      <c r="K7" s="1" t="s">
        <v>26</v>
      </c>
      <c r="L7" s="1" t="s">
        <v>20</v>
      </c>
    </row>
    <row r="8" spans="2:12" x14ac:dyDescent="0.25">
      <c r="B8" s="1" t="s">
        <v>11</v>
      </c>
      <c r="C8" s="1" t="s">
        <v>21</v>
      </c>
      <c r="D8" s="1" t="s">
        <v>22</v>
      </c>
      <c r="E8" s="1" t="s">
        <v>14</v>
      </c>
      <c r="F8" s="1" t="s">
        <v>12</v>
      </c>
      <c r="G8" s="1" t="s">
        <v>15</v>
      </c>
      <c r="H8" s="1" t="s">
        <v>12</v>
      </c>
      <c r="I8" s="1" t="s">
        <v>14</v>
      </c>
      <c r="J8" s="1" t="s">
        <v>14</v>
      </c>
      <c r="K8" s="1" t="s">
        <v>16</v>
      </c>
      <c r="L8" s="1" t="s">
        <v>17</v>
      </c>
    </row>
    <row r="9" spans="2:12" x14ac:dyDescent="0.25">
      <c r="B9" s="1" t="s">
        <v>11</v>
      </c>
      <c r="C9" s="1" t="s">
        <v>12</v>
      </c>
      <c r="D9" s="1" t="s">
        <v>27</v>
      </c>
      <c r="E9" s="1" t="s">
        <v>15</v>
      </c>
      <c r="F9" s="1" t="s">
        <v>12</v>
      </c>
      <c r="G9" s="1" t="s">
        <v>15</v>
      </c>
      <c r="H9" s="1" t="s">
        <v>12</v>
      </c>
      <c r="I9" s="1" t="s">
        <v>15</v>
      </c>
      <c r="J9" s="1" t="s">
        <v>14</v>
      </c>
      <c r="K9" s="1" t="s">
        <v>26</v>
      </c>
      <c r="L9" s="1" t="s">
        <v>20</v>
      </c>
    </row>
    <row r="10" spans="2:12" x14ac:dyDescent="0.25">
      <c r="B10" s="1" t="s">
        <v>11</v>
      </c>
      <c r="C10" s="1" t="s">
        <v>21</v>
      </c>
      <c r="D10" s="1" t="s">
        <v>22</v>
      </c>
      <c r="E10" s="1" t="s">
        <v>14</v>
      </c>
      <c r="F10" s="1" t="s">
        <v>12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26</v>
      </c>
      <c r="L10" s="1" t="s">
        <v>17</v>
      </c>
    </row>
    <row r="11" spans="2:12" x14ac:dyDescent="0.25">
      <c r="B11" s="1" t="s">
        <v>11</v>
      </c>
      <c r="C11" s="1" t="s">
        <v>12</v>
      </c>
      <c r="D11" s="1" t="s">
        <v>27</v>
      </c>
      <c r="E11" s="1" t="s">
        <v>14</v>
      </c>
      <c r="F11" s="1" t="s">
        <v>14</v>
      </c>
      <c r="G11" s="1" t="s">
        <v>15</v>
      </c>
      <c r="H11" s="1" t="s">
        <v>12</v>
      </c>
      <c r="I11" s="1" t="s">
        <v>15</v>
      </c>
      <c r="J11" s="1" t="s">
        <v>14</v>
      </c>
      <c r="K11" s="1" t="s">
        <v>16</v>
      </c>
      <c r="L11" s="1" t="s">
        <v>20</v>
      </c>
    </row>
    <row r="12" spans="2:12" x14ac:dyDescent="0.25">
      <c r="B12" s="1" t="s">
        <v>11</v>
      </c>
      <c r="C12" s="1" t="s">
        <v>12</v>
      </c>
      <c r="D12" s="1" t="s">
        <v>22</v>
      </c>
      <c r="E12" s="1" t="s">
        <v>14</v>
      </c>
      <c r="F12" s="1" t="s">
        <v>12</v>
      </c>
      <c r="G12" s="1" t="s">
        <v>15</v>
      </c>
      <c r="H12" s="1" t="s">
        <v>12</v>
      </c>
      <c r="I12" s="1" t="s">
        <v>14</v>
      </c>
      <c r="J12" s="1" t="s">
        <v>14</v>
      </c>
      <c r="K12" s="1" t="s">
        <v>16</v>
      </c>
      <c r="L12" s="1" t="s">
        <v>20</v>
      </c>
    </row>
    <row r="13" spans="2:12" x14ac:dyDescent="0.25">
      <c r="B13" s="1" t="s">
        <v>11</v>
      </c>
      <c r="C13" s="1" t="s">
        <v>21</v>
      </c>
      <c r="D13" s="1" t="s">
        <v>27</v>
      </c>
      <c r="E13" s="1" t="s">
        <v>14</v>
      </c>
      <c r="F13" s="1" t="s">
        <v>12</v>
      </c>
      <c r="G13" s="1" t="s">
        <v>15</v>
      </c>
      <c r="H13" s="1" t="s">
        <v>12</v>
      </c>
      <c r="I13" s="1" t="s">
        <v>14</v>
      </c>
      <c r="J13" s="1" t="s">
        <v>14</v>
      </c>
      <c r="K13" s="1" t="s">
        <v>16</v>
      </c>
      <c r="L13" s="1" t="s">
        <v>20</v>
      </c>
    </row>
    <row r="14" spans="2:12" x14ac:dyDescent="0.25">
      <c r="B14" s="1" t="s">
        <v>11</v>
      </c>
      <c r="C14" s="1" t="s">
        <v>21</v>
      </c>
      <c r="D14" s="1" t="s">
        <v>27</v>
      </c>
      <c r="E14" s="1" t="s">
        <v>14</v>
      </c>
      <c r="F14" s="1" t="s">
        <v>14</v>
      </c>
      <c r="G14" s="1" t="s">
        <v>15</v>
      </c>
      <c r="H14" s="1" t="s">
        <v>12</v>
      </c>
      <c r="I14" s="1" t="s">
        <v>14</v>
      </c>
      <c r="J14" s="1" t="s">
        <v>14</v>
      </c>
      <c r="K14" s="1" t="s">
        <v>16</v>
      </c>
      <c r="L14" s="1" t="s">
        <v>17</v>
      </c>
    </row>
    <row r="15" spans="2:12" x14ac:dyDescent="0.25">
      <c r="B15" s="1" t="s">
        <v>11</v>
      </c>
      <c r="C15" s="1" t="s">
        <v>12</v>
      </c>
      <c r="D15" s="1" t="s">
        <v>27</v>
      </c>
      <c r="E15" s="1" t="s">
        <v>14</v>
      </c>
      <c r="F15" s="1" t="s">
        <v>12</v>
      </c>
      <c r="G15" s="1" t="s">
        <v>15</v>
      </c>
      <c r="H15" s="1" t="s">
        <v>12</v>
      </c>
      <c r="I15" s="1" t="s">
        <v>15</v>
      </c>
      <c r="J15" s="1" t="s">
        <v>14</v>
      </c>
      <c r="K15" s="1" t="s">
        <v>16</v>
      </c>
      <c r="L15" s="1" t="s">
        <v>17</v>
      </c>
    </row>
    <row r="16" spans="2:12" x14ac:dyDescent="0.25">
      <c r="B16" s="1" t="s">
        <v>11</v>
      </c>
      <c r="C16" s="1" t="s">
        <v>12</v>
      </c>
      <c r="D16" s="1" t="s">
        <v>27</v>
      </c>
      <c r="E16" s="1" t="s">
        <v>14</v>
      </c>
      <c r="F16" s="1" t="s">
        <v>12</v>
      </c>
      <c r="G16" s="1" t="s">
        <v>15</v>
      </c>
      <c r="H16" s="1" t="s">
        <v>12</v>
      </c>
      <c r="I16" s="1" t="s">
        <v>14</v>
      </c>
      <c r="J16" s="1" t="s">
        <v>14</v>
      </c>
      <c r="K16" s="1" t="s">
        <v>26</v>
      </c>
      <c r="L16" s="1" t="s">
        <v>17</v>
      </c>
    </row>
    <row r="17" spans="2:12" x14ac:dyDescent="0.25">
      <c r="B17" s="1" t="s">
        <v>11</v>
      </c>
      <c r="C17" s="1" t="s">
        <v>12</v>
      </c>
      <c r="D17" s="1" t="s">
        <v>28</v>
      </c>
      <c r="E17" s="1" t="s">
        <v>14</v>
      </c>
      <c r="F17" s="1" t="s">
        <v>12</v>
      </c>
      <c r="G17" s="1" t="s">
        <v>15</v>
      </c>
      <c r="H17" s="1" t="s">
        <v>12</v>
      </c>
      <c r="I17" s="1" t="s">
        <v>14</v>
      </c>
      <c r="J17" s="1" t="s">
        <v>14</v>
      </c>
      <c r="K17" s="1" t="s">
        <v>29</v>
      </c>
      <c r="L17" s="1" t="s">
        <v>20</v>
      </c>
    </row>
    <row r="18" spans="2:12" x14ac:dyDescent="0.25">
      <c r="B18" s="1" t="s">
        <v>11</v>
      </c>
      <c r="C18" s="1" t="s">
        <v>21</v>
      </c>
      <c r="D18" s="1" t="s">
        <v>27</v>
      </c>
      <c r="E18" s="1" t="s">
        <v>15</v>
      </c>
      <c r="F18" s="1" t="s">
        <v>12</v>
      </c>
      <c r="G18" s="1" t="s">
        <v>15</v>
      </c>
      <c r="H18" s="1" t="s">
        <v>12</v>
      </c>
      <c r="I18" s="1" t="s">
        <v>15</v>
      </c>
      <c r="J18" s="1" t="s">
        <v>14</v>
      </c>
      <c r="K18" s="1" t="s">
        <v>30</v>
      </c>
      <c r="L18" s="1" t="s">
        <v>17</v>
      </c>
    </row>
    <row r="19" spans="2:12" x14ac:dyDescent="0.25">
      <c r="B19" s="1" t="s">
        <v>11</v>
      </c>
      <c r="C19" s="1" t="s">
        <v>12</v>
      </c>
      <c r="D19" s="1" t="s">
        <v>28</v>
      </c>
      <c r="E19" s="1" t="s">
        <v>14</v>
      </c>
      <c r="F19" s="1" t="s">
        <v>12</v>
      </c>
      <c r="G19" s="1" t="s">
        <v>19</v>
      </c>
      <c r="H19" s="1" t="s">
        <v>12</v>
      </c>
      <c r="I19" s="1" t="s">
        <v>15</v>
      </c>
      <c r="J19" s="1" t="s">
        <v>14</v>
      </c>
      <c r="K19" s="1" t="s">
        <v>31</v>
      </c>
      <c r="L19" s="1" t="s">
        <v>17</v>
      </c>
    </row>
    <row r="20" spans="2:12" x14ac:dyDescent="0.25">
      <c r="B20" s="1" t="s">
        <v>11</v>
      </c>
      <c r="C20" s="1" t="s">
        <v>12</v>
      </c>
      <c r="D20" s="1" t="s">
        <v>28</v>
      </c>
      <c r="E20" s="1" t="s">
        <v>14</v>
      </c>
      <c r="F20" s="1" t="s">
        <v>12</v>
      </c>
      <c r="G20" s="1" t="s">
        <v>15</v>
      </c>
      <c r="H20" s="1" t="s">
        <v>12</v>
      </c>
      <c r="I20" s="1" t="s">
        <v>14</v>
      </c>
      <c r="J20" s="1" t="s">
        <v>14</v>
      </c>
      <c r="K20" s="1" t="s">
        <v>30</v>
      </c>
      <c r="L20" s="1" t="s">
        <v>17</v>
      </c>
    </row>
    <row r="21" spans="2:12" x14ac:dyDescent="0.25">
      <c r="B21" s="1" t="s">
        <v>11</v>
      </c>
      <c r="C21" s="1" t="s">
        <v>21</v>
      </c>
      <c r="D21" s="1" t="s">
        <v>27</v>
      </c>
      <c r="E21" s="1" t="s">
        <v>19</v>
      </c>
      <c r="F21" s="1" t="s">
        <v>12</v>
      </c>
      <c r="G21" s="1" t="s">
        <v>15</v>
      </c>
      <c r="H21" s="1" t="s">
        <v>12</v>
      </c>
      <c r="I21" s="1" t="s">
        <v>15</v>
      </c>
      <c r="J21" s="1" t="s">
        <v>14</v>
      </c>
      <c r="K21" s="1" t="s">
        <v>25</v>
      </c>
      <c r="L21" s="1" t="s">
        <v>17</v>
      </c>
    </row>
    <row r="22" spans="2:12" x14ac:dyDescent="0.25">
      <c r="B22" s="1" t="s">
        <v>11</v>
      </c>
      <c r="C22" s="1" t="s">
        <v>12</v>
      </c>
      <c r="D22" s="1" t="s">
        <v>32</v>
      </c>
      <c r="E22" s="1" t="s">
        <v>14</v>
      </c>
      <c r="F22" s="1" t="s">
        <v>12</v>
      </c>
      <c r="G22" s="1" t="s">
        <v>15</v>
      </c>
      <c r="H22" s="1" t="s">
        <v>12</v>
      </c>
      <c r="I22" s="1" t="s">
        <v>15</v>
      </c>
      <c r="J22" s="1" t="s">
        <v>14</v>
      </c>
      <c r="K22" s="1" t="s">
        <v>33</v>
      </c>
      <c r="L22" s="1" t="s">
        <v>17</v>
      </c>
    </row>
    <row r="23" spans="2:12" x14ac:dyDescent="0.25">
      <c r="B23" s="1" t="s">
        <v>11</v>
      </c>
      <c r="C23" s="1" t="s">
        <v>12</v>
      </c>
      <c r="D23" s="1" t="s">
        <v>28</v>
      </c>
      <c r="E23" s="1" t="s">
        <v>14</v>
      </c>
      <c r="F23" s="1" t="s">
        <v>12</v>
      </c>
      <c r="G23" s="1" t="s">
        <v>19</v>
      </c>
      <c r="H23" s="1" t="s">
        <v>12</v>
      </c>
      <c r="I23" s="1" t="s">
        <v>15</v>
      </c>
      <c r="J23" s="1" t="s">
        <v>14</v>
      </c>
      <c r="K23" s="1" t="s">
        <v>33</v>
      </c>
      <c r="L23" s="1" t="s">
        <v>17</v>
      </c>
    </row>
    <row r="24" spans="2:12" x14ac:dyDescent="0.25">
      <c r="B24" s="1" t="s">
        <v>11</v>
      </c>
      <c r="C24" s="1" t="s">
        <v>12</v>
      </c>
      <c r="D24" s="1" t="s">
        <v>28</v>
      </c>
      <c r="E24" s="1" t="s">
        <v>14</v>
      </c>
      <c r="F24" s="1" t="s">
        <v>12</v>
      </c>
      <c r="G24" s="1" t="s">
        <v>19</v>
      </c>
      <c r="H24" s="1" t="s">
        <v>12</v>
      </c>
      <c r="I24" s="1" t="s">
        <v>15</v>
      </c>
      <c r="J24" s="1" t="s">
        <v>14</v>
      </c>
      <c r="K24" s="1" t="s">
        <v>25</v>
      </c>
      <c r="L24" s="1" t="s">
        <v>17</v>
      </c>
    </row>
    <row r="25" spans="2:12" x14ac:dyDescent="0.25">
      <c r="B25" s="1" t="s">
        <v>11</v>
      </c>
      <c r="C25" s="1" t="s">
        <v>12</v>
      </c>
      <c r="D25" s="1" t="s">
        <v>28</v>
      </c>
      <c r="E25" s="1" t="s">
        <v>14</v>
      </c>
      <c r="F25" s="1" t="s">
        <v>12</v>
      </c>
      <c r="G25" s="1" t="s">
        <v>19</v>
      </c>
      <c r="H25" s="1" t="s">
        <v>12</v>
      </c>
      <c r="I25" s="1" t="s">
        <v>15</v>
      </c>
      <c r="J25" s="1" t="s">
        <v>14</v>
      </c>
      <c r="K25" s="1" t="s">
        <v>31</v>
      </c>
      <c r="L25" s="1" t="s">
        <v>17</v>
      </c>
    </row>
    <row r="26" spans="2:12" x14ac:dyDescent="0.25">
      <c r="B26" s="1" t="s">
        <v>11</v>
      </c>
      <c r="C26" s="1" t="s">
        <v>12</v>
      </c>
      <c r="D26" s="1" t="s">
        <v>28</v>
      </c>
      <c r="E26" s="1" t="s">
        <v>14</v>
      </c>
      <c r="F26" s="1" t="s">
        <v>12</v>
      </c>
      <c r="G26" s="1" t="s">
        <v>15</v>
      </c>
      <c r="H26" s="1" t="s">
        <v>12</v>
      </c>
      <c r="I26" s="1" t="s">
        <v>15</v>
      </c>
      <c r="J26" s="1" t="s">
        <v>14</v>
      </c>
      <c r="K26" s="1" t="s">
        <v>29</v>
      </c>
      <c r="L26" s="1" t="s">
        <v>17</v>
      </c>
    </row>
    <row r="27" spans="2:12" x14ac:dyDescent="0.25">
      <c r="B27" s="1" t="s">
        <v>11</v>
      </c>
      <c r="C27" s="1" t="s">
        <v>12</v>
      </c>
      <c r="D27" s="1" t="s">
        <v>28</v>
      </c>
      <c r="E27" s="1" t="s">
        <v>14</v>
      </c>
      <c r="F27" s="1" t="s">
        <v>12</v>
      </c>
      <c r="G27" s="1" t="s">
        <v>15</v>
      </c>
      <c r="H27" s="1" t="s">
        <v>12</v>
      </c>
      <c r="I27" s="1" t="s">
        <v>15</v>
      </c>
      <c r="J27" s="1" t="s">
        <v>14</v>
      </c>
      <c r="K27" s="1" t="s">
        <v>29</v>
      </c>
      <c r="L27" s="1" t="s">
        <v>17</v>
      </c>
    </row>
    <row r="28" spans="2:12" x14ac:dyDescent="0.25">
      <c r="B28" s="1" t="s">
        <v>11</v>
      </c>
      <c r="C28" s="1" t="s">
        <v>12</v>
      </c>
      <c r="D28" s="1" t="s">
        <v>27</v>
      </c>
      <c r="E28" s="1" t="s">
        <v>14</v>
      </c>
      <c r="F28" s="1" t="s">
        <v>12</v>
      </c>
      <c r="G28" s="1" t="s">
        <v>15</v>
      </c>
      <c r="H28" s="1" t="s">
        <v>12</v>
      </c>
      <c r="I28" s="1" t="s">
        <v>15</v>
      </c>
      <c r="J28" s="1" t="s">
        <v>14</v>
      </c>
      <c r="K28" s="1" t="s">
        <v>34</v>
      </c>
      <c r="L28" s="1" t="s">
        <v>17</v>
      </c>
    </row>
    <row r="29" spans="2:12" x14ac:dyDescent="0.25">
      <c r="B29" s="1" t="s">
        <v>11</v>
      </c>
      <c r="C29" s="1" t="s">
        <v>12</v>
      </c>
      <c r="D29" s="1" t="s">
        <v>28</v>
      </c>
      <c r="E29" s="1" t="s">
        <v>14</v>
      </c>
      <c r="F29" s="1" t="s">
        <v>12</v>
      </c>
      <c r="G29" s="1" t="s">
        <v>15</v>
      </c>
      <c r="H29" s="1" t="s">
        <v>12</v>
      </c>
      <c r="I29" s="1" t="s">
        <v>15</v>
      </c>
      <c r="J29" s="1" t="s">
        <v>14</v>
      </c>
      <c r="K29" s="1" t="s">
        <v>31</v>
      </c>
      <c r="L29" s="1" t="s">
        <v>17</v>
      </c>
    </row>
    <row r="30" spans="2:12" x14ac:dyDescent="0.25">
      <c r="B30" s="1" t="s">
        <v>11</v>
      </c>
      <c r="C30" s="1" t="s">
        <v>12</v>
      </c>
      <c r="D30" s="1" t="s">
        <v>27</v>
      </c>
      <c r="E30" s="1" t="s">
        <v>14</v>
      </c>
      <c r="F30" s="1" t="s">
        <v>14</v>
      </c>
      <c r="G30" s="1" t="s">
        <v>15</v>
      </c>
      <c r="H30" s="1" t="s">
        <v>12</v>
      </c>
      <c r="I30" s="1" t="s">
        <v>15</v>
      </c>
      <c r="J30" s="1" t="s">
        <v>14</v>
      </c>
      <c r="K30" s="1" t="s">
        <v>29</v>
      </c>
      <c r="L30" s="1" t="s">
        <v>17</v>
      </c>
    </row>
    <row r="31" spans="2:12" x14ac:dyDescent="0.25">
      <c r="B31" s="1" t="s">
        <v>11</v>
      </c>
      <c r="C31" s="1" t="s">
        <v>12</v>
      </c>
      <c r="D31" s="1" t="s">
        <v>28</v>
      </c>
      <c r="E31" s="1" t="s">
        <v>14</v>
      </c>
      <c r="F31" s="1" t="s">
        <v>12</v>
      </c>
      <c r="G31" s="1" t="s">
        <v>15</v>
      </c>
      <c r="H31" s="1" t="s">
        <v>12</v>
      </c>
      <c r="I31" s="1" t="s">
        <v>15</v>
      </c>
      <c r="J31" s="1" t="s">
        <v>14</v>
      </c>
      <c r="K31" s="1" t="s">
        <v>30</v>
      </c>
      <c r="L31" s="1" t="s">
        <v>17</v>
      </c>
    </row>
    <row r="32" spans="2:12" x14ac:dyDescent="0.25">
      <c r="B32" s="1" t="s">
        <v>11</v>
      </c>
      <c r="C32" s="1" t="s">
        <v>12</v>
      </c>
      <c r="D32" s="1" t="s">
        <v>28</v>
      </c>
      <c r="E32" s="1" t="s">
        <v>14</v>
      </c>
      <c r="F32" s="1" t="s">
        <v>12</v>
      </c>
      <c r="G32" s="1" t="s">
        <v>15</v>
      </c>
      <c r="H32" s="1" t="s">
        <v>12</v>
      </c>
      <c r="I32" s="1" t="s">
        <v>14</v>
      </c>
      <c r="J32" s="1" t="s">
        <v>14</v>
      </c>
      <c r="K32" s="1" t="s">
        <v>31</v>
      </c>
      <c r="L32" s="1" t="s">
        <v>17</v>
      </c>
    </row>
    <row r="33" spans="2:12" x14ac:dyDescent="0.25">
      <c r="B33" s="1" t="s">
        <v>11</v>
      </c>
      <c r="C33" s="1" t="s">
        <v>12</v>
      </c>
      <c r="D33" s="1" t="s">
        <v>28</v>
      </c>
      <c r="E33" s="1" t="s">
        <v>14</v>
      </c>
      <c r="F33" s="1" t="s">
        <v>12</v>
      </c>
      <c r="G33" s="1" t="s">
        <v>15</v>
      </c>
      <c r="H33" s="1" t="s">
        <v>12</v>
      </c>
      <c r="I33" s="1" t="s">
        <v>15</v>
      </c>
      <c r="J33" s="1" t="s">
        <v>14</v>
      </c>
      <c r="K33" s="1" t="s">
        <v>34</v>
      </c>
      <c r="L33" s="1" t="s">
        <v>35</v>
      </c>
    </row>
    <row r="34" spans="2:12" x14ac:dyDescent="0.25">
      <c r="B34" s="1" t="s">
        <v>11</v>
      </c>
      <c r="C34" s="1" t="s">
        <v>12</v>
      </c>
      <c r="D34" s="1" t="s">
        <v>28</v>
      </c>
      <c r="E34" s="1" t="s">
        <v>14</v>
      </c>
      <c r="F34" s="1" t="s">
        <v>12</v>
      </c>
      <c r="G34" s="1" t="s">
        <v>15</v>
      </c>
      <c r="H34" s="1" t="s">
        <v>12</v>
      </c>
      <c r="I34" s="1" t="s">
        <v>15</v>
      </c>
      <c r="J34" s="1" t="s">
        <v>14</v>
      </c>
      <c r="K34" s="1" t="s">
        <v>34</v>
      </c>
      <c r="L34" s="1" t="s">
        <v>17</v>
      </c>
    </row>
    <row r="35" spans="2:12" x14ac:dyDescent="0.25">
      <c r="B35" s="1" t="s">
        <v>11</v>
      </c>
      <c r="C35" s="1" t="s">
        <v>12</v>
      </c>
      <c r="D35" s="1" t="s">
        <v>28</v>
      </c>
      <c r="E35" s="1" t="s">
        <v>14</v>
      </c>
      <c r="F35" s="1" t="s">
        <v>12</v>
      </c>
      <c r="G35" s="1" t="s">
        <v>15</v>
      </c>
      <c r="H35" s="1" t="s">
        <v>12</v>
      </c>
      <c r="I35" s="1" t="s">
        <v>15</v>
      </c>
      <c r="J35" s="1" t="s">
        <v>14</v>
      </c>
      <c r="K35" s="1" t="s">
        <v>36</v>
      </c>
      <c r="L35" s="1" t="s">
        <v>35</v>
      </c>
    </row>
    <row r="36" spans="2:12" x14ac:dyDescent="0.25">
      <c r="B36" s="1" t="s">
        <v>11</v>
      </c>
      <c r="C36" s="1" t="s">
        <v>12</v>
      </c>
      <c r="D36" s="1" t="s">
        <v>28</v>
      </c>
      <c r="E36" s="1" t="s">
        <v>14</v>
      </c>
      <c r="F36" s="1" t="s">
        <v>12</v>
      </c>
      <c r="G36" s="1" t="s">
        <v>15</v>
      </c>
      <c r="H36" s="1" t="s">
        <v>12</v>
      </c>
      <c r="I36" s="1" t="s">
        <v>15</v>
      </c>
      <c r="J36" s="1" t="s">
        <v>14</v>
      </c>
      <c r="K36" s="1" t="s">
        <v>31</v>
      </c>
      <c r="L36" s="1" t="s">
        <v>17</v>
      </c>
    </row>
    <row r="37" spans="2:12" x14ac:dyDescent="0.25">
      <c r="B37" s="1" t="s">
        <v>11</v>
      </c>
      <c r="C37" s="1" t="s">
        <v>12</v>
      </c>
      <c r="D37" s="1" t="s">
        <v>32</v>
      </c>
      <c r="E37" s="1" t="s">
        <v>19</v>
      </c>
      <c r="F37" s="1" t="s">
        <v>12</v>
      </c>
      <c r="G37" s="1" t="s">
        <v>19</v>
      </c>
      <c r="H37" s="1" t="s">
        <v>12</v>
      </c>
      <c r="I37" s="1" t="s">
        <v>15</v>
      </c>
      <c r="J37" s="1" t="s">
        <v>14</v>
      </c>
      <c r="K37" s="1" t="s">
        <v>30</v>
      </c>
      <c r="L37" s="1" t="s">
        <v>17</v>
      </c>
    </row>
    <row r="38" spans="2:12" x14ac:dyDescent="0.25">
      <c r="B38" s="1" t="s">
        <v>11</v>
      </c>
      <c r="C38" s="1" t="s">
        <v>12</v>
      </c>
      <c r="D38" s="1" t="s">
        <v>28</v>
      </c>
      <c r="E38" s="1" t="s">
        <v>15</v>
      </c>
      <c r="F38" s="1" t="s">
        <v>12</v>
      </c>
      <c r="G38" s="1" t="s">
        <v>15</v>
      </c>
      <c r="H38" s="1" t="s">
        <v>12</v>
      </c>
      <c r="I38" s="1" t="s">
        <v>15</v>
      </c>
      <c r="J38" s="1" t="s">
        <v>14</v>
      </c>
      <c r="K38" s="1" t="s">
        <v>30</v>
      </c>
      <c r="L38" s="1" t="s">
        <v>17</v>
      </c>
    </row>
    <row r="39" spans="2:12" x14ac:dyDescent="0.25">
      <c r="B39" s="1" t="s">
        <v>11</v>
      </c>
      <c r="C39" s="1" t="s">
        <v>12</v>
      </c>
      <c r="D39" s="1" t="s">
        <v>32</v>
      </c>
      <c r="E39" s="1" t="s">
        <v>14</v>
      </c>
      <c r="F39" s="1" t="s">
        <v>12</v>
      </c>
      <c r="G39" s="1" t="s">
        <v>19</v>
      </c>
      <c r="H39" s="1" t="s">
        <v>12</v>
      </c>
      <c r="I39" s="1" t="s">
        <v>15</v>
      </c>
      <c r="J39" s="1" t="s">
        <v>14</v>
      </c>
      <c r="K39" s="1" t="s">
        <v>30</v>
      </c>
      <c r="L39" s="1" t="s">
        <v>17</v>
      </c>
    </row>
    <row r="40" spans="2:12" x14ac:dyDescent="0.25">
      <c r="B40" s="1" t="s">
        <v>11</v>
      </c>
      <c r="C40" s="1" t="s">
        <v>12</v>
      </c>
      <c r="D40" s="1" t="s">
        <v>28</v>
      </c>
      <c r="E40" s="1" t="s">
        <v>15</v>
      </c>
      <c r="F40" s="1" t="s">
        <v>12</v>
      </c>
      <c r="G40" s="1" t="s">
        <v>15</v>
      </c>
      <c r="H40" s="1" t="s">
        <v>12</v>
      </c>
      <c r="I40" s="1" t="s">
        <v>15</v>
      </c>
      <c r="J40" s="1" t="s">
        <v>14</v>
      </c>
      <c r="K40" s="1" t="s">
        <v>30</v>
      </c>
      <c r="L40" s="1" t="s">
        <v>17</v>
      </c>
    </row>
    <row r="41" spans="2:12" x14ac:dyDescent="0.25">
      <c r="B41" s="1" t="s">
        <v>11</v>
      </c>
      <c r="C41" s="1" t="s">
        <v>12</v>
      </c>
      <c r="D41" s="1" t="s">
        <v>28</v>
      </c>
      <c r="E41" s="1" t="s">
        <v>15</v>
      </c>
      <c r="F41" s="1" t="s">
        <v>12</v>
      </c>
      <c r="G41" s="1" t="s">
        <v>15</v>
      </c>
      <c r="H41" s="1" t="s">
        <v>12</v>
      </c>
      <c r="I41" s="1" t="s">
        <v>15</v>
      </c>
      <c r="J41" s="1" t="s">
        <v>14</v>
      </c>
      <c r="K41" s="1" t="s">
        <v>30</v>
      </c>
      <c r="L41" s="1" t="s">
        <v>35</v>
      </c>
    </row>
    <row r="42" spans="2:12" x14ac:dyDescent="0.25">
      <c r="B42" s="1" t="s">
        <v>11</v>
      </c>
      <c r="C42" s="1" t="s">
        <v>12</v>
      </c>
      <c r="D42" s="1" t="s">
        <v>28</v>
      </c>
      <c r="E42" s="1" t="s">
        <v>15</v>
      </c>
      <c r="F42" s="1" t="s">
        <v>12</v>
      </c>
      <c r="G42" s="1" t="s">
        <v>15</v>
      </c>
      <c r="H42" s="1" t="s">
        <v>12</v>
      </c>
      <c r="I42" s="1" t="s">
        <v>15</v>
      </c>
      <c r="J42" s="1" t="s">
        <v>14</v>
      </c>
      <c r="K42" s="1" t="s">
        <v>36</v>
      </c>
      <c r="L42" s="1" t="s">
        <v>35</v>
      </c>
    </row>
    <row r="43" spans="2:12" x14ac:dyDescent="0.25">
      <c r="B43" s="1" t="s">
        <v>11</v>
      </c>
      <c r="C43" s="1" t="s">
        <v>12</v>
      </c>
      <c r="D43" s="1" t="s">
        <v>28</v>
      </c>
      <c r="E43" s="1" t="s">
        <v>15</v>
      </c>
      <c r="F43" s="1" t="s">
        <v>12</v>
      </c>
      <c r="G43" s="1" t="s">
        <v>15</v>
      </c>
      <c r="H43" s="1" t="s">
        <v>12</v>
      </c>
      <c r="I43" s="1" t="s">
        <v>15</v>
      </c>
      <c r="J43" s="1" t="s">
        <v>14</v>
      </c>
      <c r="K43" s="1" t="s">
        <v>31</v>
      </c>
      <c r="L43" s="1" t="s">
        <v>35</v>
      </c>
    </row>
    <row r="44" spans="2:12" x14ac:dyDescent="0.25">
      <c r="B44" s="1" t="s">
        <v>23</v>
      </c>
      <c r="C44" s="1" t="s">
        <v>12</v>
      </c>
      <c r="D44" s="1" t="s">
        <v>32</v>
      </c>
      <c r="E44" s="1" t="s">
        <v>15</v>
      </c>
      <c r="F44" s="1" t="s">
        <v>12</v>
      </c>
      <c r="G44" s="1" t="s">
        <v>15</v>
      </c>
      <c r="H44" s="1" t="s">
        <v>12</v>
      </c>
      <c r="I44" s="1" t="s">
        <v>14</v>
      </c>
      <c r="J44" s="1" t="s">
        <v>14</v>
      </c>
      <c r="K44" s="1" t="s">
        <v>36</v>
      </c>
      <c r="L44" s="1" t="s">
        <v>17</v>
      </c>
    </row>
    <row r="45" spans="2:12" x14ac:dyDescent="0.25">
      <c r="B45" s="1" t="s">
        <v>11</v>
      </c>
      <c r="C45" s="1" t="s">
        <v>12</v>
      </c>
      <c r="D45" s="1" t="s">
        <v>28</v>
      </c>
      <c r="E45" s="1" t="s">
        <v>15</v>
      </c>
      <c r="F45" s="1" t="s">
        <v>12</v>
      </c>
      <c r="G45" s="1" t="s">
        <v>15</v>
      </c>
      <c r="H45" s="1" t="s">
        <v>12</v>
      </c>
      <c r="I45" s="1" t="s">
        <v>15</v>
      </c>
      <c r="J45" s="1" t="s">
        <v>14</v>
      </c>
      <c r="K45" s="1" t="s">
        <v>37</v>
      </c>
      <c r="L45" s="1" t="s">
        <v>17</v>
      </c>
    </row>
    <row r="46" spans="2:12" x14ac:dyDescent="0.25">
      <c r="B46" s="1" t="s">
        <v>23</v>
      </c>
      <c r="C46" s="1" t="s">
        <v>12</v>
      </c>
      <c r="D46" s="1" t="s">
        <v>28</v>
      </c>
      <c r="E46" s="1" t="s">
        <v>15</v>
      </c>
      <c r="F46" s="1" t="s">
        <v>12</v>
      </c>
      <c r="G46" s="1" t="s">
        <v>15</v>
      </c>
      <c r="H46" s="1" t="s">
        <v>12</v>
      </c>
      <c r="I46" s="1" t="s">
        <v>15</v>
      </c>
      <c r="J46" s="1" t="s">
        <v>14</v>
      </c>
      <c r="K46" s="1" t="s">
        <v>36</v>
      </c>
      <c r="L46" s="1" t="s">
        <v>17</v>
      </c>
    </row>
    <row r="47" spans="2:12" x14ac:dyDescent="0.25">
      <c r="B47" s="1" t="s">
        <v>11</v>
      </c>
      <c r="C47" s="1" t="s">
        <v>12</v>
      </c>
      <c r="D47" s="1" t="s">
        <v>28</v>
      </c>
      <c r="E47" s="1" t="s">
        <v>15</v>
      </c>
      <c r="F47" s="1" t="s">
        <v>12</v>
      </c>
      <c r="G47" s="1" t="s">
        <v>15</v>
      </c>
      <c r="H47" s="1" t="s">
        <v>12</v>
      </c>
      <c r="I47" s="1" t="s">
        <v>15</v>
      </c>
      <c r="J47" s="1" t="s">
        <v>14</v>
      </c>
      <c r="K47" s="1" t="s">
        <v>34</v>
      </c>
      <c r="L47" s="1" t="s">
        <v>17</v>
      </c>
    </row>
    <row r="48" spans="2:12" x14ac:dyDescent="0.25">
      <c r="B48" s="1" t="s">
        <v>23</v>
      </c>
      <c r="C48" s="1" t="s">
        <v>12</v>
      </c>
      <c r="D48" s="1" t="s">
        <v>28</v>
      </c>
      <c r="E48" s="1" t="s">
        <v>15</v>
      </c>
      <c r="F48" s="1" t="s">
        <v>12</v>
      </c>
      <c r="G48" s="1" t="s">
        <v>15</v>
      </c>
      <c r="H48" s="1" t="s">
        <v>12</v>
      </c>
      <c r="I48" s="1" t="s">
        <v>15</v>
      </c>
      <c r="J48" s="1" t="s">
        <v>14</v>
      </c>
      <c r="K48" s="1" t="s">
        <v>34</v>
      </c>
      <c r="L48" s="1" t="s">
        <v>17</v>
      </c>
    </row>
    <row r="49" spans="2:12" x14ac:dyDescent="0.25">
      <c r="B49" s="1" t="s">
        <v>11</v>
      </c>
      <c r="C49" s="1" t="s">
        <v>12</v>
      </c>
      <c r="D49" s="1" t="s">
        <v>28</v>
      </c>
      <c r="E49" s="1" t="s">
        <v>15</v>
      </c>
      <c r="F49" s="1" t="s">
        <v>12</v>
      </c>
      <c r="G49" s="1" t="s">
        <v>15</v>
      </c>
      <c r="H49" s="1" t="s">
        <v>12</v>
      </c>
      <c r="I49" s="1" t="s">
        <v>14</v>
      </c>
      <c r="J49" s="1" t="s">
        <v>14</v>
      </c>
      <c r="K49" s="1" t="s">
        <v>34</v>
      </c>
      <c r="L49" s="1" t="s">
        <v>17</v>
      </c>
    </row>
    <row r="50" spans="2:12" x14ac:dyDescent="0.25">
      <c r="B50" s="1" t="s">
        <v>11</v>
      </c>
      <c r="C50" s="1" t="s">
        <v>12</v>
      </c>
      <c r="D50" s="1" t="s">
        <v>28</v>
      </c>
      <c r="E50" s="1" t="s">
        <v>15</v>
      </c>
      <c r="F50" s="1" t="s">
        <v>12</v>
      </c>
      <c r="G50" s="1" t="s">
        <v>15</v>
      </c>
      <c r="H50" s="1" t="s">
        <v>12</v>
      </c>
      <c r="I50" s="1" t="s">
        <v>15</v>
      </c>
      <c r="J50" s="1" t="s">
        <v>14</v>
      </c>
      <c r="K50" s="1" t="s">
        <v>37</v>
      </c>
      <c r="L50" s="1" t="s">
        <v>17</v>
      </c>
    </row>
    <row r="51" spans="2:12" x14ac:dyDescent="0.25">
      <c r="B51" s="1" t="s">
        <v>11</v>
      </c>
      <c r="C51" s="1" t="s">
        <v>12</v>
      </c>
      <c r="D51" s="1" t="s">
        <v>28</v>
      </c>
      <c r="E51" s="1" t="s">
        <v>15</v>
      </c>
      <c r="F51" s="1" t="s">
        <v>12</v>
      </c>
      <c r="G51" s="1" t="s">
        <v>19</v>
      </c>
      <c r="H51" s="1" t="s">
        <v>12</v>
      </c>
      <c r="I51" s="1" t="s">
        <v>14</v>
      </c>
      <c r="J51" s="1" t="s">
        <v>14</v>
      </c>
      <c r="K51" s="1" t="s">
        <v>37</v>
      </c>
      <c r="L51" s="1" t="s">
        <v>17</v>
      </c>
    </row>
    <row r="52" spans="2:12" x14ac:dyDescent="0.25">
      <c r="B52" s="1" t="s">
        <v>11</v>
      </c>
      <c r="C52" s="1" t="s">
        <v>12</v>
      </c>
      <c r="D52" s="1" t="s">
        <v>28</v>
      </c>
      <c r="E52" s="1" t="s">
        <v>14</v>
      </c>
      <c r="F52" s="1" t="s">
        <v>12</v>
      </c>
      <c r="G52" s="1" t="s">
        <v>19</v>
      </c>
      <c r="H52" s="1" t="s">
        <v>12</v>
      </c>
      <c r="I52" s="1" t="s">
        <v>15</v>
      </c>
      <c r="J52" s="1" t="s">
        <v>14</v>
      </c>
      <c r="K52" s="1" t="s">
        <v>37</v>
      </c>
      <c r="L52" s="1" t="s">
        <v>17</v>
      </c>
    </row>
    <row r="53" spans="2:12" x14ac:dyDescent="0.25">
      <c r="B53" s="1" t="s">
        <v>23</v>
      </c>
      <c r="C53" s="1" t="s">
        <v>12</v>
      </c>
      <c r="D53" s="1" t="s">
        <v>28</v>
      </c>
      <c r="E53" s="1" t="s">
        <v>14</v>
      </c>
      <c r="F53" s="1" t="s">
        <v>12</v>
      </c>
      <c r="G53" s="1" t="s">
        <v>15</v>
      </c>
      <c r="H53" s="1" t="s">
        <v>12</v>
      </c>
      <c r="I53" s="1" t="s">
        <v>15</v>
      </c>
      <c r="J53" s="1" t="s">
        <v>14</v>
      </c>
      <c r="K53" s="1" t="s">
        <v>34</v>
      </c>
      <c r="L53" s="1" t="s">
        <v>17</v>
      </c>
    </row>
    <row r="54" spans="2:12" x14ac:dyDescent="0.25">
      <c r="B54" s="1" t="s">
        <v>11</v>
      </c>
      <c r="C54" s="1" t="s">
        <v>12</v>
      </c>
      <c r="D54" s="1" t="s">
        <v>28</v>
      </c>
      <c r="E54" s="1" t="s">
        <v>14</v>
      </c>
      <c r="F54" s="1" t="s">
        <v>12</v>
      </c>
      <c r="G54" s="1" t="s">
        <v>15</v>
      </c>
      <c r="H54" s="1" t="s">
        <v>12</v>
      </c>
      <c r="I54" s="1" t="s">
        <v>15</v>
      </c>
      <c r="J54" s="1" t="s">
        <v>14</v>
      </c>
      <c r="K54" s="1" t="s">
        <v>34</v>
      </c>
      <c r="L54" s="1" t="s">
        <v>35</v>
      </c>
    </row>
    <row r="55" spans="2:12" x14ac:dyDescent="0.25">
      <c r="B55" s="1" t="s">
        <v>23</v>
      </c>
      <c r="C55" s="1" t="s">
        <v>12</v>
      </c>
      <c r="D55" s="1" t="s">
        <v>28</v>
      </c>
      <c r="E55" s="1" t="s">
        <v>14</v>
      </c>
      <c r="F55" s="1" t="s">
        <v>12</v>
      </c>
      <c r="G55" s="1" t="s">
        <v>15</v>
      </c>
      <c r="H55" s="1" t="s">
        <v>12</v>
      </c>
      <c r="I55" s="1" t="s">
        <v>14</v>
      </c>
      <c r="J55" s="1" t="s">
        <v>14</v>
      </c>
      <c r="K55" s="1" t="s">
        <v>37</v>
      </c>
      <c r="L55" s="1" t="s">
        <v>17</v>
      </c>
    </row>
    <row r="56" spans="2:12" x14ac:dyDescent="0.25">
      <c r="B56" s="1" t="s">
        <v>23</v>
      </c>
      <c r="C56" s="1" t="s">
        <v>12</v>
      </c>
      <c r="D56" s="1" t="s">
        <v>28</v>
      </c>
      <c r="E56" s="1" t="s">
        <v>15</v>
      </c>
      <c r="F56" s="1" t="s">
        <v>12</v>
      </c>
      <c r="G56" s="1" t="s">
        <v>15</v>
      </c>
      <c r="H56" s="1" t="s">
        <v>12</v>
      </c>
      <c r="I56" s="1" t="s">
        <v>14</v>
      </c>
      <c r="J56" s="1" t="s">
        <v>14</v>
      </c>
      <c r="K56" s="1" t="s">
        <v>37</v>
      </c>
      <c r="L56" s="1" t="s">
        <v>35</v>
      </c>
    </row>
    <row r="57" spans="2:12" x14ac:dyDescent="0.25">
      <c r="B57" s="1" t="s">
        <v>11</v>
      </c>
      <c r="C57" s="1" t="s">
        <v>12</v>
      </c>
      <c r="D57" s="1" t="s">
        <v>28</v>
      </c>
      <c r="E57" s="1" t="s">
        <v>15</v>
      </c>
      <c r="F57" s="1" t="s">
        <v>12</v>
      </c>
      <c r="G57" s="1" t="s">
        <v>15</v>
      </c>
      <c r="H57" s="1" t="s">
        <v>12</v>
      </c>
      <c r="I57" s="1" t="s">
        <v>15</v>
      </c>
      <c r="J57" s="1" t="s">
        <v>14</v>
      </c>
      <c r="K57" s="1" t="s">
        <v>34</v>
      </c>
      <c r="L57" s="1" t="s">
        <v>17</v>
      </c>
    </row>
    <row r="58" spans="2:12" x14ac:dyDescent="0.25">
      <c r="B58" s="1" t="s">
        <v>23</v>
      </c>
      <c r="C58" s="1" t="s">
        <v>12</v>
      </c>
      <c r="D58" s="1" t="s">
        <v>28</v>
      </c>
      <c r="E58" s="1" t="s">
        <v>15</v>
      </c>
      <c r="F58" s="1" t="s">
        <v>12</v>
      </c>
      <c r="G58" s="1" t="s">
        <v>15</v>
      </c>
      <c r="H58" s="1" t="s">
        <v>12</v>
      </c>
      <c r="I58" s="1" t="s">
        <v>15</v>
      </c>
      <c r="J58" s="1" t="s">
        <v>14</v>
      </c>
      <c r="K58" s="1" t="s">
        <v>37</v>
      </c>
      <c r="L58" s="1" t="s">
        <v>35</v>
      </c>
    </row>
    <row r="59" spans="2:12" x14ac:dyDescent="0.25">
      <c r="B59" s="1" t="s">
        <v>23</v>
      </c>
      <c r="C59" s="1" t="s">
        <v>12</v>
      </c>
      <c r="D59" s="1" t="s">
        <v>28</v>
      </c>
      <c r="E59" s="1" t="s">
        <v>15</v>
      </c>
      <c r="F59" s="1" t="s">
        <v>12</v>
      </c>
      <c r="G59" s="1" t="s">
        <v>15</v>
      </c>
      <c r="H59" s="1" t="s">
        <v>12</v>
      </c>
      <c r="I59" s="1" t="s">
        <v>14</v>
      </c>
      <c r="J59" s="1" t="s">
        <v>14</v>
      </c>
      <c r="K59" s="1" t="s">
        <v>38</v>
      </c>
      <c r="L59" s="1" t="s">
        <v>17</v>
      </c>
    </row>
    <row r="60" spans="2:12" x14ac:dyDescent="0.25">
      <c r="B60" s="1" t="s">
        <v>23</v>
      </c>
      <c r="C60" s="1" t="s">
        <v>12</v>
      </c>
      <c r="D60" s="1" t="s">
        <v>28</v>
      </c>
      <c r="E60" s="1" t="s">
        <v>15</v>
      </c>
      <c r="F60" s="1" t="s">
        <v>12</v>
      </c>
      <c r="G60" s="1" t="s">
        <v>19</v>
      </c>
      <c r="H60" s="1" t="s">
        <v>12</v>
      </c>
      <c r="I60" s="1" t="s">
        <v>15</v>
      </c>
      <c r="J60" s="1" t="s">
        <v>14</v>
      </c>
      <c r="K60" s="1" t="s">
        <v>39</v>
      </c>
      <c r="L60" s="1" t="s">
        <v>35</v>
      </c>
    </row>
    <row r="61" spans="2:12" x14ac:dyDescent="0.25">
      <c r="B61" s="1" t="s">
        <v>23</v>
      </c>
      <c r="C61" s="1" t="s">
        <v>12</v>
      </c>
      <c r="D61" s="1" t="s">
        <v>28</v>
      </c>
      <c r="E61" s="1" t="s">
        <v>15</v>
      </c>
      <c r="F61" s="1" t="s">
        <v>12</v>
      </c>
      <c r="G61" s="1" t="s">
        <v>19</v>
      </c>
      <c r="H61" s="1" t="s">
        <v>12</v>
      </c>
      <c r="I61" s="1" t="s">
        <v>15</v>
      </c>
      <c r="J61" s="1" t="s">
        <v>14</v>
      </c>
      <c r="K61" s="1" t="s">
        <v>39</v>
      </c>
      <c r="L61" s="1" t="s">
        <v>17</v>
      </c>
    </row>
    <row r="62" spans="2:12" x14ac:dyDescent="0.25">
      <c r="B62" s="1" t="s">
        <v>23</v>
      </c>
      <c r="C62" s="1" t="s">
        <v>12</v>
      </c>
      <c r="D62" s="1" t="s">
        <v>28</v>
      </c>
      <c r="E62" s="1" t="s">
        <v>14</v>
      </c>
      <c r="F62" s="1" t="s">
        <v>12</v>
      </c>
      <c r="G62" s="1" t="s">
        <v>15</v>
      </c>
      <c r="H62" s="1" t="s">
        <v>12</v>
      </c>
      <c r="I62" s="1" t="s">
        <v>14</v>
      </c>
      <c r="J62" s="1" t="s">
        <v>14</v>
      </c>
      <c r="K62" s="1" t="s">
        <v>40</v>
      </c>
      <c r="L62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1100-6579-4F33-B5EB-BE3AB1C5E897}">
  <dimension ref="B2:J61"/>
  <sheetViews>
    <sheetView tabSelected="1" workbookViewId="0">
      <selection activeCell="B2" sqref="B2:J61"/>
    </sheetView>
  </sheetViews>
  <sheetFormatPr defaultRowHeight="15" x14ac:dyDescent="0.25"/>
  <sheetData>
    <row r="2" spans="2:10" x14ac:dyDescent="0.25">
      <c r="B2">
        <f>(B1_ekstrak_dengan_sampel[[#This Row],[Column1]]-B1_ekstrak_tanpa_sampel[[#This Row],[Column1]])/B1_ekstrak_tanpa_sampel[[#This Row],[Column1]]</f>
        <v>0.22222222222222227</v>
      </c>
      <c r="C2">
        <f>(B1_ekstrak_dengan_sampel[[#This Row],[Column2]]-B1_ekstrak_tanpa_sampel[[#This Row],[Column2]])/B1_ekstrak_tanpa_sampel[[#This Row],[Column2]]</f>
        <v>0.25000000000000006</v>
      </c>
      <c r="D2">
        <f>(B1_ekstrak_dengan_sampel[[#This Row],[Column3]]-B1_ekstrak_tanpa_sampel[[#This Row],[Column3]])/B1_ekstrak_tanpa_sampel[[#This Row],[Column3]]</f>
        <v>-1.2738853503184724E-2</v>
      </c>
      <c r="E2">
        <f>(B1_ekstrak_dengan_sampel[[#This Row],[Column4]]-B1_ekstrak_tanpa_sampel[[#This Row],[Column4]])/B1_ekstrak_tanpa_sampel[[#This Row],[Column4]]</f>
        <v>0</v>
      </c>
      <c r="F2">
        <f>(B1_ekstrak_dengan_sampel[[#This Row],[Column5]]-B1_ekstrak_tanpa_sampel[[#This Row],[Column5]])/B1_ekstrak_tanpa_sampel[[#This Row],[Column5]]</f>
        <v>0.25000000000000006</v>
      </c>
      <c r="G2">
        <f>(B1_ekstrak_dengan_sampel[[#This Row],[Column6]]-B1_ekstrak_tanpa_sampel[[#This Row],[Column6]])/B1_ekstrak_tanpa_sampel[[#This Row],[Column6]]</f>
        <v>0.49999999999999989</v>
      </c>
      <c r="H2">
        <f>(B1_ekstrak_dengan_sampel[[#This Row],[Column7]]-B1_ekstrak_tanpa_sampel[[#This Row],[Column7]])/B1_ekstrak_tanpa_sampel[[#This Row],[Column7]]</f>
        <v>0</v>
      </c>
      <c r="I2">
        <f>(B1_ekstrak_dengan_sampel[[#This Row],[Column8]]-B1_ekstrak_tanpa_sampel[[#This Row],[Column8]])/B1_ekstrak_tanpa_sampel[[#This Row],[Column8]]</f>
        <v>0</v>
      </c>
      <c r="J2">
        <f>(B1_ekstrak_dengan_sampel[[#This Row],[Column9]]-B1_ekstrak_tanpa_sampel[[#This Row],[Column9]])/B1_ekstrak_tanpa_sampel[[#This Row],[Column9]]</f>
        <v>0</v>
      </c>
    </row>
    <row r="3" spans="2:10" x14ac:dyDescent="0.25">
      <c r="B3">
        <f>(B1_ekstrak_dengan_sampel[[#This Row],[Column1]]-B1_ekstrak_tanpa_sampel[[#This Row],[Column1]])/B1_ekstrak_tanpa_sampel[[#This Row],[Column1]]</f>
        <v>0.29411764705882343</v>
      </c>
      <c r="C3">
        <f>(B1_ekstrak_dengan_sampel[[#This Row],[Column2]]-B1_ekstrak_tanpa_sampel[[#This Row],[Column2]])/B1_ekstrak_tanpa_sampel[[#This Row],[Column2]]</f>
        <v>0.25000000000000006</v>
      </c>
      <c r="D3">
        <f>(B1_ekstrak_dengan_sampel[[#This Row],[Column3]]-B1_ekstrak_tanpa_sampel[[#This Row],[Column3]])/B1_ekstrak_tanpa_sampel[[#This Row],[Column3]]</f>
        <v>-1.2578616352201269E-2</v>
      </c>
      <c r="E3">
        <f>(B1_ekstrak_dengan_sampel[[#This Row],[Column4]]-B1_ekstrak_tanpa_sampel[[#This Row],[Column4]])/B1_ekstrak_tanpa_sampel[[#This Row],[Column4]]</f>
        <v>0</v>
      </c>
      <c r="F3">
        <f>(B1_ekstrak_dengan_sampel[[#This Row],[Column5]]-B1_ekstrak_tanpa_sampel[[#This Row],[Column5]])/B1_ekstrak_tanpa_sampel[[#This Row],[Column5]]</f>
        <v>0</v>
      </c>
      <c r="G3">
        <f>(B1_ekstrak_dengan_sampel[[#This Row],[Column6]]-B1_ekstrak_tanpa_sampel[[#This Row],[Column6]])/B1_ekstrak_tanpa_sampel[[#This Row],[Column6]]</f>
        <v>0</v>
      </c>
      <c r="H3">
        <f>(B1_ekstrak_dengan_sampel[[#This Row],[Column7]]-B1_ekstrak_tanpa_sampel[[#This Row],[Column7]])/B1_ekstrak_tanpa_sampel[[#This Row],[Column7]]</f>
        <v>0</v>
      </c>
      <c r="I3">
        <f>(B1_ekstrak_dengan_sampel[[#This Row],[Column8]]-B1_ekstrak_tanpa_sampel[[#This Row],[Column8]])/B1_ekstrak_tanpa_sampel[[#This Row],[Column8]]</f>
        <v>0.33333333333333343</v>
      </c>
      <c r="J3">
        <f>(B1_ekstrak_dengan_sampel[[#This Row],[Column9]]-B1_ekstrak_tanpa_sampel[[#This Row],[Column9]])/B1_ekstrak_tanpa_sampel[[#This Row],[Column9]]</f>
        <v>0</v>
      </c>
    </row>
    <row r="4" spans="2:10" x14ac:dyDescent="0.25">
      <c r="B4">
        <f>(B1_ekstrak_dengan_sampel[[#This Row],[Column1]]-B1_ekstrak_tanpa_sampel[[#This Row],[Column1]])/B1_ekstrak_tanpa_sampel[[#This Row],[Column1]]</f>
        <v>0.29411764705882343</v>
      </c>
      <c r="C4">
        <f>(B1_ekstrak_dengan_sampel[[#This Row],[Column2]]-B1_ekstrak_tanpa_sampel[[#This Row],[Column2]])/B1_ekstrak_tanpa_sampel[[#This Row],[Column2]]</f>
        <v>0.49999999999999989</v>
      </c>
      <c r="D4">
        <f>(B1_ekstrak_dengan_sampel[[#This Row],[Column3]]-B1_ekstrak_tanpa_sampel[[#This Row],[Column3]])/B1_ekstrak_tanpa_sampel[[#This Row],[Column3]]</f>
        <v>-1.2500000000000011E-2</v>
      </c>
      <c r="E4">
        <f>(B1_ekstrak_dengan_sampel[[#This Row],[Column4]]-B1_ekstrak_tanpa_sampel[[#This Row],[Column4]])/B1_ekstrak_tanpa_sampel[[#This Row],[Column4]]</f>
        <v>0</v>
      </c>
      <c r="F4">
        <f>(B1_ekstrak_dengan_sampel[[#This Row],[Column5]]-B1_ekstrak_tanpa_sampel[[#This Row],[Column5]])/B1_ekstrak_tanpa_sampel[[#This Row],[Column5]]</f>
        <v>0.25000000000000006</v>
      </c>
      <c r="G4">
        <f>(B1_ekstrak_dengan_sampel[[#This Row],[Column6]]-B1_ekstrak_tanpa_sampel[[#This Row],[Column6]])/B1_ekstrak_tanpa_sampel[[#This Row],[Column6]]</f>
        <v>0.49999999999999989</v>
      </c>
      <c r="H4">
        <f>(B1_ekstrak_dengan_sampel[[#This Row],[Column7]]-B1_ekstrak_tanpa_sampel[[#This Row],[Column7]])/B1_ekstrak_tanpa_sampel[[#This Row],[Column7]]</f>
        <v>0.25000000000000006</v>
      </c>
      <c r="I4">
        <f>(B1_ekstrak_dengan_sampel[[#This Row],[Column8]]-B1_ekstrak_tanpa_sampel[[#This Row],[Column8]])/B1_ekstrak_tanpa_sampel[[#This Row],[Column8]]</f>
        <v>0.33333333333333343</v>
      </c>
      <c r="J4">
        <f>(B1_ekstrak_dengan_sampel[[#This Row],[Column9]]-B1_ekstrak_tanpa_sampel[[#This Row],[Column9]])/B1_ekstrak_tanpa_sampel[[#This Row],[Column9]]</f>
        <v>0</v>
      </c>
    </row>
    <row r="5" spans="2:10" x14ac:dyDescent="0.25">
      <c r="B5">
        <f>(B1_ekstrak_dengan_sampel[[#This Row],[Column1]]-B1_ekstrak_tanpa_sampel[[#This Row],[Column1]])/B1_ekstrak_tanpa_sampel[[#This Row],[Column1]]</f>
        <v>0.3529411764705882</v>
      </c>
      <c r="C5">
        <f>(B1_ekstrak_dengan_sampel[[#This Row],[Column2]]-B1_ekstrak_tanpa_sampel[[#This Row],[Column2]])/B1_ekstrak_tanpa_sampel[[#This Row],[Column2]]</f>
        <v>0.49999999999999989</v>
      </c>
      <c r="D5">
        <f>(B1_ekstrak_dengan_sampel[[#This Row],[Column3]]-B1_ekstrak_tanpa_sampel[[#This Row],[Column3]])/B1_ekstrak_tanpa_sampel[[#This Row],[Column3]]</f>
        <v>-1.2578616352201269E-2</v>
      </c>
      <c r="E5">
        <f>(B1_ekstrak_dengan_sampel[[#This Row],[Column4]]-B1_ekstrak_tanpa_sampel[[#This Row],[Column4]])/B1_ekstrak_tanpa_sampel[[#This Row],[Column4]]</f>
        <v>0</v>
      </c>
      <c r="F5">
        <f>(B1_ekstrak_dengan_sampel[[#This Row],[Column5]]-B1_ekstrak_tanpa_sampel[[#This Row],[Column5]])/B1_ekstrak_tanpa_sampel[[#This Row],[Column5]]</f>
        <v>0.25000000000000006</v>
      </c>
      <c r="G5">
        <f>(B1_ekstrak_dengan_sampel[[#This Row],[Column6]]-B1_ekstrak_tanpa_sampel[[#This Row],[Column6]])/B1_ekstrak_tanpa_sampel[[#This Row],[Column6]]</f>
        <v>0</v>
      </c>
      <c r="H5">
        <f>(B1_ekstrak_dengan_sampel[[#This Row],[Column7]]-B1_ekstrak_tanpa_sampel[[#This Row],[Column7]])/B1_ekstrak_tanpa_sampel[[#This Row],[Column7]]</f>
        <v>0.25000000000000006</v>
      </c>
      <c r="I5">
        <f>(B1_ekstrak_dengan_sampel[[#This Row],[Column8]]-B1_ekstrak_tanpa_sampel[[#This Row],[Column8]])/B1_ekstrak_tanpa_sampel[[#This Row],[Column8]]</f>
        <v>0.33333333333333343</v>
      </c>
      <c r="J5">
        <f>(B1_ekstrak_dengan_sampel[[#This Row],[Column9]]-B1_ekstrak_tanpa_sampel[[#This Row],[Column9]])/B1_ekstrak_tanpa_sampel[[#This Row],[Column9]]</f>
        <v>0</v>
      </c>
    </row>
    <row r="6" spans="2:10" x14ac:dyDescent="0.25">
      <c r="B6">
        <f>(B1_ekstrak_dengan_sampel[[#This Row],[Column1]]-B1_ekstrak_tanpa_sampel[[#This Row],[Column1]])/B1_ekstrak_tanpa_sampel[[#This Row],[Column1]]</f>
        <v>0.3529411764705882</v>
      </c>
      <c r="C6">
        <f>(B1_ekstrak_dengan_sampel[[#This Row],[Column2]]-B1_ekstrak_tanpa_sampel[[#This Row],[Column2]])/B1_ekstrak_tanpa_sampel[[#This Row],[Column2]]</f>
        <v>0.49999999999999989</v>
      </c>
      <c r="D6">
        <f>(B1_ekstrak_dengan_sampel[[#This Row],[Column3]]-B1_ekstrak_tanpa_sampel[[#This Row],[Column3]])/B1_ekstrak_tanpa_sampel[[#This Row],[Column3]]</f>
        <v>-1.8750000000000017E-2</v>
      </c>
      <c r="E6">
        <f>(B1_ekstrak_dengan_sampel[[#This Row],[Column4]]-B1_ekstrak_tanpa_sampel[[#This Row],[Column4]])/B1_ekstrak_tanpa_sampel[[#This Row],[Column4]]</f>
        <v>0</v>
      </c>
      <c r="F6">
        <f>(B1_ekstrak_dengan_sampel[[#This Row],[Column5]]-B1_ekstrak_tanpa_sampel[[#This Row],[Column5]])/B1_ekstrak_tanpa_sampel[[#This Row],[Column5]]</f>
        <v>0</v>
      </c>
      <c r="G6">
        <f>(B1_ekstrak_dengan_sampel[[#This Row],[Column6]]-B1_ekstrak_tanpa_sampel[[#This Row],[Column6]])/B1_ekstrak_tanpa_sampel[[#This Row],[Column6]]</f>
        <v>0.49999999999999989</v>
      </c>
      <c r="H6">
        <f>(B1_ekstrak_dengan_sampel[[#This Row],[Column7]]-B1_ekstrak_tanpa_sampel[[#This Row],[Column7]])/B1_ekstrak_tanpa_sampel[[#This Row],[Column7]]</f>
        <v>0.25000000000000006</v>
      </c>
      <c r="I6">
        <f>(B1_ekstrak_dengan_sampel[[#This Row],[Column8]]-B1_ekstrak_tanpa_sampel[[#This Row],[Column8]])/B1_ekstrak_tanpa_sampel[[#This Row],[Column8]]</f>
        <v>0.33333333333333343</v>
      </c>
      <c r="J6">
        <f>(B1_ekstrak_dengan_sampel[[#This Row],[Column9]]-B1_ekstrak_tanpa_sampel[[#This Row],[Column9]])/B1_ekstrak_tanpa_sampel[[#This Row],[Column9]]</f>
        <v>0</v>
      </c>
    </row>
    <row r="7" spans="2:10" x14ac:dyDescent="0.25">
      <c r="B7">
        <f>(B1_ekstrak_dengan_sampel[[#This Row],[Column1]]-B1_ekstrak_tanpa_sampel[[#This Row],[Column1]])/B1_ekstrak_tanpa_sampel[[#This Row],[Column1]]</f>
        <v>0.3529411764705882</v>
      </c>
      <c r="C7">
        <f>(B1_ekstrak_dengan_sampel[[#This Row],[Column2]]-B1_ekstrak_tanpa_sampel[[#This Row],[Column2]])/B1_ekstrak_tanpa_sampel[[#This Row],[Column2]]</f>
        <v>0.49999999999999989</v>
      </c>
      <c r="D7">
        <f>(B1_ekstrak_dengan_sampel[[#This Row],[Column3]]-B1_ekstrak_tanpa_sampel[[#This Row],[Column3]])/B1_ekstrak_tanpa_sampel[[#This Row],[Column3]]</f>
        <v>-6.2893081761006345E-3</v>
      </c>
      <c r="E7">
        <f>(B1_ekstrak_dengan_sampel[[#This Row],[Column4]]-B1_ekstrak_tanpa_sampel[[#This Row],[Column4]])/B1_ekstrak_tanpa_sampel[[#This Row],[Column4]]</f>
        <v>0</v>
      </c>
      <c r="F7">
        <f>(B1_ekstrak_dengan_sampel[[#This Row],[Column5]]-B1_ekstrak_tanpa_sampel[[#This Row],[Column5]])/B1_ekstrak_tanpa_sampel[[#This Row],[Column5]]</f>
        <v>0</v>
      </c>
      <c r="G7">
        <f>(B1_ekstrak_dengan_sampel[[#This Row],[Column6]]-B1_ekstrak_tanpa_sampel[[#This Row],[Column6]])/B1_ekstrak_tanpa_sampel[[#This Row],[Column6]]</f>
        <v>0.49999999999999989</v>
      </c>
      <c r="H7">
        <f>(B1_ekstrak_dengan_sampel[[#This Row],[Column7]]-B1_ekstrak_tanpa_sampel[[#This Row],[Column7]])/B1_ekstrak_tanpa_sampel[[#This Row],[Column7]]</f>
        <v>0.25000000000000006</v>
      </c>
      <c r="I7">
        <f>(B1_ekstrak_dengan_sampel[[#This Row],[Column8]]-B1_ekstrak_tanpa_sampel[[#This Row],[Column8]])/B1_ekstrak_tanpa_sampel[[#This Row],[Column8]]</f>
        <v>0.33333333333333343</v>
      </c>
      <c r="J7">
        <f>(B1_ekstrak_dengan_sampel[[#This Row],[Column9]]-B1_ekstrak_tanpa_sampel[[#This Row],[Column9]])/B1_ekstrak_tanpa_sampel[[#This Row],[Column9]]</f>
        <v>0</v>
      </c>
    </row>
    <row r="8" spans="2:10" x14ac:dyDescent="0.25">
      <c r="B8">
        <f>(B1_ekstrak_dengan_sampel[[#This Row],[Column1]]-B1_ekstrak_tanpa_sampel[[#This Row],[Column1]])/B1_ekstrak_tanpa_sampel[[#This Row],[Column1]]</f>
        <v>0.29411764705882343</v>
      </c>
      <c r="C8">
        <f>(B1_ekstrak_dengan_sampel[[#This Row],[Column2]]-B1_ekstrak_tanpa_sampel[[#This Row],[Column2]])/B1_ekstrak_tanpa_sampel[[#This Row],[Column2]]</f>
        <v>0.49999999999999989</v>
      </c>
      <c r="D8">
        <f>(B1_ekstrak_dengan_sampel[[#This Row],[Column3]]-B1_ekstrak_tanpa_sampel[[#This Row],[Column3]])/B1_ekstrak_tanpa_sampel[[#This Row],[Column3]]</f>
        <v>-6.2893081761006345E-3</v>
      </c>
      <c r="E8">
        <f>(B1_ekstrak_dengan_sampel[[#This Row],[Column4]]-B1_ekstrak_tanpa_sampel[[#This Row],[Column4]])/B1_ekstrak_tanpa_sampel[[#This Row],[Column4]]</f>
        <v>0</v>
      </c>
      <c r="F8">
        <f>(B1_ekstrak_dengan_sampel[[#This Row],[Column5]]-B1_ekstrak_tanpa_sampel[[#This Row],[Column5]])/B1_ekstrak_tanpa_sampel[[#This Row],[Column5]]</f>
        <v>0.25000000000000006</v>
      </c>
      <c r="G8">
        <f>(B1_ekstrak_dengan_sampel[[#This Row],[Column6]]-B1_ekstrak_tanpa_sampel[[#This Row],[Column6]])/B1_ekstrak_tanpa_sampel[[#This Row],[Column6]]</f>
        <v>0</v>
      </c>
      <c r="H8">
        <f>(B1_ekstrak_dengan_sampel[[#This Row],[Column7]]-B1_ekstrak_tanpa_sampel[[#This Row],[Column7]])/B1_ekstrak_tanpa_sampel[[#This Row],[Column7]]</f>
        <v>0</v>
      </c>
      <c r="I8">
        <f>(B1_ekstrak_dengan_sampel[[#This Row],[Column8]]-B1_ekstrak_tanpa_sampel[[#This Row],[Column8]])/B1_ekstrak_tanpa_sampel[[#This Row],[Column8]]</f>
        <v>0.33333333333333343</v>
      </c>
      <c r="J8">
        <f>(B1_ekstrak_dengan_sampel[[#This Row],[Column9]]-B1_ekstrak_tanpa_sampel[[#This Row],[Column9]])/B1_ekstrak_tanpa_sampel[[#This Row],[Column9]]</f>
        <v>0</v>
      </c>
    </row>
    <row r="9" spans="2:10" x14ac:dyDescent="0.25">
      <c r="B9">
        <f>(B1_ekstrak_dengan_sampel[[#This Row],[Column1]]-B1_ekstrak_tanpa_sampel[[#This Row],[Column1]])/B1_ekstrak_tanpa_sampel[[#This Row],[Column1]]</f>
        <v>0.22222222222222227</v>
      </c>
      <c r="C9">
        <f>(B1_ekstrak_dengan_sampel[[#This Row],[Column2]]-B1_ekstrak_tanpa_sampel[[#This Row],[Column2]])/B1_ekstrak_tanpa_sampel[[#This Row],[Column2]]</f>
        <v>0.25000000000000006</v>
      </c>
      <c r="D9">
        <f>(B1_ekstrak_dengan_sampel[[#This Row],[Column3]]-B1_ekstrak_tanpa_sampel[[#This Row],[Column3]])/B1_ekstrak_tanpa_sampel[[#This Row],[Column3]]</f>
        <v>0</v>
      </c>
      <c r="E9">
        <f>(B1_ekstrak_dengan_sampel[[#This Row],[Column4]]-B1_ekstrak_tanpa_sampel[[#This Row],[Column4]])/B1_ekstrak_tanpa_sampel[[#This Row],[Column4]]</f>
        <v>-0.25000000000000006</v>
      </c>
      <c r="F9">
        <f>(B1_ekstrak_dengan_sampel[[#This Row],[Column5]]-B1_ekstrak_tanpa_sampel[[#This Row],[Column5]])/B1_ekstrak_tanpa_sampel[[#This Row],[Column5]]</f>
        <v>0.25000000000000006</v>
      </c>
      <c r="G9">
        <f>(B1_ekstrak_dengan_sampel[[#This Row],[Column6]]-B1_ekstrak_tanpa_sampel[[#This Row],[Column6]])/B1_ekstrak_tanpa_sampel[[#This Row],[Column6]]</f>
        <v>0.49999999999999989</v>
      </c>
      <c r="H9">
        <f>(B1_ekstrak_dengan_sampel[[#This Row],[Column7]]-B1_ekstrak_tanpa_sampel[[#This Row],[Column7]])/B1_ekstrak_tanpa_sampel[[#This Row],[Column7]]</f>
        <v>0</v>
      </c>
      <c r="I9">
        <f>(B1_ekstrak_dengan_sampel[[#This Row],[Column8]]-B1_ekstrak_tanpa_sampel[[#This Row],[Column8]])/B1_ekstrak_tanpa_sampel[[#This Row],[Column8]]</f>
        <v>0</v>
      </c>
      <c r="J9">
        <f>(B1_ekstrak_dengan_sampel[[#This Row],[Column9]]-B1_ekstrak_tanpa_sampel[[#This Row],[Column9]])/B1_ekstrak_tanpa_sampel[[#This Row],[Column9]]</f>
        <v>0</v>
      </c>
    </row>
    <row r="10" spans="2:10" x14ac:dyDescent="0.25">
      <c r="B10">
        <f>(B1_ekstrak_dengan_sampel[[#This Row],[Column1]]-B1_ekstrak_tanpa_sampel[[#This Row],[Column1]])/B1_ekstrak_tanpa_sampel[[#This Row],[Column1]]</f>
        <v>0.22222222222222227</v>
      </c>
      <c r="C10">
        <f>(B1_ekstrak_dengan_sampel[[#This Row],[Column2]]-B1_ekstrak_tanpa_sampel[[#This Row],[Column2]])/B1_ekstrak_tanpa_sampel[[#This Row],[Column2]]</f>
        <v>0.49999999999999989</v>
      </c>
      <c r="D10">
        <f>(B1_ekstrak_dengan_sampel[[#This Row],[Column3]]-B1_ekstrak_tanpa_sampel[[#This Row],[Column3]])/B1_ekstrak_tanpa_sampel[[#This Row],[Column3]]</f>
        <v>-6.2893081761006345E-3</v>
      </c>
      <c r="E10">
        <f>(B1_ekstrak_dengan_sampel[[#This Row],[Column4]]-B1_ekstrak_tanpa_sampel[[#This Row],[Column4]])/B1_ekstrak_tanpa_sampel[[#This Row],[Column4]]</f>
        <v>0</v>
      </c>
      <c r="F10">
        <f>(B1_ekstrak_dengan_sampel[[#This Row],[Column5]]-B1_ekstrak_tanpa_sampel[[#This Row],[Column5]])/B1_ekstrak_tanpa_sampel[[#This Row],[Column5]]</f>
        <v>0.25000000000000006</v>
      </c>
      <c r="G10">
        <f>(B1_ekstrak_dengan_sampel[[#This Row],[Column6]]-B1_ekstrak_tanpa_sampel[[#This Row],[Column6]])/B1_ekstrak_tanpa_sampel[[#This Row],[Column6]]</f>
        <v>0.49999999999999989</v>
      </c>
      <c r="H10">
        <f>(B1_ekstrak_dengan_sampel[[#This Row],[Column7]]-B1_ekstrak_tanpa_sampel[[#This Row],[Column7]])/B1_ekstrak_tanpa_sampel[[#This Row],[Column7]]</f>
        <v>0</v>
      </c>
      <c r="I10">
        <f>(B1_ekstrak_dengan_sampel[[#This Row],[Column8]]-B1_ekstrak_tanpa_sampel[[#This Row],[Column8]])/B1_ekstrak_tanpa_sampel[[#This Row],[Column8]]</f>
        <v>0.33333333333333343</v>
      </c>
      <c r="J10">
        <f>(B1_ekstrak_dengan_sampel[[#This Row],[Column9]]-B1_ekstrak_tanpa_sampel[[#This Row],[Column9]])/B1_ekstrak_tanpa_sampel[[#This Row],[Column9]]</f>
        <v>0</v>
      </c>
    </row>
    <row r="11" spans="2:10" x14ac:dyDescent="0.25">
      <c r="B11">
        <f>(B1_ekstrak_dengan_sampel[[#This Row],[Column1]]-B1_ekstrak_tanpa_sampel[[#This Row],[Column1]])/B1_ekstrak_tanpa_sampel[[#This Row],[Column1]]</f>
        <v>0.22222222222222227</v>
      </c>
      <c r="C11">
        <f>(B1_ekstrak_dengan_sampel[[#This Row],[Column2]]-B1_ekstrak_tanpa_sampel[[#This Row],[Column2]])/B1_ekstrak_tanpa_sampel[[#This Row],[Column2]]</f>
        <v>0</v>
      </c>
      <c r="D11">
        <f>(B1_ekstrak_dengan_sampel[[#This Row],[Column3]]-B1_ekstrak_tanpa_sampel[[#This Row],[Column3]])/B1_ekstrak_tanpa_sampel[[#This Row],[Column3]]</f>
        <v>0</v>
      </c>
      <c r="E11">
        <f>(B1_ekstrak_dengan_sampel[[#This Row],[Column4]]-B1_ekstrak_tanpa_sampel[[#This Row],[Column4]])/B1_ekstrak_tanpa_sampel[[#This Row],[Column4]]</f>
        <v>0</v>
      </c>
      <c r="F11">
        <f>(B1_ekstrak_dengan_sampel[[#This Row],[Column5]]-B1_ekstrak_tanpa_sampel[[#This Row],[Column5]])/B1_ekstrak_tanpa_sampel[[#This Row],[Column5]]</f>
        <v>0</v>
      </c>
      <c r="G11">
        <f>(B1_ekstrak_dengan_sampel[[#This Row],[Column6]]-B1_ekstrak_tanpa_sampel[[#This Row],[Column6]])/B1_ekstrak_tanpa_sampel[[#This Row],[Column6]]</f>
        <v>0.49999999999999989</v>
      </c>
      <c r="H11">
        <f>(B1_ekstrak_dengan_sampel[[#This Row],[Column7]]-B1_ekstrak_tanpa_sampel[[#This Row],[Column7]])/B1_ekstrak_tanpa_sampel[[#This Row],[Column7]]</f>
        <v>0</v>
      </c>
      <c r="I11">
        <f>(B1_ekstrak_dengan_sampel[[#This Row],[Column8]]-B1_ekstrak_tanpa_sampel[[#This Row],[Column8]])/B1_ekstrak_tanpa_sampel[[#This Row],[Column8]]</f>
        <v>0</v>
      </c>
      <c r="J11">
        <f>(B1_ekstrak_dengan_sampel[[#This Row],[Column9]]-B1_ekstrak_tanpa_sampel[[#This Row],[Column9]])/B1_ekstrak_tanpa_sampel[[#This Row],[Column9]]</f>
        <v>0</v>
      </c>
    </row>
    <row r="12" spans="2:10" x14ac:dyDescent="0.25">
      <c r="B12">
        <f>(B1_ekstrak_dengan_sampel[[#This Row],[Column1]]-B1_ekstrak_tanpa_sampel[[#This Row],[Column1]])/B1_ekstrak_tanpa_sampel[[#This Row],[Column1]]</f>
        <v>0.22222222222222227</v>
      </c>
      <c r="C12">
        <f>(B1_ekstrak_dengan_sampel[[#This Row],[Column2]]-B1_ekstrak_tanpa_sampel[[#This Row],[Column2]])/B1_ekstrak_tanpa_sampel[[#This Row],[Column2]]</f>
        <v>0</v>
      </c>
      <c r="D12">
        <f>(B1_ekstrak_dengan_sampel[[#This Row],[Column3]]-B1_ekstrak_tanpa_sampel[[#This Row],[Column3]])/B1_ekstrak_tanpa_sampel[[#This Row],[Column3]]</f>
        <v>-6.2893081761006345E-3</v>
      </c>
      <c r="E12">
        <f>(B1_ekstrak_dengan_sampel[[#This Row],[Column4]]-B1_ekstrak_tanpa_sampel[[#This Row],[Column4]])/B1_ekstrak_tanpa_sampel[[#This Row],[Column4]]</f>
        <v>0</v>
      </c>
      <c r="F12">
        <f>(B1_ekstrak_dengan_sampel[[#This Row],[Column5]]-B1_ekstrak_tanpa_sampel[[#This Row],[Column5]])/B1_ekstrak_tanpa_sampel[[#This Row],[Column5]]</f>
        <v>0.25000000000000006</v>
      </c>
      <c r="G12">
        <f>(B1_ekstrak_dengan_sampel[[#This Row],[Column6]]-B1_ekstrak_tanpa_sampel[[#This Row],[Column6]])/B1_ekstrak_tanpa_sampel[[#This Row],[Column6]]</f>
        <v>0</v>
      </c>
      <c r="H12">
        <f>(B1_ekstrak_dengan_sampel[[#This Row],[Column7]]-B1_ekstrak_tanpa_sampel[[#This Row],[Column7]])/B1_ekstrak_tanpa_sampel[[#This Row],[Column7]]</f>
        <v>0</v>
      </c>
      <c r="I12">
        <f>(B1_ekstrak_dengan_sampel[[#This Row],[Column8]]-B1_ekstrak_tanpa_sampel[[#This Row],[Column8]])/B1_ekstrak_tanpa_sampel[[#This Row],[Column8]]</f>
        <v>0.33333333333333343</v>
      </c>
      <c r="J12">
        <f>(B1_ekstrak_dengan_sampel[[#This Row],[Column9]]-B1_ekstrak_tanpa_sampel[[#This Row],[Column9]])/B1_ekstrak_tanpa_sampel[[#This Row],[Column9]]</f>
        <v>0</v>
      </c>
    </row>
    <row r="13" spans="2:10" x14ac:dyDescent="0.25">
      <c r="B13">
        <f>(B1_ekstrak_dengan_sampel[[#This Row],[Column1]]-B1_ekstrak_tanpa_sampel[[#This Row],[Column1]])/B1_ekstrak_tanpa_sampel[[#This Row],[Column1]]</f>
        <v>0.22222222222222227</v>
      </c>
      <c r="C13">
        <f>(B1_ekstrak_dengan_sampel[[#This Row],[Column2]]-B1_ekstrak_tanpa_sampel[[#This Row],[Column2]])/B1_ekstrak_tanpa_sampel[[#This Row],[Column2]]</f>
        <v>0.1999999999999999</v>
      </c>
      <c r="D13">
        <f>(B1_ekstrak_dengan_sampel[[#This Row],[Column3]]-B1_ekstrak_tanpa_sampel[[#This Row],[Column3]])/B1_ekstrak_tanpa_sampel[[#This Row],[Column3]]</f>
        <v>0</v>
      </c>
      <c r="E13">
        <f>(B1_ekstrak_dengan_sampel[[#This Row],[Column4]]-B1_ekstrak_tanpa_sampel[[#This Row],[Column4]])/B1_ekstrak_tanpa_sampel[[#This Row],[Column4]]</f>
        <v>0</v>
      </c>
      <c r="F13">
        <f>(B1_ekstrak_dengan_sampel[[#This Row],[Column5]]-B1_ekstrak_tanpa_sampel[[#This Row],[Column5]])/B1_ekstrak_tanpa_sampel[[#This Row],[Column5]]</f>
        <v>0.25000000000000006</v>
      </c>
      <c r="G13">
        <f>(B1_ekstrak_dengan_sampel[[#This Row],[Column6]]-B1_ekstrak_tanpa_sampel[[#This Row],[Column6]])/B1_ekstrak_tanpa_sampel[[#This Row],[Column6]]</f>
        <v>0.49999999999999989</v>
      </c>
      <c r="H13">
        <f>(B1_ekstrak_dengan_sampel[[#This Row],[Column7]]-B1_ekstrak_tanpa_sampel[[#This Row],[Column7]])/B1_ekstrak_tanpa_sampel[[#This Row],[Column7]]</f>
        <v>0</v>
      </c>
      <c r="I13">
        <f>(B1_ekstrak_dengan_sampel[[#This Row],[Column8]]-B1_ekstrak_tanpa_sampel[[#This Row],[Column8]])/B1_ekstrak_tanpa_sampel[[#This Row],[Column8]]</f>
        <v>0.33333333333333343</v>
      </c>
      <c r="J13">
        <f>(B1_ekstrak_dengan_sampel[[#This Row],[Column9]]-B1_ekstrak_tanpa_sampel[[#This Row],[Column9]])/B1_ekstrak_tanpa_sampel[[#This Row],[Column9]]</f>
        <v>0</v>
      </c>
    </row>
    <row r="14" spans="2:10" x14ac:dyDescent="0.25">
      <c r="B14">
        <f>(B1_ekstrak_dengan_sampel[[#This Row],[Column1]]-B1_ekstrak_tanpa_sampel[[#This Row],[Column1]])/B1_ekstrak_tanpa_sampel[[#This Row],[Column1]]</f>
        <v>0.15789473684210525</v>
      </c>
      <c r="C14">
        <f>(B1_ekstrak_dengan_sampel[[#This Row],[Column2]]-B1_ekstrak_tanpa_sampel[[#This Row],[Column2]])/B1_ekstrak_tanpa_sampel[[#This Row],[Column2]]</f>
        <v>0.1999999999999999</v>
      </c>
      <c r="D14">
        <f>(B1_ekstrak_dengan_sampel[[#This Row],[Column3]]-B1_ekstrak_tanpa_sampel[[#This Row],[Column3]])/B1_ekstrak_tanpa_sampel[[#This Row],[Column3]]</f>
        <v>-6.2500000000000056E-3</v>
      </c>
      <c r="E14">
        <f>(B1_ekstrak_dengan_sampel[[#This Row],[Column4]]-B1_ekstrak_tanpa_sampel[[#This Row],[Column4]])/B1_ekstrak_tanpa_sampel[[#This Row],[Column4]]</f>
        <v>0</v>
      </c>
      <c r="F14">
        <f>(B1_ekstrak_dengan_sampel[[#This Row],[Column5]]-B1_ekstrak_tanpa_sampel[[#This Row],[Column5]])/B1_ekstrak_tanpa_sampel[[#This Row],[Column5]]</f>
        <v>0</v>
      </c>
      <c r="G14">
        <f>(B1_ekstrak_dengan_sampel[[#This Row],[Column6]]-B1_ekstrak_tanpa_sampel[[#This Row],[Column6]])/B1_ekstrak_tanpa_sampel[[#This Row],[Column6]]</f>
        <v>0.49999999999999989</v>
      </c>
      <c r="H14">
        <f>(B1_ekstrak_dengan_sampel[[#This Row],[Column7]]-B1_ekstrak_tanpa_sampel[[#This Row],[Column7]])/B1_ekstrak_tanpa_sampel[[#This Row],[Column7]]</f>
        <v>0</v>
      </c>
      <c r="I14">
        <f>(B1_ekstrak_dengan_sampel[[#This Row],[Column8]]-B1_ekstrak_tanpa_sampel[[#This Row],[Column8]])/B1_ekstrak_tanpa_sampel[[#This Row],[Column8]]</f>
        <v>0.33333333333333343</v>
      </c>
      <c r="J14">
        <f>(B1_ekstrak_dengan_sampel[[#This Row],[Column9]]-B1_ekstrak_tanpa_sampel[[#This Row],[Column9]])/B1_ekstrak_tanpa_sampel[[#This Row],[Column9]]</f>
        <v>-0.20000000000000004</v>
      </c>
    </row>
    <row r="15" spans="2:10" x14ac:dyDescent="0.25">
      <c r="B15">
        <f>(B1_ekstrak_dengan_sampel[[#This Row],[Column1]]-B1_ekstrak_tanpa_sampel[[#This Row],[Column1]])/B1_ekstrak_tanpa_sampel[[#This Row],[Column1]]</f>
        <v>0.15789473684210525</v>
      </c>
      <c r="C15">
        <f>(B1_ekstrak_dengan_sampel[[#This Row],[Column2]]-B1_ekstrak_tanpa_sampel[[#This Row],[Column2]])/B1_ekstrak_tanpa_sampel[[#This Row],[Column2]]</f>
        <v>0</v>
      </c>
      <c r="D15">
        <f>(B1_ekstrak_dengan_sampel[[#This Row],[Column3]]-B1_ekstrak_tanpa_sampel[[#This Row],[Column3]])/B1_ekstrak_tanpa_sampel[[#This Row],[Column3]]</f>
        <v>0</v>
      </c>
      <c r="E15">
        <f>(B1_ekstrak_dengan_sampel[[#This Row],[Column4]]-B1_ekstrak_tanpa_sampel[[#This Row],[Column4]])/B1_ekstrak_tanpa_sampel[[#This Row],[Column4]]</f>
        <v>0</v>
      </c>
      <c r="F15">
        <f>(B1_ekstrak_dengan_sampel[[#This Row],[Column5]]-B1_ekstrak_tanpa_sampel[[#This Row],[Column5]])/B1_ekstrak_tanpa_sampel[[#This Row],[Column5]]</f>
        <v>0.25000000000000006</v>
      </c>
      <c r="G15">
        <f>(B1_ekstrak_dengan_sampel[[#This Row],[Column6]]-B1_ekstrak_tanpa_sampel[[#This Row],[Column6]])/B1_ekstrak_tanpa_sampel[[#This Row],[Column6]]</f>
        <v>0.49999999999999989</v>
      </c>
      <c r="H15">
        <f>(B1_ekstrak_dengan_sampel[[#This Row],[Column7]]-B1_ekstrak_tanpa_sampel[[#This Row],[Column7]])/B1_ekstrak_tanpa_sampel[[#This Row],[Column7]]</f>
        <v>0</v>
      </c>
      <c r="I15">
        <f>(B1_ekstrak_dengan_sampel[[#This Row],[Column8]]-B1_ekstrak_tanpa_sampel[[#This Row],[Column8]])/B1_ekstrak_tanpa_sampel[[#This Row],[Column8]]</f>
        <v>0</v>
      </c>
      <c r="J15">
        <f>(B1_ekstrak_dengan_sampel[[#This Row],[Column9]]-B1_ekstrak_tanpa_sampel[[#This Row],[Column9]])/B1_ekstrak_tanpa_sampel[[#This Row],[Column9]]</f>
        <v>0</v>
      </c>
    </row>
    <row r="16" spans="2:10" x14ac:dyDescent="0.25">
      <c r="B16">
        <f>(B1_ekstrak_dengan_sampel[[#This Row],[Column1]]-B1_ekstrak_tanpa_sampel[[#This Row],[Column1]])/B1_ekstrak_tanpa_sampel[[#This Row],[Column1]]</f>
        <v>0.15789473684210525</v>
      </c>
      <c r="C16">
        <f>(B1_ekstrak_dengan_sampel[[#This Row],[Column2]]-B1_ekstrak_tanpa_sampel[[#This Row],[Column2]])/B1_ekstrak_tanpa_sampel[[#This Row],[Column2]]</f>
        <v>0</v>
      </c>
      <c r="D16">
        <f>(B1_ekstrak_dengan_sampel[[#This Row],[Column3]]-B1_ekstrak_tanpa_sampel[[#This Row],[Column3]])/B1_ekstrak_tanpa_sampel[[#This Row],[Column3]]</f>
        <v>0</v>
      </c>
      <c r="E16">
        <f>(B1_ekstrak_dengan_sampel[[#This Row],[Column4]]-B1_ekstrak_tanpa_sampel[[#This Row],[Column4]])/B1_ekstrak_tanpa_sampel[[#This Row],[Column4]]</f>
        <v>0</v>
      </c>
      <c r="F16">
        <f>(B1_ekstrak_dengan_sampel[[#This Row],[Column5]]-B1_ekstrak_tanpa_sampel[[#This Row],[Column5]])/B1_ekstrak_tanpa_sampel[[#This Row],[Column5]]</f>
        <v>0.25000000000000006</v>
      </c>
      <c r="G16">
        <f>(B1_ekstrak_dengan_sampel[[#This Row],[Column6]]-B1_ekstrak_tanpa_sampel[[#This Row],[Column6]])/B1_ekstrak_tanpa_sampel[[#This Row],[Column6]]</f>
        <v>0.49999999999999989</v>
      </c>
      <c r="H16">
        <f>(B1_ekstrak_dengan_sampel[[#This Row],[Column7]]-B1_ekstrak_tanpa_sampel[[#This Row],[Column7]])/B1_ekstrak_tanpa_sampel[[#This Row],[Column7]]</f>
        <v>0</v>
      </c>
      <c r="I16">
        <f>(B1_ekstrak_dengan_sampel[[#This Row],[Column8]]-B1_ekstrak_tanpa_sampel[[#This Row],[Column8]])/B1_ekstrak_tanpa_sampel[[#This Row],[Column8]]</f>
        <v>0.33333333333333343</v>
      </c>
      <c r="J16">
        <f>(B1_ekstrak_dengan_sampel[[#This Row],[Column9]]-B1_ekstrak_tanpa_sampel[[#This Row],[Column9]])/B1_ekstrak_tanpa_sampel[[#This Row],[Column9]]</f>
        <v>-0.20000000000000004</v>
      </c>
    </row>
    <row r="17" spans="2:10" x14ac:dyDescent="0.25">
      <c r="B17">
        <f>(B1_ekstrak_dengan_sampel[[#This Row],[Column1]]-B1_ekstrak_tanpa_sampel[[#This Row],[Column1]])/B1_ekstrak_tanpa_sampel[[#This Row],[Column1]]</f>
        <v>0.15789473684210525</v>
      </c>
      <c r="C17">
        <f>(B1_ekstrak_dengan_sampel[[#This Row],[Column2]]-B1_ekstrak_tanpa_sampel[[#This Row],[Column2]])/B1_ekstrak_tanpa_sampel[[#This Row],[Column2]]</f>
        <v>0</v>
      </c>
      <c r="D17">
        <f>(B1_ekstrak_dengan_sampel[[#This Row],[Column3]]-B1_ekstrak_tanpa_sampel[[#This Row],[Column3]])/B1_ekstrak_tanpa_sampel[[#This Row],[Column3]]</f>
        <v>6.2893081761006345E-3</v>
      </c>
      <c r="E17">
        <f>(B1_ekstrak_dengan_sampel[[#This Row],[Column4]]-B1_ekstrak_tanpa_sampel[[#This Row],[Column4]])/B1_ekstrak_tanpa_sampel[[#This Row],[Column4]]</f>
        <v>0</v>
      </c>
      <c r="F17">
        <f>(B1_ekstrak_dengan_sampel[[#This Row],[Column5]]-B1_ekstrak_tanpa_sampel[[#This Row],[Column5]])/B1_ekstrak_tanpa_sampel[[#This Row],[Column5]]</f>
        <v>0.25000000000000006</v>
      </c>
      <c r="G17">
        <f>(B1_ekstrak_dengan_sampel[[#This Row],[Column6]]-B1_ekstrak_tanpa_sampel[[#This Row],[Column6]])/B1_ekstrak_tanpa_sampel[[#This Row],[Column6]]</f>
        <v>0</v>
      </c>
      <c r="H17">
        <f>(B1_ekstrak_dengan_sampel[[#This Row],[Column7]]-B1_ekstrak_tanpa_sampel[[#This Row],[Column7]])/B1_ekstrak_tanpa_sampel[[#This Row],[Column7]]</f>
        <v>0</v>
      </c>
      <c r="I17">
        <f>(B1_ekstrak_dengan_sampel[[#This Row],[Column8]]-B1_ekstrak_tanpa_sampel[[#This Row],[Column8]])/B1_ekstrak_tanpa_sampel[[#This Row],[Column8]]</f>
        <v>0.33333333333333343</v>
      </c>
      <c r="J17">
        <f>(B1_ekstrak_dengan_sampel[[#This Row],[Column9]]-B1_ekstrak_tanpa_sampel[[#This Row],[Column9]])/B1_ekstrak_tanpa_sampel[[#This Row],[Column9]]</f>
        <v>0</v>
      </c>
    </row>
    <row r="18" spans="2:10" x14ac:dyDescent="0.25">
      <c r="B18">
        <f>(B1_ekstrak_dengan_sampel[[#This Row],[Column1]]-B1_ekstrak_tanpa_sampel[[#This Row],[Column1]])/B1_ekstrak_tanpa_sampel[[#This Row],[Column1]]</f>
        <v>0.15789473684210525</v>
      </c>
      <c r="C18">
        <f>(B1_ekstrak_dengan_sampel[[#This Row],[Column2]]-B1_ekstrak_tanpa_sampel[[#This Row],[Column2]])/B1_ekstrak_tanpa_sampel[[#This Row],[Column2]]</f>
        <v>0.1999999999999999</v>
      </c>
      <c r="D18">
        <f>(B1_ekstrak_dengan_sampel[[#This Row],[Column3]]-B1_ekstrak_tanpa_sampel[[#This Row],[Column3]])/B1_ekstrak_tanpa_sampel[[#This Row],[Column3]]</f>
        <v>-6.2500000000000056E-3</v>
      </c>
      <c r="E18">
        <f>(B1_ekstrak_dengan_sampel[[#This Row],[Column4]]-B1_ekstrak_tanpa_sampel[[#This Row],[Column4]])/B1_ekstrak_tanpa_sampel[[#This Row],[Column4]]</f>
        <v>-0.25000000000000006</v>
      </c>
      <c r="F18">
        <f>(B1_ekstrak_dengan_sampel[[#This Row],[Column5]]-B1_ekstrak_tanpa_sampel[[#This Row],[Column5]])/B1_ekstrak_tanpa_sampel[[#This Row],[Column5]]</f>
        <v>0.25000000000000006</v>
      </c>
      <c r="G18">
        <f>(B1_ekstrak_dengan_sampel[[#This Row],[Column6]]-B1_ekstrak_tanpa_sampel[[#This Row],[Column6]])/B1_ekstrak_tanpa_sampel[[#This Row],[Column6]]</f>
        <v>0.49999999999999989</v>
      </c>
      <c r="H18">
        <f>(B1_ekstrak_dengan_sampel[[#This Row],[Column7]]-B1_ekstrak_tanpa_sampel[[#This Row],[Column7]])/B1_ekstrak_tanpa_sampel[[#This Row],[Column7]]</f>
        <v>0</v>
      </c>
      <c r="I18">
        <f>(B1_ekstrak_dengan_sampel[[#This Row],[Column8]]-B1_ekstrak_tanpa_sampel[[#This Row],[Column8]])/B1_ekstrak_tanpa_sampel[[#This Row],[Column8]]</f>
        <v>0</v>
      </c>
      <c r="J18">
        <f>(B1_ekstrak_dengan_sampel[[#This Row],[Column9]]-B1_ekstrak_tanpa_sampel[[#This Row],[Column9]])/B1_ekstrak_tanpa_sampel[[#This Row],[Column9]]</f>
        <v>-0.20000000000000004</v>
      </c>
    </row>
    <row r="19" spans="2:10" x14ac:dyDescent="0.25">
      <c r="B19">
        <f>(B1_ekstrak_dengan_sampel[[#This Row],[Column1]]-B1_ekstrak_tanpa_sampel[[#This Row],[Column1]])/B1_ekstrak_tanpa_sampel[[#This Row],[Column1]]</f>
        <v>0.15789473684210525</v>
      </c>
      <c r="C19">
        <f>(B1_ekstrak_dengan_sampel[[#This Row],[Column2]]-B1_ekstrak_tanpa_sampel[[#This Row],[Column2]])/B1_ekstrak_tanpa_sampel[[#This Row],[Column2]]</f>
        <v>0</v>
      </c>
      <c r="D19">
        <f>(B1_ekstrak_dengan_sampel[[#This Row],[Column3]]-B1_ekstrak_tanpa_sampel[[#This Row],[Column3]])/B1_ekstrak_tanpa_sampel[[#This Row],[Column3]]</f>
        <v>0</v>
      </c>
      <c r="E19">
        <f>(B1_ekstrak_dengan_sampel[[#This Row],[Column4]]-B1_ekstrak_tanpa_sampel[[#This Row],[Column4]])/B1_ekstrak_tanpa_sampel[[#This Row],[Column4]]</f>
        <v>0</v>
      </c>
      <c r="F19">
        <f>(B1_ekstrak_dengan_sampel[[#This Row],[Column5]]-B1_ekstrak_tanpa_sampel[[#This Row],[Column5]])/B1_ekstrak_tanpa_sampel[[#This Row],[Column5]]</f>
        <v>0.25000000000000006</v>
      </c>
      <c r="G19">
        <f>(B1_ekstrak_dengan_sampel[[#This Row],[Column6]]-B1_ekstrak_tanpa_sampel[[#This Row],[Column6]])/B1_ekstrak_tanpa_sampel[[#This Row],[Column6]]</f>
        <v>0</v>
      </c>
      <c r="H19">
        <f>(B1_ekstrak_dengan_sampel[[#This Row],[Column7]]-B1_ekstrak_tanpa_sampel[[#This Row],[Column7]])/B1_ekstrak_tanpa_sampel[[#This Row],[Column7]]</f>
        <v>0</v>
      </c>
      <c r="I19">
        <f>(B1_ekstrak_dengan_sampel[[#This Row],[Column8]]-B1_ekstrak_tanpa_sampel[[#This Row],[Column8]])/B1_ekstrak_tanpa_sampel[[#This Row],[Column8]]</f>
        <v>0</v>
      </c>
      <c r="J19">
        <f>(B1_ekstrak_dengan_sampel[[#This Row],[Column9]]-B1_ekstrak_tanpa_sampel[[#This Row],[Column9]])/B1_ekstrak_tanpa_sampel[[#This Row],[Column9]]</f>
        <v>0</v>
      </c>
    </row>
    <row r="20" spans="2:10" x14ac:dyDescent="0.25">
      <c r="B20">
        <f>(B1_ekstrak_dengan_sampel[[#This Row],[Column1]]-B1_ekstrak_tanpa_sampel[[#This Row],[Column1]])/B1_ekstrak_tanpa_sampel[[#This Row],[Column1]]</f>
        <v>0.15789473684210525</v>
      </c>
      <c r="C20">
        <f>(B1_ekstrak_dengan_sampel[[#This Row],[Column2]]-B1_ekstrak_tanpa_sampel[[#This Row],[Column2]])/B1_ekstrak_tanpa_sampel[[#This Row],[Column2]]</f>
        <v>0</v>
      </c>
      <c r="D20">
        <f>(B1_ekstrak_dengan_sampel[[#This Row],[Column3]]-B1_ekstrak_tanpa_sampel[[#This Row],[Column3]])/B1_ekstrak_tanpa_sampel[[#This Row],[Column3]]</f>
        <v>0</v>
      </c>
      <c r="E20">
        <f>(B1_ekstrak_dengan_sampel[[#This Row],[Column4]]-B1_ekstrak_tanpa_sampel[[#This Row],[Column4]])/B1_ekstrak_tanpa_sampel[[#This Row],[Column4]]</f>
        <v>0</v>
      </c>
      <c r="F20">
        <f>(B1_ekstrak_dengan_sampel[[#This Row],[Column5]]-B1_ekstrak_tanpa_sampel[[#This Row],[Column5]])/B1_ekstrak_tanpa_sampel[[#This Row],[Column5]]</f>
        <v>0.25000000000000006</v>
      </c>
      <c r="G20">
        <f>(B1_ekstrak_dengan_sampel[[#This Row],[Column6]]-B1_ekstrak_tanpa_sampel[[#This Row],[Column6]])/B1_ekstrak_tanpa_sampel[[#This Row],[Column6]]</f>
        <v>0.49999999999999989</v>
      </c>
      <c r="H20">
        <f>(B1_ekstrak_dengan_sampel[[#This Row],[Column7]]-B1_ekstrak_tanpa_sampel[[#This Row],[Column7]])/B1_ekstrak_tanpa_sampel[[#This Row],[Column7]]</f>
        <v>0</v>
      </c>
      <c r="I20">
        <f>(B1_ekstrak_dengan_sampel[[#This Row],[Column8]]-B1_ekstrak_tanpa_sampel[[#This Row],[Column8]])/B1_ekstrak_tanpa_sampel[[#This Row],[Column8]]</f>
        <v>0.33333333333333343</v>
      </c>
      <c r="J20">
        <f>(B1_ekstrak_dengan_sampel[[#This Row],[Column9]]-B1_ekstrak_tanpa_sampel[[#This Row],[Column9]])/B1_ekstrak_tanpa_sampel[[#This Row],[Column9]]</f>
        <v>0</v>
      </c>
    </row>
    <row r="21" spans="2:10" x14ac:dyDescent="0.25">
      <c r="B21">
        <f>(B1_ekstrak_dengan_sampel[[#This Row],[Column1]]-B1_ekstrak_tanpa_sampel[[#This Row],[Column1]])/B1_ekstrak_tanpa_sampel[[#This Row],[Column1]]</f>
        <v>0.15789473684210525</v>
      </c>
      <c r="C21">
        <f>(B1_ekstrak_dengan_sampel[[#This Row],[Column2]]-B1_ekstrak_tanpa_sampel[[#This Row],[Column2]])/B1_ekstrak_tanpa_sampel[[#This Row],[Column2]]</f>
        <v>0.1999999999999999</v>
      </c>
      <c r="D21">
        <f>(B1_ekstrak_dengan_sampel[[#This Row],[Column3]]-B1_ekstrak_tanpa_sampel[[#This Row],[Column3]])/B1_ekstrak_tanpa_sampel[[#This Row],[Column3]]</f>
        <v>-6.2500000000000056E-3</v>
      </c>
      <c r="E21">
        <f>(B1_ekstrak_dengan_sampel[[#This Row],[Column4]]-B1_ekstrak_tanpa_sampel[[#This Row],[Column4]])/B1_ekstrak_tanpa_sampel[[#This Row],[Column4]]</f>
        <v>-0.5</v>
      </c>
      <c r="F21">
        <f>(B1_ekstrak_dengan_sampel[[#This Row],[Column5]]-B1_ekstrak_tanpa_sampel[[#This Row],[Column5]])/B1_ekstrak_tanpa_sampel[[#This Row],[Column5]]</f>
        <v>0.25000000000000006</v>
      </c>
      <c r="G21">
        <f>(B1_ekstrak_dengan_sampel[[#This Row],[Column6]]-B1_ekstrak_tanpa_sampel[[#This Row],[Column6]])/B1_ekstrak_tanpa_sampel[[#This Row],[Column6]]</f>
        <v>0.49999999999999989</v>
      </c>
      <c r="H21">
        <f>(B1_ekstrak_dengan_sampel[[#This Row],[Column7]]-B1_ekstrak_tanpa_sampel[[#This Row],[Column7]])/B1_ekstrak_tanpa_sampel[[#This Row],[Column7]]</f>
        <v>0</v>
      </c>
      <c r="I21">
        <f>(B1_ekstrak_dengan_sampel[[#This Row],[Column8]]-B1_ekstrak_tanpa_sampel[[#This Row],[Column8]])/B1_ekstrak_tanpa_sampel[[#This Row],[Column8]]</f>
        <v>0</v>
      </c>
      <c r="J21">
        <f>(B1_ekstrak_dengan_sampel[[#This Row],[Column9]]-B1_ekstrak_tanpa_sampel[[#This Row],[Column9]])/B1_ekstrak_tanpa_sampel[[#This Row],[Column9]]</f>
        <v>0</v>
      </c>
    </row>
    <row r="22" spans="2:10" x14ac:dyDescent="0.25">
      <c r="B22">
        <f>(B1_ekstrak_dengan_sampel[[#This Row],[Column1]]-B1_ekstrak_tanpa_sampel[[#This Row],[Column1]])/B1_ekstrak_tanpa_sampel[[#This Row],[Column1]]</f>
        <v>0.15789473684210525</v>
      </c>
      <c r="C22">
        <f>(B1_ekstrak_dengan_sampel[[#This Row],[Column2]]-B1_ekstrak_tanpa_sampel[[#This Row],[Column2]])/B1_ekstrak_tanpa_sampel[[#This Row],[Column2]]</f>
        <v>0</v>
      </c>
      <c r="D22">
        <f>(B1_ekstrak_dengan_sampel[[#This Row],[Column3]]-B1_ekstrak_tanpa_sampel[[#This Row],[Column3]])/B1_ekstrak_tanpa_sampel[[#This Row],[Column3]]</f>
        <v>0</v>
      </c>
      <c r="E22">
        <f>(B1_ekstrak_dengan_sampel[[#This Row],[Column4]]-B1_ekstrak_tanpa_sampel[[#This Row],[Column4]])/B1_ekstrak_tanpa_sampel[[#This Row],[Column4]]</f>
        <v>0</v>
      </c>
      <c r="F22">
        <f>(B1_ekstrak_dengan_sampel[[#This Row],[Column5]]-B1_ekstrak_tanpa_sampel[[#This Row],[Column5]])/B1_ekstrak_tanpa_sampel[[#This Row],[Column5]]</f>
        <v>0.25000000000000006</v>
      </c>
      <c r="G22">
        <f>(B1_ekstrak_dengan_sampel[[#This Row],[Column6]]-B1_ekstrak_tanpa_sampel[[#This Row],[Column6]])/B1_ekstrak_tanpa_sampel[[#This Row],[Column6]]</f>
        <v>0</v>
      </c>
      <c r="H22">
        <f>(B1_ekstrak_dengan_sampel[[#This Row],[Column7]]-B1_ekstrak_tanpa_sampel[[#This Row],[Column7]])/B1_ekstrak_tanpa_sampel[[#This Row],[Column7]]</f>
        <v>0</v>
      </c>
      <c r="I22">
        <f>(B1_ekstrak_dengan_sampel[[#This Row],[Column8]]-B1_ekstrak_tanpa_sampel[[#This Row],[Column8]])/B1_ekstrak_tanpa_sampel[[#This Row],[Column8]]</f>
        <v>0</v>
      </c>
      <c r="J22">
        <f>(B1_ekstrak_dengan_sampel[[#This Row],[Column9]]-B1_ekstrak_tanpa_sampel[[#This Row],[Column9]])/B1_ekstrak_tanpa_sampel[[#This Row],[Column9]]</f>
        <v>0</v>
      </c>
    </row>
    <row r="23" spans="2:10" x14ac:dyDescent="0.25">
      <c r="B23">
        <f>(B1_ekstrak_dengan_sampel[[#This Row],[Column1]]-B1_ekstrak_tanpa_sampel[[#This Row],[Column1]])/B1_ekstrak_tanpa_sampel[[#This Row],[Column1]]</f>
        <v>0.15789473684210525</v>
      </c>
      <c r="C23">
        <f>(B1_ekstrak_dengan_sampel[[#This Row],[Column2]]-B1_ekstrak_tanpa_sampel[[#This Row],[Column2]])/B1_ekstrak_tanpa_sampel[[#This Row],[Column2]]</f>
        <v>0</v>
      </c>
      <c r="D23">
        <f>(B1_ekstrak_dengan_sampel[[#This Row],[Column3]]-B1_ekstrak_tanpa_sampel[[#This Row],[Column3]])/B1_ekstrak_tanpa_sampel[[#This Row],[Column3]]</f>
        <v>-6.2111801242236073E-3</v>
      </c>
      <c r="E23">
        <f>(B1_ekstrak_dengan_sampel[[#This Row],[Column4]]-B1_ekstrak_tanpa_sampel[[#This Row],[Column4]])/B1_ekstrak_tanpa_sampel[[#This Row],[Column4]]</f>
        <v>0</v>
      </c>
      <c r="F23">
        <f>(B1_ekstrak_dengan_sampel[[#This Row],[Column5]]-B1_ekstrak_tanpa_sampel[[#This Row],[Column5]])/B1_ekstrak_tanpa_sampel[[#This Row],[Column5]]</f>
        <v>0.25000000000000006</v>
      </c>
      <c r="G23">
        <f>(B1_ekstrak_dengan_sampel[[#This Row],[Column6]]-B1_ekstrak_tanpa_sampel[[#This Row],[Column6]])/B1_ekstrak_tanpa_sampel[[#This Row],[Column6]]</f>
        <v>-0.33333333333333331</v>
      </c>
      <c r="H23">
        <f>(B1_ekstrak_dengan_sampel[[#This Row],[Column7]]-B1_ekstrak_tanpa_sampel[[#This Row],[Column7]])/B1_ekstrak_tanpa_sampel[[#This Row],[Column7]]</f>
        <v>0</v>
      </c>
      <c r="I23">
        <f>(B1_ekstrak_dengan_sampel[[#This Row],[Column8]]-B1_ekstrak_tanpa_sampel[[#This Row],[Column8]])/B1_ekstrak_tanpa_sampel[[#This Row],[Column8]]</f>
        <v>0</v>
      </c>
      <c r="J23">
        <f>(B1_ekstrak_dengan_sampel[[#This Row],[Column9]]-B1_ekstrak_tanpa_sampel[[#This Row],[Column9]])/B1_ekstrak_tanpa_sampel[[#This Row],[Column9]]</f>
        <v>0</v>
      </c>
    </row>
    <row r="24" spans="2:10" x14ac:dyDescent="0.25">
      <c r="B24">
        <f>(B1_ekstrak_dengan_sampel[[#This Row],[Column1]]-B1_ekstrak_tanpa_sampel[[#This Row],[Column1]])/B1_ekstrak_tanpa_sampel[[#This Row],[Column1]]</f>
        <v>0.15789473684210525</v>
      </c>
      <c r="C24">
        <f>(B1_ekstrak_dengan_sampel[[#This Row],[Column2]]-B1_ekstrak_tanpa_sampel[[#This Row],[Column2]])/B1_ekstrak_tanpa_sampel[[#This Row],[Column2]]</f>
        <v>0</v>
      </c>
      <c r="D24">
        <f>(B1_ekstrak_dengan_sampel[[#This Row],[Column3]]-B1_ekstrak_tanpa_sampel[[#This Row],[Column3]])/B1_ekstrak_tanpa_sampel[[#This Row],[Column3]]</f>
        <v>0</v>
      </c>
      <c r="E24">
        <f>(B1_ekstrak_dengan_sampel[[#This Row],[Column4]]-B1_ekstrak_tanpa_sampel[[#This Row],[Column4]])/B1_ekstrak_tanpa_sampel[[#This Row],[Column4]]</f>
        <v>0</v>
      </c>
      <c r="F24">
        <f>(B1_ekstrak_dengan_sampel[[#This Row],[Column5]]-B1_ekstrak_tanpa_sampel[[#This Row],[Column5]])/B1_ekstrak_tanpa_sampel[[#This Row],[Column5]]</f>
        <v>0.25000000000000006</v>
      </c>
      <c r="G24">
        <f>(B1_ekstrak_dengan_sampel[[#This Row],[Column6]]-B1_ekstrak_tanpa_sampel[[#This Row],[Column6]])/B1_ekstrak_tanpa_sampel[[#This Row],[Column6]]</f>
        <v>-0.33333333333333331</v>
      </c>
      <c r="H24">
        <f>(B1_ekstrak_dengan_sampel[[#This Row],[Column7]]-B1_ekstrak_tanpa_sampel[[#This Row],[Column7]])/B1_ekstrak_tanpa_sampel[[#This Row],[Column7]]</f>
        <v>0</v>
      </c>
      <c r="I24">
        <f>(B1_ekstrak_dengan_sampel[[#This Row],[Column8]]-B1_ekstrak_tanpa_sampel[[#This Row],[Column8]])/B1_ekstrak_tanpa_sampel[[#This Row],[Column8]]</f>
        <v>0</v>
      </c>
      <c r="J24">
        <f>(B1_ekstrak_dengan_sampel[[#This Row],[Column9]]-B1_ekstrak_tanpa_sampel[[#This Row],[Column9]])/B1_ekstrak_tanpa_sampel[[#This Row],[Column9]]</f>
        <v>0</v>
      </c>
    </row>
    <row r="25" spans="2:10" x14ac:dyDescent="0.25">
      <c r="B25">
        <f>(B1_ekstrak_dengan_sampel[[#This Row],[Column1]]-B1_ekstrak_tanpa_sampel[[#This Row],[Column1]])/B1_ekstrak_tanpa_sampel[[#This Row],[Column1]]</f>
        <v>0.15789473684210525</v>
      </c>
      <c r="C25">
        <f>(B1_ekstrak_dengan_sampel[[#This Row],[Column2]]-B1_ekstrak_tanpa_sampel[[#This Row],[Column2]])/B1_ekstrak_tanpa_sampel[[#This Row],[Column2]]</f>
        <v>0</v>
      </c>
      <c r="D25">
        <f>(B1_ekstrak_dengan_sampel[[#This Row],[Column3]]-B1_ekstrak_tanpa_sampel[[#This Row],[Column3]])/B1_ekstrak_tanpa_sampel[[#This Row],[Column3]]</f>
        <v>-6.2111801242236073E-3</v>
      </c>
      <c r="E25">
        <f>(B1_ekstrak_dengan_sampel[[#This Row],[Column4]]-B1_ekstrak_tanpa_sampel[[#This Row],[Column4]])/B1_ekstrak_tanpa_sampel[[#This Row],[Column4]]</f>
        <v>0</v>
      </c>
      <c r="F25">
        <f>(B1_ekstrak_dengan_sampel[[#This Row],[Column5]]-B1_ekstrak_tanpa_sampel[[#This Row],[Column5]])/B1_ekstrak_tanpa_sampel[[#This Row],[Column5]]</f>
        <v>0.25000000000000006</v>
      </c>
      <c r="G25">
        <f>(B1_ekstrak_dengan_sampel[[#This Row],[Column6]]-B1_ekstrak_tanpa_sampel[[#This Row],[Column6]])/B1_ekstrak_tanpa_sampel[[#This Row],[Column6]]</f>
        <v>0</v>
      </c>
      <c r="H25">
        <f>(B1_ekstrak_dengan_sampel[[#This Row],[Column7]]-B1_ekstrak_tanpa_sampel[[#This Row],[Column7]])/B1_ekstrak_tanpa_sampel[[#This Row],[Column7]]</f>
        <v>0</v>
      </c>
      <c r="I25">
        <f>(B1_ekstrak_dengan_sampel[[#This Row],[Column8]]-B1_ekstrak_tanpa_sampel[[#This Row],[Column8]])/B1_ekstrak_tanpa_sampel[[#This Row],[Column8]]</f>
        <v>0</v>
      </c>
      <c r="J25">
        <f>(B1_ekstrak_dengan_sampel[[#This Row],[Column9]]-B1_ekstrak_tanpa_sampel[[#This Row],[Column9]])/B1_ekstrak_tanpa_sampel[[#This Row],[Column9]]</f>
        <v>0</v>
      </c>
    </row>
    <row r="26" spans="2:10" x14ac:dyDescent="0.25">
      <c r="B26">
        <f>(B1_ekstrak_dengan_sampel[[#This Row],[Column1]]-B1_ekstrak_tanpa_sampel[[#This Row],[Column1]])/B1_ekstrak_tanpa_sampel[[#This Row],[Column1]]</f>
        <v>9.999999999999995E-2</v>
      </c>
      <c r="C26">
        <f>(B1_ekstrak_dengan_sampel[[#This Row],[Column2]]-B1_ekstrak_tanpa_sampel[[#This Row],[Column2]])/B1_ekstrak_tanpa_sampel[[#This Row],[Column2]]</f>
        <v>0</v>
      </c>
      <c r="D26">
        <f>(B1_ekstrak_dengan_sampel[[#This Row],[Column3]]-B1_ekstrak_tanpa_sampel[[#This Row],[Column3]])/B1_ekstrak_tanpa_sampel[[#This Row],[Column3]]</f>
        <v>-6.2111801242236073E-3</v>
      </c>
      <c r="E26">
        <f>(B1_ekstrak_dengan_sampel[[#This Row],[Column4]]-B1_ekstrak_tanpa_sampel[[#This Row],[Column4]])/B1_ekstrak_tanpa_sampel[[#This Row],[Column4]]</f>
        <v>0</v>
      </c>
      <c r="F26">
        <f>(B1_ekstrak_dengan_sampel[[#This Row],[Column5]]-B1_ekstrak_tanpa_sampel[[#This Row],[Column5]])/B1_ekstrak_tanpa_sampel[[#This Row],[Column5]]</f>
        <v>0</v>
      </c>
      <c r="G26">
        <f>(B1_ekstrak_dengan_sampel[[#This Row],[Column6]]-B1_ekstrak_tanpa_sampel[[#This Row],[Column6]])/B1_ekstrak_tanpa_sampel[[#This Row],[Column6]]</f>
        <v>0.49999999999999989</v>
      </c>
      <c r="H26">
        <f>(B1_ekstrak_dengan_sampel[[#This Row],[Column7]]-B1_ekstrak_tanpa_sampel[[#This Row],[Column7]])/B1_ekstrak_tanpa_sampel[[#This Row],[Column7]]</f>
        <v>0</v>
      </c>
      <c r="I26">
        <f>(B1_ekstrak_dengan_sampel[[#This Row],[Column8]]-B1_ekstrak_tanpa_sampel[[#This Row],[Column8]])/B1_ekstrak_tanpa_sampel[[#This Row],[Column8]]</f>
        <v>0</v>
      </c>
      <c r="J26">
        <f>(B1_ekstrak_dengan_sampel[[#This Row],[Column9]]-B1_ekstrak_tanpa_sampel[[#This Row],[Column9]])/B1_ekstrak_tanpa_sampel[[#This Row],[Column9]]</f>
        <v>0</v>
      </c>
    </row>
    <row r="27" spans="2:10" x14ac:dyDescent="0.25">
      <c r="B27">
        <f>(B1_ekstrak_dengan_sampel[[#This Row],[Column1]]-B1_ekstrak_tanpa_sampel[[#This Row],[Column1]])/B1_ekstrak_tanpa_sampel[[#This Row],[Column1]]</f>
        <v>0.15789473684210525</v>
      </c>
      <c r="C27">
        <f>(B1_ekstrak_dengan_sampel[[#This Row],[Column2]]-B1_ekstrak_tanpa_sampel[[#This Row],[Column2]])/B1_ekstrak_tanpa_sampel[[#This Row],[Column2]]</f>
        <v>0</v>
      </c>
      <c r="D27">
        <f>(B1_ekstrak_dengan_sampel[[#This Row],[Column3]]-B1_ekstrak_tanpa_sampel[[#This Row],[Column3]])/B1_ekstrak_tanpa_sampel[[#This Row],[Column3]]</f>
        <v>0</v>
      </c>
      <c r="E27">
        <f>(B1_ekstrak_dengan_sampel[[#This Row],[Column4]]-B1_ekstrak_tanpa_sampel[[#This Row],[Column4]])/B1_ekstrak_tanpa_sampel[[#This Row],[Column4]]</f>
        <v>0</v>
      </c>
      <c r="F27">
        <f>(B1_ekstrak_dengan_sampel[[#This Row],[Column5]]-B1_ekstrak_tanpa_sampel[[#This Row],[Column5]])/B1_ekstrak_tanpa_sampel[[#This Row],[Column5]]</f>
        <v>0.25000000000000006</v>
      </c>
      <c r="G27">
        <f>(B1_ekstrak_dengan_sampel[[#This Row],[Column6]]-B1_ekstrak_tanpa_sampel[[#This Row],[Column6]])/B1_ekstrak_tanpa_sampel[[#This Row],[Column6]]</f>
        <v>0.49999999999999989</v>
      </c>
      <c r="H27">
        <f>(B1_ekstrak_dengan_sampel[[#This Row],[Column7]]-B1_ekstrak_tanpa_sampel[[#This Row],[Column7]])/B1_ekstrak_tanpa_sampel[[#This Row],[Column7]]</f>
        <v>0</v>
      </c>
      <c r="I27">
        <f>(B1_ekstrak_dengan_sampel[[#This Row],[Column8]]-B1_ekstrak_tanpa_sampel[[#This Row],[Column8]])/B1_ekstrak_tanpa_sampel[[#This Row],[Column8]]</f>
        <v>-0.25000000000000006</v>
      </c>
      <c r="J27">
        <f>(B1_ekstrak_dengan_sampel[[#This Row],[Column9]]-B1_ekstrak_tanpa_sampel[[#This Row],[Column9]])/B1_ekstrak_tanpa_sampel[[#This Row],[Column9]]</f>
        <v>0</v>
      </c>
    </row>
    <row r="28" spans="2:10" x14ac:dyDescent="0.25">
      <c r="B28">
        <f>(B1_ekstrak_dengan_sampel[[#This Row],[Column1]]-B1_ekstrak_tanpa_sampel[[#This Row],[Column1]])/B1_ekstrak_tanpa_sampel[[#This Row],[Column1]]</f>
        <v>9.999999999999995E-2</v>
      </c>
      <c r="C28">
        <f>(B1_ekstrak_dengan_sampel[[#This Row],[Column2]]-B1_ekstrak_tanpa_sampel[[#This Row],[Column2]])/B1_ekstrak_tanpa_sampel[[#This Row],[Column2]]</f>
        <v>0</v>
      </c>
      <c r="D28">
        <f>(B1_ekstrak_dengan_sampel[[#This Row],[Column3]]-B1_ekstrak_tanpa_sampel[[#This Row],[Column3]])/B1_ekstrak_tanpa_sampel[[#This Row],[Column3]]</f>
        <v>-6.2500000000000056E-3</v>
      </c>
      <c r="E28">
        <f>(B1_ekstrak_dengan_sampel[[#This Row],[Column4]]-B1_ekstrak_tanpa_sampel[[#This Row],[Column4]])/B1_ekstrak_tanpa_sampel[[#This Row],[Column4]]</f>
        <v>0</v>
      </c>
      <c r="F28">
        <f>(B1_ekstrak_dengan_sampel[[#This Row],[Column5]]-B1_ekstrak_tanpa_sampel[[#This Row],[Column5]])/B1_ekstrak_tanpa_sampel[[#This Row],[Column5]]</f>
        <v>0.25000000000000006</v>
      </c>
      <c r="G28">
        <f>(B1_ekstrak_dengan_sampel[[#This Row],[Column6]]-B1_ekstrak_tanpa_sampel[[#This Row],[Column6]])/B1_ekstrak_tanpa_sampel[[#This Row],[Column6]]</f>
        <v>0.49999999999999989</v>
      </c>
      <c r="H28">
        <f>(B1_ekstrak_dengan_sampel[[#This Row],[Column7]]-B1_ekstrak_tanpa_sampel[[#This Row],[Column7]])/B1_ekstrak_tanpa_sampel[[#This Row],[Column7]]</f>
        <v>0</v>
      </c>
      <c r="I28">
        <f>(B1_ekstrak_dengan_sampel[[#This Row],[Column8]]-B1_ekstrak_tanpa_sampel[[#This Row],[Column8]])/B1_ekstrak_tanpa_sampel[[#This Row],[Column8]]</f>
        <v>0</v>
      </c>
      <c r="J28">
        <f>(B1_ekstrak_dengan_sampel[[#This Row],[Column9]]-B1_ekstrak_tanpa_sampel[[#This Row],[Column9]])/B1_ekstrak_tanpa_sampel[[#This Row],[Column9]]</f>
        <v>0</v>
      </c>
    </row>
    <row r="29" spans="2:10" x14ac:dyDescent="0.25">
      <c r="B29">
        <f>(B1_ekstrak_dengan_sampel[[#This Row],[Column1]]-B1_ekstrak_tanpa_sampel[[#This Row],[Column1]])/B1_ekstrak_tanpa_sampel[[#This Row],[Column1]]</f>
        <v>9.999999999999995E-2</v>
      </c>
      <c r="C29">
        <f>(B1_ekstrak_dengan_sampel[[#This Row],[Column2]]-B1_ekstrak_tanpa_sampel[[#This Row],[Column2]])/B1_ekstrak_tanpa_sampel[[#This Row],[Column2]]</f>
        <v>0</v>
      </c>
      <c r="D29">
        <f>(B1_ekstrak_dengan_sampel[[#This Row],[Column3]]-B1_ekstrak_tanpa_sampel[[#This Row],[Column3]])/B1_ekstrak_tanpa_sampel[[#This Row],[Column3]]</f>
        <v>0</v>
      </c>
      <c r="E29">
        <f>(B1_ekstrak_dengan_sampel[[#This Row],[Column4]]-B1_ekstrak_tanpa_sampel[[#This Row],[Column4]])/B1_ekstrak_tanpa_sampel[[#This Row],[Column4]]</f>
        <v>0</v>
      </c>
      <c r="F29">
        <f>(B1_ekstrak_dengan_sampel[[#This Row],[Column5]]-B1_ekstrak_tanpa_sampel[[#This Row],[Column5]])/B1_ekstrak_tanpa_sampel[[#This Row],[Column5]]</f>
        <v>0.25000000000000006</v>
      </c>
      <c r="G29">
        <f>(B1_ekstrak_dengan_sampel[[#This Row],[Column6]]-B1_ekstrak_tanpa_sampel[[#This Row],[Column6]])/B1_ekstrak_tanpa_sampel[[#This Row],[Column6]]</f>
        <v>0</v>
      </c>
      <c r="H29">
        <f>(B1_ekstrak_dengan_sampel[[#This Row],[Column7]]-B1_ekstrak_tanpa_sampel[[#This Row],[Column7]])/B1_ekstrak_tanpa_sampel[[#This Row],[Column7]]</f>
        <v>0</v>
      </c>
      <c r="I29">
        <f>(B1_ekstrak_dengan_sampel[[#This Row],[Column8]]-B1_ekstrak_tanpa_sampel[[#This Row],[Column8]])/B1_ekstrak_tanpa_sampel[[#This Row],[Column8]]</f>
        <v>0</v>
      </c>
      <c r="J29">
        <f>(B1_ekstrak_dengan_sampel[[#This Row],[Column9]]-B1_ekstrak_tanpa_sampel[[#This Row],[Column9]])/B1_ekstrak_tanpa_sampel[[#This Row],[Column9]]</f>
        <v>-0.20000000000000004</v>
      </c>
    </row>
    <row r="30" spans="2:10" x14ac:dyDescent="0.25">
      <c r="B30">
        <f>(B1_ekstrak_dengan_sampel[[#This Row],[Column1]]-B1_ekstrak_tanpa_sampel[[#This Row],[Column1]])/B1_ekstrak_tanpa_sampel[[#This Row],[Column1]]</f>
        <v>9.999999999999995E-2</v>
      </c>
      <c r="C30">
        <f>(B1_ekstrak_dengan_sampel[[#This Row],[Column2]]-B1_ekstrak_tanpa_sampel[[#This Row],[Column2]])/B1_ekstrak_tanpa_sampel[[#This Row],[Column2]]</f>
        <v>0</v>
      </c>
      <c r="D30">
        <f>(B1_ekstrak_dengan_sampel[[#This Row],[Column3]]-B1_ekstrak_tanpa_sampel[[#This Row],[Column3]])/B1_ekstrak_tanpa_sampel[[#This Row],[Column3]]</f>
        <v>0</v>
      </c>
      <c r="E30">
        <f>(B1_ekstrak_dengan_sampel[[#This Row],[Column4]]-B1_ekstrak_tanpa_sampel[[#This Row],[Column4]])/B1_ekstrak_tanpa_sampel[[#This Row],[Column4]]</f>
        <v>0</v>
      </c>
      <c r="F30">
        <f>(B1_ekstrak_dengan_sampel[[#This Row],[Column5]]-B1_ekstrak_tanpa_sampel[[#This Row],[Column5]])/B1_ekstrak_tanpa_sampel[[#This Row],[Column5]]</f>
        <v>0</v>
      </c>
      <c r="G30">
        <f>(B1_ekstrak_dengan_sampel[[#This Row],[Column6]]-B1_ekstrak_tanpa_sampel[[#This Row],[Column6]])/B1_ekstrak_tanpa_sampel[[#This Row],[Column6]]</f>
        <v>0.49999999999999989</v>
      </c>
      <c r="H30">
        <f>(B1_ekstrak_dengan_sampel[[#This Row],[Column7]]-B1_ekstrak_tanpa_sampel[[#This Row],[Column7]])/B1_ekstrak_tanpa_sampel[[#This Row],[Column7]]</f>
        <v>0</v>
      </c>
      <c r="I30">
        <f>(B1_ekstrak_dengan_sampel[[#This Row],[Column8]]-B1_ekstrak_tanpa_sampel[[#This Row],[Column8]])/B1_ekstrak_tanpa_sampel[[#This Row],[Column8]]</f>
        <v>0</v>
      </c>
      <c r="J30">
        <f>(B1_ekstrak_dengan_sampel[[#This Row],[Column9]]-B1_ekstrak_tanpa_sampel[[#This Row],[Column9]])/B1_ekstrak_tanpa_sampel[[#This Row],[Column9]]</f>
        <v>0</v>
      </c>
    </row>
    <row r="31" spans="2:10" x14ac:dyDescent="0.25">
      <c r="B31">
        <f>(B1_ekstrak_dengan_sampel[[#This Row],[Column1]]-B1_ekstrak_tanpa_sampel[[#This Row],[Column1]])/B1_ekstrak_tanpa_sampel[[#This Row],[Column1]]</f>
        <v>9.999999999999995E-2</v>
      </c>
      <c r="C31">
        <f>(B1_ekstrak_dengan_sampel[[#This Row],[Column2]]-B1_ekstrak_tanpa_sampel[[#This Row],[Column2]])/B1_ekstrak_tanpa_sampel[[#This Row],[Column2]]</f>
        <v>0</v>
      </c>
      <c r="D31">
        <f>(B1_ekstrak_dengan_sampel[[#This Row],[Column3]]-B1_ekstrak_tanpa_sampel[[#This Row],[Column3]])/B1_ekstrak_tanpa_sampel[[#This Row],[Column3]]</f>
        <v>1.2658227848101276E-2</v>
      </c>
      <c r="E31">
        <f>(B1_ekstrak_dengan_sampel[[#This Row],[Column4]]-B1_ekstrak_tanpa_sampel[[#This Row],[Column4]])/B1_ekstrak_tanpa_sampel[[#This Row],[Column4]]</f>
        <v>0</v>
      </c>
      <c r="F31">
        <f>(B1_ekstrak_dengan_sampel[[#This Row],[Column5]]-B1_ekstrak_tanpa_sampel[[#This Row],[Column5]])/B1_ekstrak_tanpa_sampel[[#This Row],[Column5]]</f>
        <v>0.25000000000000006</v>
      </c>
      <c r="G31">
        <f>(B1_ekstrak_dengan_sampel[[#This Row],[Column6]]-B1_ekstrak_tanpa_sampel[[#This Row],[Column6]])/B1_ekstrak_tanpa_sampel[[#This Row],[Column6]]</f>
        <v>0.49999999999999989</v>
      </c>
      <c r="H31">
        <f>(B1_ekstrak_dengan_sampel[[#This Row],[Column7]]-B1_ekstrak_tanpa_sampel[[#This Row],[Column7]])/B1_ekstrak_tanpa_sampel[[#This Row],[Column7]]</f>
        <v>0</v>
      </c>
      <c r="I31">
        <f>(B1_ekstrak_dengan_sampel[[#This Row],[Column8]]-B1_ekstrak_tanpa_sampel[[#This Row],[Column8]])/B1_ekstrak_tanpa_sampel[[#This Row],[Column8]]</f>
        <v>0</v>
      </c>
      <c r="J31">
        <f>(B1_ekstrak_dengan_sampel[[#This Row],[Column9]]-B1_ekstrak_tanpa_sampel[[#This Row],[Column9]])/B1_ekstrak_tanpa_sampel[[#This Row],[Column9]]</f>
        <v>0</v>
      </c>
    </row>
    <row r="32" spans="2:10" x14ac:dyDescent="0.25">
      <c r="B32">
        <f>(B1_ekstrak_dengan_sampel[[#This Row],[Column1]]-B1_ekstrak_tanpa_sampel[[#This Row],[Column1]])/B1_ekstrak_tanpa_sampel[[#This Row],[Column1]]</f>
        <v>9.999999999999995E-2</v>
      </c>
      <c r="C32">
        <f>(B1_ekstrak_dengan_sampel[[#This Row],[Column2]]-B1_ekstrak_tanpa_sampel[[#This Row],[Column2]])/B1_ekstrak_tanpa_sampel[[#This Row],[Column2]]</f>
        <v>0</v>
      </c>
      <c r="D32">
        <f>(B1_ekstrak_dengan_sampel[[#This Row],[Column3]]-B1_ekstrak_tanpa_sampel[[#This Row],[Column3]])/B1_ekstrak_tanpa_sampel[[#This Row],[Column3]]</f>
        <v>0</v>
      </c>
      <c r="E32">
        <f>(B1_ekstrak_dengan_sampel[[#This Row],[Column4]]-B1_ekstrak_tanpa_sampel[[#This Row],[Column4]])/B1_ekstrak_tanpa_sampel[[#This Row],[Column4]]</f>
        <v>0</v>
      </c>
      <c r="F32">
        <f>(B1_ekstrak_dengan_sampel[[#This Row],[Column5]]-B1_ekstrak_tanpa_sampel[[#This Row],[Column5]])/B1_ekstrak_tanpa_sampel[[#This Row],[Column5]]</f>
        <v>0.25000000000000006</v>
      </c>
      <c r="G32">
        <f>(B1_ekstrak_dengan_sampel[[#This Row],[Column6]]-B1_ekstrak_tanpa_sampel[[#This Row],[Column6]])/B1_ekstrak_tanpa_sampel[[#This Row],[Column6]]</f>
        <v>0</v>
      </c>
      <c r="H32">
        <f>(B1_ekstrak_dengan_sampel[[#This Row],[Column7]]-B1_ekstrak_tanpa_sampel[[#This Row],[Column7]])/B1_ekstrak_tanpa_sampel[[#This Row],[Column7]]</f>
        <v>0</v>
      </c>
      <c r="I32">
        <f>(B1_ekstrak_dengan_sampel[[#This Row],[Column8]]-B1_ekstrak_tanpa_sampel[[#This Row],[Column8]])/B1_ekstrak_tanpa_sampel[[#This Row],[Column8]]</f>
        <v>0.33333333333333343</v>
      </c>
      <c r="J32">
        <f>(B1_ekstrak_dengan_sampel[[#This Row],[Column9]]-B1_ekstrak_tanpa_sampel[[#This Row],[Column9]])/B1_ekstrak_tanpa_sampel[[#This Row],[Column9]]</f>
        <v>0</v>
      </c>
    </row>
    <row r="33" spans="2:10" x14ac:dyDescent="0.25">
      <c r="B33">
        <f>(B1_ekstrak_dengan_sampel[[#This Row],[Column1]]-B1_ekstrak_tanpa_sampel[[#This Row],[Column1]])/B1_ekstrak_tanpa_sampel[[#This Row],[Column1]]</f>
        <v>9.999999999999995E-2</v>
      </c>
      <c r="C33">
        <f>(B1_ekstrak_dengan_sampel[[#This Row],[Column2]]-B1_ekstrak_tanpa_sampel[[#This Row],[Column2]])/B1_ekstrak_tanpa_sampel[[#This Row],[Column2]]</f>
        <v>-0.1666666666666666</v>
      </c>
      <c r="D33">
        <f>(B1_ekstrak_dengan_sampel[[#This Row],[Column3]]-B1_ekstrak_tanpa_sampel[[#This Row],[Column3]])/B1_ekstrak_tanpa_sampel[[#This Row],[Column3]]</f>
        <v>6.2893081761006345E-3</v>
      </c>
      <c r="E33">
        <f>(B1_ekstrak_dengan_sampel[[#This Row],[Column4]]-B1_ekstrak_tanpa_sampel[[#This Row],[Column4]])/B1_ekstrak_tanpa_sampel[[#This Row],[Column4]]</f>
        <v>0</v>
      </c>
      <c r="F33">
        <f>(B1_ekstrak_dengan_sampel[[#This Row],[Column5]]-B1_ekstrak_tanpa_sampel[[#This Row],[Column5]])/B1_ekstrak_tanpa_sampel[[#This Row],[Column5]]</f>
        <v>0.25000000000000006</v>
      </c>
      <c r="G33">
        <f>(B1_ekstrak_dengan_sampel[[#This Row],[Column6]]-B1_ekstrak_tanpa_sampel[[#This Row],[Column6]])/B1_ekstrak_tanpa_sampel[[#This Row],[Column6]]</f>
        <v>0</v>
      </c>
      <c r="H33">
        <f>(B1_ekstrak_dengan_sampel[[#This Row],[Column7]]-B1_ekstrak_tanpa_sampel[[#This Row],[Column7]])/B1_ekstrak_tanpa_sampel[[#This Row],[Column7]]</f>
        <v>0</v>
      </c>
      <c r="I33">
        <f>(B1_ekstrak_dengan_sampel[[#This Row],[Column8]]-B1_ekstrak_tanpa_sampel[[#This Row],[Column8]])/B1_ekstrak_tanpa_sampel[[#This Row],[Column8]]</f>
        <v>0</v>
      </c>
      <c r="J33">
        <f>(B1_ekstrak_dengan_sampel[[#This Row],[Column9]]-B1_ekstrak_tanpa_sampel[[#This Row],[Column9]])/B1_ekstrak_tanpa_sampel[[#This Row],[Column9]]</f>
        <v>0</v>
      </c>
    </row>
    <row r="34" spans="2:10" x14ac:dyDescent="0.25">
      <c r="B34">
        <f>(B1_ekstrak_dengan_sampel[[#This Row],[Column1]]-B1_ekstrak_tanpa_sampel[[#This Row],[Column1]])/B1_ekstrak_tanpa_sampel[[#This Row],[Column1]]</f>
        <v>9.999999999999995E-2</v>
      </c>
      <c r="C34">
        <f>(B1_ekstrak_dengan_sampel[[#This Row],[Column2]]-B1_ekstrak_tanpa_sampel[[#This Row],[Column2]])/B1_ekstrak_tanpa_sampel[[#This Row],[Column2]]</f>
        <v>0</v>
      </c>
      <c r="D34">
        <f>(B1_ekstrak_dengan_sampel[[#This Row],[Column3]]-B1_ekstrak_tanpa_sampel[[#This Row],[Column3]])/B1_ekstrak_tanpa_sampel[[#This Row],[Column3]]</f>
        <v>6.2893081761006345E-3</v>
      </c>
      <c r="E34">
        <f>(B1_ekstrak_dengan_sampel[[#This Row],[Column4]]-B1_ekstrak_tanpa_sampel[[#This Row],[Column4]])/B1_ekstrak_tanpa_sampel[[#This Row],[Column4]]</f>
        <v>-0.20000000000000004</v>
      </c>
      <c r="F34">
        <f>(B1_ekstrak_dengan_sampel[[#This Row],[Column5]]-B1_ekstrak_tanpa_sampel[[#This Row],[Column5]])/B1_ekstrak_tanpa_sampel[[#This Row],[Column5]]</f>
        <v>0.25000000000000006</v>
      </c>
      <c r="G34">
        <f>(B1_ekstrak_dengan_sampel[[#This Row],[Column6]]-B1_ekstrak_tanpa_sampel[[#This Row],[Column6]])/B1_ekstrak_tanpa_sampel[[#This Row],[Column6]]</f>
        <v>0</v>
      </c>
      <c r="H34">
        <f>(B1_ekstrak_dengan_sampel[[#This Row],[Column7]]-B1_ekstrak_tanpa_sampel[[#This Row],[Column7]])/B1_ekstrak_tanpa_sampel[[#This Row],[Column7]]</f>
        <v>0</v>
      </c>
      <c r="I34">
        <f>(B1_ekstrak_dengan_sampel[[#This Row],[Column8]]-B1_ekstrak_tanpa_sampel[[#This Row],[Column8]])/B1_ekstrak_tanpa_sampel[[#This Row],[Column8]]</f>
        <v>0</v>
      </c>
      <c r="J34">
        <f>(B1_ekstrak_dengan_sampel[[#This Row],[Column9]]-B1_ekstrak_tanpa_sampel[[#This Row],[Column9]])/B1_ekstrak_tanpa_sampel[[#This Row],[Column9]]</f>
        <v>0</v>
      </c>
    </row>
    <row r="35" spans="2:10" x14ac:dyDescent="0.25">
      <c r="B35">
        <f>(B1_ekstrak_dengan_sampel[[#This Row],[Column1]]-B1_ekstrak_tanpa_sampel[[#This Row],[Column1]])/B1_ekstrak_tanpa_sampel[[#This Row],[Column1]]</f>
        <v>9.999999999999995E-2</v>
      </c>
      <c r="C35">
        <f>(B1_ekstrak_dengan_sampel[[#This Row],[Column2]]-B1_ekstrak_tanpa_sampel[[#This Row],[Column2]])/B1_ekstrak_tanpa_sampel[[#This Row],[Column2]]</f>
        <v>-0.1666666666666666</v>
      </c>
      <c r="D35">
        <f>(B1_ekstrak_dengan_sampel[[#This Row],[Column3]]-B1_ekstrak_tanpa_sampel[[#This Row],[Column3]])/B1_ekstrak_tanpa_sampel[[#This Row],[Column3]]</f>
        <v>6.2893081761006345E-3</v>
      </c>
      <c r="E35">
        <f>(B1_ekstrak_dengan_sampel[[#This Row],[Column4]]-B1_ekstrak_tanpa_sampel[[#This Row],[Column4]])/B1_ekstrak_tanpa_sampel[[#This Row],[Column4]]</f>
        <v>0</v>
      </c>
      <c r="F35">
        <f>(B1_ekstrak_dengan_sampel[[#This Row],[Column5]]-B1_ekstrak_tanpa_sampel[[#This Row],[Column5]])/B1_ekstrak_tanpa_sampel[[#This Row],[Column5]]</f>
        <v>0.25000000000000006</v>
      </c>
      <c r="G35">
        <f>(B1_ekstrak_dengan_sampel[[#This Row],[Column6]]-B1_ekstrak_tanpa_sampel[[#This Row],[Column6]])/B1_ekstrak_tanpa_sampel[[#This Row],[Column6]]</f>
        <v>0</v>
      </c>
      <c r="H35">
        <f>(B1_ekstrak_dengan_sampel[[#This Row],[Column7]]-B1_ekstrak_tanpa_sampel[[#This Row],[Column7]])/B1_ekstrak_tanpa_sampel[[#This Row],[Column7]]</f>
        <v>0</v>
      </c>
      <c r="I35">
        <f>(B1_ekstrak_dengan_sampel[[#This Row],[Column8]]-B1_ekstrak_tanpa_sampel[[#This Row],[Column8]])/B1_ekstrak_tanpa_sampel[[#This Row],[Column8]]</f>
        <v>0</v>
      </c>
      <c r="J35">
        <f>(B1_ekstrak_dengan_sampel[[#This Row],[Column9]]-B1_ekstrak_tanpa_sampel[[#This Row],[Column9]])/B1_ekstrak_tanpa_sampel[[#This Row],[Column9]]</f>
        <v>0</v>
      </c>
    </row>
    <row r="36" spans="2:10" x14ac:dyDescent="0.25">
      <c r="B36">
        <f>(B1_ekstrak_dengan_sampel[[#This Row],[Column1]]-B1_ekstrak_tanpa_sampel[[#This Row],[Column1]])/B1_ekstrak_tanpa_sampel[[#This Row],[Column1]]</f>
        <v>9.999999999999995E-2</v>
      </c>
      <c r="C36">
        <f>(B1_ekstrak_dengan_sampel[[#This Row],[Column2]]-B1_ekstrak_tanpa_sampel[[#This Row],[Column2]])/B1_ekstrak_tanpa_sampel[[#This Row],[Column2]]</f>
        <v>0</v>
      </c>
      <c r="D36">
        <f>(B1_ekstrak_dengan_sampel[[#This Row],[Column3]]-B1_ekstrak_tanpa_sampel[[#This Row],[Column3]])/B1_ekstrak_tanpa_sampel[[#This Row],[Column3]]</f>
        <v>6.2893081761006345E-3</v>
      </c>
      <c r="E36">
        <f>(B1_ekstrak_dengan_sampel[[#This Row],[Column4]]-B1_ekstrak_tanpa_sampel[[#This Row],[Column4]])/B1_ekstrak_tanpa_sampel[[#This Row],[Column4]]</f>
        <v>0</v>
      </c>
      <c r="F36">
        <f>(B1_ekstrak_dengan_sampel[[#This Row],[Column5]]-B1_ekstrak_tanpa_sampel[[#This Row],[Column5]])/B1_ekstrak_tanpa_sampel[[#This Row],[Column5]]</f>
        <v>0.25000000000000006</v>
      </c>
      <c r="G36">
        <f>(B1_ekstrak_dengan_sampel[[#This Row],[Column6]]-B1_ekstrak_tanpa_sampel[[#This Row],[Column6]])/B1_ekstrak_tanpa_sampel[[#This Row],[Column6]]</f>
        <v>0</v>
      </c>
      <c r="H36">
        <f>(B1_ekstrak_dengan_sampel[[#This Row],[Column7]]-B1_ekstrak_tanpa_sampel[[#This Row],[Column7]])/B1_ekstrak_tanpa_sampel[[#This Row],[Column7]]</f>
        <v>0</v>
      </c>
      <c r="I36">
        <f>(B1_ekstrak_dengan_sampel[[#This Row],[Column8]]-B1_ekstrak_tanpa_sampel[[#This Row],[Column8]])/B1_ekstrak_tanpa_sampel[[#This Row],[Column8]]</f>
        <v>0</v>
      </c>
      <c r="J36">
        <f>(B1_ekstrak_dengan_sampel[[#This Row],[Column9]]-B1_ekstrak_tanpa_sampel[[#This Row],[Column9]])/B1_ekstrak_tanpa_sampel[[#This Row],[Column9]]</f>
        <v>0</v>
      </c>
    </row>
    <row r="37" spans="2:10" x14ac:dyDescent="0.25">
      <c r="B37">
        <f>(B1_ekstrak_dengan_sampel[[#This Row],[Column1]]-B1_ekstrak_tanpa_sampel[[#This Row],[Column1]])/B1_ekstrak_tanpa_sampel[[#This Row],[Column1]]</f>
        <v>9.999999999999995E-2</v>
      </c>
      <c r="C37">
        <f>(B1_ekstrak_dengan_sampel[[#This Row],[Column2]]-B1_ekstrak_tanpa_sampel[[#This Row],[Column2]])/B1_ekstrak_tanpa_sampel[[#This Row],[Column2]]</f>
        <v>0</v>
      </c>
      <c r="D37">
        <f>(B1_ekstrak_dengan_sampel[[#This Row],[Column3]]-B1_ekstrak_tanpa_sampel[[#This Row],[Column3]])/B1_ekstrak_tanpa_sampel[[#This Row],[Column3]]</f>
        <v>1.2578616352201269E-2</v>
      </c>
      <c r="E37">
        <f>(B1_ekstrak_dengan_sampel[[#This Row],[Column4]]-B1_ekstrak_tanpa_sampel[[#This Row],[Column4]])/B1_ekstrak_tanpa_sampel[[#This Row],[Column4]]</f>
        <v>-0.5</v>
      </c>
      <c r="F37">
        <f>(B1_ekstrak_dengan_sampel[[#This Row],[Column5]]-B1_ekstrak_tanpa_sampel[[#This Row],[Column5]])/B1_ekstrak_tanpa_sampel[[#This Row],[Column5]]</f>
        <v>0.25000000000000006</v>
      </c>
      <c r="G37">
        <f>(B1_ekstrak_dengan_sampel[[#This Row],[Column6]]-B1_ekstrak_tanpa_sampel[[#This Row],[Column6]])/B1_ekstrak_tanpa_sampel[[#This Row],[Column6]]</f>
        <v>0</v>
      </c>
      <c r="H37">
        <f>(B1_ekstrak_dengan_sampel[[#This Row],[Column7]]-B1_ekstrak_tanpa_sampel[[#This Row],[Column7]])/B1_ekstrak_tanpa_sampel[[#This Row],[Column7]]</f>
        <v>0</v>
      </c>
      <c r="I37">
        <f>(B1_ekstrak_dengan_sampel[[#This Row],[Column8]]-B1_ekstrak_tanpa_sampel[[#This Row],[Column8]])/B1_ekstrak_tanpa_sampel[[#This Row],[Column8]]</f>
        <v>0</v>
      </c>
      <c r="J37">
        <f>(B1_ekstrak_dengan_sampel[[#This Row],[Column9]]-B1_ekstrak_tanpa_sampel[[#This Row],[Column9]])/B1_ekstrak_tanpa_sampel[[#This Row],[Column9]]</f>
        <v>0</v>
      </c>
    </row>
    <row r="38" spans="2:10" x14ac:dyDescent="0.25">
      <c r="B38">
        <f>(B1_ekstrak_dengan_sampel[[#This Row],[Column1]]-B1_ekstrak_tanpa_sampel[[#This Row],[Column1]])/B1_ekstrak_tanpa_sampel[[#This Row],[Column1]]</f>
        <v>9.999999999999995E-2</v>
      </c>
      <c r="C38">
        <f>(B1_ekstrak_dengan_sampel[[#This Row],[Column2]]-B1_ekstrak_tanpa_sampel[[#This Row],[Column2]])/B1_ekstrak_tanpa_sampel[[#This Row],[Column2]]</f>
        <v>0</v>
      </c>
      <c r="D38">
        <f>(B1_ekstrak_dengan_sampel[[#This Row],[Column3]]-B1_ekstrak_tanpa_sampel[[#This Row],[Column3]])/B1_ekstrak_tanpa_sampel[[#This Row],[Column3]]</f>
        <v>6.2893081761006345E-3</v>
      </c>
      <c r="E38">
        <f>(B1_ekstrak_dengan_sampel[[#This Row],[Column4]]-B1_ekstrak_tanpa_sampel[[#This Row],[Column4]])/B1_ekstrak_tanpa_sampel[[#This Row],[Column4]]</f>
        <v>-0.25000000000000006</v>
      </c>
      <c r="F38">
        <f>(B1_ekstrak_dengan_sampel[[#This Row],[Column5]]-B1_ekstrak_tanpa_sampel[[#This Row],[Column5]])/B1_ekstrak_tanpa_sampel[[#This Row],[Column5]]</f>
        <v>0.25000000000000006</v>
      </c>
      <c r="G38">
        <f>(B1_ekstrak_dengan_sampel[[#This Row],[Column6]]-B1_ekstrak_tanpa_sampel[[#This Row],[Column6]])/B1_ekstrak_tanpa_sampel[[#This Row],[Column6]]</f>
        <v>0.49999999999999989</v>
      </c>
      <c r="H38">
        <f>(B1_ekstrak_dengan_sampel[[#This Row],[Column7]]-B1_ekstrak_tanpa_sampel[[#This Row],[Column7]])/B1_ekstrak_tanpa_sampel[[#This Row],[Column7]]</f>
        <v>0</v>
      </c>
      <c r="I38">
        <f>(B1_ekstrak_dengan_sampel[[#This Row],[Column8]]-B1_ekstrak_tanpa_sampel[[#This Row],[Column8]])/B1_ekstrak_tanpa_sampel[[#This Row],[Column8]]</f>
        <v>0</v>
      </c>
      <c r="J38">
        <f>(B1_ekstrak_dengan_sampel[[#This Row],[Column9]]-B1_ekstrak_tanpa_sampel[[#This Row],[Column9]])/B1_ekstrak_tanpa_sampel[[#This Row],[Column9]]</f>
        <v>0</v>
      </c>
    </row>
    <row r="39" spans="2:10" x14ac:dyDescent="0.25">
      <c r="B39">
        <f>(B1_ekstrak_dengan_sampel[[#This Row],[Column1]]-B1_ekstrak_tanpa_sampel[[#This Row],[Column1]])/B1_ekstrak_tanpa_sampel[[#This Row],[Column1]]</f>
        <v>9.999999999999995E-2</v>
      </c>
      <c r="C39">
        <f>(B1_ekstrak_dengan_sampel[[#This Row],[Column2]]-B1_ekstrak_tanpa_sampel[[#This Row],[Column2]])/B1_ekstrak_tanpa_sampel[[#This Row],[Column2]]</f>
        <v>0</v>
      </c>
      <c r="D39">
        <f>(B1_ekstrak_dengan_sampel[[#This Row],[Column3]]-B1_ekstrak_tanpa_sampel[[#This Row],[Column3]])/B1_ekstrak_tanpa_sampel[[#This Row],[Column3]]</f>
        <v>1.2578616352201269E-2</v>
      </c>
      <c r="E39">
        <f>(B1_ekstrak_dengan_sampel[[#This Row],[Column4]]-B1_ekstrak_tanpa_sampel[[#This Row],[Column4]])/B1_ekstrak_tanpa_sampel[[#This Row],[Column4]]</f>
        <v>0</v>
      </c>
      <c r="F39">
        <f>(B1_ekstrak_dengan_sampel[[#This Row],[Column5]]-B1_ekstrak_tanpa_sampel[[#This Row],[Column5]])/B1_ekstrak_tanpa_sampel[[#This Row],[Column5]]</f>
        <v>0.25000000000000006</v>
      </c>
      <c r="G39">
        <f>(B1_ekstrak_dengan_sampel[[#This Row],[Column6]]-B1_ekstrak_tanpa_sampel[[#This Row],[Column6]])/B1_ekstrak_tanpa_sampel[[#This Row],[Column6]]</f>
        <v>0</v>
      </c>
      <c r="H39">
        <f>(B1_ekstrak_dengan_sampel[[#This Row],[Column7]]-B1_ekstrak_tanpa_sampel[[#This Row],[Column7]])/B1_ekstrak_tanpa_sampel[[#This Row],[Column7]]</f>
        <v>0</v>
      </c>
      <c r="I39">
        <f>(B1_ekstrak_dengan_sampel[[#This Row],[Column8]]-B1_ekstrak_tanpa_sampel[[#This Row],[Column8]])/B1_ekstrak_tanpa_sampel[[#This Row],[Column8]]</f>
        <v>-0.25000000000000006</v>
      </c>
      <c r="J39">
        <f>(B1_ekstrak_dengan_sampel[[#This Row],[Column9]]-B1_ekstrak_tanpa_sampel[[#This Row],[Column9]])/B1_ekstrak_tanpa_sampel[[#This Row],[Column9]]</f>
        <v>0</v>
      </c>
    </row>
    <row r="40" spans="2:10" x14ac:dyDescent="0.25">
      <c r="B40">
        <f>(B1_ekstrak_dengan_sampel[[#This Row],[Column1]]-B1_ekstrak_tanpa_sampel[[#This Row],[Column1]])/B1_ekstrak_tanpa_sampel[[#This Row],[Column1]]</f>
        <v>9.999999999999995E-2</v>
      </c>
      <c r="C40">
        <f>(B1_ekstrak_dengan_sampel[[#This Row],[Column2]]-B1_ekstrak_tanpa_sampel[[#This Row],[Column2]])/B1_ekstrak_tanpa_sampel[[#This Row],[Column2]]</f>
        <v>0</v>
      </c>
      <c r="D40">
        <f>(B1_ekstrak_dengan_sampel[[#This Row],[Column3]]-B1_ekstrak_tanpa_sampel[[#This Row],[Column3]])/B1_ekstrak_tanpa_sampel[[#This Row],[Column3]]</f>
        <v>6.2893081761006345E-3</v>
      </c>
      <c r="E40">
        <f>(B1_ekstrak_dengan_sampel[[#This Row],[Column4]]-B1_ekstrak_tanpa_sampel[[#This Row],[Column4]])/B1_ekstrak_tanpa_sampel[[#This Row],[Column4]]</f>
        <v>-0.25000000000000006</v>
      </c>
      <c r="F40">
        <f>(B1_ekstrak_dengan_sampel[[#This Row],[Column5]]-B1_ekstrak_tanpa_sampel[[#This Row],[Column5]])/B1_ekstrak_tanpa_sampel[[#This Row],[Column5]]</f>
        <v>0.25000000000000006</v>
      </c>
      <c r="G40">
        <f>(B1_ekstrak_dengan_sampel[[#This Row],[Column6]]-B1_ekstrak_tanpa_sampel[[#This Row],[Column6]])/B1_ekstrak_tanpa_sampel[[#This Row],[Column6]]</f>
        <v>0</v>
      </c>
      <c r="H40">
        <f>(B1_ekstrak_dengan_sampel[[#This Row],[Column7]]-B1_ekstrak_tanpa_sampel[[#This Row],[Column7]])/B1_ekstrak_tanpa_sampel[[#This Row],[Column7]]</f>
        <v>0</v>
      </c>
      <c r="I40">
        <f>(B1_ekstrak_dengan_sampel[[#This Row],[Column8]]-B1_ekstrak_tanpa_sampel[[#This Row],[Column8]])/B1_ekstrak_tanpa_sampel[[#This Row],[Column8]]</f>
        <v>0</v>
      </c>
      <c r="J40">
        <f>(B1_ekstrak_dengan_sampel[[#This Row],[Column9]]-B1_ekstrak_tanpa_sampel[[#This Row],[Column9]])/B1_ekstrak_tanpa_sampel[[#This Row],[Column9]]</f>
        <v>0</v>
      </c>
    </row>
    <row r="41" spans="2:10" x14ac:dyDescent="0.25">
      <c r="B41">
        <f>(B1_ekstrak_dengan_sampel[[#This Row],[Column1]]-B1_ekstrak_tanpa_sampel[[#This Row],[Column1]])/B1_ekstrak_tanpa_sampel[[#This Row],[Column1]]</f>
        <v>9.999999999999995E-2</v>
      </c>
      <c r="C41">
        <f>(B1_ekstrak_dengan_sampel[[#This Row],[Column2]]-B1_ekstrak_tanpa_sampel[[#This Row],[Column2]])/B1_ekstrak_tanpa_sampel[[#This Row],[Column2]]</f>
        <v>0</v>
      </c>
      <c r="D41">
        <f>(B1_ekstrak_dengan_sampel[[#This Row],[Column3]]-B1_ekstrak_tanpa_sampel[[#This Row],[Column3]])/B1_ekstrak_tanpa_sampel[[#This Row],[Column3]]</f>
        <v>0</v>
      </c>
      <c r="E41">
        <f>(B1_ekstrak_dengan_sampel[[#This Row],[Column4]]-B1_ekstrak_tanpa_sampel[[#This Row],[Column4]])/B1_ekstrak_tanpa_sampel[[#This Row],[Column4]]</f>
        <v>-0.25000000000000006</v>
      </c>
      <c r="F41">
        <f>(B1_ekstrak_dengan_sampel[[#This Row],[Column5]]-B1_ekstrak_tanpa_sampel[[#This Row],[Column5]])/B1_ekstrak_tanpa_sampel[[#This Row],[Column5]]</f>
        <v>0.25000000000000006</v>
      </c>
      <c r="G41">
        <f>(B1_ekstrak_dengan_sampel[[#This Row],[Column6]]-B1_ekstrak_tanpa_sampel[[#This Row],[Column6]])/B1_ekstrak_tanpa_sampel[[#This Row],[Column6]]</f>
        <v>0</v>
      </c>
      <c r="H41">
        <f>(B1_ekstrak_dengan_sampel[[#This Row],[Column7]]-B1_ekstrak_tanpa_sampel[[#This Row],[Column7]])/B1_ekstrak_tanpa_sampel[[#This Row],[Column7]]</f>
        <v>0</v>
      </c>
      <c r="I41">
        <f>(B1_ekstrak_dengan_sampel[[#This Row],[Column8]]-B1_ekstrak_tanpa_sampel[[#This Row],[Column8]])/B1_ekstrak_tanpa_sampel[[#This Row],[Column8]]</f>
        <v>0</v>
      </c>
      <c r="J41">
        <f>(B1_ekstrak_dengan_sampel[[#This Row],[Column9]]-B1_ekstrak_tanpa_sampel[[#This Row],[Column9]])/B1_ekstrak_tanpa_sampel[[#This Row],[Column9]]</f>
        <v>0</v>
      </c>
    </row>
    <row r="42" spans="2:10" x14ac:dyDescent="0.25">
      <c r="B42">
        <f>(B1_ekstrak_dengan_sampel[[#This Row],[Column1]]-B1_ekstrak_tanpa_sampel[[#This Row],[Column1]])/B1_ekstrak_tanpa_sampel[[#This Row],[Column1]]</f>
        <v>9.999999999999995E-2</v>
      </c>
      <c r="C42">
        <f>(B1_ekstrak_dengan_sampel[[#This Row],[Column2]]-B1_ekstrak_tanpa_sampel[[#This Row],[Column2]])/B1_ekstrak_tanpa_sampel[[#This Row],[Column2]]</f>
        <v>0</v>
      </c>
      <c r="D42">
        <f>(B1_ekstrak_dengan_sampel[[#This Row],[Column3]]-B1_ekstrak_tanpa_sampel[[#This Row],[Column3]])/B1_ekstrak_tanpa_sampel[[#This Row],[Column3]]</f>
        <v>6.2893081761006345E-3</v>
      </c>
      <c r="E42">
        <f>(B1_ekstrak_dengan_sampel[[#This Row],[Column4]]-B1_ekstrak_tanpa_sampel[[#This Row],[Column4]])/B1_ekstrak_tanpa_sampel[[#This Row],[Column4]]</f>
        <v>-0.25000000000000006</v>
      </c>
      <c r="F42">
        <f>(B1_ekstrak_dengan_sampel[[#This Row],[Column5]]-B1_ekstrak_tanpa_sampel[[#This Row],[Column5]])/B1_ekstrak_tanpa_sampel[[#This Row],[Column5]]</f>
        <v>0.25000000000000006</v>
      </c>
      <c r="G42">
        <f>(B1_ekstrak_dengan_sampel[[#This Row],[Column6]]-B1_ekstrak_tanpa_sampel[[#This Row],[Column6]])/B1_ekstrak_tanpa_sampel[[#This Row],[Column6]]</f>
        <v>0.49999999999999989</v>
      </c>
      <c r="H42">
        <f>(B1_ekstrak_dengan_sampel[[#This Row],[Column7]]-B1_ekstrak_tanpa_sampel[[#This Row],[Column7]])/B1_ekstrak_tanpa_sampel[[#This Row],[Column7]]</f>
        <v>0</v>
      </c>
      <c r="I42">
        <f>(B1_ekstrak_dengan_sampel[[#This Row],[Column8]]-B1_ekstrak_tanpa_sampel[[#This Row],[Column8]])/B1_ekstrak_tanpa_sampel[[#This Row],[Column8]]</f>
        <v>0</v>
      </c>
      <c r="J42">
        <f>(B1_ekstrak_dengan_sampel[[#This Row],[Column9]]-B1_ekstrak_tanpa_sampel[[#This Row],[Column9]])/B1_ekstrak_tanpa_sampel[[#This Row],[Column9]]</f>
        <v>-0.20000000000000004</v>
      </c>
    </row>
    <row r="43" spans="2:10" x14ac:dyDescent="0.25">
      <c r="B43">
        <f>(B1_ekstrak_dengan_sampel[[#This Row],[Column1]]-B1_ekstrak_tanpa_sampel[[#This Row],[Column1]])/B1_ekstrak_tanpa_sampel[[#This Row],[Column1]]</f>
        <v>9.999999999999995E-2</v>
      </c>
      <c r="C43">
        <f>(B1_ekstrak_dengan_sampel[[#This Row],[Column2]]-B1_ekstrak_tanpa_sampel[[#This Row],[Column2]])/B1_ekstrak_tanpa_sampel[[#This Row],[Column2]]</f>
        <v>0</v>
      </c>
      <c r="D43">
        <f>(B1_ekstrak_dengan_sampel[[#This Row],[Column3]]-B1_ekstrak_tanpa_sampel[[#This Row],[Column3]])/B1_ekstrak_tanpa_sampel[[#This Row],[Column3]]</f>
        <v>6.2893081761006345E-3</v>
      </c>
      <c r="E43">
        <f>(B1_ekstrak_dengan_sampel[[#This Row],[Column4]]-B1_ekstrak_tanpa_sampel[[#This Row],[Column4]])/B1_ekstrak_tanpa_sampel[[#This Row],[Column4]]</f>
        <v>-0.25000000000000006</v>
      </c>
      <c r="F43">
        <f>(B1_ekstrak_dengan_sampel[[#This Row],[Column5]]-B1_ekstrak_tanpa_sampel[[#This Row],[Column5]])/B1_ekstrak_tanpa_sampel[[#This Row],[Column5]]</f>
        <v>0.25000000000000006</v>
      </c>
      <c r="G43">
        <f>(B1_ekstrak_dengan_sampel[[#This Row],[Column6]]-B1_ekstrak_tanpa_sampel[[#This Row],[Column6]])/B1_ekstrak_tanpa_sampel[[#This Row],[Column6]]</f>
        <v>0.49999999999999989</v>
      </c>
      <c r="H43">
        <f>(B1_ekstrak_dengan_sampel[[#This Row],[Column7]]-B1_ekstrak_tanpa_sampel[[#This Row],[Column7]])/B1_ekstrak_tanpa_sampel[[#This Row],[Column7]]</f>
        <v>0</v>
      </c>
      <c r="I43">
        <f>(B1_ekstrak_dengan_sampel[[#This Row],[Column8]]-B1_ekstrak_tanpa_sampel[[#This Row],[Column8]])/B1_ekstrak_tanpa_sampel[[#This Row],[Column8]]</f>
        <v>0</v>
      </c>
      <c r="J43">
        <f>(B1_ekstrak_dengan_sampel[[#This Row],[Column9]]-B1_ekstrak_tanpa_sampel[[#This Row],[Column9]])/B1_ekstrak_tanpa_sampel[[#This Row],[Column9]]</f>
        <v>0</v>
      </c>
    </row>
    <row r="44" spans="2:10" x14ac:dyDescent="0.25">
      <c r="B44">
        <f>(B1_ekstrak_dengan_sampel[[#This Row],[Column1]]-B1_ekstrak_tanpa_sampel[[#This Row],[Column1]])/B1_ekstrak_tanpa_sampel[[#This Row],[Column1]]</f>
        <v>0.15</v>
      </c>
      <c r="C44">
        <f>(B1_ekstrak_dengan_sampel[[#This Row],[Column2]]-B1_ekstrak_tanpa_sampel[[#This Row],[Column2]])/B1_ekstrak_tanpa_sampel[[#This Row],[Column2]]</f>
        <v>0</v>
      </c>
      <c r="D44">
        <f>(B1_ekstrak_dengan_sampel[[#This Row],[Column3]]-B1_ekstrak_tanpa_sampel[[#This Row],[Column3]])/B1_ekstrak_tanpa_sampel[[#This Row],[Column3]]</f>
        <v>1.2578616352201269E-2</v>
      </c>
      <c r="E44">
        <f>(B1_ekstrak_dengan_sampel[[#This Row],[Column4]]-B1_ekstrak_tanpa_sampel[[#This Row],[Column4]])/B1_ekstrak_tanpa_sampel[[#This Row],[Column4]]</f>
        <v>-0.25000000000000006</v>
      </c>
      <c r="F44">
        <f>(B1_ekstrak_dengan_sampel[[#This Row],[Column5]]-B1_ekstrak_tanpa_sampel[[#This Row],[Column5]])/B1_ekstrak_tanpa_sampel[[#This Row],[Column5]]</f>
        <v>0.25000000000000006</v>
      </c>
      <c r="G44">
        <f>(B1_ekstrak_dengan_sampel[[#This Row],[Column6]]-B1_ekstrak_tanpa_sampel[[#This Row],[Column6]])/B1_ekstrak_tanpa_sampel[[#This Row],[Column6]]</f>
        <v>0.49999999999999989</v>
      </c>
      <c r="H44">
        <f>(B1_ekstrak_dengan_sampel[[#This Row],[Column7]]-B1_ekstrak_tanpa_sampel[[#This Row],[Column7]])/B1_ekstrak_tanpa_sampel[[#This Row],[Column7]]</f>
        <v>0</v>
      </c>
      <c r="I44">
        <f>(B1_ekstrak_dengan_sampel[[#This Row],[Column8]]-B1_ekstrak_tanpa_sampel[[#This Row],[Column8]])/B1_ekstrak_tanpa_sampel[[#This Row],[Column8]]</f>
        <v>0.33333333333333343</v>
      </c>
      <c r="J44">
        <f>(B1_ekstrak_dengan_sampel[[#This Row],[Column9]]-B1_ekstrak_tanpa_sampel[[#This Row],[Column9]])/B1_ekstrak_tanpa_sampel[[#This Row],[Column9]]</f>
        <v>0</v>
      </c>
    </row>
    <row r="45" spans="2:10" x14ac:dyDescent="0.25">
      <c r="B45">
        <f>(B1_ekstrak_dengan_sampel[[#This Row],[Column1]]-B1_ekstrak_tanpa_sampel[[#This Row],[Column1]])/B1_ekstrak_tanpa_sampel[[#This Row],[Column1]]</f>
        <v>9.999999999999995E-2</v>
      </c>
      <c r="C45">
        <f>(B1_ekstrak_dengan_sampel[[#This Row],[Column2]]-B1_ekstrak_tanpa_sampel[[#This Row],[Column2]])/B1_ekstrak_tanpa_sampel[[#This Row],[Column2]]</f>
        <v>0</v>
      </c>
      <c r="D45">
        <f>(B1_ekstrak_dengan_sampel[[#This Row],[Column3]]-B1_ekstrak_tanpa_sampel[[#This Row],[Column3]])/B1_ekstrak_tanpa_sampel[[#This Row],[Column3]]</f>
        <v>6.2893081761006345E-3</v>
      </c>
      <c r="E45">
        <f>(B1_ekstrak_dengan_sampel[[#This Row],[Column4]]-B1_ekstrak_tanpa_sampel[[#This Row],[Column4]])/B1_ekstrak_tanpa_sampel[[#This Row],[Column4]]</f>
        <v>-0.25000000000000006</v>
      </c>
      <c r="F45">
        <f>(B1_ekstrak_dengan_sampel[[#This Row],[Column5]]-B1_ekstrak_tanpa_sampel[[#This Row],[Column5]])/B1_ekstrak_tanpa_sampel[[#This Row],[Column5]]</f>
        <v>0.25000000000000006</v>
      </c>
      <c r="G45">
        <f>(B1_ekstrak_dengan_sampel[[#This Row],[Column6]]-B1_ekstrak_tanpa_sampel[[#This Row],[Column6]])/B1_ekstrak_tanpa_sampel[[#This Row],[Column6]]</f>
        <v>0.49999999999999989</v>
      </c>
      <c r="H45">
        <f>(B1_ekstrak_dengan_sampel[[#This Row],[Column7]]-B1_ekstrak_tanpa_sampel[[#This Row],[Column7]])/B1_ekstrak_tanpa_sampel[[#This Row],[Column7]]</f>
        <v>0</v>
      </c>
      <c r="I45">
        <f>(B1_ekstrak_dengan_sampel[[#This Row],[Column8]]-B1_ekstrak_tanpa_sampel[[#This Row],[Column8]])/B1_ekstrak_tanpa_sampel[[#This Row],[Column8]]</f>
        <v>0</v>
      </c>
      <c r="J45">
        <f>(B1_ekstrak_dengan_sampel[[#This Row],[Column9]]-B1_ekstrak_tanpa_sampel[[#This Row],[Column9]])/B1_ekstrak_tanpa_sampel[[#This Row],[Column9]]</f>
        <v>-0.20000000000000004</v>
      </c>
    </row>
    <row r="46" spans="2:10" x14ac:dyDescent="0.25">
      <c r="B46">
        <f>(B1_ekstrak_dengan_sampel[[#This Row],[Column1]]-B1_ekstrak_tanpa_sampel[[#This Row],[Column1]])/B1_ekstrak_tanpa_sampel[[#This Row],[Column1]]</f>
        <v>0.15</v>
      </c>
      <c r="C46">
        <f>(B1_ekstrak_dengan_sampel[[#This Row],[Column2]]-B1_ekstrak_tanpa_sampel[[#This Row],[Column2]])/B1_ekstrak_tanpa_sampel[[#This Row],[Column2]]</f>
        <v>0</v>
      </c>
      <c r="D46">
        <f>(B1_ekstrak_dengan_sampel[[#This Row],[Column3]]-B1_ekstrak_tanpa_sampel[[#This Row],[Column3]])/B1_ekstrak_tanpa_sampel[[#This Row],[Column3]]</f>
        <v>6.2893081761006345E-3</v>
      </c>
      <c r="E46">
        <f>(B1_ekstrak_dengan_sampel[[#This Row],[Column4]]-B1_ekstrak_tanpa_sampel[[#This Row],[Column4]])/B1_ekstrak_tanpa_sampel[[#This Row],[Column4]]</f>
        <v>-0.25000000000000006</v>
      </c>
      <c r="F46">
        <f>(B1_ekstrak_dengan_sampel[[#This Row],[Column5]]-B1_ekstrak_tanpa_sampel[[#This Row],[Column5]])/B1_ekstrak_tanpa_sampel[[#This Row],[Column5]]</f>
        <v>0.25000000000000006</v>
      </c>
      <c r="G46">
        <f>(B1_ekstrak_dengan_sampel[[#This Row],[Column6]]-B1_ekstrak_tanpa_sampel[[#This Row],[Column6]])/B1_ekstrak_tanpa_sampel[[#This Row],[Column6]]</f>
        <v>0</v>
      </c>
      <c r="H46">
        <f>(B1_ekstrak_dengan_sampel[[#This Row],[Column7]]-B1_ekstrak_tanpa_sampel[[#This Row],[Column7]])/B1_ekstrak_tanpa_sampel[[#This Row],[Column7]]</f>
        <v>0</v>
      </c>
      <c r="I46">
        <f>(B1_ekstrak_dengan_sampel[[#This Row],[Column8]]-B1_ekstrak_tanpa_sampel[[#This Row],[Column8]])/B1_ekstrak_tanpa_sampel[[#This Row],[Column8]]</f>
        <v>-0.25000000000000006</v>
      </c>
      <c r="J46">
        <f>(B1_ekstrak_dengan_sampel[[#This Row],[Column9]]-B1_ekstrak_tanpa_sampel[[#This Row],[Column9]])/B1_ekstrak_tanpa_sampel[[#This Row],[Column9]]</f>
        <v>0</v>
      </c>
    </row>
    <row r="47" spans="2:10" x14ac:dyDescent="0.25">
      <c r="B47">
        <f>(B1_ekstrak_dengan_sampel[[#This Row],[Column1]]-B1_ekstrak_tanpa_sampel[[#This Row],[Column1]])/B1_ekstrak_tanpa_sampel[[#This Row],[Column1]]</f>
        <v>9.999999999999995E-2</v>
      </c>
      <c r="C47">
        <f>(B1_ekstrak_dengan_sampel[[#This Row],[Column2]]-B1_ekstrak_tanpa_sampel[[#This Row],[Column2]])/B1_ekstrak_tanpa_sampel[[#This Row],[Column2]]</f>
        <v>0</v>
      </c>
      <c r="D47">
        <f>(B1_ekstrak_dengan_sampel[[#This Row],[Column3]]-B1_ekstrak_tanpa_sampel[[#This Row],[Column3]])/B1_ekstrak_tanpa_sampel[[#This Row],[Column3]]</f>
        <v>6.2893081761006345E-3</v>
      </c>
      <c r="E47">
        <f>(B1_ekstrak_dengan_sampel[[#This Row],[Column4]]-B1_ekstrak_tanpa_sampel[[#This Row],[Column4]])/B1_ekstrak_tanpa_sampel[[#This Row],[Column4]]</f>
        <v>-0.25000000000000006</v>
      </c>
      <c r="F47">
        <f>(B1_ekstrak_dengan_sampel[[#This Row],[Column5]]-B1_ekstrak_tanpa_sampel[[#This Row],[Column5]])/B1_ekstrak_tanpa_sampel[[#This Row],[Column5]]</f>
        <v>0.25000000000000006</v>
      </c>
      <c r="G47">
        <f>(B1_ekstrak_dengan_sampel[[#This Row],[Column6]]-B1_ekstrak_tanpa_sampel[[#This Row],[Column6]])/B1_ekstrak_tanpa_sampel[[#This Row],[Column6]]</f>
        <v>0.49999999999999989</v>
      </c>
      <c r="H47">
        <f>(B1_ekstrak_dengan_sampel[[#This Row],[Column7]]-B1_ekstrak_tanpa_sampel[[#This Row],[Column7]])/B1_ekstrak_tanpa_sampel[[#This Row],[Column7]]</f>
        <v>0</v>
      </c>
      <c r="I47">
        <f>(B1_ekstrak_dengan_sampel[[#This Row],[Column8]]-B1_ekstrak_tanpa_sampel[[#This Row],[Column8]])/B1_ekstrak_tanpa_sampel[[#This Row],[Column8]]</f>
        <v>0</v>
      </c>
      <c r="J47">
        <f>(B1_ekstrak_dengan_sampel[[#This Row],[Column9]]-B1_ekstrak_tanpa_sampel[[#This Row],[Column9]])/B1_ekstrak_tanpa_sampel[[#This Row],[Column9]]</f>
        <v>0</v>
      </c>
    </row>
    <row r="48" spans="2:10" x14ac:dyDescent="0.25">
      <c r="B48">
        <f>(B1_ekstrak_dengan_sampel[[#This Row],[Column1]]-B1_ekstrak_tanpa_sampel[[#This Row],[Column1]])/B1_ekstrak_tanpa_sampel[[#This Row],[Column1]]</f>
        <v>0.15</v>
      </c>
      <c r="C48">
        <f>(B1_ekstrak_dengan_sampel[[#This Row],[Column2]]-B1_ekstrak_tanpa_sampel[[#This Row],[Column2]])/B1_ekstrak_tanpa_sampel[[#This Row],[Column2]]</f>
        <v>0</v>
      </c>
      <c r="D48">
        <f>(B1_ekstrak_dengan_sampel[[#This Row],[Column3]]-B1_ekstrak_tanpa_sampel[[#This Row],[Column3]])/B1_ekstrak_tanpa_sampel[[#This Row],[Column3]]</f>
        <v>6.2893081761006345E-3</v>
      </c>
      <c r="E48">
        <f>(B1_ekstrak_dengan_sampel[[#This Row],[Column4]]-B1_ekstrak_tanpa_sampel[[#This Row],[Column4]])/B1_ekstrak_tanpa_sampel[[#This Row],[Column4]]</f>
        <v>-0.25000000000000006</v>
      </c>
      <c r="F48">
        <f>(B1_ekstrak_dengan_sampel[[#This Row],[Column5]]-B1_ekstrak_tanpa_sampel[[#This Row],[Column5]])/B1_ekstrak_tanpa_sampel[[#This Row],[Column5]]</f>
        <v>0.25000000000000006</v>
      </c>
      <c r="G48">
        <f>(B1_ekstrak_dengan_sampel[[#This Row],[Column6]]-B1_ekstrak_tanpa_sampel[[#This Row],[Column6]])/B1_ekstrak_tanpa_sampel[[#This Row],[Column6]]</f>
        <v>0.49999999999999989</v>
      </c>
      <c r="H48">
        <f>(B1_ekstrak_dengan_sampel[[#This Row],[Column7]]-B1_ekstrak_tanpa_sampel[[#This Row],[Column7]])/B1_ekstrak_tanpa_sampel[[#This Row],[Column7]]</f>
        <v>0</v>
      </c>
      <c r="I48">
        <f>(B1_ekstrak_dengan_sampel[[#This Row],[Column8]]-B1_ekstrak_tanpa_sampel[[#This Row],[Column8]])/B1_ekstrak_tanpa_sampel[[#This Row],[Column8]]</f>
        <v>0</v>
      </c>
      <c r="J48">
        <f>(B1_ekstrak_dengan_sampel[[#This Row],[Column9]]-B1_ekstrak_tanpa_sampel[[#This Row],[Column9]])/B1_ekstrak_tanpa_sampel[[#This Row],[Column9]]</f>
        <v>0</v>
      </c>
    </row>
    <row r="49" spans="2:10" x14ac:dyDescent="0.25">
      <c r="B49">
        <f>(B1_ekstrak_dengan_sampel[[#This Row],[Column1]]-B1_ekstrak_tanpa_sampel[[#This Row],[Column1]])/B1_ekstrak_tanpa_sampel[[#This Row],[Column1]]</f>
        <v>9.999999999999995E-2</v>
      </c>
      <c r="C49">
        <f>(B1_ekstrak_dengan_sampel[[#This Row],[Column2]]-B1_ekstrak_tanpa_sampel[[#This Row],[Column2]])/B1_ekstrak_tanpa_sampel[[#This Row],[Column2]]</f>
        <v>0</v>
      </c>
      <c r="D49">
        <f>(B1_ekstrak_dengan_sampel[[#This Row],[Column3]]-B1_ekstrak_tanpa_sampel[[#This Row],[Column3]])/B1_ekstrak_tanpa_sampel[[#This Row],[Column3]]</f>
        <v>6.2893081761006345E-3</v>
      </c>
      <c r="E49">
        <f>(B1_ekstrak_dengan_sampel[[#This Row],[Column4]]-B1_ekstrak_tanpa_sampel[[#This Row],[Column4]])/B1_ekstrak_tanpa_sampel[[#This Row],[Column4]]</f>
        <v>-0.25000000000000006</v>
      </c>
      <c r="F49">
        <f>(B1_ekstrak_dengan_sampel[[#This Row],[Column5]]-B1_ekstrak_tanpa_sampel[[#This Row],[Column5]])/B1_ekstrak_tanpa_sampel[[#This Row],[Column5]]</f>
        <v>0.25000000000000006</v>
      </c>
      <c r="G49">
        <f>(B1_ekstrak_dengan_sampel[[#This Row],[Column6]]-B1_ekstrak_tanpa_sampel[[#This Row],[Column6]])/B1_ekstrak_tanpa_sampel[[#This Row],[Column6]]</f>
        <v>0.49999999999999989</v>
      </c>
      <c r="H49">
        <f>(B1_ekstrak_dengan_sampel[[#This Row],[Column7]]-B1_ekstrak_tanpa_sampel[[#This Row],[Column7]])/B1_ekstrak_tanpa_sampel[[#This Row],[Column7]]</f>
        <v>0</v>
      </c>
      <c r="I49">
        <f>(B1_ekstrak_dengan_sampel[[#This Row],[Column8]]-B1_ekstrak_tanpa_sampel[[#This Row],[Column8]])/B1_ekstrak_tanpa_sampel[[#This Row],[Column8]]</f>
        <v>0.33333333333333343</v>
      </c>
      <c r="J49">
        <f>(B1_ekstrak_dengan_sampel[[#This Row],[Column9]]-B1_ekstrak_tanpa_sampel[[#This Row],[Column9]])/B1_ekstrak_tanpa_sampel[[#This Row],[Column9]]</f>
        <v>0</v>
      </c>
    </row>
    <row r="50" spans="2:10" x14ac:dyDescent="0.25">
      <c r="B50">
        <f>(B1_ekstrak_dengan_sampel[[#This Row],[Column1]]-B1_ekstrak_tanpa_sampel[[#This Row],[Column1]])/B1_ekstrak_tanpa_sampel[[#This Row],[Column1]]</f>
        <v>9.999999999999995E-2</v>
      </c>
      <c r="C50">
        <f>(B1_ekstrak_dengan_sampel[[#This Row],[Column2]]-B1_ekstrak_tanpa_sampel[[#This Row],[Column2]])/B1_ekstrak_tanpa_sampel[[#This Row],[Column2]]</f>
        <v>0</v>
      </c>
      <c r="D50">
        <f>(B1_ekstrak_dengan_sampel[[#This Row],[Column3]]-B1_ekstrak_tanpa_sampel[[#This Row],[Column3]])/B1_ekstrak_tanpa_sampel[[#This Row],[Column3]]</f>
        <v>0</v>
      </c>
      <c r="E50">
        <f>(B1_ekstrak_dengan_sampel[[#This Row],[Column4]]-B1_ekstrak_tanpa_sampel[[#This Row],[Column4]])/B1_ekstrak_tanpa_sampel[[#This Row],[Column4]]</f>
        <v>-0.25000000000000006</v>
      </c>
      <c r="F50">
        <f>(B1_ekstrak_dengan_sampel[[#This Row],[Column5]]-B1_ekstrak_tanpa_sampel[[#This Row],[Column5]])/B1_ekstrak_tanpa_sampel[[#This Row],[Column5]]</f>
        <v>0.25000000000000006</v>
      </c>
      <c r="G50">
        <f>(B1_ekstrak_dengan_sampel[[#This Row],[Column6]]-B1_ekstrak_tanpa_sampel[[#This Row],[Column6]])/B1_ekstrak_tanpa_sampel[[#This Row],[Column6]]</f>
        <v>0.49999999999999989</v>
      </c>
      <c r="H50">
        <f>(B1_ekstrak_dengan_sampel[[#This Row],[Column7]]-B1_ekstrak_tanpa_sampel[[#This Row],[Column7]])/B1_ekstrak_tanpa_sampel[[#This Row],[Column7]]</f>
        <v>0</v>
      </c>
      <c r="I50">
        <f>(B1_ekstrak_dengan_sampel[[#This Row],[Column8]]-B1_ekstrak_tanpa_sampel[[#This Row],[Column8]])/B1_ekstrak_tanpa_sampel[[#This Row],[Column8]]</f>
        <v>0</v>
      </c>
      <c r="J50">
        <f>(B1_ekstrak_dengan_sampel[[#This Row],[Column9]]-B1_ekstrak_tanpa_sampel[[#This Row],[Column9]])/B1_ekstrak_tanpa_sampel[[#This Row],[Column9]]</f>
        <v>0</v>
      </c>
    </row>
    <row r="51" spans="2:10" x14ac:dyDescent="0.25">
      <c r="B51">
        <f>(B1_ekstrak_dengan_sampel[[#This Row],[Column1]]-B1_ekstrak_tanpa_sampel[[#This Row],[Column1]])/B1_ekstrak_tanpa_sampel[[#This Row],[Column1]]</f>
        <v>9.999999999999995E-2</v>
      </c>
      <c r="C51">
        <f>(B1_ekstrak_dengan_sampel[[#This Row],[Column2]]-B1_ekstrak_tanpa_sampel[[#This Row],[Column2]])/B1_ekstrak_tanpa_sampel[[#This Row],[Column2]]</f>
        <v>0</v>
      </c>
      <c r="D51">
        <f>(B1_ekstrak_dengan_sampel[[#This Row],[Column3]]-B1_ekstrak_tanpa_sampel[[#This Row],[Column3]])/B1_ekstrak_tanpa_sampel[[#This Row],[Column3]]</f>
        <v>6.2893081761006345E-3</v>
      </c>
      <c r="E51">
        <f>(B1_ekstrak_dengan_sampel[[#This Row],[Column4]]-B1_ekstrak_tanpa_sampel[[#This Row],[Column4]])/B1_ekstrak_tanpa_sampel[[#This Row],[Column4]]</f>
        <v>-0.25000000000000006</v>
      </c>
      <c r="F51">
        <f>(B1_ekstrak_dengan_sampel[[#This Row],[Column5]]-B1_ekstrak_tanpa_sampel[[#This Row],[Column5]])/B1_ekstrak_tanpa_sampel[[#This Row],[Column5]]</f>
        <v>0.25000000000000006</v>
      </c>
      <c r="G51">
        <f>(B1_ekstrak_dengan_sampel[[#This Row],[Column6]]-B1_ekstrak_tanpa_sampel[[#This Row],[Column6]])/B1_ekstrak_tanpa_sampel[[#This Row],[Column6]]</f>
        <v>-0.33333333333333331</v>
      </c>
      <c r="H51">
        <f>(B1_ekstrak_dengan_sampel[[#This Row],[Column7]]-B1_ekstrak_tanpa_sampel[[#This Row],[Column7]])/B1_ekstrak_tanpa_sampel[[#This Row],[Column7]]</f>
        <v>0</v>
      </c>
      <c r="I51">
        <f>(B1_ekstrak_dengan_sampel[[#This Row],[Column8]]-B1_ekstrak_tanpa_sampel[[#This Row],[Column8]])/B1_ekstrak_tanpa_sampel[[#This Row],[Column8]]</f>
        <v>0.33333333333333343</v>
      </c>
      <c r="J51">
        <f>(B1_ekstrak_dengan_sampel[[#This Row],[Column9]]-B1_ekstrak_tanpa_sampel[[#This Row],[Column9]])/B1_ekstrak_tanpa_sampel[[#This Row],[Column9]]</f>
        <v>0</v>
      </c>
    </row>
    <row r="52" spans="2:10" x14ac:dyDescent="0.25">
      <c r="B52">
        <f>(B1_ekstrak_dengan_sampel[[#This Row],[Column1]]-B1_ekstrak_tanpa_sampel[[#This Row],[Column1]])/B1_ekstrak_tanpa_sampel[[#This Row],[Column1]]</f>
        <v>9.999999999999995E-2</v>
      </c>
      <c r="C52">
        <f>(B1_ekstrak_dengan_sampel[[#This Row],[Column2]]-B1_ekstrak_tanpa_sampel[[#This Row],[Column2]])/B1_ekstrak_tanpa_sampel[[#This Row],[Column2]]</f>
        <v>0</v>
      </c>
      <c r="D52">
        <f>(B1_ekstrak_dengan_sampel[[#This Row],[Column3]]-B1_ekstrak_tanpa_sampel[[#This Row],[Column3]])/B1_ekstrak_tanpa_sampel[[#This Row],[Column3]]</f>
        <v>1.2658227848101276E-2</v>
      </c>
      <c r="E52">
        <f>(B1_ekstrak_dengan_sampel[[#This Row],[Column4]]-B1_ekstrak_tanpa_sampel[[#This Row],[Column4]])/B1_ekstrak_tanpa_sampel[[#This Row],[Column4]]</f>
        <v>0</v>
      </c>
      <c r="F52">
        <f>(B1_ekstrak_dengan_sampel[[#This Row],[Column5]]-B1_ekstrak_tanpa_sampel[[#This Row],[Column5]])/B1_ekstrak_tanpa_sampel[[#This Row],[Column5]]</f>
        <v>0</v>
      </c>
      <c r="G52">
        <f>(B1_ekstrak_dengan_sampel[[#This Row],[Column6]]-B1_ekstrak_tanpa_sampel[[#This Row],[Column6]])/B1_ekstrak_tanpa_sampel[[#This Row],[Column6]]</f>
        <v>0</v>
      </c>
      <c r="H52">
        <f>(B1_ekstrak_dengan_sampel[[#This Row],[Column7]]-B1_ekstrak_tanpa_sampel[[#This Row],[Column7]])/B1_ekstrak_tanpa_sampel[[#This Row],[Column7]]</f>
        <v>0</v>
      </c>
      <c r="I52">
        <f>(B1_ekstrak_dengan_sampel[[#This Row],[Column8]]-B1_ekstrak_tanpa_sampel[[#This Row],[Column8]])/B1_ekstrak_tanpa_sampel[[#This Row],[Column8]]</f>
        <v>0</v>
      </c>
      <c r="J52">
        <f>(B1_ekstrak_dengan_sampel[[#This Row],[Column9]]-B1_ekstrak_tanpa_sampel[[#This Row],[Column9]])/B1_ekstrak_tanpa_sampel[[#This Row],[Column9]]</f>
        <v>0</v>
      </c>
    </row>
    <row r="53" spans="2:10" x14ac:dyDescent="0.25">
      <c r="B53">
        <f>(B1_ekstrak_dengan_sampel[[#This Row],[Column1]]-B1_ekstrak_tanpa_sampel[[#This Row],[Column1]])/B1_ekstrak_tanpa_sampel[[#This Row],[Column1]]</f>
        <v>0.15</v>
      </c>
      <c r="C53">
        <f>(B1_ekstrak_dengan_sampel[[#This Row],[Column2]]-B1_ekstrak_tanpa_sampel[[#This Row],[Column2]])/B1_ekstrak_tanpa_sampel[[#This Row],[Column2]]</f>
        <v>0</v>
      </c>
      <c r="D53">
        <f>(B1_ekstrak_dengan_sampel[[#This Row],[Column3]]-B1_ekstrak_tanpa_sampel[[#This Row],[Column3]])/B1_ekstrak_tanpa_sampel[[#This Row],[Column3]]</f>
        <v>6.2893081761006345E-3</v>
      </c>
      <c r="E53">
        <f>(B1_ekstrak_dengan_sampel[[#This Row],[Column4]]-B1_ekstrak_tanpa_sampel[[#This Row],[Column4]])/B1_ekstrak_tanpa_sampel[[#This Row],[Column4]]</f>
        <v>0</v>
      </c>
      <c r="F53">
        <f>(B1_ekstrak_dengan_sampel[[#This Row],[Column5]]-B1_ekstrak_tanpa_sampel[[#This Row],[Column5]])/B1_ekstrak_tanpa_sampel[[#This Row],[Column5]]</f>
        <v>0.25000000000000006</v>
      </c>
      <c r="G53">
        <f>(B1_ekstrak_dengan_sampel[[#This Row],[Column6]]-B1_ekstrak_tanpa_sampel[[#This Row],[Column6]])/B1_ekstrak_tanpa_sampel[[#This Row],[Column6]]</f>
        <v>0</v>
      </c>
      <c r="H53">
        <f>(B1_ekstrak_dengan_sampel[[#This Row],[Column7]]-B1_ekstrak_tanpa_sampel[[#This Row],[Column7]])/B1_ekstrak_tanpa_sampel[[#This Row],[Column7]]</f>
        <v>0</v>
      </c>
      <c r="I53">
        <f>(B1_ekstrak_dengan_sampel[[#This Row],[Column8]]-B1_ekstrak_tanpa_sampel[[#This Row],[Column8]])/B1_ekstrak_tanpa_sampel[[#This Row],[Column8]]</f>
        <v>0</v>
      </c>
      <c r="J53">
        <f>(B1_ekstrak_dengan_sampel[[#This Row],[Column9]]-B1_ekstrak_tanpa_sampel[[#This Row],[Column9]])/B1_ekstrak_tanpa_sampel[[#This Row],[Column9]]</f>
        <v>0</v>
      </c>
    </row>
    <row r="54" spans="2:10" x14ac:dyDescent="0.25">
      <c r="B54">
        <f>(B1_ekstrak_dengan_sampel[[#This Row],[Column1]]-B1_ekstrak_tanpa_sampel[[#This Row],[Column1]])/B1_ekstrak_tanpa_sampel[[#This Row],[Column1]]</f>
        <v>9.999999999999995E-2</v>
      </c>
      <c r="C54">
        <f>(B1_ekstrak_dengan_sampel[[#This Row],[Column2]]-B1_ekstrak_tanpa_sampel[[#This Row],[Column2]])/B1_ekstrak_tanpa_sampel[[#This Row],[Column2]]</f>
        <v>0</v>
      </c>
      <c r="D54">
        <f>(B1_ekstrak_dengan_sampel[[#This Row],[Column3]]-B1_ekstrak_tanpa_sampel[[#This Row],[Column3]])/B1_ekstrak_tanpa_sampel[[#This Row],[Column3]]</f>
        <v>6.2893081761006345E-3</v>
      </c>
      <c r="E54">
        <f>(B1_ekstrak_dengan_sampel[[#This Row],[Column4]]-B1_ekstrak_tanpa_sampel[[#This Row],[Column4]])/B1_ekstrak_tanpa_sampel[[#This Row],[Column4]]</f>
        <v>0</v>
      </c>
      <c r="F54">
        <f>(B1_ekstrak_dengan_sampel[[#This Row],[Column5]]-B1_ekstrak_tanpa_sampel[[#This Row],[Column5]])/B1_ekstrak_tanpa_sampel[[#This Row],[Column5]]</f>
        <v>0</v>
      </c>
      <c r="G54">
        <f>(B1_ekstrak_dengan_sampel[[#This Row],[Column6]]-B1_ekstrak_tanpa_sampel[[#This Row],[Column6]])/B1_ekstrak_tanpa_sampel[[#This Row],[Column6]]</f>
        <v>0</v>
      </c>
      <c r="H54">
        <f>(B1_ekstrak_dengan_sampel[[#This Row],[Column7]]-B1_ekstrak_tanpa_sampel[[#This Row],[Column7]])/B1_ekstrak_tanpa_sampel[[#This Row],[Column7]]</f>
        <v>0</v>
      </c>
      <c r="I54">
        <f>(B1_ekstrak_dengan_sampel[[#This Row],[Column8]]-B1_ekstrak_tanpa_sampel[[#This Row],[Column8]])/B1_ekstrak_tanpa_sampel[[#This Row],[Column8]]</f>
        <v>0</v>
      </c>
      <c r="J54">
        <f>(B1_ekstrak_dengan_sampel[[#This Row],[Column9]]-B1_ekstrak_tanpa_sampel[[#This Row],[Column9]])/B1_ekstrak_tanpa_sampel[[#This Row],[Column9]]</f>
        <v>0</v>
      </c>
    </row>
    <row r="55" spans="2:10" x14ac:dyDescent="0.25">
      <c r="B55">
        <f>(B1_ekstrak_dengan_sampel[[#This Row],[Column1]]-B1_ekstrak_tanpa_sampel[[#This Row],[Column1]])/B1_ekstrak_tanpa_sampel[[#This Row],[Column1]]</f>
        <v>0.15</v>
      </c>
      <c r="C55">
        <f>(B1_ekstrak_dengan_sampel[[#This Row],[Column2]]-B1_ekstrak_tanpa_sampel[[#This Row],[Column2]])/B1_ekstrak_tanpa_sampel[[#This Row],[Column2]]</f>
        <v>0</v>
      </c>
      <c r="D55">
        <f>(B1_ekstrak_dengan_sampel[[#This Row],[Column3]]-B1_ekstrak_tanpa_sampel[[#This Row],[Column3]])/B1_ekstrak_tanpa_sampel[[#This Row],[Column3]]</f>
        <v>0</v>
      </c>
      <c r="E55">
        <f>(B1_ekstrak_dengan_sampel[[#This Row],[Column4]]-B1_ekstrak_tanpa_sampel[[#This Row],[Column4]])/B1_ekstrak_tanpa_sampel[[#This Row],[Column4]]</f>
        <v>0</v>
      </c>
      <c r="F55">
        <f>(B1_ekstrak_dengan_sampel[[#This Row],[Column5]]-B1_ekstrak_tanpa_sampel[[#This Row],[Column5]])/B1_ekstrak_tanpa_sampel[[#This Row],[Column5]]</f>
        <v>0.25000000000000006</v>
      </c>
      <c r="G55">
        <f>(B1_ekstrak_dengan_sampel[[#This Row],[Column6]]-B1_ekstrak_tanpa_sampel[[#This Row],[Column6]])/B1_ekstrak_tanpa_sampel[[#This Row],[Column6]]</f>
        <v>0.49999999999999989</v>
      </c>
      <c r="H55">
        <f>(B1_ekstrak_dengan_sampel[[#This Row],[Column7]]-B1_ekstrak_tanpa_sampel[[#This Row],[Column7]])/B1_ekstrak_tanpa_sampel[[#This Row],[Column7]]</f>
        <v>0</v>
      </c>
      <c r="I55">
        <f>(B1_ekstrak_dengan_sampel[[#This Row],[Column8]]-B1_ekstrak_tanpa_sampel[[#This Row],[Column8]])/B1_ekstrak_tanpa_sampel[[#This Row],[Column8]]</f>
        <v>0.33333333333333343</v>
      </c>
      <c r="J55">
        <f>(B1_ekstrak_dengan_sampel[[#This Row],[Column9]]-B1_ekstrak_tanpa_sampel[[#This Row],[Column9]])/B1_ekstrak_tanpa_sampel[[#This Row],[Column9]]</f>
        <v>0</v>
      </c>
    </row>
    <row r="56" spans="2:10" x14ac:dyDescent="0.25">
      <c r="B56">
        <f>(B1_ekstrak_dengan_sampel[[#This Row],[Column1]]-B1_ekstrak_tanpa_sampel[[#This Row],[Column1]])/B1_ekstrak_tanpa_sampel[[#This Row],[Column1]]</f>
        <v>0.15</v>
      </c>
      <c r="C56">
        <f>(B1_ekstrak_dengan_sampel[[#This Row],[Column2]]-B1_ekstrak_tanpa_sampel[[#This Row],[Column2]])/B1_ekstrak_tanpa_sampel[[#This Row],[Column2]]</f>
        <v>0</v>
      </c>
      <c r="D56">
        <f>(B1_ekstrak_dengan_sampel[[#This Row],[Column3]]-B1_ekstrak_tanpa_sampel[[#This Row],[Column3]])/B1_ekstrak_tanpa_sampel[[#This Row],[Column3]]</f>
        <v>0</v>
      </c>
      <c r="E56">
        <f>(B1_ekstrak_dengan_sampel[[#This Row],[Column4]]-B1_ekstrak_tanpa_sampel[[#This Row],[Column4]])/B1_ekstrak_tanpa_sampel[[#This Row],[Column4]]</f>
        <v>-0.25000000000000006</v>
      </c>
      <c r="F56">
        <f>(B1_ekstrak_dengan_sampel[[#This Row],[Column5]]-B1_ekstrak_tanpa_sampel[[#This Row],[Column5]])/B1_ekstrak_tanpa_sampel[[#This Row],[Column5]]</f>
        <v>0.25000000000000006</v>
      </c>
      <c r="G56">
        <f>(B1_ekstrak_dengan_sampel[[#This Row],[Column6]]-B1_ekstrak_tanpa_sampel[[#This Row],[Column6]])/B1_ekstrak_tanpa_sampel[[#This Row],[Column6]]</f>
        <v>0.49999999999999989</v>
      </c>
      <c r="H56">
        <f>(B1_ekstrak_dengan_sampel[[#This Row],[Column7]]-B1_ekstrak_tanpa_sampel[[#This Row],[Column7]])/B1_ekstrak_tanpa_sampel[[#This Row],[Column7]]</f>
        <v>0</v>
      </c>
      <c r="I56">
        <f>(B1_ekstrak_dengan_sampel[[#This Row],[Column8]]-B1_ekstrak_tanpa_sampel[[#This Row],[Column8]])/B1_ekstrak_tanpa_sampel[[#This Row],[Column8]]</f>
        <v>0.33333333333333343</v>
      </c>
      <c r="J56">
        <f>(B1_ekstrak_dengan_sampel[[#This Row],[Column9]]-B1_ekstrak_tanpa_sampel[[#This Row],[Column9]])/B1_ekstrak_tanpa_sampel[[#This Row],[Column9]]</f>
        <v>0</v>
      </c>
    </row>
    <row r="57" spans="2:10" x14ac:dyDescent="0.25">
      <c r="B57">
        <f>(B1_ekstrak_dengan_sampel[[#This Row],[Column1]]-B1_ekstrak_tanpa_sampel[[#This Row],[Column1]])/B1_ekstrak_tanpa_sampel[[#This Row],[Column1]]</f>
        <v>9.999999999999995E-2</v>
      </c>
      <c r="C57">
        <f>(B1_ekstrak_dengan_sampel[[#This Row],[Column2]]-B1_ekstrak_tanpa_sampel[[#This Row],[Column2]])/B1_ekstrak_tanpa_sampel[[#This Row],[Column2]]</f>
        <v>0</v>
      </c>
      <c r="D57">
        <f>(B1_ekstrak_dengan_sampel[[#This Row],[Column3]]-B1_ekstrak_tanpa_sampel[[#This Row],[Column3]])/B1_ekstrak_tanpa_sampel[[#This Row],[Column3]]</f>
        <v>0</v>
      </c>
      <c r="E57">
        <f>(B1_ekstrak_dengan_sampel[[#This Row],[Column4]]-B1_ekstrak_tanpa_sampel[[#This Row],[Column4]])/B1_ekstrak_tanpa_sampel[[#This Row],[Column4]]</f>
        <v>-0.25000000000000006</v>
      </c>
      <c r="F57">
        <f>(B1_ekstrak_dengan_sampel[[#This Row],[Column5]]-B1_ekstrak_tanpa_sampel[[#This Row],[Column5]])/B1_ekstrak_tanpa_sampel[[#This Row],[Column5]]</f>
        <v>0.25000000000000006</v>
      </c>
      <c r="G57">
        <f>(B1_ekstrak_dengan_sampel[[#This Row],[Column6]]-B1_ekstrak_tanpa_sampel[[#This Row],[Column6]])/B1_ekstrak_tanpa_sampel[[#This Row],[Column6]]</f>
        <v>0.49999999999999989</v>
      </c>
      <c r="H57">
        <f>(B1_ekstrak_dengan_sampel[[#This Row],[Column7]]-B1_ekstrak_tanpa_sampel[[#This Row],[Column7]])/B1_ekstrak_tanpa_sampel[[#This Row],[Column7]]</f>
        <v>0</v>
      </c>
      <c r="I57">
        <f>(B1_ekstrak_dengan_sampel[[#This Row],[Column8]]-B1_ekstrak_tanpa_sampel[[#This Row],[Column8]])/B1_ekstrak_tanpa_sampel[[#This Row],[Column8]]</f>
        <v>0</v>
      </c>
      <c r="J57">
        <f>(B1_ekstrak_dengan_sampel[[#This Row],[Column9]]-B1_ekstrak_tanpa_sampel[[#This Row],[Column9]])/B1_ekstrak_tanpa_sampel[[#This Row],[Column9]]</f>
        <v>0</v>
      </c>
    </row>
    <row r="58" spans="2:10" x14ac:dyDescent="0.25">
      <c r="B58">
        <f>(B1_ekstrak_dengan_sampel[[#This Row],[Column1]]-B1_ekstrak_tanpa_sampel[[#This Row],[Column1]])/B1_ekstrak_tanpa_sampel[[#This Row],[Column1]]</f>
        <v>0.15</v>
      </c>
      <c r="C58">
        <f>(B1_ekstrak_dengan_sampel[[#This Row],[Column2]]-B1_ekstrak_tanpa_sampel[[#This Row],[Column2]])/B1_ekstrak_tanpa_sampel[[#This Row],[Column2]]</f>
        <v>0</v>
      </c>
      <c r="D58">
        <f>(B1_ekstrak_dengan_sampel[[#This Row],[Column3]]-B1_ekstrak_tanpa_sampel[[#This Row],[Column3]])/B1_ekstrak_tanpa_sampel[[#This Row],[Column3]]</f>
        <v>6.2893081761006345E-3</v>
      </c>
      <c r="E58">
        <f>(B1_ekstrak_dengan_sampel[[#This Row],[Column4]]-B1_ekstrak_tanpa_sampel[[#This Row],[Column4]])/B1_ekstrak_tanpa_sampel[[#This Row],[Column4]]</f>
        <v>-0.25000000000000006</v>
      </c>
      <c r="F58">
        <f>(B1_ekstrak_dengan_sampel[[#This Row],[Column5]]-B1_ekstrak_tanpa_sampel[[#This Row],[Column5]])/B1_ekstrak_tanpa_sampel[[#This Row],[Column5]]</f>
        <v>0.25000000000000006</v>
      </c>
      <c r="G58">
        <f>(B1_ekstrak_dengan_sampel[[#This Row],[Column6]]-B1_ekstrak_tanpa_sampel[[#This Row],[Column6]])/B1_ekstrak_tanpa_sampel[[#This Row],[Column6]]</f>
        <v>0</v>
      </c>
      <c r="H58">
        <f>(B1_ekstrak_dengan_sampel[[#This Row],[Column7]]-B1_ekstrak_tanpa_sampel[[#This Row],[Column7]])/B1_ekstrak_tanpa_sampel[[#This Row],[Column7]]</f>
        <v>0</v>
      </c>
      <c r="I58">
        <f>(B1_ekstrak_dengan_sampel[[#This Row],[Column8]]-B1_ekstrak_tanpa_sampel[[#This Row],[Column8]])/B1_ekstrak_tanpa_sampel[[#This Row],[Column8]]</f>
        <v>0</v>
      </c>
      <c r="J58">
        <f>(B1_ekstrak_dengan_sampel[[#This Row],[Column9]]-B1_ekstrak_tanpa_sampel[[#This Row],[Column9]])/B1_ekstrak_tanpa_sampel[[#This Row],[Column9]]</f>
        <v>0</v>
      </c>
    </row>
    <row r="59" spans="2:10" x14ac:dyDescent="0.25">
      <c r="B59">
        <f>(B1_ekstrak_dengan_sampel[[#This Row],[Column1]]-B1_ekstrak_tanpa_sampel[[#This Row],[Column1]])/B1_ekstrak_tanpa_sampel[[#This Row],[Column1]]</f>
        <v>0.15</v>
      </c>
      <c r="C59">
        <f>(B1_ekstrak_dengan_sampel[[#This Row],[Column2]]-B1_ekstrak_tanpa_sampel[[#This Row],[Column2]])/B1_ekstrak_tanpa_sampel[[#This Row],[Column2]]</f>
        <v>0</v>
      </c>
      <c r="D59">
        <f>(B1_ekstrak_dengan_sampel[[#This Row],[Column3]]-B1_ekstrak_tanpa_sampel[[#This Row],[Column3]])/B1_ekstrak_tanpa_sampel[[#This Row],[Column3]]</f>
        <v>6.2893081761006345E-3</v>
      </c>
      <c r="E59">
        <f>(B1_ekstrak_dengan_sampel[[#This Row],[Column4]]-B1_ekstrak_tanpa_sampel[[#This Row],[Column4]])/B1_ekstrak_tanpa_sampel[[#This Row],[Column4]]</f>
        <v>-0.25000000000000006</v>
      </c>
      <c r="F59">
        <f>(B1_ekstrak_dengan_sampel[[#This Row],[Column5]]-B1_ekstrak_tanpa_sampel[[#This Row],[Column5]])/B1_ekstrak_tanpa_sampel[[#This Row],[Column5]]</f>
        <v>0</v>
      </c>
      <c r="G59">
        <f>(B1_ekstrak_dengan_sampel[[#This Row],[Column6]]-B1_ekstrak_tanpa_sampel[[#This Row],[Column6]])/B1_ekstrak_tanpa_sampel[[#This Row],[Column6]]</f>
        <v>0</v>
      </c>
      <c r="H59">
        <f>(B1_ekstrak_dengan_sampel[[#This Row],[Column7]]-B1_ekstrak_tanpa_sampel[[#This Row],[Column7]])/B1_ekstrak_tanpa_sampel[[#This Row],[Column7]]</f>
        <v>0</v>
      </c>
      <c r="I59">
        <f>(B1_ekstrak_dengan_sampel[[#This Row],[Column8]]-B1_ekstrak_tanpa_sampel[[#This Row],[Column8]])/B1_ekstrak_tanpa_sampel[[#This Row],[Column8]]</f>
        <v>0.33333333333333343</v>
      </c>
      <c r="J59">
        <f>(B1_ekstrak_dengan_sampel[[#This Row],[Column9]]-B1_ekstrak_tanpa_sampel[[#This Row],[Column9]])/B1_ekstrak_tanpa_sampel[[#This Row],[Column9]]</f>
        <v>0</v>
      </c>
    </row>
    <row r="60" spans="2:10" x14ac:dyDescent="0.25">
      <c r="B60">
        <f>(B1_ekstrak_dengan_sampel[[#This Row],[Column1]]-B1_ekstrak_tanpa_sampel[[#This Row],[Column1]])/B1_ekstrak_tanpa_sampel[[#This Row],[Column1]]</f>
        <v>0.15</v>
      </c>
      <c r="C60">
        <f>(B1_ekstrak_dengan_sampel[[#This Row],[Column2]]-B1_ekstrak_tanpa_sampel[[#This Row],[Column2]])/B1_ekstrak_tanpa_sampel[[#This Row],[Column2]]</f>
        <v>0</v>
      </c>
      <c r="D60">
        <f>(B1_ekstrak_dengan_sampel[[#This Row],[Column3]]-B1_ekstrak_tanpa_sampel[[#This Row],[Column3]])/B1_ekstrak_tanpa_sampel[[#This Row],[Column3]]</f>
        <v>6.2893081761006345E-3</v>
      </c>
      <c r="E60">
        <f>(B1_ekstrak_dengan_sampel[[#This Row],[Column4]]-B1_ekstrak_tanpa_sampel[[#This Row],[Column4]])/B1_ekstrak_tanpa_sampel[[#This Row],[Column4]]</f>
        <v>-0.25000000000000006</v>
      </c>
      <c r="F60">
        <f>(B1_ekstrak_dengan_sampel[[#This Row],[Column5]]-B1_ekstrak_tanpa_sampel[[#This Row],[Column5]])/B1_ekstrak_tanpa_sampel[[#This Row],[Column5]]</f>
        <v>0.25000000000000006</v>
      </c>
      <c r="G60">
        <f>(B1_ekstrak_dengan_sampel[[#This Row],[Column6]]-B1_ekstrak_tanpa_sampel[[#This Row],[Column6]])/B1_ekstrak_tanpa_sampel[[#This Row],[Column6]]</f>
        <v>-0.33333333333333331</v>
      </c>
      <c r="H60">
        <f>(B1_ekstrak_dengan_sampel[[#This Row],[Column7]]-B1_ekstrak_tanpa_sampel[[#This Row],[Column7]])/B1_ekstrak_tanpa_sampel[[#This Row],[Column7]]</f>
        <v>0</v>
      </c>
      <c r="I60">
        <f>(B1_ekstrak_dengan_sampel[[#This Row],[Column8]]-B1_ekstrak_tanpa_sampel[[#This Row],[Column8]])/B1_ekstrak_tanpa_sampel[[#This Row],[Column8]]</f>
        <v>0</v>
      </c>
      <c r="J60">
        <f>(B1_ekstrak_dengan_sampel[[#This Row],[Column9]]-B1_ekstrak_tanpa_sampel[[#This Row],[Column9]])/B1_ekstrak_tanpa_sampel[[#This Row],[Column9]]</f>
        <v>0</v>
      </c>
    </row>
    <row r="61" spans="2:10" x14ac:dyDescent="0.25">
      <c r="B61">
        <f>(B1_ekstrak_dengan_sampel[[#This Row],[Column1]]-B1_ekstrak_tanpa_sampel[[#This Row],[Column1]])/B1_ekstrak_tanpa_sampel[[#This Row],[Column1]]</f>
        <v>0.15</v>
      </c>
      <c r="C61">
        <f>(B1_ekstrak_dengan_sampel[[#This Row],[Column2]]-B1_ekstrak_tanpa_sampel[[#This Row],[Column2]])/B1_ekstrak_tanpa_sampel[[#This Row],[Column2]]</f>
        <v>0</v>
      </c>
      <c r="D61">
        <f>(B1_ekstrak_dengan_sampel[[#This Row],[Column3]]-B1_ekstrak_tanpa_sampel[[#This Row],[Column3]])/B1_ekstrak_tanpa_sampel[[#This Row],[Column3]]</f>
        <v>6.2893081761006345E-3</v>
      </c>
      <c r="E61">
        <f>(B1_ekstrak_dengan_sampel[[#This Row],[Column4]]-B1_ekstrak_tanpa_sampel[[#This Row],[Column4]])/B1_ekstrak_tanpa_sampel[[#This Row],[Column4]]</f>
        <v>-0.25000000000000006</v>
      </c>
      <c r="F61">
        <f>(B1_ekstrak_dengan_sampel[[#This Row],[Column5]]-B1_ekstrak_tanpa_sampel[[#This Row],[Column5]])/B1_ekstrak_tanpa_sampel[[#This Row],[Column5]]</f>
        <v>0.25000000000000006</v>
      </c>
      <c r="G61">
        <f>(B1_ekstrak_dengan_sampel[[#This Row],[Column6]]-B1_ekstrak_tanpa_sampel[[#This Row],[Column6]])/B1_ekstrak_tanpa_sampel[[#This Row],[Column6]]</f>
        <v>-0.33333333333333331</v>
      </c>
      <c r="H61">
        <f>(B1_ekstrak_dengan_sampel[[#This Row],[Column7]]-B1_ekstrak_tanpa_sampel[[#This Row],[Column7]])/B1_ekstrak_tanpa_sampel[[#This Row],[Column7]]</f>
        <v>0</v>
      </c>
      <c r="I61">
        <f>(B1_ekstrak_dengan_sampel[[#This Row],[Column8]]-B1_ekstrak_tanpa_sampel[[#This Row],[Column8]])/B1_ekstrak_tanpa_sampel[[#This Row],[Column8]]</f>
        <v>0</v>
      </c>
      <c r="J61">
        <f>(B1_ekstrak_dengan_sampel[[#This Row],[Column9]]-B1_ekstrak_tanpa_sampel[[#This Row],[Column9]])/B1_ekstrak_tanpa_sampel[[#This Row],[Column9]]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584-4C03-4976-8C63-0BB66BFA71EA}">
  <dimension ref="B2:J61"/>
  <sheetViews>
    <sheetView workbookViewId="0">
      <selection activeCell="B2" sqref="B2:J61"/>
    </sheetView>
  </sheetViews>
  <sheetFormatPr defaultRowHeight="15" x14ac:dyDescent="0.25"/>
  <sheetData>
    <row r="2" spans="2:10" x14ac:dyDescent="0.25">
      <c r="B2">
        <f>(B2_ekstrak_dengan_sampel[[#This Row],[Column1]]-B2_ekstrak_tanpa_sampel[[#This Row],[Column1]])/B2_ekstrak_tanpa_sampel[[#This Row],[Column1]]</f>
        <v>-7.6923076923076983E-2</v>
      </c>
      <c r="C2">
        <f>(B2_ekstrak_dengan_sampel[[#This Row],[Column2]]-B2_ekstrak_tanpa_sampel[[#This Row],[Column2]])/B2_ekstrak_tanpa_sampel[[#This Row],[Column2]]</f>
        <v>0.28571428571428553</v>
      </c>
      <c r="D2">
        <f>(B2_ekstrak_dengan_sampel[[#This Row],[Column3]]-B2_ekstrak_tanpa_sampel[[#This Row],[Column3]])/B2_ekstrak_tanpa_sampel[[#This Row],[Column3]]</f>
        <v>0</v>
      </c>
      <c r="E2">
        <f>(B2_ekstrak_dengan_sampel[[#This Row],[Column4]]-B2_ekstrak_tanpa_sampel[[#This Row],[Column4]])/B2_ekstrak_tanpa_sampel[[#This Row],[Column4]]</f>
        <v>0</v>
      </c>
      <c r="F2">
        <f>(B2_ekstrak_dengan_sampel[[#This Row],[Column5]]-B2_ekstrak_tanpa_sampel[[#This Row],[Column5]])/B2_ekstrak_tanpa_sampel[[#This Row],[Column5]]</f>
        <v>0</v>
      </c>
      <c r="G2">
        <f>(B2_ekstrak_dengan_sampel[[#This Row],[Column6]]-B2_ekstrak_tanpa_sampel[[#This Row],[Column6]])/B2_ekstrak_tanpa_sampel[[#This Row],[Column6]]</f>
        <v>0</v>
      </c>
      <c r="H2">
        <f>(B2_ekstrak_dengan_sampel[[#This Row],[Column7]]-B2_ekstrak_tanpa_sampel[[#This Row],[Column7]])/B2_ekstrak_tanpa_sampel[[#This Row],[Column7]]</f>
        <v>-0.1666666666666666</v>
      </c>
      <c r="I2">
        <f>(B2_ekstrak_dengan_sampel[[#This Row],[Column8]]-B2_ekstrak_tanpa_sampel[[#This Row],[Column8]])/B2_ekstrak_tanpa_sampel[[#This Row],[Column8]]</f>
        <v>0</v>
      </c>
      <c r="J2">
        <f>(B2_ekstrak_dengan_sampel[[#This Row],[Column9]]-B2_ekstrak_tanpa_sampel[[#This Row],[Column9]])/B2_ekstrak_tanpa_sampel[[#This Row],[Column9]]</f>
        <v>0</v>
      </c>
    </row>
    <row r="3" spans="2:10" x14ac:dyDescent="0.25">
      <c r="B3">
        <f>(B2_ekstrak_dengan_sampel[[#This Row],[Column1]]-B2_ekstrak_tanpa_sampel[[#This Row],[Column1]])/B2_ekstrak_tanpa_sampel[[#This Row],[Column1]]</f>
        <v>-0.1111111111111112</v>
      </c>
      <c r="C3">
        <f>(B2_ekstrak_dengan_sampel[[#This Row],[Column2]]-B2_ekstrak_tanpa_sampel[[#This Row],[Column2]])/B2_ekstrak_tanpa_sampel[[#This Row],[Column2]]</f>
        <v>0.14285714285714277</v>
      </c>
      <c r="D3">
        <f>(B2_ekstrak_dengan_sampel[[#This Row],[Column3]]-B2_ekstrak_tanpa_sampel[[#This Row],[Column3]])/B2_ekstrak_tanpa_sampel[[#This Row],[Column3]]</f>
        <v>0</v>
      </c>
      <c r="E3">
        <f>(B2_ekstrak_dengan_sampel[[#This Row],[Column4]]-B2_ekstrak_tanpa_sampel[[#This Row],[Column4]])/B2_ekstrak_tanpa_sampel[[#This Row],[Column4]]</f>
        <v>0</v>
      </c>
      <c r="F3">
        <f>(B2_ekstrak_dengan_sampel[[#This Row],[Column5]]-B2_ekstrak_tanpa_sampel[[#This Row],[Column5]])/B2_ekstrak_tanpa_sampel[[#This Row],[Column5]]</f>
        <v>0</v>
      </c>
      <c r="G3">
        <f>(B2_ekstrak_dengan_sampel[[#This Row],[Column6]]-B2_ekstrak_tanpa_sampel[[#This Row],[Column6]])/B2_ekstrak_tanpa_sampel[[#This Row],[Column6]]</f>
        <v>0</v>
      </c>
      <c r="H3">
        <f>(B2_ekstrak_dengan_sampel[[#This Row],[Column7]]-B2_ekstrak_tanpa_sampel[[#This Row],[Column7]])/B2_ekstrak_tanpa_sampel[[#This Row],[Column7]]</f>
        <v>-0.1666666666666666</v>
      </c>
      <c r="I3">
        <f>(B2_ekstrak_dengan_sampel[[#This Row],[Column8]]-B2_ekstrak_tanpa_sampel[[#This Row],[Column8]])/B2_ekstrak_tanpa_sampel[[#This Row],[Column8]]</f>
        <v>0</v>
      </c>
      <c r="J3">
        <f>(B2_ekstrak_dengan_sampel[[#This Row],[Column9]]-B2_ekstrak_tanpa_sampel[[#This Row],[Column9]])/B2_ekstrak_tanpa_sampel[[#This Row],[Column9]]</f>
        <v>0</v>
      </c>
    </row>
    <row r="4" spans="2:10" x14ac:dyDescent="0.25">
      <c r="B4">
        <f>(B2_ekstrak_dengan_sampel[[#This Row],[Column1]]-B2_ekstrak_tanpa_sampel[[#This Row],[Column1]])/B2_ekstrak_tanpa_sampel[[#This Row],[Column1]]</f>
        <v>-7.4074074074074139E-2</v>
      </c>
      <c r="C4">
        <f>(B2_ekstrak_dengan_sampel[[#This Row],[Column2]]-B2_ekstrak_tanpa_sampel[[#This Row],[Column2]])/B2_ekstrak_tanpa_sampel[[#This Row],[Column2]]</f>
        <v>0.28571428571428553</v>
      </c>
      <c r="D4">
        <f>(B2_ekstrak_dengan_sampel[[#This Row],[Column3]]-B2_ekstrak_tanpa_sampel[[#This Row],[Column3]])/B2_ekstrak_tanpa_sampel[[#This Row],[Column3]]</f>
        <v>-1.2422360248447215E-2</v>
      </c>
      <c r="E4">
        <f>(B2_ekstrak_dengan_sampel[[#This Row],[Column4]]-B2_ekstrak_tanpa_sampel[[#This Row],[Column4]])/B2_ekstrak_tanpa_sampel[[#This Row],[Column4]]</f>
        <v>-0.14285714285714296</v>
      </c>
      <c r="F4">
        <f>(B2_ekstrak_dengan_sampel[[#This Row],[Column5]]-B2_ekstrak_tanpa_sampel[[#This Row],[Column5]])/B2_ekstrak_tanpa_sampel[[#This Row],[Column5]]</f>
        <v>0</v>
      </c>
      <c r="G4">
        <f>(B2_ekstrak_dengan_sampel[[#This Row],[Column6]]-B2_ekstrak_tanpa_sampel[[#This Row],[Column6]])/B2_ekstrak_tanpa_sampel[[#This Row],[Column6]]</f>
        <v>0</v>
      </c>
      <c r="H4">
        <f>(B2_ekstrak_dengan_sampel[[#This Row],[Column7]]-B2_ekstrak_tanpa_sampel[[#This Row],[Column7]])/B2_ekstrak_tanpa_sampel[[#This Row],[Column7]]</f>
        <v>-0.1666666666666666</v>
      </c>
      <c r="I4">
        <f>(B2_ekstrak_dengan_sampel[[#This Row],[Column8]]-B2_ekstrak_tanpa_sampel[[#This Row],[Column8]])/B2_ekstrak_tanpa_sampel[[#This Row],[Column8]]</f>
        <v>0</v>
      </c>
      <c r="J4">
        <f>(B2_ekstrak_dengan_sampel[[#This Row],[Column9]]-B2_ekstrak_tanpa_sampel[[#This Row],[Column9]])/B2_ekstrak_tanpa_sampel[[#This Row],[Column9]]</f>
        <v>0</v>
      </c>
    </row>
    <row r="5" spans="2:10" x14ac:dyDescent="0.25">
      <c r="B5">
        <f>(B2_ekstrak_dengan_sampel[[#This Row],[Column1]]-B2_ekstrak_tanpa_sampel[[#This Row],[Column1]])/B2_ekstrak_tanpa_sampel[[#This Row],[Column1]]</f>
        <v>-7.4074074074074139E-2</v>
      </c>
      <c r="C5">
        <f>(B2_ekstrak_dengan_sampel[[#This Row],[Column2]]-B2_ekstrak_tanpa_sampel[[#This Row],[Column2]])/B2_ekstrak_tanpa_sampel[[#This Row],[Column2]]</f>
        <v>0.28571428571428553</v>
      </c>
      <c r="D5">
        <f>(B2_ekstrak_dengan_sampel[[#This Row],[Column3]]-B2_ekstrak_tanpa_sampel[[#This Row],[Column3]])/B2_ekstrak_tanpa_sampel[[#This Row],[Column3]]</f>
        <v>0</v>
      </c>
      <c r="E5">
        <f>(B2_ekstrak_dengan_sampel[[#This Row],[Column4]]-B2_ekstrak_tanpa_sampel[[#This Row],[Column4]])/B2_ekstrak_tanpa_sampel[[#This Row],[Column4]]</f>
        <v>-0.14285714285714296</v>
      </c>
      <c r="F5">
        <f>(B2_ekstrak_dengan_sampel[[#This Row],[Column5]]-B2_ekstrak_tanpa_sampel[[#This Row],[Column5]])/B2_ekstrak_tanpa_sampel[[#This Row],[Column5]]</f>
        <v>0</v>
      </c>
      <c r="G5">
        <f>(B2_ekstrak_dengan_sampel[[#This Row],[Column6]]-B2_ekstrak_tanpa_sampel[[#This Row],[Column6]])/B2_ekstrak_tanpa_sampel[[#This Row],[Column6]]</f>
        <v>0</v>
      </c>
      <c r="H5">
        <f>(B2_ekstrak_dengan_sampel[[#This Row],[Column7]]-B2_ekstrak_tanpa_sampel[[#This Row],[Column7]])/B2_ekstrak_tanpa_sampel[[#This Row],[Column7]]</f>
        <v>-0.1666666666666666</v>
      </c>
      <c r="I5">
        <f>(B2_ekstrak_dengan_sampel[[#This Row],[Column8]]-B2_ekstrak_tanpa_sampel[[#This Row],[Column8]])/B2_ekstrak_tanpa_sampel[[#This Row],[Column8]]</f>
        <v>0</v>
      </c>
      <c r="J5">
        <f>(B2_ekstrak_dengan_sampel[[#This Row],[Column9]]-B2_ekstrak_tanpa_sampel[[#This Row],[Column9]])/B2_ekstrak_tanpa_sampel[[#This Row],[Column9]]</f>
        <v>0</v>
      </c>
    </row>
    <row r="6" spans="2:10" x14ac:dyDescent="0.25">
      <c r="B6">
        <f>(B2_ekstrak_dengan_sampel[[#This Row],[Column1]]-B2_ekstrak_tanpa_sampel[[#This Row],[Column1]])/B2_ekstrak_tanpa_sampel[[#This Row],[Column1]]</f>
        <v>-0.1111111111111112</v>
      </c>
      <c r="C6">
        <f>(B2_ekstrak_dengan_sampel[[#This Row],[Column2]]-B2_ekstrak_tanpa_sampel[[#This Row],[Column2]])/B2_ekstrak_tanpa_sampel[[#This Row],[Column2]]</f>
        <v>0.28571428571428553</v>
      </c>
      <c r="D6">
        <f>(B2_ekstrak_dengan_sampel[[#This Row],[Column3]]-B2_ekstrak_tanpa_sampel[[#This Row],[Column3]])/B2_ekstrak_tanpa_sampel[[#This Row],[Column3]]</f>
        <v>-6.2111801242236073E-3</v>
      </c>
      <c r="E6">
        <f>(B2_ekstrak_dengan_sampel[[#This Row],[Column4]]-B2_ekstrak_tanpa_sampel[[#This Row],[Column4]])/B2_ekstrak_tanpa_sampel[[#This Row],[Column4]]</f>
        <v>-0.14285714285714296</v>
      </c>
      <c r="F6">
        <f>(B2_ekstrak_dengan_sampel[[#This Row],[Column5]]-B2_ekstrak_tanpa_sampel[[#This Row],[Column5]])/B2_ekstrak_tanpa_sampel[[#This Row],[Column5]]</f>
        <v>0</v>
      </c>
      <c r="G6">
        <f>(B2_ekstrak_dengan_sampel[[#This Row],[Column6]]-B2_ekstrak_tanpa_sampel[[#This Row],[Column6]])/B2_ekstrak_tanpa_sampel[[#This Row],[Column6]]</f>
        <v>0</v>
      </c>
      <c r="H6">
        <f>(B2_ekstrak_dengan_sampel[[#This Row],[Column7]]-B2_ekstrak_tanpa_sampel[[#This Row],[Column7]])/B2_ekstrak_tanpa_sampel[[#This Row],[Column7]]</f>
        <v>-0.1666666666666666</v>
      </c>
      <c r="I6">
        <f>(B2_ekstrak_dengan_sampel[[#This Row],[Column8]]-B2_ekstrak_tanpa_sampel[[#This Row],[Column8]])/B2_ekstrak_tanpa_sampel[[#This Row],[Column8]]</f>
        <v>0</v>
      </c>
      <c r="J6">
        <f>(B2_ekstrak_dengan_sampel[[#This Row],[Column9]]-B2_ekstrak_tanpa_sampel[[#This Row],[Column9]])/B2_ekstrak_tanpa_sampel[[#This Row],[Column9]]</f>
        <v>0</v>
      </c>
    </row>
    <row r="7" spans="2:10" x14ac:dyDescent="0.25">
      <c r="B7">
        <f>(B2_ekstrak_dengan_sampel[[#This Row],[Column1]]-B2_ekstrak_tanpa_sampel[[#This Row],[Column1]])/B2_ekstrak_tanpa_sampel[[#This Row],[Column1]]</f>
        <v>-0.1111111111111112</v>
      </c>
      <c r="C7">
        <f>(B2_ekstrak_dengan_sampel[[#This Row],[Column2]]-B2_ekstrak_tanpa_sampel[[#This Row],[Column2]])/B2_ekstrak_tanpa_sampel[[#This Row],[Column2]]</f>
        <v>0.14285714285714277</v>
      </c>
      <c r="D7">
        <f>(B2_ekstrak_dengan_sampel[[#This Row],[Column3]]-B2_ekstrak_tanpa_sampel[[#This Row],[Column3]])/B2_ekstrak_tanpa_sampel[[#This Row],[Column3]]</f>
        <v>-6.2111801242236073E-3</v>
      </c>
      <c r="E7">
        <f>(B2_ekstrak_dengan_sampel[[#This Row],[Column4]]-B2_ekstrak_tanpa_sampel[[#This Row],[Column4]])/B2_ekstrak_tanpa_sampel[[#This Row],[Column4]]</f>
        <v>-0.14285714285714296</v>
      </c>
      <c r="F7">
        <f>(B2_ekstrak_dengan_sampel[[#This Row],[Column5]]-B2_ekstrak_tanpa_sampel[[#This Row],[Column5]])/B2_ekstrak_tanpa_sampel[[#This Row],[Column5]]</f>
        <v>0</v>
      </c>
      <c r="G7">
        <f>(B2_ekstrak_dengan_sampel[[#This Row],[Column6]]-B2_ekstrak_tanpa_sampel[[#This Row],[Column6]])/B2_ekstrak_tanpa_sampel[[#This Row],[Column6]]</f>
        <v>0</v>
      </c>
      <c r="H7">
        <f>(B2_ekstrak_dengan_sampel[[#This Row],[Column7]]-B2_ekstrak_tanpa_sampel[[#This Row],[Column7]])/B2_ekstrak_tanpa_sampel[[#This Row],[Column7]]</f>
        <v>-0.1666666666666666</v>
      </c>
      <c r="I7">
        <f>(B2_ekstrak_dengan_sampel[[#This Row],[Column8]]-B2_ekstrak_tanpa_sampel[[#This Row],[Column8]])/B2_ekstrak_tanpa_sampel[[#This Row],[Column8]]</f>
        <v>0</v>
      </c>
      <c r="J7">
        <f>(B2_ekstrak_dengan_sampel[[#This Row],[Column9]]-B2_ekstrak_tanpa_sampel[[#This Row],[Column9]])/B2_ekstrak_tanpa_sampel[[#This Row],[Column9]]</f>
        <v>0</v>
      </c>
    </row>
    <row r="8" spans="2:10" x14ac:dyDescent="0.25">
      <c r="B8">
        <f>(B2_ekstrak_dengan_sampel[[#This Row],[Column1]]-B2_ekstrak_tanpa_sampel[[#This Row],[Column1]])/B2_ekstrak_tanpa_sampel[[#This Row],[Column1]]</f>
        <v>-0.1111111111111112</v>
      </c>
      <c r="C8">
        <f>(B2_ekstrak_dengan_sampel[[#This Row],[Column2]]-B2_ekstrak_tanpa_sampel[[#This Row],[Column2]])/B2_ekstrak_tanpa_sampel[[#This Row],[Column2]]</f>
        <v>0.14285714285714277</v>
      </c>
      <c r="D8">
        <f>(B2_ekstrak_dengan_sampel[[#This Row],[Column3]]-B2_ekstrak_tanpa_sampel[[#This Row],[Column3]])/B2_ekstrak_tanpa_sampel[[#This Row],[Column3]]</f>
        <v>-6.2111801242236073E-3</v>
      </c>
      <c r="E8">
        <f>(B2_ekstrak_dengan_sampel[[#This Row],[Column4]]-B2_ekstrak_tanpa_sampel[[#This Row],[Column4]])/B2_ekstrak_tanpa_sampel[[#This Row],[Column4]]</f>
        <v>0</v>
      </c>
      <c r="F8">
        <f>(B2_ekstrak_dengan_sampel[[#This Row],[Column5]]-B2_ekstrak_tanpa_sampel[[#This Row],[Column5]])/B2_ekstrak_tanpa_sampel[[#This Row],[Column5]]</f>
        <v>0</v>
      </c>
      <c r="G8">
        <f>(B2_ekstrak_dengan_sampel[[#This Row],[Column6]]-B2_ekstrak_tanpa_sampel[[#This Row],[Column6]])/B2_ekstrak_tanpa_sampel[[#This Row],[Column6]]</f>
        <v>0</v>
      </c>
      <c r="H8">
        <f>(B2_ekstrak_dengan_sampel[[#This Row],[Column7]]-B2_ekstrak_tanpa_sampel[[#This Row],[Column7]])/B2_ekstrak_tanpa_sampel[[#This Row],[Column7]]</f>
        <v>-0.1666666666666666</v>
      </c>
      <c r="I8">
        <f>(B2_ekstrak_dengan_sampel[[#This Row],[Column8]]-B2_ekstrak_tanpa_sampel[[#This Row],[Column8]])/B2_ekstrak_tanpa_sampel[[#This Row],[Column8]]</f>
        <v>0</v>
      </c>
      <c r="J8">
        <f>(B2_ekstrak_dengan_sampel[[#This Row],[Column9]]-B2_ekstrak_tanpa_sampel[[#This Row],[Column9]])/B2_ekstrak_tanpa_sampel[[#This Row],[Column9]]</f>
        <v>0</v>
      </c>
    </row>
    <row r="9" spans="2:10" x14ac:dyDescent="0.25">
      <c r="B9">
        <f>(B2_ekstrak_dengan_sampel[[#This Row],[Column1]]-B2_ekstrak_tanpa_sampel[[#This Row],[Column1]])/B2_ekstrak_tanpa_sampel[[#This Row],[Column1]]</f>
        <v>-0.1111111111111112</v>
      </c>
      <c r="C9">
        <f>(B2_ekstrak_dengan_sampel[[#This Row],[Column2]]-B2_ekstrak_tanpa_sampel[[#This Row],[Column2]])/B2_ekstrak_tanpa_sampel[[#This Row],[Column2]]</f>
        <v>0.14285714285714277</v>
      </c>
      <c r="D9">
        <f>(B2_ekstrak_dengan_sampel[[#This Row],[Column3]]-B2_ekstrak_tanpa_sampel[[#This Row],[Column3]])/B2_ekstrak_tanpa_sampel[[#This Row],[Column3]]</f>
        <v>-6.2111801242236073E-3</v>
      </c>
      <c r="E9">
        <f>(B2_ekstrak_dengan_sampel[[#This Row],[Column4]]-B2_ekstrak_tanpa_sampel[[#This Row],[Column4]])/B2_ekstrak_tanpa_sampel[[#This Row],[Column4]]</f>
        <v>-0.14285714285714296</v>
      </c>
      <c r="F9">
        <f>(B2_ekstrak_dengan_sampel[[#This Row],[Column5]]-B2_ekstrak_tanpa_sampel[[#This Row],[Column5]])/B2_ekstrak_tanpa_sampel[[#This Row],[Column5]]</f>
        <v>0</v>
      </c>
      <c r="G9">
        <f>(B2_ekstrak_dengan_sampel[[#This Row],[Column6]]-B2_ekstrak_tanpa_sampel[[#This Row],[Column6]])/B2_ekstrak_tanpa_sampel[[#This Row],[Column6]]</f>
        <v>0</v>
      </c>
      <c r="H9">
        <f>(B2_ekstrak_dengan_sampel[[#This Row],[Column7]]-B2_ekstrak_tanpa_sampel[[#This Row],[Column7]])/B2_ekstrak_tanpa_sampel[[#This Row],[Column7]]</f>
        <v>-0.1666666666666666</v>
      </c>
      <c r="I9">
        <f>(B2_ekstrak_dengan_sampel[[#This Row],[Column8]]-B2_ekstrak_tanpa_sampel[[#This Row],[Column8]])/B2_ekstrak_tanpa_sampel[[#This Row],[Column8]]</f>
        <v>0</v>
      </c>
      <c r="J9">
        <f>(B2_ekstrak_dengan_sampel[[#This Row],[Column9]]-B2_ekstrak_tanpa_sampel[[#This Row],[Column9]])/B2_ekstrak_tanpa_sampel[[#This Row],[Column9]]</f>
        <v>0</v>
      </c>
    </row>
    <row r="10" spans="2:10" x14ac:dyDescent="0.25">
      <c r="B10">
        <f>(B2_ekstrak_dengan_sampel[[#This Row],[Column1]]-B2_ekstrak_tanpa_sampel[[#This Row],[Column1]])/B2_ekstrak_tanpa_sampel[[#This Row],[Column1]]</f>
        <v>-0.1111111111111112</v>
      </c>
      <c r="C10">
        <f>(B2_ekstrak_dengan_sampel[[#This Row],[Column2]]-B2_ekstrak_tanpa_sampel[[#This Row],[Column2]])/B2_ekstrak_tanpa_sampel[[#This Row],[Column2]]</f>
        <v>0.28571428571428553</v>
      </c>
      <c r="D10">
        <f>(B2_ekstrak_dengan_sampel[[#This Row],[Column3]]-B2_ekstrak_tanpa_sampel[[#This Row],[Column3]])/B2_ekstrak_tanpa_sampel[[#This Row],[Column3]]</f>
        <v>-6.2111801242236073E-3</v>
      </c>
      <c r="E10">
        <f>(B2_ekstrak_dengan_sampel[[#This Row],[Column4]]-B2_ekstrak_tanpa_sampel[[#This Row],[Column4]])/B2_ekstrak_tanpa_sampel[[#This Row],[Column4]]</f>
        <v>-0.14285714285714296</v>
      </c>
      <c r="F10">
        <f>(B2_ekstrak_dengan_sampel[[#This Row],[Column5]]-B2_ekstrak_tanpa_sampel[[#This Row],[Column5]])/B2_ekstrak_tanpa_sampel[[#This Row],[Column5]]</f>
        <v>0</v>
      </c>
      <c r="G10">
        <f>(B2_ekstrak_dengan_sampel[[#This Row],[Column6]]-B2_ekstrak_tanpa_sampel[[#This Row],[Column6]])/B2_ekstrak_tanpa_sampel[[#This Row],[Column6]]</f>
        <v>0</v>
      </c>
      <c r="H10">
        <f>(B2_ekstrak_dengan_sampel[[#This Row],[Column7]]-B2_ekstrak_tanpa_sampel[[#This Row],[Column7]])/B2_ekstrak_tanpa_sampel[[#This Row],[Column7]]</f>
        <v>-0.1666666666666666</v>
      </c>
      <c r="I10">
        <f>(B2_ekstrak_dengan_sampel[[#This Row],[Column8]]-B2_ekstrak_tanpa_sampel[[#This Row],[Column8]])/B2_ekstrak_tanpa_sampel[[#This Row],[Column8]]</f>
        <v>0</v>
      </c>
      <c r="J10">
        <f>(B2_ekstrak_dengan_sampel[[#This Row],[Column9]]-B2_ekstrak_tanpa_sampel[[#This Row],[Column9]])/B2_ekstrak_tanpa_sampel[[#This Row],[Column9]]</f>
        <v>0</v>
      </c>
    </row>
    <row r="11" spans="2:10" x14ac:dyDescent="0.25">
      <c r="B11">
        <f>(B2_ekstrak_dengan_sampel[[#This Row],[Column1]]-B2_ekstrak_tanpa_sampel[[#This Row],[Column1]])/B2_ekstrak_tanpa_sampel[[#This Row],[Column1]]</f>
        <v>-0.1111111111111112</v>
      </c>
      <c r="C11">
        <f>(B2_ekstrak_dengan_sampel[[#This Row],[Column2]]-B2_ekstrak_tanpa_sampel[[#This Row],[Column2]])/B2_ekstrak_tanpa_sampel[[#This Row],[Column2]]</f>
        <v>0.28571428571428553</v>
      </c>
      <c r="D11">
        <f>(B2_ekstrak_dengan_sampel[[#This Row],[Column3]]-B2_ekstrak_tanpa_sampel[[#This Row],[Column3]])/B2_ekstrak_tanpa_sampel[[#This Row],[Column3]]</f>
        <v>-6.2111801242236073E-3</v>
      </c>
      <c r="E11">
        <f>(B2_ekstrak_dengan_sampel[[#This Row],[Column4]]-B2_ekstrak_tanpa_sampel[[#This Row],[Column4]])/B2_ekstrak_tanpa_sampel[[#This Row],[Column4]]</f>
        <v>-0.14285714285714296</v>
      </c>
      <c r="F11">
        <f>(B2_ekstrak_dengan_sampel[[#This Row],[Column5]]-B2_ekstrak_tanpa_sampel[[#This Row],[Column5]])/B2_ekstrak_tanpa_sampel[[#This Row],[Column5]]</f>
        <v>0</v>
      </c>
      <c r="G11">
        <f>(B2_ekstrak_dengan_sampel[[#This Row],[Column6]]-B2_ekstrak_tanpa_sampel[[#This Row],[Column6]])/B2_ekstrak_tanpa_sampel[[#This Row],[Column6]]</f>
        <v>0</v>
      </c>
      <c r="H11">
        <f>(B2_ekstrak_dengan_sampel[[#This Row],[Column7]]-B2_ekstrak_tanpa_sampel[[#This Row],[Column7]])/B2_ekstrak_tanpa_sampel[[#This Row],[Column7]]</f>
        <v>-0.1666666666666666</v>
      </c>
      <c r="I11">
        <f>(B2_ekstrak_dengan_sampel[[#This Row],[Column8]]-B2_ekstrak_tanpa_sampel[[#This Row],[Column8]])/B2_ekstrak_tanpa_sampel[[#This Row],[Column8]]</f>
        <v>0</v>
      </c>
      <c r="J11">
        <f>(B2_ekstrak_dengan_sampel[[#This Row],[Column9]]-B2_ekstrak_tanpa_sampel[[#This Row],[Column9]])/B2_ekstrak_tanpa_sampel[[#This Row],[Column9]]</f>
        <v>0</v>
      </c>
    </row>
    <row r="12" spans="2:10" x14ac:dyDescent="0.25">
      <c r="B12">
        <f>(B2_ekstrak_dengan_sampel[[#This Row],[Column1]]-B2_ekstrak_tanpa_sampel[[#This Row],[Column1]])/B2_ekstrak_tanpa_sampel[[#This Row],[Column1]]</f>
        <v>-0.1111111111111112</v>
      </c>
      <c r="C12">
        <f>(B2_ekstrak_dengan_sampel[[#This Row],[Column2]]-B2_ekstrak_tanpa_sampel[[#This Row],[Column2]])/B2_ekstrak_tanpa_sampel[[#This Row],[Column2]]</f>
        <v>0.28571428571428553</v>
      </c>
      <c r="D12">
        <f>(B2_ekstrak_dengan_sampel[[#This Row],[Column3]]-B2_ekstrak_tanpa_sampel[[#This Row],[Column3]])/B2_ekstrak_tanpa_sampel[[#This Row],[Column3]]</f>
        <v>-6.2111801242236073E-3</v>
      </c>
      <c r="E12">
        <f>(B2_ekstrak_dengan_sampel[[#This Row],[Column4]]-B2_ekstrak_tanpa_sampel[[#This Row],[Column4]])/B2_ekstrak_tanpa_sampel[[#This Row],[Column4]]</f>
        <v>-0.14285714285714296</v>
      </c>
      <c r="F12">
        <f>(B2_ekstrak_dengan_sampel[[#This Row],[Column5]]-B2_ekstrak_tanpa_sampel[[#This Row],[Column5]])/B2_ekstrak_tanpa_sampel[[#This Row],[Column5]]</f>
        <v>0</v>
      </c>
      <c r="G12">
        <f>(B2_ekstrak_dengan_sampel[[#This Row],[Column6]]-B2_ekstrak_tanpa_sampel[[#This Row],[Column6]])/B2_ekstrak_tanpa_sampel[[#This Row],[Column6]]</f>
        <v>0</v>
      </c>
      <c r="H12">
        <f>(B2_ekstrak_dengan_sampel[[#This Row],[Column7]]-B2_ekstrak_tanpa_sampel[[#This Row],[Column7]])/B2_ekstrak_tanpa_sampel[[#This Row],[Column7]]</f>
        <v>-0.1666666666666666</v>
      </c>
      <c r="I12">
        <f>(B2_ekstrak_dengan_sampel[[#This Row],[Column8]]-B2_ekstrak_tanpa_sampel[[#This Row],[Column8]])/B2_ekstrak_tanpa_sampel[[#This Row],[Column8]]</f>
        <v>0</v>
      </c>
      <c r="J12">
        <f>(B2_ekstrak_dengan_sampel[[#This Row],[Column9]]-B2_ekstrak_tanpa_sampel[[#This Row],[Column9]])/B2_ekstrak_tanpa_sampel[[#This Row],[Column9]]</f>
        <v>0</v>
      </c>
    </row>
    <row r="13" spans="2:10" x14ac:dyDescent="0.25">
      <c r="B13">
        <f>(B2_ekstrak_dengan_sampel[[#This Row],[Column1]]-B2_ekstrak_tanpa_sampel[[#This Row],[Column1]])/B2_ekstrak_tanpa_sampel[[#This Row],[Column1]]</f>
        <v>-0.1111111111111112</v>
      </c>
      <c r="C13">
        <f>(B2_ekstrak_dengan_sampel[[#This Row],[Column2]]-B2_ekstrak_tanpa_sampel[[#This Row],[Column2]])/B2_ekstrak_tanpa_sampel[[#This Row],[Column2]]</f>
        <v>0.14285714285714277</v>
      </c>
      <c r="D13">
        <f>(B2_ekstrak_dengan_sampel[[#This Row],[Column3]]-B2_ekstrak_tanpa_sampel[[#This Row],[Column3]])/B2_ekstrak_tanpa_sampel[[#This Row],[Column3]]</f>
        <v>-6.2111801242236073E-3</v>
      </c>
      <c r="E13">
        <f>(B2_ekstrak_dengan_sampel[[#This Row],[Column4]]-B2_ekstrak_tanpa_sampel[[#This Row],[Column4]])/B2_ekstrak_tanpa_sampel[[#This Row],[Column4]]</f>
        <v>0</v>
      </c>
      <c r="F13">
        <f>(B2_ekstrak_dengan_sampel[[#This Row],[Column5]]-B2_ekstrak_tanpa_sampel[[#This Row],[Column5]])/B2_ekstrak_tanpa_sampel[[#This Row],[Column5]]</f>
        <v>0.25000000000000006</v>
      </c>
      <c r="G13">
        <f>(B2_ekstrak_dengan_sampel[[#This Row],[Column6]]-B2_ekstrak_tanpa_sampel[[#This Row],[Column6]])/B2_ekstrak_tanpa_sampel[[#This Row],[Column6]]</f>
        <v>0</v>
      </c>
      <c r="H13">
        <f>(B2_ekstrak_dengan_sampel[[#This Row],[Column7]]-B2_ekstrak_tanpa_sampel[[#This Row],[Column7]])/B2_ekstrak_tanpa_sampel[[#This Row],[Column7]]</f>
        <v>-0.1666666666666666</v>
      </c>
      <c r="I13">
        <f>(B2_ekstrak_dengan_sampel[[#This Row],[Column8]]-B2_ekstrak_tanpa_sampel[[#This Row],[Column8]])/B2_ekstrak_tanpa_sampel[[#This Row],[Column8]]</f>
        <v>0</v>
      </c>
      <c r="J13">
        <f>(B2_ekstrak_dengan_sampel[[#This Row],[Column9]]-B2_ekstrak_tanpa_sampel[[#This Row],[Column9]])/B2_ekstrak_tanpa_sampel[[#This Row],[Column9]]</f>
        <v>0</v>
      </c>
    </row>
    <row r="14" spans="2:10" x14ac:dyDescent="0.25">
      <c r="B14">
        <f>(B2_ekstrak_dengan_sampel[[#This Row],[Column1]]-B2_ekstrak_tanpa_sampel[[#This Row],[Column1]])/B2_ekstrak_tanpa_sampel[[#This Row],[Column1]]</f>
        <v>-0.1111111111111112</v>
      </c>
      <c r="C14">
        <f>(B2_ekstrak_dengan_sampel[[#This Row],[Column2]]-B2_ekstrak_tanpa_sampel[[#This Row],[Column2]])/B2_ekstrak_tanpa_sampel[[#This Row],[Column2]]</f>
        <v>0.14285714285714277</v>
      </c>
      <c r="D14">
        <f>(B2_ekstrak_dengan_sampel[[#This Row],[Column3]]-B2_ekstrak_tanpa_sampel[[#This Row],[Column3]])/B2_ekstrak_tanpa_sampel[[#This Row],[Column3]]</f>
        <v>-6.2111801242236073E-3</v>
      </c>
      <c r="E14">
        <f>(B2_ekstrak_dengan_sampel[[#This Row],[Column4]]-B2_ekstrak_tanpa_sampel[[#This Row],[Column4]])/B2_ekstrak_tanpa_sampel[[#This Row],[Column4]]</f>
        <v>0</v>
      </c>
      <c r="F14">
        <f>(B2_ekstrak_dengan_sampel[[#This Row],[Column5]]-B2_ekstrak_tanpa_sampel[[#This Row],[Column5]])/B2_ekstrak_tanpa_sampel[[#This Row],[Column5]]</f>
        <v>0.25000000000000006</v>
      </c>
      <c r="G14">
        <f>(B2_ekstrak_dengan_sampel[[#This Row],[Column6]]-B2_ekstrak_tanpa_sampel[[#This Row],[Column6]])/B2_ekstrak_tanpa_sampel[[#This Row],[Column6]]</f>
        <v>0</v>
      </c>
      <c r="H14">
        <f>(B2_ekstrak_dengan_sampel[[#This Row],[Column7]]-B2_ekstrak_tanpa_sampel[[#This Row],[Column7]])/B2_ekstrak_tanpa_sampel[[#This Row],[Column7]]</f>
        <v>-0.1666666666666666</v>
      </c>
      <c r="I14">
        <f>(B2_ekstrak_dengan_sampel[[#This Row],[Column8]]-B2_ekstrak_tanpa_sampel[[#This Row],[Column8]])/B2_ekstrak_tanpa_sampel[[#This Row],[Column8]]</f>
        <v>0</v>
      </c>
      <c r="J14">
        <f>(B2_ekstrak_dengan_sampel[[#This Row],[Column9]]-B2_ekstrak_tanpa_sampel[[#This Row],[Column9]])/B2_ekstrak_tanpa_sampel[[#This Row],[Column9]]</f>
        <v>0</v>
      </c>
    </row>
    <row r="15" spans="2:10" x14ac:dyDescent="0.25">
      <c r="B15">
        <f>(B2_ekstrak_dengan_sampel[[#This Row],[Column1]]-B2_ekstrak_tanpa_sampel[[#This Row],[Column1]])/B2_ekstrak_tanpa_sampel[[#This Row],[Column1]]</f>
        <v>-0.1111111111111112</v>
      </c>
      <c r="C15">
        <f>(B2_ekstrak_dengan_sampel[[#This Row],[Column2]]-B2_ekstrak_tanpa_sampel[[#This Row],[Column2]])/B2_ekstrak_tanpa_sampel[[#This Row],[Column2]]</f>
        <v>0.28571428571428553</v>
      </c>
      <c r="D15">
        <f>(B2_ekstrak_dengan_sampel[[#This Row],[Column3]]-B2_ekstrak_tanpa_sampel[[#This Row],[Column3]])/B2_ekstrak_tanpa_sampel[[#This Row],[Column3]]</f>
        <v>-6.2111801242236073E-3</v>
      </c>
      <c r="E15">
        <f>(B2_ekstrak_dengan_sampel[[#This Row],[Column4]]-B2_ekstrak_tanpa_sampel[[#This Row],[Column4]])/B2_ekstrak_tanpa_sampel[[#This Row],[Column4]]</f>
        <v>-0.14285714285714296</v>
      </c>
      <c r="F15">
        <f>(B2_ekstrak_dengan_sampel[[#This Row],[Column5]]-B2_ekstrak_tanpa_sampel[[#This Row],[Column5]])/B2_ekstrak_tanpa_sampel[[#This Row],[Column5]]</f>
        <v>0.25000000000000006</v>
      </c>
      <c r="G15">
        <f>(B2_ekstrak_dengan_sampel[[#This Row],[Column6]]-B2_ekstrak_tanpa_sampel[[#This Row],[Column6]])/B2_ekstrak_tanpa_sampel[[#This Row],[Column6]]</f>
        <v>0</v>
      </c>
      <c r="H15">
        <f>(B2_ekstrak_dengan_sampel[[#This Row],[Column7]]-B2_ekstrak_tanpa_sampel[[#This Row],[Column7]])/B2_ekstrak_tanpa_sampel[[#This Row],[Column7]]</f>
        <v>-0.1666666666666666</v>
      </c>
      <c r="I15">
        <f>(B2_ekstrak_dengan_sampel[[#This Row],[Column8]]-B2_ekstrak_tanpa_sampel[[#This Row],[Column8]])/B2_ekstrak_tanpa_sampel[[#This Row],[Column8]]</f>
        <v>0</v>
      </c>
      <c r="J15">
        <f>(B2_ekstrak_dengan_sampel[[#This Row],[Column9]]-B2_ekstrak_tanpa_sampel[[#This Row],[Column9]])/B2_ekstrak_tanpa_sampel[[#This Row],[Column9]]</f>
        <v>0</v>
      </c>
    </row>
    <row r="16" spans="2:10" x14ac:dyDescent="0.25">
      <c r="B16">
        <f>(B2_ekstrak_dengan_sampel[[#This Row],[Column1]]-B2_ekstrak_tanpa_sampel[[#This Row],[Column1]])/B2_ekstrak_tanpa_sampel[[#This Row],[Column1]]</f>
        <v>-0.1111111111111112</v>
      </c>
      <c r="C16">
        <f>(B2_ekstrak_dengan_sampel[[#This Row],[Column2]]-B2_ekstrak_tanpa_sampel[[#This Row],[Column2]])/B2_ekstrak_tanpa_sampel[[#This Row],[Column2]]</f>
        <v>0.14285714285714277</v>
      </c>
      <c r="D16">
        <f>(B2_ekstrak_dengan_sampel[[#This Row],[Column3]]-B2_ekstrak_tanpa_sampel[[#This Row],[Column3]])/B2_ekstrak_tanpa_sampel[[#This Row],[Column3]]</f>
        <v>0</v>
      </c>
      <c r="E16">
        <f>(B2_ekstrak_dengan_sampel[[#This Row],[Column4]]-B2_ekstrak_tanpa_sampel[[#This Row],[Column4]])/B2_ekstrak_tanpa_sampel[[#This Row],[Column4]]</f>
        <v>-0.14285714285714296</v>
      </c>
      <c r="F16">
        <f>(B2_ekstrak_dengan_sampel[[#This Row],[Column5]]-B2_ekstrak_tanpa_sampel[[#This Row],[Column5]])/B2_ekstrak_tanpa_sampel[[#This Row],[Column5]]</f>
        <v>0</v>
      </c>
      <c r="G16">
        <f>(B2_ekstrak_dengan_sampel[[#This Row],[Column6]]-B2_ekstrak_tanpa_sampel[[#This Row],[Column6]])/B2_ekstrak_tanpa_sampel[[#This Row],[Column6]]</f>
        <v>0</v>
      </c>
      <c r="H16">
        <f>(B2_ekstrak_dengan_sampel[[#This Row],[Column7]]-B2_ekstrak_tanpa_sampel[[#This Row],[Column7]])/B2_ekstrak_tanpa_sampel[[#This Row],[Column7]]</f>
        <v>-0.1666666666666666</v>
      </c>
      <c r="I16">
        <f>(B2_ekstrak_dengan_sampel[[#This Row],[Column8]]-B2_ekstrak_tanpa_sampel[[#This Row],[Column8]])/B2_ekstrak_tanpa_sampel[[#This Row],[Column8]]</f>
        <v>0</v>
      </c>
      <c r="J16">
        <f>(B2_ekstrak_dengan_sampel[[#This Row],[Column9]]-B2_ekstrak_tanpa_sampel[[#This Row],[Column9]])/B2_ekstrak_tanpa_sampel[[#This Row],[Column9]]</f>
        <v>0</v>
      </c>
    </row>
    <row r="17" spans="2:10" x14ac:dyDescent="0.25">
      <c r="B17">
        <f>(B2_ekstrak_dengan_sampel[[#This Row],[Column1]]-B2_ekstrak_tanpa_sampel[[#This Row],[Column1]])/B2_ekstrak_tanpa_sampel[[#This Row],[Column1]]</f>
        <v>-0.1111111111111112</v>
      </c>
      <c r="C17">
        <f>(B2_ekstrak_dengan_sampel[[#This Row],[Column2]]-B2_ekstrak_tanpa_sampel[[#This Row],[Column2]])/B2_ekstrak_tanpa_sampel[[#This Row],[Column2]]</f>
        <v>0.14285714285714277</v>
      </c>
      <c r="D17">
        <f>(B2_ekstrak_dengan_sampel[[#This Row],[Column3]]-B2_ekstrak_tanpa_sampel[[#This Row],[Column3]])/B2_ekstrak_tanpa_sampel[[#This Row],[Column3]]</f>
        <v>-6.2111801242236073E-3</v>
      </c>
      <c r="E17">
        <f>(B2_ekstrak_dengan_sampel[[#This Row],[Column4]]-B2_ekstrak_tanpa_sampel[[#This Row],[Column4]])/B2_ekstrak_tanpa_sampel[[#This Row],[Column4]]</f>
        <v>0</v>
      </c>
      <c r="F17">
        <f>(B2_ekstrak_dengan_sampel[[#This Row],[Column5]]-B2_ekstrak_tanpa_sampel[[#This Row],[Column5]])/B2_ekstrak_tanpa_sampel[[#This Row],[Column5]]</f>
        <v>0.25000000000000006</v>
      </c>
      <c r="G17">
        <f>(B2_ekstrak_dengan_sampel[[#This Row],[Column6]]-B2_ekstrak_tanpa_sampel[[#This Row],[Column6]])/B2_ekstrak_tanpa_sampel[[#This Row],[Column6]]</f>
        <v>0</v>
      </c>
      <c r="H17">
        <f>(B2_ekstrak_dengan_sampel[[#This Row],[Column7]]-B2_ekstrak_tanpa_sampel[[#This Row],[Column7]])/B2_ekstrak_tanpa_sampel[[#This Row],[Column7]]</f>
        <v>-0.1666666666666666</v>
      </c>
      <c r="I17">
        <f>(B2_ekstrak_dengan_sampel[[#This Row],[Column8]]-B2_ekstrak_tanpa_sampel[[#This Row],[Column8]])/B2_ekstrak_tanpa_sampel[[#This Row],[Column8]]</f>
        <v>0</v>
      </c>
      <c r="J17">
        <f>(B2_ekstrak_dengan_sampel[[#This Row],[Column9]]-B2_ekstrak_tanpa_sampel[[#This Row],[Column9]])/B2_ekstrak_tanpa_sampel[[#This Row],[Column9]]</f>
        <v>0</v>
      </c>
    </row>
    <row r="18" spans="2:10" x14ac:dyDescent="0.25">
      <c r="B18">
        <f>(B2_ekstrak_dengan_sampel[[#This Row],[Column1]]-B2_ekstrak_tanpa_sampel[[#This Row],[Column1]])/B2_ekstrak_tanpa_sampel[[#This Row],[Column1]]</f>
        <v>-0.1111111111111112</v>
      </c>
      <c r="C18">
        <f>(B2_ekstrak_dengan_sampel[[#This Row],[Column2]]-B2_ekstrak_tanpa_sampel[[#This Row],[Column2]])/B2_ekstrak_tanpa_sampel[[#This Row],[Column2]]</f>
        <v>0.14285714285714277</v>
      </c>
      <c r="D18">
        <f>(B2_ekstrak_dengan_sampel[[#This Row],[Column3]]-B2_ekstrak_tanpa_sampel[[#This Row],[Column3]])/B2_ekstrak_tanpa_sampel[[#This Row],[Column3]]</f>
        <v>-6.2111801242236073E-3</v>
      </c>
      <c r="E18">
        <f>(B2_ekstrak_dengan_sampel[[#This Row],[Column4]]-B2_ekstrak_tanpa_sampel[[#This Row],[Column4]])/B2_ekstrak_tanpa_sampel[[#This Row],[Column4]]</f>
        <v>-0.14285714285714296</v>
      </c>
      <c r="F18">
        <f>(B2_ekstrak_dengan_sampel[[#This Row],[Column5]]-B2_ekstrak_tanpa_sampel[[#This Row],[Column5]])/B2_ekstrak_tanpa_sampel[[#This Row],[Column5]]</f>
        <v>0</v>
      </c>
      <c r="G18">
        <f>(B2_ekstrak_dengan_sampel[[#This Row],[Column6]]-B2_ekstrak_tanpa_sampel[[#This Row],[Column6]])/B2_ekstrak_tanpa_sampel[[#This Row],[Column6]]</f>
        <v>0</v>
      </c>
      <c r="H18">
        <f>(B2_ekstrak_dengan_sampel[[#This Row],[Column7]]-B2_ekstrak_tanpa_sampel[[#This Row],[Column7]])/B2_ekstrak_tanpa_sampel[[#This Row],[Column7]]</f>
        <v>-0.1666666666666666</v>
      </c>
      <c r="I18">
        <f>(B2_ekstrak_dengan_sampel[[#This Row],[Column8]]-B2_ekstrak_tanpa_sampel[[#This Row],[Column8]])/B2_ekstrak_tanpa_sampel[[#This Row],[Column8]]</f>
        <v>0</v>
      </c>
      <c r="J18">
        <f>(B2_ekstrak_dengan_sampel[[#This Row],[Column9]]-B2_ekstrak_tanpa_sampel[[#This Row],[Column9]])/B2_ekstrak_tanpa_sampel[[#This Row],[Column9]]</f>
        <v>0</v>
      </c>
    </row>
    <row r="19" spans="2:10" x14ac:dyDescent="0.25">
      <c r="B19">
        <f>(B2_ekstrak_dengan_sampel[[#This Row],[Column1]]-B2_ekstrak_tanpa_sampel[[#This Row],[Column1]])/B2_ekstrak_tanpa_sampel[[#This Row],[Column1]]</f>
        <v>-0.1111111111111112</v>
      </c>
      <c r="C19">
        <f>(B2_ekstrak_dengan_sampel[[#This Row],[Column2]]-B2_ekstrak_tanpa_sampel[[#This Row],[Column2]])/B2_ekstrak_tanpa_sampel[[#This Row],[Column2]]</f>
        <v>0.14285714285714277</v>
      </c>
      <c r="D19">
        <f>(B2_ekstrak_dengan_sampel[[#This Row],[Column3]]-B2_ekstrak_tanpa_sampel[[#This Row],[Column3]])/B2_ekstrak_tanpa_sampel[[#This Row],[Column3]]</f>
        <v>6.2500000000000056E-3</v>
      </c>
      <c r="E19">
        <f>(B2_ekstrak_dengan_sampel[[#This Row],[Column4]]-B2_ekstrak_tanpa_sampel[[#This Row],[Column4]])/B2_ekstrak_tanpa_sampel[[#This Row],[Column4]]</f>
        <v>-0.14285714285714296</v>
      </c>
      <c r="F19">
        <f>(B2_ekstrak_dengan_sampel[[#This Row],[Column5]]-B2_ekstrak_tanpa_sampel[[#This Row],[Column5]])/B2_ekstrak_tanpa_sampel[[#This Row],[Column5]]</f>
        <v>0</v>
      </c>
      <c r="G19">
        <f>(B2_ekstrak_dengan_sampel[[#This Row],[Column6]]-B2_ekstrak_tanpa_sampel[[#This Row],[Column6]])/B2_ekstrak_tanpa_sampel[[#This Row],[Column6]]</f>
        <v>0</v>
      </c>
      <c r="H19">
        <f>(B2_ekstrak_dengan_sampel[[#This Row],[Column7]]-B2_ekstrak_tanpa_sampel[[#This Row],[Column7]])/B2_ekstrak_tanpa_sampel[[#This Row],[Column7]]</f>
        <v>-0.1666666666666666</v>
      </c>
      <c r="I19">
        <f>(B2_ekstrak_dengan_sampel[[#This Row],[Column8]]-B2_ekstrak_tanpa_sampel[[#This Row],[Column8]])/B2_ekstrak_tanpa_sampel[[#This Row],[Column8]]</f>
        <v>0</v>
      </c>
      <c r="J19">
        <f>(B2_ekstrak_dengan_sampel[[#This Row],[Column9]]-B2_ekstrak_tanpa_sampel[[#This Row],[Column9]])/B2_ekstrak_tanpa_sampel[[#This Row],[Column9]]</f>
        <v>0</v>
      </c>
    </row>
    <row r="20" spans="2:10" x14ac:dyDescent="0.25">
      <c r="B20">
        <f>(B2_ekstrak_dengan_sampel[[#This Row],[Column1]]-B2_ekstrak_tanpa_sampel[[#This Row],[Column1]])/B2_ekstrak_tanpa_sampel[[#This Row],[Column1]]</f>
        <v>-7.6923076923076983E-2</v>
      </c>
      <c r="C20">
        <f>(B2_ekstrak_dengan_sampel[[#This Row],[Column2]]-B2_ekstrak_tanpa_sampel[[#This Row],[Column2]])/B2_ekstrak_tanpa_sampel[[#This Row],[Column2]]</f>
        <v>0</v>
      </c>
      <c r="D20">
        <f>(B2_ekstrak_dengan_sampel[[#This Row],[Column3]]-B2_ekstrak_tanpa_sampel[[#This Row],[Column3]])/B2_ekstrak_tanpa_sampel[[#This Row],[Column3]]</f>
        <v>0</v>
      </c>
      <c r="E20">
        <f>(B2_ekstrak_dengan_sampel[[#This Row],[Column4]]-B2_ekstrak_tanpa_sampel[[#This Row],[Column4]])/B2_ekstrak_tanpa_sampel[[#This Row],[Column4]]</f>
        <v>-0.25000000000000006</v>
      </c>
      <c r="F20">
        <f>(B2_ekstrak_dengan_sampel[[#This Row],[Column5]]-B2_ekstrak_tanpa_sampel[[#This Row],[Column5]])/B2_ekstrak_tanpa_sampel[[#This Row],[Column5]]</f>
        <v>0</v>
      </c>
      <c r="G20">
        <f>(B2_ekstrak_dengan_sampel[[#This Row],[Column6]]-B2_ekstrak_tanpa_sampel[[#This Row],[Column6]])/B2_ekstrak_tanpa_sampel[[#This Row],[Column6]]</f>
        <v>0</v>
      </c>
      <c r="H20">
        <f>(B2_ekstrak_dengan_sampel[[#This Row],[Column7]]-B2_ekstrak_tanpa_sampel[[#This Row],[Column7]])/B2_ekstrak_tanpa_sampel[[#This Row],[Column7]]</f>
        <v>-0.1666666666666666</v>
      </c>
      <c r="I20">
        <f>(B2_ekstrak_dengan_sampel[[#This Row],[Column8]]-B2_ekstrak_tanpa_sampel[[#This Row],[Column8]])/B2_ekstrak_tanpa_sampel[[#This Row],[Column8]]</f>
        <v>-0.20000000000000004</v>
      </c>
      <c r="J20">
        <f>(B2_ekstrak_dengan_sampel[[#This Row],[Column9]]-B2_ekstrak_tanpa_sampel[[#This Row],[Column9]])/B2_ekstrak_tanpa_sampel[[#This Row],[Column9]]</f>
        <v>0</v>
      </c>
    </row>
    <row r="21" spans="2:10" x14ac:dyDescent="0.25">
      <c r="B21">
        <f>(B2_ekstrak_dengan_sampel[[#This Row],[Column1]]-B2_ekstrak_tanpa_sampel[[#This Row],[Column1]])/B2_ekstrak_tanpa_sampel[[#This Row],[Column1]]</f>
        <v>-7.6923076923076983E-2</v>
      </c>
      <c r="C21">
        <f>(B2_ekstrak_dengan_sampel[[#This Row],[Column2]]-B2_ekstrak_tanpa_sampel[[#This Row],[Column2]])/B2_ekstrak_tanpa_sampel[[#This Row],[Column2]]</f>
        <v>-0.11111111111111106</v>
      </c>
      <c r="D21">
        <f>(B2_ekstrak_dengan_sampel[[#This Row],[Column3]]-B2_ekstrak_tanpa_sampel[[#This Row],[Column3]])/B2_ekstrak_tanpa_sampel[[#This Row],[Column3]]</f>
        <v>6.2500000000000056E-3</v>
      </c>
      <c r="E21">
        <f>(B2_ekstrak_dengan_sampel[[#This Row],[Column4]]-B2_ekstrak_tanpa_sampel[[#This Row],[Column4]])/B2_ekstrak_tanpa_sampel[[#This Row],[Column4]]</f>
        <v>-0.25000000000000006</v>
      </c>
      <c r="F21">
        <f>(B2_ekstrak_dengan_sampel[[#This Row],[Column5]]-B2_ekstrak_tanpa_sampel[[#This Row],[Column5]])/B2_ekstrak_tanpa_sampel[[#This Row],[Column5]]</f>
        <v>0</v>
      </c>
      <c r="G21">
        <f>(B2_ekstrak_dengan_sampel[[#This Row],[Column6]]-B2_ekstrak_tanpa_sampel[[#This Row],[Column6]])/B2_ekstrak_tanpa_sampel[[#This Row],[Column6]]</f>
        <v>0</v>
      </c>
      <c r="H21">
        <f>(B2_ekstrak_dengan_sampel[[#This Row],[Column7]]-B2_ekstrak_tanpa_sampel[[#This Row],[Column7]])/B2_ekstrak_tanpa_sampel[[#This Row],[Column7]]</f>
        <v>-0.1666666666666666</v>
      </c>
      <c r="I21">
        <f>(B2_ekstrak_dengan_sampel[[#This Row],[Column8]]-B2_ekstrak_tanpa_sampel[[#This Row],[Column8]])/B2_ekstrak_tanpa_sampel[[#This Row],[Column8]]</f>
        <v>-0.20000000000000004</v>
      </c>
      <c r="J21">
        <f>(B2_ekstrak_dengan_sampel[[#This Row],[Column9]]-B2_ekstrak_tanpa_sampel[[#This Row],[Column9]])/B2_ekstrak_tanpa_sampel[[#This Row],[Column9]]</f>
        <v>0</v>
      </c>
    </row>
    <row r="22" spans="2:10" x14ac:dyDescent="0.25">
      <c r="B22">
        <f>(B2_ekstrak_dengan_sampel[[#This Row],[Column1]]-B2_ekstrak_tanpa_sampel[[#This Row],[Column1]])/B2_ekstrak_tanpa_sampel[[#This Row],[Column1]]</f>
        <v>-4.0000000000000036E-2</v>
      </c>
      <c r="C22">
        <f>(B2_ekstrak_dengan_sampel[[#This Row],[Column2]]-B2_ekstrak_tanpa_sampel[[#This Row],[Column2]])/B2_ekstrak_tanpa_sampel[[#This Row],[Column2]]</f>
        <v>0</v>
      </c>
      <c r="D22">
        <f>(B2_ekstrak_dengan_sampel[[#This Row],[Column3]]-B2_ekstrak_tanpa_sampel[[#This Row],[Column3]])/B2_ekstrak_tanpa_sampel[[#This Row],[Column3]]</f>
        <v>0</v>
      </c>
      <c r="E22">
        <f>(B2_ekstrak_dengan_sampel[[#This Row],[Column4]]-B2_ekstrak_tanpa_sampel[[#This Row],[Column4]])/B2_ekstrak_tanpa_sampel[[#This Row],[Column4]]</f>
        <v>-0.25000000000000006</v>
      </c>
      <c r="F22">
        <f>(B2_ekstrak_dengan_sampel[[#This Row],[Column5]]-B2_ekstrak_tanpa_sampel[[#This Row],[Column5]])/B2_ekstrak_tanpa_sampel[[#This Row],[Column5]]</f>
        <v>0</v>
      </c>
      <c r="G22">
        <f>(B2_ekstrak_dengan_sampel[[#This Row],[Column6]]-B2_ekstrak_tanpa_sampel[[#This Row],[Column6]])/B2_ekstrak_tanpa_sampel[[#This Row],[Column6]]</f>
        <v>0</v>
      </c>
      <c r="H22">
        <f>(B2_ekstrak_dengan_sampel[[#This Row],[Column7]]-B2_ekstrak_tanpa_sampel[[#This Row],[Column7]])/B2_ekstrak_tanpa_sampel[[#This Row],[Column7]]</f>
        <v>-0.1666666666666666</v>
      </c>
      <c r="I22">
        <f>(B2_ekstrak_dengan_sampel[[#This Row],[Column8]]-B2_ekstrak_tanpa_sampel[[#This Row],[Column8]])/B2_ekstrak_tanpa_sampel[[#This Row],[Column8]]</f>
        <v>-0.20000000000000004</v>
      </c>
      <c r="J22">
        <f>(B2_ekstrak_dengan_sampel[[#This Row],[Column9]]-B2_ekstrak_tanpa_sampel[[#This Row],[Column9]])/B2_ekstrak_tanpa_sampel[[#This Row],[Column9]]</f>
        <v>0</v>
      </c>
    </row>
    <row r="23" spans="2:10" x14ac:dyDescent="0.25">
      <c r="B23">
        <f>(B2_ekstrak_dengan_sampel[[#This Row],[Column1]]-B2_ekstrak_tanpa_sampel[[#This Row],[Column1]])/B2_ekstrak_tanpa_sampel[[#This Row],[Column1]]</f>
        <v>-4.0000000000000036E-2</v>
      </c>
      <c r="C23">
        <f>(B2_ekstrak_dengan_sampel[[#This Row],[Column2]]-B2_ekstrak_tanpa_sampel[[#This Row],[Column2]])/B2_ekstrak_tanpa_sampel[[#This Row],[Column2]]</f>
        <v>0.12499999999999993</v>
      </c>
      <c r="D23">
        <f>(B2_ekstrak_dengan_sampel[[#This Row],[Column3]]-B2_ekstrak_tanpa_sampel[[#This Row],[Column3]])/B2_ekstrak_tanpa_sampel[[#This Row],[Column3]]</f>
        <v>6.2893081761006345E-3</v>
      </c>
      <c r="E23">
        <f>(B2_ekstrak_dengan_sampel[[#This Row],[Column4]]-B2_ekstrak_tanpa_sampel[[#This Row],[Column4]])/B2_ekstrak_tanpa_sampel[[#This Row],[Column4]]</f>
        <v>-0.25000000000000006</v>
      </c>
      <c r="F23">
        <f>(B2_ekstrak_dengan_sampel[[#This Row],[Column5]]-B2_ekstrak_tanpa_sampel[[#This Row],[Column5]])/B2_ekstrak_tanpa_sampel[[#This Row],[Column5]]</f>
        <v>0</v>
      </c>
      <c r="G23">
        <f>(B2_ekstrak_dengan_sampel[[#This Row],[Column6]]-B2_ekstrak_tanpa_sampel[[#This Row],[Column6]])/B2_ekstrak_tanpa_sampel[[#This Row],[Column6]]</f>
        <v>0</v>
      </c>
      <c r="H23">
        <f>(B2_ekstrak_dengan_sampel[[#This Row],[Column7]]-B2_ekstrak_tanpa_sampel[[#This Row],[Column7]])/B2_ekstrak_tanpa_sampel[[#This Row],[Column7]]</f>
        <v>-0.1666666666666666</v>
      </c>
      <c r="I23">
        <f>(B2_ekstrak_dengan_sampel[[#This Row],[Column8]]-B2_ekstrak_tanpa_sampel[[#This Row],[Column8]])/B2_ekstrak_tanpa_sampel[[#This Row],[Column8]]</f>
        <v>0</v>
      </c>
      <c r="J23">
        <f>(B2_ekstrak_dengan_sampel[[#This Row],[Column9]]-B2_ekstrak_tanpa_sampel[[#This Row],[Column9]])/B2_ekstrak_tanpa_sampel[[#This Row],[Column9]]</f>
        <v>0</v>
      </c>
    </row>
    <row r="24" spans="2:10" x14ac:dyDescent="0.25">
      <c r="B24">
        <f>(B2_ekstrak_dengan_sampel[[#This Row],[Column1]]-B2_ekstrak_tanpa_sampel[[#This Row],[Column1]])/B2_ekstrak_tanpa_sampel[[#This Row],[Column1]]</f>
        <v>-4.0000000000000036E-2</v>
      </c>
      <c r="C24">
        <f>(B2_ekstrak_dengan_sampel[[#This Row],[Column2]]-B2_ekstrak_tanpa_sampel[[#This Row],[Column2]])/B2_ekstrak_tanpa_sampel[[#This Row],[Column2]]</f>
        <v>0</v>
      </c>
      <c r="D24">
        <f>(B2_ekstrak_dengan_sampel[[#This Row],[Column3]]-B2_ekstrak_tanpa_sampel[[#This Row],[Column3]])/B2_ekstrak_tanpa_sampel[[#This Row],[Column3]]</f>
        <v>0</v>
      </c>
      <c r="E24">
        <f>(B2_ekstrak_dengan_sampel[[#This Row],[Column4]]-B2_ekstrak_tanpa_sampel[[#This Row],[Column4]])/B2_ekstrak_tanpa_sampel[[#This Row],[Column4]]</f>
        <v>-0.25000000000000006</v>
      </c>
      <c r="F24">
        <f>(B2_ekstrak_dengan_sampel[[#This Row],[Column5]]-B2_ekstrak_tanpa_sampel[[#This Row],[Column5]])/B2_ekstrak_tanpa_sampel[[#This Row],[Column5]]</f>
        <v>0</v>
      </c>
      <c r="G24">
        <f>(B2_ekstrak_dengan_sampel[[#This Row],[Column6]]-B2_ekstrak_tanpa_sampel[[#This Row],[Column6]])/B2_ekstrak_tanpa_sampel[[#This Row],[Column6]]</f>
        <v>0</v>
      </c>
      <c r="H24">
        <f>(B2_ekstrak_dengan_sampel[[#This Row],[Column7]]-B2_ekstrak_tanpa_sampel[[#This Row],[Column7]])/B2_ekstrak_tanpa_sampel[[#This Row],[Column7]]</f>
        <v>-0.1666666666666666</v>
      </c>
      <c r="I24">
        <f>(B2_ekstrak_dengan_sampel[[#This Row],[Column8]]-B2_ekstrak_tanpa_sampel[[#This Row],[Column8]])/B2_ekstrak_tanpa_sampel[[#This Row],[Column8]]</f>
        <v>0</v>
      </c>
      <c r="J24">
        <f>(B2_ekstrak_dengan_sampel[[#This Row],[Column9]]-B2_ekstrak_tanpa_sampel[[#This Row],[Column9]])/B2_ekstrak_tanpa_sampel[[#This Row],[Column9]]</f>
        <v>0</v>
      </c>
    </row>
    <row r="25" spans="2:10" x14ac:dyDescent="0.25">
      <c r="B25">
        <f>(B2_ekstrak_dengan_sampel[[#This Row],[Column1]]-B2_ekstrak_tanpa_sampel[[#This Row],[Column1]])/B2_ekstrak_tanpa_sampel[[#This Row],[Column1]]</f>
        <v>-4.0000000000000036E-2</v>
      </c>
      <c r="C25">
        <f>(B2_ekstrak_dengan_sampel[[#This Row],[Column2]]-B2_ekstrak_tanpa_sampel[[#This Row],[Column2]])/B2_ekstrak_tanpa_sampel[[#This Row],[Column2]]</f>
        <v>0</v>
      </c>
      <c r="D25">
        <f>(B2_ekstrak_dengan_sampel[[#This Row],[Column3]]-B2_ekstrak_tanpa_sampel[[#This Row],[Column3]])/B2_ekstrak_tanpa_sampel[[#This Row],[Column3]]</f>
        <v>0</v>
      </c>
      <c r="E25">
        <f>(B2_ekstrak_dengan_sampel[[#This Row],[Column4]]-B2_ekstrak_tanpa_sampel[[#This Row],[Column4]])/B2_ekstrak_tanpa_sampel[[#This Row],[Column4]]</f>
        <v>-0.14285714285714296</v>
      </c>
      <c r="F25">
        <f>(B2_ekstrak_dengan_sampel[[#This Row],[Column5]]-B2_ekstrak_tanpa_sampel[[#This Row],[Column5]])/B2_ekstrak_tanpa_sampel[[#This Row],[Column5]]</f>
        <v>0</v>
      </c>
      <c r="G25">
        <f>(B2_ekstrak_dengan_sampel[[#This Row],[Column6]]-B2_ekstrak_tanpa_sampel[[#This Row],[Column6]])/B2_ekstrak_tanpa_sampel[[#This Row],[Column6]]</f>
        <v>0</v>
      </c>
      <c r="H25">
        <f>(B2_ekstrak_dengan_sampel[[#This Row],[Column7]]-B2_ekstrak_tanpa_sampel[[#This Row],[Column7]])/B2_ekstrak_tanpa_sampel[[#This Row],[Column7]]</f>
        <v>-0.1666666666666666</v>
      </c>
      <c r="I25">
        <f>(B2_ekstrak_dengan_sampel[[#This Row],[Column8]]-B2_ekstrak_tanpa_sampel[[#This Row],[Column8]])/B2_ekstrak_tanpa_sampel[[#This Row],[Column8]]</f>
        <v>0</v>
      </c>
      <c r="J25">
        <f>(B2_ekstrak_dengan_sampel[[#This Row],[Column9]]-B2_ekstrak_tanpa_sampel[[#This Row],[Column9]])/B2_ekstrak_tanpa_sampel[[#This Row],[Column9]]</f>
        <v>0</v>
      </c>
    </row>
    <row r="26" spans="2:10" x14ac:dyDescent="0.25">
      <c r="B26">
        <f>(B2_ekstrak_dengan_sampel[[#This Row],[Column1]]-B2_ekstrak_tanpa_sampel[[#This Row],[Column1]])/B2_ekstrak_tanpa_sampel[[#This Row],[Column1]]</f>
        <v>-4.0000000000000036E-2</v>
      </c>
      <c r="C26">
        <f>(B2_ekstrak_dengan_sampel[[#This Row],[Column2]]-B2_ekstrak_tanpa_sampel[[#This Row],[Column2]])/B2_ekstrak_tanpa_sampel[[#This Row],[Column2]]</f>
        <v>0</v>
      </c>
      <c r="D26">
        <f>(B2_ekstrak_dengan_sampel[[#This Row],[Column3]]-B2_ekstrak_tanpa_sampel[[#This Row],[Column3]])/B2_ekstrak_tanpa_sampel[[#This Row],[Column3]]</f>
        <v>6.2500000000000056E-3</v>
      </c>
      <c r="E26">
        <f>(B2_ekstrak_dengan_sampel[[#This Row],[Column4]]-B2_ekstrak_tanpa_sampel[[#This Row],[Column4]])/B2_ekstrak_tanpa_sampel[[#This Row],[Column4]]</f>
        <v>-0.14285714285714296</v>
      </c>
      <c r="F26">
        <f>(B2_ekstrak_dengan_sampel[[#This Row],[Column5]]-B2_ekstrak_tanpa_sampel[[#This Row],[Column5]])/B2_ekstrak_tanpa_sampel[[#This Row],[Column5]]</f>
        <v>-0.1666666666666666</v>
      </c>
      <c r="G26">
        <f>(B2_ekstrak_dengan_sampel[[#This Row],[Column6]]-B2_ekstrak_tanpa_sampel[[#This Row],[Column6]])/B2_ekstrak_tanpa_sampel[[#This Row],[Column6]]</f>
        <v>-0.33333333333333331</v>
      </c>
      <c r="H26">
        <f>(B2_ekstrak_dengan_sampel[[#This Row],[Column7]]-B2_ekstrak_tanpa_sampel[[#This Row],[Column7]])/B2_ekstrak_tanpa_sampel[[#This Row],[Column7]]</f>
        <v>-0.1666666666666666</v>
      </c>
      <c r="I26">
        <f>(B2_ekstrak_dengan_sampel[[#This Row],[Column8]]-B2_ekstrak_tanpa_sampel[[#This Row],[Column8]])/B2_ekstrak_tanpa_sampel[[#This Row],[Column8]]</f>
        <v>0</v>
      </c>
      <c r="J26">
        <f>(B2_ekstrak_dengan_sampel[[#This Row],[Column9]]-B2_ekstrak_tanpa_sampel[[#This Row],[Column9]])/B2_ekstrak_tanpa_sampel[[#This Row],[Column9]]</f>
        <v>0</v>
      </c>
    </row>
    <row r="27" spans="2:10" x14ac:dyDescent="0.25">
      <c r="B27">
        <f>(B2_ekstrak_dengan_sampel[[#This Row],[Column1]]-B2_ekstrak_tanpa_sampel[[#This Row],[Column1]])/B2_ekstrak_tanpa_sampel[[#This Row],[Column1]]</f>
        <v>-4.0000000000000036E-2</v>
      </c>
      <c r="C27">
        <f>(B2_ekstrak_dengan_sampel[[#This Row],[Column2]]-B2_ekstrak_tanpa_sampel[[#This Row],[Column2]])/B2_ekstrak_tanpa_sampel[[#This Row],[Column2]]</f>
        <v>0.12499999999999993</v>
      </c>
      <c r="D27">
        <f>(B2_ekstrak_dengan_sampel[[#This Row],[Column3]]-B2_ekstrak_tanpa_sampel[[#This Row],[Column3]])/B2_ekstrak_tanpa_sampel[[#This Row],[Column3]]</f>
        <v>-6.2111801242236073E-3</v>
      </c>
      <c r="E27">
        <f>(B2_ekstrak_dengan_sampel[[#This Row],[Column4]]-B2_ekstrak_tanpa_sampel[[#This Row],[Column4]])/B2_ekstrak_tanpa_sampel[[#This Row],[Column4]]</f>
        <v>-0.14285714285714296</v>
      </c>
      <c r="F27">
        <f>(B2_ekstrak_dengan_sampel[[#This Row],[Column5]]-B2_ekstrak_tanpa_sampel[[#This Row],[Column5]])/B2_ekstrak_tanpa_sampel[[#This Row],[Column5]]</f>
        <v>0</v>
      </c>
      <c r="G27">
        <f>(B2_ekstrak_dengan_sampel[[#This Row],[Column6]]-B2_ekstrak_tanpa_sampel[[#This Row],[Column6]])/B2_ekstrak_tanpa_sampel[[#This Row],[Column6]]</f>
        <v>0</v>
      </c>
      <c r="H27">
        <f>(B2_ekstrak_dengan_sampel[[#This Row],[Column7]]-B2_ekstrak_tanpa_sampel[[#This Row],[Column7]])/B2_ekstrak_tanpa_sampel[[#This Row],[Column7]]</f>
        <v>-0.1666666666666666</v>
      </c>
      <c r="I27">
        <f>(B2_ekstrak_dengan_sampel[[#This Row],[Column8]]-B2_ekstrak_tanpa_sampel[[#This Row],[Column8]])/B2_ekstrak_tanpa_sampel[[#This Row],[Column8]]</f>
        <v>0</v>
      </c>
      <c r="J27">
        <f>(B2_ekstrak_dengan_sampel[[#This Row],[Column9]]-B2_ekstrak_tanpa_sampel[[#This Row],[Column9]])/B2_ekstrak_tanpa_sampel[[#This Row],[Column9]]</f>
        <v>0</v>
      </c>
    </row>
    <row r="28" spans="2:10" x14ac:dyDescent="0.25">
      <c r="B28">
        <f>(B2_ekstrak_dengan_sampel[[#This Row],[Column1]]-B2_ekstrak_tanpa_sampel[[#This Row],[Column1]])/B2_ekstrak_tanpa_sampel[[#This Row],[Column1]]</f>
        <v>-4.0000000000000036E-2</v>
      </c>
      <c r="C28">
        <f>(B2_ekstrak_dengan_sampel[[#This Row],[Column2]]-B2_ekstrak_tanpa_sampel[[#This Row],[Column2]])/B2_ekstrak_tanpa_sampel[[#This Row],[Column2]]</f>
        <v>0</v>
      </c>
      <c r="D28">
        <f>(B2_ekstrak_dengan_sampel[[#This Row],[Column3]]-B2_ekstrak_tanpa_sampel[[#This Row],[Column3]])/B2_ekstrak_tanpa_sampel[[#This Row],[Column3]]</f>
        <v>0</v>
      </c>
      <c r="E28">
        <f>(B2_ekstrak_dengan_sampel[[#This Row],[Column4]]-B2_ekstrak_tanpa_sampel[[#This Row],[Column4]])/B2_ekstrak_tanpa_sampel[[#This Row],[Column4]]</f>
        <v>-0.14285714285714296</v>
      </c>
      <c r="F28">
        <f>(B2_ekstrak_dengan_sampel[[#This Row],[Column5]]-B2_ekstrak_tanpa_sampel[[#This Row],[Column5]])/B2_ekstrak_tanpa_sampel[[#This Row],[Column5]]</f>
        <v>0</v>
      </c>
      <c r="G28">
        <f>(B2_ekstrak_dengan_sampel[[#This Row],[Column6]]-B2_ekstrak_tanpa_sampel[[#This Row],[Column6]])/B2_ekstrak_tanpa_sampel[[#This Row],[Column6]]</f>
        <v>0</v>
      </c>
      <c r="H28">
        <f>(B2_ekstrak_dengan_sampel[[#This Row],[Column7]]-B2_ekstrak_tanpa_sampel[[#This Row],[Column7]])/B2_ekstrak_tanpa_sampel[[#This Row],[Column7]]</f>
        <v>0</v>
      </c>
      <c r="I28">
        <f>(B2_ekstrak_dengan_sampel[[#This Row],[Column8]]-B2_ekstrak_tanpa_sampel[[#This Row],[Column8]])/B2_ekstrak_tanpa_sampel[[#This Row],[Column8]]</f>
        <v>0</v>
      </c>
      <c r="J28">
        <f>(B2_ekstrak_dengan_sampel[[#This Row],[Column9]]-B2_ekstrak_tanpa_sampel[[#This Row],[Column9]])/B2_ekstrak_tanpa_sampel[[#This Row],[Column9]]</f>
        <v>0</v>
      </c>
    </row>
    <row r="29" spans="2:10" x14ac:dyDescent="0.25">
      <c r="B29">
        <f>(B2_ekstrak_dengan_sampel[[#This Row],[Column1]]-B2_ekstrak_tanpa_sampel[[#This Row],[Column1]])/B2_ekstrak_tanpa_sampel[[#This Row],[Column1]]</f>
        <v>-4.0000000000000036E-2</v>
      </c>
      <c r="C29">
        <f>(B2_ekstrak_dengan_sampel[[#This Row],[Column2]]-B2_ekstrak_tanpa_sampel[[#This Row],[Column2]])/B2_ekstrak_tanpa_sampel[[#This Row],[Column2]]</f>
        <v>0</v>
      </c>
      <c r="D29">
        <f>(B2_ekstrak_dengan_sampel[[#This Row],[Column3]]-B2_ekstrak_tanpa_sampel[[#This Row],[Column3]])/B2_ekstrak_tanpa_sampel[[#This Row],[Column3]]</f>
        <v>6.2500000000000056E-3</v>
      </c>
      <c r="E29">
        <f>(B2_ekstrak_dengan_sampel[[#This Row],[Column4]]-B2_ekstrak_tanpa_sampel[[#This Row],[Column4]])/B2_ekstrak_tanpa_sampel[[#This Row],[Column4]]</f>
        <v>-0.14285714285714296</v>
      </c>
      <c r="F29">
        <f>(B2_ekstrak_dengan_sampel[[#This Row],[Column5]]-B2_ekstrak_tanpa_sampel[[#This Row],[Column5]])/B2_ekstrak_tanpa_sampel[[#This Row],[Column5]]</f>
        <v>0</v>
      </c>
      <c r="G29">
        <f>(B2_ekstrak_dengan_sampel[[#This Row],[Column6]]-B2_ekstrak_tanpa_sampel[[#This Row],[Column6]])/B2_ekstrak_tanpa_sampel[[#This Row],[Column6]]</f>
        <v>0</v>
      </c>
      <c r="H29">
        <f>(B2_ekstrak_dengan_sampel[[#This Row],[Column7]]-B2_ekstrak_tanpa_sampel[[#This Row],[Column7]])/B2_ekstrak_tanpa_sampel[[#This Row],[Column7]]</f>
        <v>-0.1666666666666666</v>
      </c>
      <c r="I29">
        <f>(B2_ekstrak_dengan_sampel[[#This Row],[Column8]]-B2_ekstrak_tanpa_sampel[[#This Row],[Column8]])/B2_ekstrak_tanpa_sampel[[#This Row],[Column8]]</f>
        <v>0</v>
      </c>
      <c r="J29">
        <f>(B2_ekstrak_dengan_sampel[[#This Row],[Column9]]-B2_ekstrak_tanpa_sampel[[#This Row],[Column9]])/B2_ekstrak_tanpa_sampel[[#This Row],[Column9]]</f>
        <v>0</v>
      </c>
    </row>
    <row r="30" spans="2:10" x14ac:dyDescent="0.25">
      <c r="B30">
        <f>(B2_ekstrak_dengan_sampel[[#This Row],[Column1]]-B2_ekstrak_tanpa_sampel[[#This Row],[Column1]])/B2_ekstrak_tanpa_sampel[[#This Row],[Column1]]</f>
        <v>-4.0000000000000036E-2</v>
      </c>
      <c r="C30">
        <f>(B2_ekstrak_dengan_sampel[[#This Row],[Column2]]-B2_ekstrak_tanpa_sampel[[#This Row],[Column2]])/B2_ekstrak_tanpa_sampel[[#This Row],[Column2]]</f>
        <v>0</v>
      </c>
      <c r="D30">
        <f>(B2_ekstrak_dengan_sampel[[#This Row],[Column3]]-B2_ekstrak_tanpa_sampel[[#This Row],[Column3]])/B2_ekstrak_tanpa_sampel[[#This Row],[Column3]]</f>
        <v>6.2500000000000056E-3</v>
      </c>
      <c r="E30">
        <f>(B2_ekstrak_dengan_sampel[[#This Row],[Column4]]-B2_ekstrak_tanpa_sampel[[#This Row],[Column4]])/B2_ekstrak_tanpa_sampel[[#This Row],[Column4]]</f>
        <v>-0.14285714285714296</v>
      </c>
      <c r="F30">
        <f>(B2_ekstrak_dengan_sampel[[#This Row],[Column5]]-B2_ekstrak_tanpa_sampel[[#This Row],[Column5]])/B2_ekstrak_tanpa_sampel[[#This Row],[Column5]]</f>
        <v>0</v>
      </c>
      <c r="G30">
        <f>(B2_ekstrak_dengan_sampel[[#This Row],[Column6]]-B2_ekstrak_tanpa_sampel[[#This Row],[Column6]])/B2_ekstrak_tanpa_sampel[[#This Row],[Column6]]</f>
        <v>0</v>
      </c>
      <c r="H30">
        <f>(B2_ekstrak_dengan_sampel[[#This Row],[Column7]]-B2_ekstrak_tanpa_sampel[[#This Row],[Column7]])/B2_ekstrak_tanpa_sampel[[#This Row],[Column7]]</f>
        <v>-0.1666666666666666</v>
      </c>
      <c r="I30">
        <f>(B2_ekstrak_dengan_sampel[[#This Row],[Column8]]-B2_ekstrak_tanpa_sampel[[#This Row],[Column8]])/B2_ekstrak_tanpa_sampel[[#This Row],[Column8]]</f>
        <v>0</v>
      </c>
      <c r="J30">
        <f>(B2_ekstrak_dengan_sampel[[#This Row],[Column9]]-B2_ekstrak_tanpa_sampel[[#This Row],[Column9]])/B2_ekstrak_tanpa_sampel[[#This Row],[Column9]]</f>
        <v>0</v>
      </c>
    </row>
    <row r="31" spans="2:10" x14ac:dyDescent="0.25">
      <c r="B31">
        <f>(B2_ekstrak_dengan_sampel[[#This Row],[Column1]]-B2_ekstrak_tanpa_sampel[[#This Row],[Column1]])/B2_ekstrak_tanpa_sampel[[#This Row],[Column1]]</f>
        <v>-4.0000000000000036E-2</v>
      </c>
      <c r="C31">
        <f>(B2_ekstrak_dengan_sampel[[#This Row],[Column2]]-B2_ekstrak_tanpa_sampel[[#This Row],[Column2]])/B2_ekstrak_tanpa_sampel[[#This Row],[Column2]]</f>
        <v>0</v>
      </c>
      <c r="D31">
        <f>(B2_ekstrak_dengan_sampel[[#This Row],[Column3]]-B2_ekstrak_tanpa_sampel[[#This Row],[Column3]])/B2_ekstrak_tanpa_sampel[[#This Row],[Column3]]</f>
        <v>6.2500000000000056E-3</v>
      </c>
      <c r="E31">
        <f>(B2_ekstrak_dengan_sampel[[#This Row],[Column4]]-B2_ekstrak_tanpa_sampel[[#This Row],[Column4]])/B2_ekstrak_tanpa_sampel[[#This Row],[Column4]]</f>
        <v>-0.25000000000000006</v>
      </c>
      <c r="F31">
        <f>(B2_ekstrak_dengan_sampel[[#This Row],[Column5]]-B2_ekstrak_tanpa_sampel[[#This Row],[Column5]])/B2_ekstrak_tanpa_sampel[[#This Row],[Column5]]</f>
        <v>0</v>
      </c>
      <c r="G31">
        <f>(B2_ekstrak_dengan_sampel[[#This Row],[Column6]]-B2_ekstrak_tanpa_sampel[[#This Row],[Column6]])/B2_ekstrak_tanpa_sampel[[#This Row],[Column6]]</f>
        <v>0</v>
      </c>
      <c r="H31">
        <f>(B2_ekstrak_dengan_sampel[[#This Row],[Column7]]-B2_ekstrak_tanpa_sampel[[#This Row],[Column7]])/B2_ekstrak_tanpa_sampel[[#This Row],[Column7]]</f>
        <v>-0.1666666666666666</v>
      </c>
      <c r="I31">
        <f>(B2_ekstrak_dengan_sampel[[#This Row],[Column8]]-B2_ekstrak_tanpa_sampel[[#This Row],[Column8]])/B2_ekstrak_tanpa_sampel[[#This Row],[Column8]]</f>
        <v>0</v>
      </c>
      <c r="J31">
        <f>(B2_ekstrak_dengan_sampel[[#This Row],[Column9]]-B2_ekstrak_tanpa_sampel[[#This Row],[Column9]])/B2_ekstrak_tanpa_sampel[[#This Row],[Column9]]</f>
        <v>0</v>
      </c>
    </row>
    <row r="32" spans="2:10" x14ac:dyDescent="0.25">
      <c r="B32">
        <f>(B2_ekstrak_dengan_sampel[[#This Row],[Column1]]-B2_ekstrak_tanpa_sampel[[#This Row],[Column1]])/B2_ekstrak_tanpa_sampel[[#This Row],[Column1]]</f>
        <v>-4.0000000000000036E-2</v>
      </c>
      <c r="C32">
        <f>(B2_ekstrak_dengan_sampel[[#This Row],[Column2]]-B2_ekstrak_tanpa_sampel[[#This Row],[Column2]])/B2_ekstrak_tanpa_sampel[[#This Row],[Column2]]</f>
        <v>0</v>
      </c>
      <c r="D32">
        <f>(B2_ekstrak_dengan_sampel[[#This Row],[Column3]]-B2_ekstrak_tanpa_sampel[[#This Row],[Column3]])/B2_ekstrak_tanpa_sampel[[#This Row],[Column3]]</f>
        <v>6.2500000000000056E-3</v>
      </c>
      <c r="E32">
        <f>(B2_ekstrak_dengan_sampel[[#This Row],[Column4]]-B2_ekstrak_tanpa_sampel[[#This Row],[Column4]])/B2_ekstrak_tanpa_sampel[[#This Row],[Column4]]</f>
        <v>-0.14285714285714296</v>
      </c>
      <c r="F32">
        <f>(B2_ekstrak_dengan_sampel[[#This Row],[Column5]]-B2_ekstrak_tanpa_sampel[[#This Row],[Column5]])/B2_ekstrak_tanpa_sampel[[#This Row],[Column5]]</f>
        <v>0</v>
      </c>
      <c r="G32">
        <f>(B2_ekstrak_dengan_sampel[[#This Row],[Column6]]-B2_ekstrak_tanpa_sampel[[#This Row],[Column6]])/B2_ekstrak_tanpa_sampel[[#This Row],[Column6]]</f>
        <v>0</v>
      </c>
      <c r="H32">
        <f>(B2_ekstrak_dengan_sampel[[#This Row],[Column7]]-B2_ekstrak_tanpa_sampel[[#This Row],[Column7]])/B2_ekstrak_tanpa_sampel[[#This Row],[Column7]]</f>
        <v>-0.1666666666666666</v>
      </c>
      <c r="I32">
        <f>(B2_ekstrak_dengan_sampel[[#This Row],[Column8]]-B2_ekstrak_tanpa_sampel[[#This Row],[Column8]])/B2_ekstrak_tanpa_sampel[[#This Row],[Column8]]</f>
        <v>0</v>
      </c>
      <c r="J32">
        <f>(B2_ekstrak_dengan_sampel[[#This Row],[Column9]]-B2_ekstrak_tanpa_sampel[[#This Row],[Column9]])/B2_ekstrak_tanpa_sampel[[#This Row],[Column9]]</f>
        <v>0</v>
      </c>
    </row>
    <row r="33" spans="2:10" x14ac:dyDescent="0.25">
      <c r="B33">
        <f>(B2_ekstrak_dengan_sampel[[#This Row],[Column1]]-B2_ekstrak_tanpa_sampel[[#This Row],[Column1]])/B2_ekstrak_tanpa_sampel[[#This Row],[Column1]]</f>
        <v>0</v>
      </c>
      <c r="C33">
        <f>(B2_ekstrak_dengan_sampel[[#This Row],[Column2]]-B2_ekstrak_tanpa_sampel[[#This Row],[Column2]])/B2_ekstrak_tanpa_sampel[[#This Row],[Column2]]</f>
        <v>0.12499999999999993</v>
      </c>
      <c r="D33">
        <f>(B2_ekstrak_dengan_sampel[[#This Row],[Column3]]-B2_ekstrak_tanpa_sampel[[#This Row],[Column3]])/B2_ekstrak_tanpa_sampel[[#This Row],[Column3]]</f>
        <v>6.2500000000000056E-3</v>
      </c>
      <c r="E33">
        <f>(B2_ekstrak_dengan_sampel[[#This Row],[Column4]]-B2_ekstrak_tanpa_sampel[[#This Row],[Column4]])/B2_ekstrak_tanpa_sampel[[#This Row],[Column4]]</f>
        <v>-0.14285714285714296</v>
      </c>
      <c r="F33">
        <f>(B2_ekstrak_dengan_sampel[[#This Row],[Column5]]-B2_ekstrak_tanpa_sampel[[#This Row],[Column5]])/B2_ekstrak_tanpa_sampel[[#This Row],[Column5]]</f>
        <v>0</v>
      </c>
      <c r="G33">
        <f>(B2_ekstrak_dengan_sampel[[#This Row],[Column6]]-B2_ekstrak_tanpa_sampel[[#This Row],[Column6]])/B2_ekstrak_tanpa_sampel[[#This Row],[Column6]]</f>
        <v>0</v>
      </c>
      <c r="H33">
        <f>(B2_ekstrak_dengan_sampel[[#This Row],[Column7]]-B2_ekstrak_tanpa_sampel[[#This Row],[Column7]])/B2_ekstrak_tanpa_sampel[[#This Row],[Column7]]</f>
        <v>0</v>
      </c>
      <c r="I33">
        <f>(B2_ekstrak_dengan_sampel[[#This Row],[Column8]]-B2_ekstrak_tanpa_sampel[[#This Row],[Column8]])/B2_ekstrak_tanpa_sampel[[#This Row],[Column8]]</f>
        <v>0</v>
      </c>
      <c r="J33">
        <f>(B2_ekstrak_dengan_sampel[[#This Row],[Column9]]-B2_ekstrak_tanpa_sampel[[#This Row],[Column9]])/B2_ekstrak_tanpa_sampel[[#This Row],[Column9]]</f>
        <v>0</v>
      </c>
    </row>
    <row r="34" spans="2:10" x14ac:dyDescent="0.25">
      <c r="B34">
        <f>(B2_ekstrak_dengan_sampel[[#This Row],[Column1]]-B2_ekstrak_tanpa_sampel[[#This Row],[Column1]])/B2_ekstrak_tanpa_sampel[[#This Row],[Column1]]</f>
        <v>4.3478260869565133E-2</v>
      </c>
      <c r="C34">
        <f>(B2_ekstrak_dengan_sampel[[#This Row],[Column2]]-B2_ekstrak_tanpa_sampel[[#This Row],[Column2]])/B2_ekstrak_tanpa_sampel[[#This Row],[Column2]]</f>
        <v>0</v>
      </c>
      <c r="D34">
        <f>(B2_ekstrak_dengan_sampel[[#This Row],[Column3]]-B2_ekstrak_tanpa_sampel[[#This Row],[Column3]])/B2_ekstrak_tanpa_sampel[[#This Row],[Column3]]</f>
        <v>-6.2111801242236073E-3</v>
      </c>
      <c r="E34">
        <f>(B2_ekstrak_dengan_sampel[[#This Row],[Column4]]-B2_ekstrak_tanpa_sampel[[#This Row],[Column4]])/B2_ekstrak_tanpa_sampel[[#This Row],[Column4]]</f>
        <v>-0.14285714285714296</v>
      </c>
      <c r="F34">
        <f>(B2_ekstrak_dengan_sampel[[#This Row],[Column5]]-B2_ekstrak_tanpa_sampel[[#This Row],[Column5]])/B2_ekstrak_tanpa_sampel[[#This Row],[Column5]]</f>
        <v>0</v>
      </c>
      <c r="G34">
        <f>(B2_ekstrak_dengan_sampel[[#This Row],[Column6]]-B2_ekstrak_tanpa_sampel[[#This Row],[Column6]])/B2_ekstrak_tanpa_sampel[[#This Row],[Column6]]</f>
        <v>0</v>
      </c>
      <c r="H34">
        <f>(B2_ekstrak_dengan_sampel[[#This Row],[Column7]]-B2_ekstrak_tanpa_sampel[[#This Row],[Column7]])/B2_ekstrak_tanpa_sampel[[#This Row],[Column7]]</f>
        <v>-0.1666666666666666</v>
      </c>
      <c r="I34">
        <f>(B2_ekstrak_dengan_sampel[[#This Row],[Column8]]-B2_ekstrak_tanpa_sampel[[#This Row],[Column8]])/B2_ekstrak_tanpa_sampel[[#This Row],[Column8]]</f>
        <v>0</v>
      </c>
      <c r="J34">
        <f>(B2_ekstrak_dengan_sampel[[#This Row],[Column9]]-B2_ekstrak_tanpa_sampel[[#This Row],[Column9]])/B2_ekstrak_tanpa_sampel[[#This Row],[Column9]]</f>
        <v>0</v>
      </c>
    </row>
    <row r="35" spans="2:10" x14ac:dyDescent="0.25">
      <c r="B35">
        <f>(B2_ekstrak_dengan_sampel[[#This Row],[Column1]]-B2_ekstrak_tanpa_sampel[[#This Row],[Column1]])/B2_ekstrak_tanpa_sampel[[#This Row],[Column1]]</f>
        <v>4.3478260869565133E-2</v>
      </c>
      <c r="C35">
        <f>(B2_ekstrak_dengan_sampel[[#This Row],[Column2]]-B2_ekstrak_tanpa_sampel[[#This Row],[Column2]])/B2_ekstrak_tanpa_sampel[[#This Row],[Column2]]</f>
        <v>0.12499999999999993</v>
      </c>
      <c r="D35">
        <f>(B2_ekstrak_dengan_sampel[[#This Row],[Column3]]-B2_ekstrak_tanpa_sampel[[#This Row],[Column3]])/B2_ekstrak_tanpa_sampel[[#This Row],[Column3]]</f>
        <v>6.2500000000000056E-3</v>
      </c>
      <c r="E35">
        <f>(B2_ekstrak_dengan_sampel[[#This Row],[Column4]]-B2_ekstrak_tanpa_sampel[[#This Row],[Column4]])/B2_ekstrak_tanpa_sampel[[#This Row],[Column4]]</f>
        <v>-0.14285714285714296</v>
      </c>
      <c r="F35">
        <f>(B2_ekstrak_dengan_sampel[[#This Row],[Column5]]-B2_ekstrak_tanpa_sampel[[#This Row],[Column5]])/B2_ekstrak_tanpa_sampel[[#This Row],[Column5]]</f>
        <v>0</v>
      </c>
      <c r="G35">
        <f>(B2_ekstrak_dengan_sampel[[#This Row],[Column6]]-B2_ekstrak_tanpa_sampel[[#This Row],[Column6]])/B2_ekstrak_tanpa_sampel[[#This Row],[Column6]]</f>
        <v>0</v>
      </c>
      <c r="H35">
        <f>(B2_ekstrak_dengan_sampel[[#This Row],[Column7]]-B2_ekstrak_tanpa_sampel[[#This Row],[Column7]])/B2_ekstrak_tanpa_sampel[[#This Row],[Column7]]</f>
        <v>0</v>
      </c>
      <c r="I35">
        <f>(B2_ekstrak_dengan_sampel[[#This Row],[Column8]]-B2_ekstrak_tanpa_sampel[[#This Row],[Column8]])/B2_ekstrak_tanpa_sampel[[#This Row],[Column8]]</f>
        <v>0</v>
      </c>
      <c r="J35">
        <f>(B2_ekstrak_dengan_sampel[[#This Row],[Column9]]-B2_ekstrak_tanpa_sampel[[#This Row],[Column9]])/B2_ekstrak_tanpa_sampel[[#This Row],[Column9]]</f>
        <v>0</v>
      </c>
    </row>
    <row r="36" spans="2:10" x14ac:dyDescent="0.25">
      <c r="B36">
        <f>(B2_ekstrak_dengan_sampel[[#This Row],[Column1]]-B2_ekstrak_tanpa_sampel[[#This Row],[Column1]])/B2_ekstrak_tanpa_sampel[[#This Row],[Column1]]</f>
        <v>4.3478260869565133E-2</v>
      </c>
      <c r="C36">
        <f>(B2_ekstrak_dengan_sampel[[#This Row],[Column2]]-B2_ekstrak_tanpa_sampel[[#This Row],[Column2]])/B2_ekstrak_tanpa_sampel[[#This Row],[Column2]]</f>
        <v>0.12499999999999993</v>
      </c>
      <c r="D36">
        <f>(B2_ekstrak_dengan_sampel[[#This Row],[Column3]]-B2_ekstrak_tanpa_sampel[[#This Row],[Column3]])/B2_ekstrak_tanpa_sampel[[#This Row],[Column3]]</f>
        <v>6.2500000000000056E-3</v>
      </c>
      <c r="E36">
        <f>(B2_ekstrak_dengan_sampel[[#This Row],[Column4]]-B2_ekstrak_tanpa_sampel[[#This Row],[Column4]])/B2_ekstrak_tanpa_sampel[[#This Row],[Column4]]</f>
        <v>-0.14285714285714296</v>
      </c>
      <c r="F36">
        <f>(B2_ekstrak_dengan_sampel[[#This Row],[Column5]]-B2_ekstrak_tanpa_sampel[[#This Row],[Column5]])/B2_ekstrak_tanpa_sampel[[#This Row],[Column5]]</f>
        <v>0</v>
      </c>
      <c r="G36">
        <f>(B2_ekstrak_dengan_sampel[[#This Row],[Column6]]-B2_ekstrak_tanpa_sampel[[#This Row],[Column6]])/B2_ekstrak_tanpa_sampel[[#This Row],[Column6]]</f>
        <v>0</v>
      </c>
      <c r="H36">
        <f>(B2_ekstrak_dengan_sampel[[#This Row],[Column7]]-B2_ekstrak_tanpa_sampel[[#This Row],[Column7]])/B2_ekstrak_tanpa_sampel[[#This Row],[Column7]]</f>
        <v>0</v>
      </c>
      <c r="I36">
        <f>(B2_ekstrak_dengan_sampel[[#This Row],[Column8]]-B2_ekstrak_tanpa_sampel[[#This Row],[Column8]])/B2_ekstrak_tanpa_sampel[[#This Row],[Column8]]</f>
        <v>0</v>
      </c>
      <c r="J36">
        <f>(B2_ekstrak_dengan_sampel[[#This Row],[Column9]]-B2_ekstrak_tanpa_sampel[[#This Row],[Column9]])/B2_ekstrak_tanpa_sampel[[#This Row],[Column9]]</f>
        <v>0</v>
      </c>
    </row>
    <row r="37" spans="2:10" x14ac:dyDescent="0.25">
      <c r="B37">
        <f>(B2_ekstrak_dengan_sampel[[#This Row],[Column1]]-B2_ekstrak_tanpa_sampel[[#This Row],[Column1]])/B2_ekstrak_tanpa_sampel[[#This Row],[Column1]]</f>
        <v>4.3478260869565133E-2</v>
      </c>
      <c r="C37">
        <f>(B2_ekstrak_dengan_sampel[[#This Row],[Column2]]-B2_ekstrak_tanpa_sampel[[#This Row],[Column2]])/B2_ekstrak_tanpa_sampel[[#This Row],[Column2]]</f>
        <v>0.12499999999999993</v>
      </c>
      <c r="D37">
        <f>(B2_ekstrak_dengan_sampel[[#This Row],[Column3]]-B2_ekstrak_tanpa_sampel[[#This Row],[Column3]])/B2_ekstrak_tanpa_sampel[[#This Row],[Column3]]</f>
        <v>0</v>
      </c>
      <c r="E37">
        <f>(B2_ekstrak_dengan_sampel[[#This Row],[Column4]]-B2_ekstrak_tanpa_sampel[[#This Row],[Column4]])/B2_ekstrak_tanpa_sampel[[#This Row],[Column4]]</f>
        <v>-0.14285714285714296</v>
      </c>
      <c r="F37">
        <f>(B2_ekstrak_dengan_sampel[[#This Row],[Column5]]-B2_ekstrak_tanpa_sampel[[#This Row],[Column5]])/B2_ekstrak_tanpa_sampel[[#This Row],[Column5]]</f>
        <v>0</v>
      </c>
      <c r="G37">
        <f>(B2_ekstrak_dengan_sampel[[#This Row],[Column6]]-B2_ekstrak_tanpa_sampel[[#This Row],[Column6]])/B2_ekstrak_tanpa_sampel[[#This Row],[Column6]]</f>
        <v>0</v>
      </c>
      <c r="H37">
        <f>(B2_ekstrak_dengan_sampel[[#This Row],[Column7]]-B2_ekstrak_tanpa_sampel[[#This Row],[Column7]])/B2_ekstrak_tanpa_sampel[[#This Row],[Column7]]</f>
        <v>0</v>
      </c>
      <c r="I37">
        <f>(B2_ekstrak_dengan_sampel[[#This Row],[Column8]]-B2_ekstrak_tanpa_sampel[[#This Row],[Column8]])/B2_ekstrak_tanpa_sampel[[#This Row],[Column8]]</f>
        <v>0</v>
      </c>
      <c r="J37">
        <f>(B2_ekstrak_dengan_sampel[[#This Row],[Column9]]-B2_ekstrak_tanpa_sampel[[#This Row],[Column9]])/B2_ekstrak_tanpa_sampel[[#This Row],[Column9]]</f>
        <v>0</v>
      </c>
    </row>
    <row r="38" spans="2:10" x14ac:dyDescent="0.25">
      <c r="B38">
        <f>(B2_ekstrak_dengan_sampel[[#This Row],[Column1]]-B2_ekstrak_tanpa_sampel[[#This Row],[Column1]])/B2_ekstrak_tanpa_sampel[[#This Row],[Column1]]</f>
        <v>4.3478260869565133E-2</v>
      </c>
      <c r="C38">
        <f>(B2_ekstrak_dengan_sampel[[#This Row],[Column2]]-B2_ekstrak_tanpa_sampel[[#This Row],[Column2]])/B2_ekstrak_tanpa_sampel[[#This Row],[Column2]]</f>
        <v>0.12499999999999993</v>
      </c>
      <c r="D38">
        <f>(B2_ekstrak_dengan_sampel[[#This Row],[Column3]]-B2_ekstrak_tanpa_sampel[[#This Row],[Column3]])/B2_ekstrak_tanpa_sampel[[#This Row],[Column3]]</f>
        <v>0</v>
      </c>
      <c r="E38">
        <f>(B2_ekstrak_dengan_sampel[[#This Row],[Column4]]-B2_ekstrak_tanpa_sampel[[#This Row],[Column4]])/B2_ekstrak_tanpa_sampel[[#This Row],[Column4]]</f>
        <v>-0.14285714285714296</v>
      </c>
      <c r="F38">
        <f>(B2_ekstrak_dengan_sampel[[#This Row],[Column5]]-B2_ekstrak_tanpa_sampel[[#This Row],[Column5]])/B2_ekstrak_tanpa_sampel[[#This Row],[Column5]]</f>
        <v>0</v>
      </c>
      <c r="G38">
        <f>(B2_ekstrak_dengan_sampel[[#This Row],[Column6]]-B2_ekstrak_tanpa_sampel[[#This Row],[Column6]])/B2_ekstrak_tanpa_sampel[[#This Row],[Column6]]</f>
        <v>0</v>
      </c>
      <c r="H38">
        <f>(B2_ekstrak_dengan_sampel[[#This Row],[Column7]]-B2_ekstrak_tanpa_sampel[[#This Row],[Column7]])/B2_ekstrak_tanpa_sampel[[#This Row],[Column7]]</f>
        <v>0</v>
      </c>
      <c r="I38">
        <f>(B2_ekstrak_dengan_sampel[[#This Row],[Column8]]-B2_ekstrak_tanpa_sampel[[#This Row],[Column8]])/B2_ekstrak_tanpa_sampel[[#This Row],[Column8]]</f>
        <v>0</v>
      </c>
      <c r="J38">
        <f>(B2_ekstrak_dengan_sampel[[#This Row],[Column9]]-B2_ekstrak_tanpa_sampel[[#This Row],[Column9]])/B2_ekstrak_tanpa_sampel[[#This Row],[Column9]]</f>
        <v>0</v>
      </c>
    </row>
    <row r="39" spans="2:10" x14ac:dyDescent="0.25">
      <c r="B39">
        <f>(B2_ekstrak_dengan_sampel[[#This Row],[Column1]]-B2_ekstrak_tanpa_sampel[[#This Row],[Column1]])/B2_ekstrak_tanpa_sampel[[#This Row],[Column1]]</f>
        <v>4.3478260869565133E-2</v>
      </c>
      <c r="C39">
        <f>(B2_ekstrak_dengan_sampel[[#This Row],[Column2]]-B2_ekstrak_tanpa_sampel[[#This Row],[Column2]])/B2_ekstrak_tanpa_sampel[[#This Row],[Column2]]</f>
        <v>0.12499999999999993</v>
      </c>
      <c r="D39">
        <f>(B2_ekstrak_dengan_sampel[[#This Row],[Column3]]-B2_ekstrak_tanpa_sampel[[#This Row],[Column3]])/B2_ekstrak_tanpa_sampel[[#This Row],[Column3]]</f>
        <v>0</v>
      </c>
      <c r="E39">
        <f>(B2_ekstrak_dengan_sampel[[#This Row],[Column4]]-B2_ekstrak_tanpa_sampel[[#This Row],[Column4]])/B2_ekstrak_tanpa_sampel[[#This Row],[Column4]]</f>
        <v>-0.14285714285714296</v>
      </c>
      <c r="F39">
        <f>(B2_ekstrak_dengan_sampel[[#This Row],[Column5]]-B2_ekstrak_tanpa_sampel[[#This Row],[Column5]])/B2_ekstrak_tanpa_sampel[[#This Row],[Column5]]</f>
        <v>0</v>
      </c>
      <c r="G39">
        <f>(B2_ekstrak_dengan_sampel[[#This Row],[Column6]]-B2_ekstrak_tanpa_sampel[[#This Row],[Column6]])/B2_ekstrak_tanpa_sampel[[#This Row],[Column6]]</f>
        <v>0</v>
      </c>
      <c r="H39">
        <f>(B2_ekstrak_dengan_sampel[[#This Row],[Column7]]-B2_ekstrak_tanpa_sampel[[#This Row],[Column7]])/B2_ekstrak_tanpa_sampel[[#This Row],[Column7]]</f>
        <v>0</v>
      </c>
      <c r="I39">
        <f>(B2_ekstrak_dengan_sampel[[#This Row],[Column8]]-B2_ekstrak_tanpa_sampel[[#This Row],[Column8]])/B2_ekstrak_tanpa_sampel[[#This Row],[Column8]]</f>
        <v>0</v>
      </c>
      <c r="J39">
        <f>(B2_ekstrak_dengan_sampel[[#This Row],[Column9]]-B2_ekstrak_tanpa_sampel[[#This Row],[Column9]])/B2_ekstrak_tanpa_sampel[[#This Row],[Column9]]</f>
        <v>0</v>
      </c>
    </row>
    <row r="40" spans="2:10" x14ac:dyDescent="0.25">
      <c r="B40">
        <f>(B2_ekstrak_dengan_sampel[[#This Row],[Column1]]-B2_ekstrak_tanpa_sampel[[#This Row],[Column1]])/B2_ekstrak_tanpa_sampel[[#This Row],[Column1]]</f>
        <v>4.3478260869565133E-2</v>
      </c>
      <c r="C40">
        <f>(B2_ekstrak_dengan_sampel[[#This Row],[Column2]]-B2_ekstrak_tanpa_sampel[[#This Row],[Column2]])/B2_ekstrak_tanpa_sampel[[#This Row],[Column2]]</f>
        <v>0</v>
      </c>
      <c r="D40">
        <f>(B2_ekstrak_dengan_sampel[[#This Row],[Column3]]-B2_ekstrak_tanpa_sampel[[#This Row],[Column3]])/B2_ekstrak_tanpa_sampel[[#This Row],[Column3]]</f>
        <v>6.2500000000000056E-3</v>
      </c>
      <c r="E40">
        <f>(B2_ekstrak_dengan_sampel[[#This Row],[Column4]]-B2_ekstrak_tanpa_sampel[[#This Row],[Column4]])/B2_ekstrak_tanpa_sampel[[#This Row],[Column4]]</f>
        <v>-0.14285714285714296</v>
      </c>
      <c r="F40">
        <f>(B2_ekstrak_dengan_sampel[[#This Row],[Column5]]-B2_ekstrak_tanpa_sampel[[#This Row],[Column5]])/B2_ekstrak_tanpa_sampel[[#This Row],[Column5]]</f>
        <v>-0.1666666666666666</v>
      </c>
      <c r="G40">
        <f>(B2_ekstrak_dengan_sampel[[#This Row],[Column6]]-B2_ekstrak_tanpa_sampel[[#This Row],[Column6]])/B2_ekstrak_tanpa_sampel[[#This Row],[Column6]]</f>
        <v>0</v>
      </c>
      <c r="H40">
        <f>(B2_ekstrak_dengan_sampel[[#This Row],[Column7]]-B2_ekstrak_tanpa_sampel[[#This Row],[Column7]])/B2_ekstrak_tanpa_sampel[[#This Row],[Column7]]</f>
        <v>0</v>
      </c>
      <c r="I40">
        <f>(B2_ekstrak_dengan_sampel[[#This Row],[Column8]]-B2_ekstrak_tanpa_sampel[[#This Row],[Column8]])/B2_ekstrak_tanpa_sampel[[#This Row],[Column8]]</f>
        <v>0</v>
      </c>
      <c r="J40">
        <f>(B2_ekstrak_dengan_sampel[[#This Row],[Column9]]-B2_ekstrak_tanpa_sampel[[#This Row],[Column9]])/B2_ekstrak_tanpa_sampel[[#This Row],[Column9]]</f>
        <v>0</v>
      </c>
    </row>
    <row r="41" spans="2:10" x14ac:dyDescent="0.25">
      <c r="B41">
        <f>(B2_ekstrak_dengan_sampel[[#This Row],[Column1]]-B2_ekstrak_tanpa_sampel[[#This Row],[Column1]])/B2_ekstrak_tanpa_sampel[[#This Row],[Column1]]</f>
        <v>4.3478260869565133E-2</v>
      </c>
      <c r="C41">
        <f>(B2_ekstrak_dengan_sampel[[#This Row],[Column2]]-B2_ekstrak_tanpa_sampel[[#This Row],[Column2]])/B2_ekstrak_tanpa_sampel[[#This Row],[Column2]]</f>
        <v>0.12499999999999993</v>
      </c>
      <c r="D41">
        <f>(B2_ekstrak_dengan_sampel[[#This Row],[Column3]]-B2_ekstrak_tanpa_sampel[[#This Row],[Column3]])/B2_ekstrak_tanpa_sampel[[#This Row],[Column3]]</f>
        <v>-6.2111801242236073E-3</v>
      </c>
      <c r="E41">
        <f>(B2_ekstrak_dengan_sampel[[#This Row],[Column4]]-B2_ekstrak_tanpa_sampel[[#This Row],[Column4]])/B2_ekstrak_tanpa_sampel[[#This Row],[Column4]]</f>
        <v>-0.14285714285714296</v>
      </c>
      <c r="F41">
        <f>(B2_ekstrak_dengan_sampel[[#This Row],[Column5]]-B2_ekstrak_tanpa_sampel[[#This Row],[Column5]])/B2_ekstrak_tanpa_sampel[[#This Row],[Column5]]</f>
        <v>0</v>
      </c>
      <c r="G41">
        <f>(B2_ekstrak_dengan_sampel[[#This Row],[Column6]]-B2_ekstrak_tanpa_sampel[[#This Row],[Column6]])/B2_ekstrak_tanpa_sampel[[#This Row],[Column6]]</f>
        <v>0</v>
      </c>
      <c r="H41">
        <f>(B2_ekstrak_dengan_sampel[[#This Row],[Column7]]-B2_ekstrak_tanpa_sampel[[#This Row],[Column7]])/B2_ekstrak_tanpa_sampel[[#This Row],[Column7]]</f>
        <v>0</v>
      </c>
      <c r="I41">
        <f>(B2_ekstrak_dengan_sampel[[#This Row],[Column8]]-B2_ekstrak_tanpa_sampel[[#This Row],[Column8]])/B2_ekstrak_tanpa_sampel[[#This Row],[Column8]]</f>
        <v>0</v>
      </c>
      <c r="J41">
        <f>(B2_ekstrak_dengan_sampel[[#This Row],[Column9]]-B2_ekstrak_tanpa_sampel[[#This Row],[Column9]])/B2_ekstrak_tanpa_sampel[[#This Row],[Column9]]</f>
        <v>0</v>
      </c>
    </row>
    <row r="42" spans="2:10" x14ac:dyDescent="0.25">
      <c r="B42">
        <f>(B2_ekstrak_dengan_sampel[[#This Row],[Column1]]-B2_ekstrak_tanpa_sampel[[#This Row],[Column1]])/B2_ekstrak_tanpa_sampel[[#This Row],[Column1]]</f>
        <v>4.3478260869565133E-2</v>
      </c>
      <c r="C42">
        <f>(B2_ekstrak_dengan_sampel[[#This Row],[Column2]]-B2_ekstrak_tanpa_sampel[[#This Row],[Column2]])/B2_ekstrak_tanpa_sampel[[#This Row],[Column2]]</f>
        <v>0.12499999999999993</v>
      </c>
      <c r="D42">
        <f>(B2_ekstrak_dengan_sampel[[#This Row],[Column3]]-B2_ekstrak_tanpa_sampel[[#This Row],[Column3]])/B2_ekstrak_tanpa_sampel[[#This Row],[Column3]]</f>
        <v>-6.2111801242236073E-3</v>
      </c>
      <c r="E42">
        <f>(B2_ekstrak_dengan_sampel[[#This Row],[Column4]]-B2_ekstrak_tanpa_sampel[[#This Row],[Column4]])/B2_ekstrak_tanpa_sampel[[#This Row],[Column4]]</f>
        <v>-0.14285714285714296</v>
      </c>
      <c r="F42">
        <f>(B2_ekstrak_dengan_sampel[[#This Row],[Column5]]-B2_ekstrak_tanpa_sampel[[#This Row],[Column5]])/B2_ekstrak_tanpa_sampel[[#This Row],[Column5]]</f>
        <v>0</v>
      </c>
      <c r="G42">
        <f>(B2_ekstrak_dengan_sampel[[#This Row],[Column6]]-B2_ekstrak_tanpa_sampel[[#This Row],[Column6]])/B2_ekstrak_tanpa_sampel[[#This Row],[Column6]]</f>
        <v>0</v>
      </c>
      <c r="H42">
        <f>(B2_ekstrak_dengan_sampel[[#This Row],[Column7]]-B2_ekstrak_tanpa_sampel[[#This Row],[Column7]])/B2_ekstrak_tanpa_sampel[[#This Row],[Column7]]</f>
        <v>0</v>
      </c>
      <c r="I42">
        <f>(B2_ekstrak_dengan_sampel[[#This Row],[Column8]]-B2_ekstrak_tanpa_sampel[[#This Row],[Column8]])/B2_ekstrak_tanpa_sampel[[#This Row],[Column8]]</f>
        <v>0</v>
      </c>
      <c r="J42">
        <f>(B2_ekstrak_dengan_sampel[[#This Row],[Column9]]-B2_ekstrak_tanpa_sampel[[#This Row],[Column9]])/B2_ekstrak_tanpa_sampel[[#This Row],[Column9]]</f>
        <v>0</v>
      </c>
    </row>
    <row r="43" spans="2:10" x14ac:dyDescent="0.25">
      <c r="B43">
        <f>(B2_ekstrak_dengan_sampel[[#This Row],[Column1]]-B2_ekstrak_tanpa_sampel[[#This Row],[Column1]])/B2_ekstrak_tanpa_sampel[[#This Row],[Column1]]</f>
        <v>4.3478260869565133E-2</v>
      </c>
      <c r="C43">
        <f>(B2_ekstrak_dengan_sampel[[#This Row],[Column2]]-B2_ekstrak_tanpa_sampel[[#This Row],[Column2]])/B2_ekstrak_tanpa_sampel[[#This Row],[Column2]]</f>
        <v>0.12499999999999993</v>
      </c>
      <c r="D43">
        <f>(B2_ekstrak_dengan_sampel[[#This Row],[Column3]]-B2_ekstrak_tanpa_sampel[[#This Row],[Column3]])/B2_ekstrak_tanpa_sampel[[#This Row],[Column3]]</f>
        <v>0</v>
      </c>
      <c r="E43">
        <f>(B2_ekstrak_dengan_sampel[[#This Row],[Column4]]-B2_ekstrak_tanpa_sampel[[#This Row],[Column4]])/B2_ekstrak_tanpa_sampel[[#This Row],[Column4]]</f>
        <v>-0.14285714285714296</v>
      </c>
      <c r="F43">
        <f>(B2_ekstrak_dengan_sampel[[#This Row],[Column5]]-B2_ekstrak_tanpa_sampel[[#This Row],[Column5]])/B2_ekstrak_tanpa_sampel[[#This Row],[Column5]]</f>
        <v>0</v>
      </c>
      <c r="G43">
        <f>(B2_ekstrak_dengan_sampel[[#This Row],[Column6]]-B2_ekstrak_tanpa_sampel[[#This Row],[Column6]])/B2_ekstrak_tanpa_sampel[[#This Row],[Column6]]</f>
        <v>0</v>
      </c>
      <c r="H43">
        <f>(B2_ekstrak_dengan_sampel[[#This Row],[Column7]]-B2_ekstrak_tanpa_sampel[[#This Row],[Column7]])/B2_ekstrak_tanpa_sampel[[#This Row],[Column7]]</f>
        <v>0.1999999999999999</v>
      </c>
      <c r="I43">
        <f>(B2_ekstrak_dengan_sampel[[#This Row],[Column8]]-B2_ekstrak_tanpa_sampel[[#This Row],[Column8]])/B2_ekstrak_tanpa_sampel[[#This Row],[Column8]]</f>
        <v>0</v>
      </c>
      <c r="J43">
        <f>(B2_ekstrak_dengan_sampel[[#This Row],[Column9]]-B2_ekstrak_tanpa_sampel[[#This Row],[Column9]])/B2_ekstrak_tanpa_sampel[[#This Row],[Column9]]</f>
        <v>0</v>
      </c>
    </row>
    <row r="44" spans="2:10" x14ac:dyDescent="0.25">
      <c r="B44">
        <f>(B2_ekstrak_dengan_sampel[[#This Row],[Column1]]-B2_ekstrak_tanpa_sampel[[#This Row],[Column1]])/B2_ekstrak_tanpa_sampel[[#This Row],[Column1]]</f>
        <v>4.3478260869565133E-2</v>
      </c>
      <c r="C44">
        <f>(B2_ekstrak_dengan_sampel[[#This Row],[Column2]]-B2_ekstrak_tanpa_sampel[[#This Row],[Column2]])/B2_ekstrak_tanpa_sampel[[#This Row],[Column2]]</f>
        <v>0.12499999999999993</v>
      </c>
      <c r="D44">
        <f>(B2_ekstrak_dengan_sampel[[#This Row],[Column3]]-B2_ekstrak_tanpa_sampel[[#This Row],[Column3]])/B2_ekstrak_tanpa_sampel[[#This Row],[Column3]]</f>
        <v>-6.2111801242236073E-3</v>
      </c>
      <c r="E44">
        <f>(B2_ekstrak_dengan_sampel[[#This Row],[Column4]]-B2_ekstrak_tanpa_sampel[[#This Row],[Column4]])/B2_ekstrak_tanpa_sampel[[#This Row],[Column4]]</f>
        <v>-0.14285714285714296</v>
      </c>
      <c r="F44">
        <f>(B2_ekstrak_dengan_sampel[[#This Row],[Column5]]-B2_ekstrak_tanpa_sampel[[#This Row],[Column5]])/B2_ekstrak_tanpa_sampel[[#This Row],[Column5]]</f>
        <v>0</v>
      </c>
      <c r="G44">
        <f>(B2_ekstrak_dengan_sampel[[#This Row],[Column6]]-B2_ekstrak_tanpa_sampel[[#This Row],[Column6]])/B2_ekstrak_tanpa_sampel[[#This Row],[Column6]]</f>
        <v>0</v>
      </c>
      <c r="H44">
        <f>(B2_ekstrak_dengan_sampel[[#This Row],[Column7]]-B2_ekstrak_tanpa_sampel[[#This Row],[Column7]])/B2_ekstrak_tanpa_sampel[[#This Row],[Column7]]</f>
        <v>0</v>
      </c>
      <c r="I44">
        <f>(B2_ekstrak_dengan_sampel[[#This Row],[Column8]]-B2_ekstrak_tanpa_sampel[[#This Row],[Column8]])/B2_ekstrak_tanpa_sampel[[#This Row],[Column8]]</f>
        <v>0</v>
      </c>
      <c r="J44">
        <f>(B2_ekstrak_dengan_sampel[[#This Row],[Column9]]-B2_ekstrak_tanpa_sampel[[#This Row],[Column9]])/B2_ekstrak_tanpa_sampel[[#This Row],[Column9]]</f>
        <v>0</v>
      </c>
    </row>
    <row r="45" spans="2:10" x14ac:dyDescent="0.25">
      <c r="B45">
        <f>(B2_ekstrak_dengan_sampel[[#This Row],[Column1]]-B2_ekstrak_tanpa_sampel[[#This Row],[Column1]])/B2_ekstrak_tanpa_sampel[[#This Row],[Column1]]</f>
        <v>4.3478260869565133E-2</v>
      </c>
      <c r="C45">
        <f>(B2_ekstrak_dengan_sampel[[#This Row],[Column2]]-B2_ekstrak_tanpa_sampel[[#This Row],[Column2]])/B2_ekstrak_tanpa_sampel[[#This Row],[Column2]]</f>
        <v>0.12499999999999993</v>
      </c>
      <c r="D45">
        <f>(B2_ekstrak_dengan_sampel[[#This Row],[Column3]]-B2_ekstrak_tanpa_sampel[[#This Row],[Column3]])/B2_ekstrak_tanpa_sampel[[#This Row],[Column3]]</f>
        <v>6.2500000000000056E-3</v>
      </c>
      <c r="E45">
        <f>(B2_ekstrak_dengan_sampel[[#This Row],[Column4]]-B2_ekstrak_tanpa_sampel[[#This Row],[Column4]])/B2_ekstrak_tanpa_sampel[[#This Row],[Column4]]</f>
        <v>-0.14285714285714296</v>
      </c>
      <c r="F45">
        <f>(B2_ekstrak_dengan_sampel[[#This Row],[Column5]]-B2_ekstrak_tanpa_sampel[[#This Row],[Column5]])/B2_ekstrak_tanpa_sampel[[#This Row],[Column5]]</f>
        <v>0</v>
      </c>
      <c r="G45">
        <f>(B2_ekstrak_dengan_sampel[[#This Row],[Column6]]-B2_ekstrak_tanpa_sampel[[#This Row],[Column6]])/B2_ekstrak_tanpa_sampel[[#This Row],[Column6]]</f>
        <v>0</v>
      </c>
      <c r="H45">
        <f>(B2_ekstrak_dengan_sampel[[#This Row],[Column7]]-B2_ekstrak_tanpa_sampel[[#This Row],[Column7]])/B2_ekstrak_tanpa_sampel[[#This Row],[Column7]]</f>
        <v>0</v>
      </c>
      <c r="I45">
        <f>(B2_ekstrak_dengan_sampel[[#This Row],[Column8]]-B2_ekstrak_tanpa_sampel[[#This Row],[Column8]])/B2_ekstrak_tanpa_sampel[[#This Row],[Column8]]</f>
        <v>0</v>
      </c>
      <c r="J45">
        <f>(B2_ekstrak_dengan_sampel[[#This Row],[Column9]]-B2_ekstrak_tanpa_sampel[[#This Row],[Column9]])/B2_ekstrak_tanpa_sampel[[#This Row],[Column9]]</f>
        <v>0</v>
      </c>
    </row>
    <row r="46" spans="2:10" x14ac:dyDescent="0.25">
      <c r="B46">
        <f>(B2_ekstrak_dengan_sampel[[#This Row],[Column1]]-B2_ekstrak_tanpa_sampel[[#This Row],[Column1]])/B2_ekstrak_tanpa_sampel[[#This Row],[Column1]]</f>
        <v>4.3478260869565133E-2</v>
      </c>
      <c r="C46">
        <f>(B2_ekstrak_dengan_sampel[[#This Row],[Column2]]-B2_ekstrak_tanpa_sampel[[#This Row],[Column2]])/B2_ekstrak_tanpa_sampel[[#This Row],[Column2]]</f>
        <v>0</v>
      </c>
      <c r="D46">
        <f>(B2_ekstrak_dengan_sampel[[#This Row],[Column3]]-B2_ekstrak_tanpa_sampel[[#This Row],[Column3]])/B2_ekstrak_tanpa_sampel[[#This Row],[Column3]]</f>
        <v>0</v>
      </c>
      <c r="E46">
        <f>(B2_ekstrak_dengan_sampel[[#This Row],[Column4]]-B2_ekstrak_tanpa_sampel[[#This Row],[Column4]])/B2_ekstrak_tanpa_sampel[[#This Row],[Column4]]</f>
        <v>-0.14285714285714296</v>
      </c>
      <c r="F46">
        <f>(B2_ekstrak_dengan_sampel[[#This Row],[Column5]]-B2_ekstrak_tanpa_sampel[[#This Row],[Column5]])/B2_ekstrak_tanpa_sampel[[#This Row],[Column5]]</f>
        <v>0</v>
      </c>
      <c r="G46">
        <f>(B2_ekstrak_dengan_sampel[[#This Row],[Column6]]-B2_ekstrak_tanpa_sampel[[#This Row],[Column6]])/B2_ekstrak_tanpa_sampel[[#This Row],[Column6]]</f>
        <v>0</v>
      </c>
      <c r="H46">
        <f>(B2_ekstrak_dengan_sampel[[#This Row],[Column7]]-B2_ekstrak_tanpa_sampel[[#This Row],[Column7]])/B2_ekstrak_tanpa_sampel[[#This Row],[Column7]]</f>
        <v>0</v>
      </c>
      <c r="I46">
        <f>(B2_ekstrak_dengan_sampel[[#This Row],[Column8]]-B2_ekstrak_tanpa_sampel[[#This Row],[Column8]])/B2_ekstrak_tanpa_sampel[[#This Row],[Column8]]</f>
        <v>0</v>
      </c>
      <c r="J46">
        <f>(B2_ekstrak_dengan_sampel[[#This Row],[Column9]]-B2_ekstrak_tanpa_sampel[[#This Row],[Column9]])/B2_ekstrak_tanpa_sampel[[#This Row],[Column9]]</f>
        <v>0</v>
      </c>
    </row>
    <row r="47" spans="2:10" x14ac:dyDescent="0.25">
      <c r="B47">
        <f>(B2_ekstrak_dengan_sampel[[#This Row],[Column1]]-B2_ekstrak_tanpa_sampel[[#This Row],[Column1]])/B2_ekstrak_tanpa_sampel[[#This Row],[Column1]]</f>
        <v>4.3478260869565133E-2</v>
      </c>
      <c r="C47">
        <f>(B2_ekstrak_dengan_sampel[[#This Row],[Column2]]-B2_ekstrak_tanpa_sampel[[#This Row],[Column2]])/B2_ekstrak_tanpa_sampel[[#This Row],[Column2]]</f>
        <v>0.12499999999999993</v>
      </c>
      <c r="D47">
        <f>(B2_ekstrak_dengan_sampel[[#This Row],[Column3]]-B2_ekstrak_tanpa_sampel[[#This Row],[Column3]])/B2_ekstrak_tanpa_sampel[[#This Row],[Column3]]</f>
        <v>6.2500000000000056E-3</v>
      </c>
      <c r="E47">
        <f>(B2_ekstrak_dengan_sampel[[#This Row],[Column4]]-B2_ekstrak_tanpa_sampel[[#This Row],[Column4]])/B2_ekstrak_tanpa_sampel[[#This Row],[Column4]]</f>
        <v>-0.14285714285714296</v>
      </c>
      <c r="F47">
        <f>(B2_ekstrak_dengan_sampel[[#This Row],[Column5]]-B2_ekstrak_tanpa_sampel[[#This Row],[Column5]])/B2_ekstrak_tanpa_sampel[[#This Row],[Column5]]</f>
        <v>0</v>
      </c>
      <c r="G47">
        <f>(B2_ekstrak_dengan_sampel[[#This Row],[Column6]]-B2_ekstrak_tanpa_sampel[[#This Row],[Column6]])/B2_ekstrak_tanpa_sampel[[#This Row],[Column6]]</f>
        <v>0</v>
      </c>
      <c r="H47">
        <f>(B2_ekstrak_dengan_sampel[[#This Row],[Column7]]-B2_ekstrak_tanpa_sampel[[#This Row],[Column7]])/B2_ekstrak_tanpa_sampel[[#This Row],[Column7]]</f>
        <v>0</v>
      </c>
      <c r="I47">
        <f>(B2_ekstrak_dengan_sampel[[#This Row],[Column8]]-B2_ekstrak_tanpa_sampel[[#This Row],[Column8]])/B2_ekstrak_tanpa_sampel[[#This Row],[Column8]]</f>
        <v>0</v>
      </c>
      <c r="J47">
        <f>(B2_ekstrak_dengan_sampel[[#This Row],[Column9]]-B2_ekstrak_tanpa_sampel[[#This Row],[Column9]])/B2_ekstrak_tanpa_sampel[[#This Row],[Column9]]</f>
        <v>0</v>
      </c>
    </row>
    <row r="48" spans="2:10" x14ac:dyDescent="0.25">
      <c r="B48">
        <f>(B2_ekstrak_dengan_sampel[[#This Row],[Column1]]-B2_ekstrak_tanpa_sampel[[#This Row],[Column1]])/B2_ekstrak_tanpa_sampel[[#This Row],[Column1]]</f>
        <v>4.3478260869565133E-2</v>
      </c>
      <c r="C48">
        <f>(B2_ekstrak_dengan_sampel[[#This Row],[Column2]]-B2_ekstrak_tanpa_sampel[[#This Row],[Column2]])/B2_ekstrak_tanpa_sampel[[#This Row],[Column2]]</f>
        <v>0.12499999999999993</v>
      </c>
      <c r="D48">
        <f>(B2_ekstrak_dengan_sampel[[#This Row],[Column3]]-B2_ekstrak_tanpa_sampel[[#This Row],[Column3]])/B2_ekstrak_tanpa_sampel[[#This Row],[Column3]]</f>
        <v>0</v>
      </c>
      <c r="E48">
        <f>(B2_ekstrak_dengan_sampel[[#This Row],[Column4]]-B2_ekstrak_tanpa_sampel[[#This Row],[Column4]])/B2_ekstrak_tanpa_sampel[[#This Row],[Column4]]</f>
        <v>-0.14285714285714296</v>
      </c>
      <c r="F48">
        <f>(B2_ekstrak_dengan_sampel[[#This Row],[Column5]]-B2_ekstrak_tanpa_sampel[[#This Row],[Column5]])/B2_ekstrak_tanpa_sampel[[#This Row],[Column5]]</f>
        <v>0</v>
      </c>
      <c r="G48">
        <f>(B2_ekstrak_dengan_sampel[[#This Row],[Column6]]-B2_ekstrak_tanpa_sampel[[#This Row],[Column6]])/B2_ekstrak_tanpa_sampel[[#This Row],[Column6]]</f>
        <v>0</v>
      </c>
      <c r="H48">
        <f>(B2_ekstrak_dengan_sampel[[#This Row],[Column7]]-B2_ekstrak_tanpa_sampel[[#This Row],[Column7]])/B2_ekstrak_tanpa_sampel[[#This Row],[Column7]]</f>
        <v>0</v>
      </c>
      <c r="I48">
        <f>(B2_ekstrak_dengan_sampel[[#This Row],[Column8]]-B2_ekstrak_tanpa_sampel[[#This Row],[Column8]])/B2_ekstrak_tanpa_sampel[[#This Row],[Column8]]</f>
        <v>0</v>
      </c>
      <c r="J48">
        <f>(B2_ekstrak_dengan_sampel[[#This Row],[Column9]]-B2_ekstrak_tanpa_sampel[[#This Row],[Column9]])/B2_ekstrak_tanpa_sampel[[#This Row],[Column9]]</f>
        <v>0.25000000000000006</v>
      </c>
    </row>
    <row r="49" spans="2:10" x14ac:dyDescent="0.25">
      <c r="B49">
        <f>(B2_ekstrak_dengan_sampel[[#This Row],[Column1]]-B2_ekstrak_tanpa_sampel[[#This Row],[Column1]])/B2_ekstrak_tanpa_sampel[[#This Row],[Column1]]</f>
        <v>4.3478260869565133E-2</v>
      </c>
      <c r="C49">
        <f>(B2_ekstrak_dengan_sampel[[#This Row],[Column2]]-B2_ekstrak_tanpa_sampel[[#This Row],[Column2]])/B2_ekstrak_tanpa_sampel[[#This Row],[Column2]]</f>
        <v>0.12499999999999993</v>
      </c>
      <c r="D49">
        <f>(B2_ekstrak_dengan_sampel[[#This Row],[Column3]]-B2_ekstrak_tanpa_sampel[[#This Row],[Column3]])/B2_ekstrak_tanpa_sampel[[#This Row],[Column3]]</f>
        <v>0</v>
      </c>
      <c r="E49">
        <f>(B2_ekstrak_dengan_sampel[[#This Row],[Column4]]-B2_ekstrak_tanpa_sampel[[#This Row],[Column4]])/B2_ekstrak_tanpa_sampel[[#This Row],[Column4]]</f>
        <v>-0.14285714285714296</v>
      </c>
      <c r="F49">
        <f>(B2_ekstrak_dengan_sampel[[#This Row],[Column5]]-B2_ekstrak_tanpa_sampel[[#This Row],[Column5]])/B2_ekstrak_tanpa_sampel[[#This Row],[Column5]]</f>
        <v>0</v>
      </c>
      <c r="G49">
        <f>(B2_ekstrak_dengan_sampel[[#This Row],[Column6]]-B2_ekstrak_tanpa_sampel[[#This Row],[Column6]])/B2_ekstrak_tanpa_sampel[[#This Row],[Column6]]</f>
        <v>0</v>
      </c>
      <c r="H49">
        <f>(B2_ekstrak_dengan_sampel[[#This Row],[Column7]]-B2_ekstrak_tanpa_sampel[[#This Row],[Column7]])/B2_ekstrak_tanpa_sampel[[#This Row],[Column7]]</f>
        <v>0</v>
      </c>
      <c r="I49">
        <f>(B2_ekstrak_dengan_sampel[[#This Row],[Column8]]-B2_ekstrak_tanpa_sampel[[#This Row],[Column8]])/B2_ekstrak_tanpa_sampel[[#This Row],[Column8]]</f>
        <v>0</v>
      </c>
      <c r="J49">
        <f>(B2_ekstrak_dengan_sampel[[#This Row],[Column9]]-B2_ekstrak_tanpa_sampel[[#This Row],[Column9]])/B2_ekstrak_tanpa_sampel[[#This Row],[Column9]]</f>
        <v>0.25000000000000006</v>
      </c>
    </row>
    <row r="50" spans="2:10" x14ac:dyDescent="0.25">
      <c r="B50">
        <f>(B2_ekstrak_dengan_sampel[[#This Row],[Column1]]-B2_ekstrak_tanpa_sampel[[#This Row],[Column1]])/B2_ekstrak_tanpa_sampel[[#This Row],[Column1]]</f>
        <v>4.3478260869565133E-2</v>
      </c>
      <c r="C50">
        <f>(B2_ekstrak_dengan_sampel[[#This Row],[Column2]]-B2_ekstrak_tanpa_sampel[[#This Row],[Column2]])/B2_ekstrak_tanpa_sampel[[#This Row],[Column2]]</f>
        <v>0</v>
      </c>
      <c r="D50">
        <f>(B2_ekstrak_dengan_sampel[[#This Row],[Column3]]-B2_ekstrak_tanpa_sampel[[#This Row],[Column3]])/B2_ekstrak_tanpa_sampel[[#This Row],[Column3]]</f>
        <v>0</v>
      </c>
      <c r="E50">
        <f>(B2_ekstrak_dengan_sampel[[#This Row],[Column4]]-B2_ekstrak_tanpa_sampel[[#This Row],[Column4]])/B2_ekstrak_tanpa_sampel[[#This Row],[Column4]]</f>
        <v>-0.14285714285714296</v>
      </c>
      <c r="F50">
        <f>(B2_ekstrak_dengan_sampel[[#This Row],[Column5]]-B2_ekstrak_tanpa_sampel[[#This Row],[Column5]])/B2_ekstrak_tanpa_sampel[[#This Row],[Column5]]</f>
        <v>0</v>
      </c>
      <c r="G50">
        <f>(B2_ekstrak_dengan_sampel[[#This Row],[Column6]]-B2_ekstrak_tanpa_sampel[[#This Row],[Column6]])/B2_ekstrak_tanpa_sampel[[#This Row],[Column6]]</f>
        <v>0</v>
      </c>
      <c r="H50">
        <f>(B2_ekstrak_dengan_sampel[[#This Row],[Column7]]-B2_ekstrak_tanpa_sampel[[#This Row],[Column7]])/B2_ekstrak_tanpa_sampel[[#This Row],[Column7]]</f>
        <v>0</v>
      </c>
      <c r="I50">
        <f>(B2_ekstrak_dengan_sampel[[#This Row],[Column8]]-B2_ekstrak_tanpa_sampel[[#This Row],[Column8]])/B2_ekstrak_tanpa_sampel[[#This Row],[Column8]]</f>
        <v>0</v>
      </c>
      <c r="J50">
        <f>(B2_ekstrak_dengan_sampel[[#This Row],[Column9]]-B2_ekstrak_tanpa_sampel[[#This Row],[Column9]])/B2_ekstrak_tanpa_sampel[[#This Row],[Column9]]</f>
        <v>0</v>
      </c>
    </row>
    <row r="51" spans="2:10" x14ac:dyDescent="0.25">
      <c r="B51">
        <f>(B2_ekstrak_dengan_sampel[[#This Row],[Column1]]-B2_ekstrak_tanpa_sampel[[#This Row],[Column1]])/B2_ekstrak_tanpa_sampel[[#This Row],[Column1]]</f>
        <v>4.3478260869565133E-2</v>
      </c>
      <c r="C51">
        <f>(B2_ekstrak_dengan_sampel[[#This Row],[Column2]]-B2_ekstrak_tanpa_sampel[[#This Row],[Column2]])/B2_ekstrak_tanpa_sampel[[#This Row],[Column2]]</f>
        <v>0</v>
      </c>
      <c r="D51">
        <f>(B2_ekstrak_dengan_sampel[[#This Row],[Column3]]-B2_ekstrak_tanpa_sampel[[#This Row],[Column3]])/B2_ekstrak_tanpa_sampel[[#This Row],[Column3]]</f>
        <v>0</v>
      </c>
      <c r="E51">
        <f>(B2_ekstrak_dengan_sampel[[#This Row],[Column4]]-B2_ekstrak_tanpa_sampel[[#This Row],[Column4]])/B2_ekstrak_tanpa_sampel[[#This Row],[Column4]]</f>
        <v>-0.14285714285714296</v>
      </c>
      <c r="F51">
        <f>(B2_ekstrak_dengan_sampel[[#This Row],[Column5]]-B2_ekstrak_tanpa_sampel[[#This Row],[Column5]])/B2_ekstrak_tanpa_sampel[[#This Row],[Column5]]</f>
        <v>0</v>
      </c>
      <c r="G51">
        <f>(B2_ekstrak_dengan_sampel[[#This Row],[Column6]]-B2_ekstrak_tanpa_sampel[[#This Row],[Column6]])/B2_ekstrak_tanpa_sampel[[#This Row],[Column6]]</f>
        <v>0</v>
      </c>
      <c r="H51">
        <f>(B2_ekstrak_dengan_sampel[[#This Row],[Column7]]-B2_ekstrak_tanpa_sampel[[#This Row],[Column7]])/B2_ekstrak_tanpa_sampel[[#This Row],[Column7]]</f>
        <v>0</v>
      </c>
      <c r="I51">
        <f>(B2_ekstrak_dengan_sampel[[#This Row],[Column8]]-B2_ekstrak_tanpa_sampel[[#This Row],[Column8]])/B2_ekstrak_tanpa_sampel[[#This Row],[Column8]]</f>
        <v>0</v>
      </c>
      <c r="J51">
        <f>(B2_ekstrak_dengan_sampel[[#This Row],[Column9]]-B2_ekstrak_tanpa_sampel[[#This Row],[Column9]])/B2_ekstrak_tanpa_sampel[[#This Row],[Column9]]</f>
        <v>0.25000000000000006</v>
      </c>
    </row>
    <row r="52" spans="2:10" x14ac:dyDescent="0.25">
      <c r="B52">
        <f>(B2_ekstrak_dengan_sampel[[#This Row],[Column1]]-B2_ekstrak_tanpa_sampel[[#This Row],[Column1]])/B2_ekstrak_tanpa_sampel[[#This Row],[Column1]]</f>
        <v>4.3478260869565133E-2</v>
      </c>
      <c r="C52">
        <f>(B2_ekstrak_dengan_sampel[[#This Row],[Column2]]-B2_ekstrak_tanpa_sampel[[#This Row],[Column2]])/B2_ekstrak_tanpa_sampel[[#This Row],[Column2]]</f>
        <v>0</v>
      </c>
      <c r="D52">
        <f>(B2_ekstrak_dengan_sampel[[#This Row],[Column3]]-B2_ekstrak_tanpa_sampel[[#This Row],[Column3]])/B2_ekstrak_tanpa_sampel[[#This Row],[Column3]]</f>
        <v>0</v>
      </c>
      <c r="E52">
        <f>(B2_ekstrak_dengan_sampel[[#This Row],[Column4]]-B2_ekstrak_tanpa_sampel[[#This Row],[Column4]])/B2_ekstrak_tanpa_sampel[[#This Row],[Column4]]</f>
        <v>-0.14285714285714296</v>
      </c>
      <c r="F52">
        <f>(B2_ekstrak_dengan_sampel[[#This Row],[Column5]]-B2_ekstrak_tanpa_sampel[[#This Row],[Column5]])/B2_ekstrak_tanpa_sampel[[#This Row],[Column5]]</f>
        <v>-0.20000000000000004</v>
      </c>
      <c r="G52">
        <f>(B2_ekstrak_dengan_sampel[[#This Row],[Column6]]-B2_ekstrak_tanpa_sampel[[#This Row],[Column6]])/B2_ekstrak_tanpa_sampel[[#This Row],[Column6]]</f>
        <v>0</v>
      </c>
      <c r="H52">
        <f>(B2_ekstrak_dengan_sampel[[#This Row],[Column7]]-B2_ekstrak_tanpa_sampel[[#This Row],[Column7]])/B2_ekstrak_tanpa_sampel[[#This Row],[Column7]]</f>
        <v>0</v>
      </c>
      <c r="I52">
        <f>(B2_ekstrak_dengan_sampel[[#This Row],[Column8]]-B2_ekstrak_tanpa_sampel[[#This Row],[Column8]])/B2_ekstrak_tanpa_sampel[[#This Row],[Column8]]</f>
        <v>0</v>
      </c>
      <c r="J52">
        <f>(B2_ekstrak_dengan_sampel[[#This Row],[Column9]]-B2_ekstrak_tanpa_sampel[[#This Row],[Column9]])/B2_ekstrak_tanpa_sampel[[#This Row],[Column9]]</f>
        <v>0.25000000000000006</v>
      </c>
    </row>
    <row r="53" spans="2:10" x14ac:dyDescent="0.25">
      <c r="B53">
        <f>(B2_ekstrak_dengan_sampel[[#This Row],[Column1]]-B2_ekstrak_tanpa_sampel[[#This Row],[Column1]])/B2_ekstrak_tanpa_sampel[[#This Row],[Column1]]</f>
        <v>4.3478260869565133E-2</v>
      </c>
      <c r="C53">
        <f>(B2_ekstrak_dengan_sampel[[#This Row],[Column2]]-B2_ekstrak_tanpa_sampel[[#This Row],[Column2]])/B2_ekstrak_tanpa_sampel[[#This Row],[Column2]]</f>
        <v>0</v>
      </c>
      <c r="D53">
        <f>(B2_ekstrak_dengan_sampel[[#This Row],[Column3]]-B2_ekstrak_tanpa_sampel[[#This Row],[Column3]])/B2_ekstrak_tanpa_sampel[[#This Row],[Column3]]</f>
        <v>6.2500000000000056E-3</v>
      </c>
      <c r="E53">
        <f>(B2_ekstrak_dengan_sampel[[#This Row],[Column4]]-B2_ekstrak_tanpa_sampel[[#This Row],[Column4]])/B2_ekstrak_tanpa_sampel[[#This Row],[Column4]]</f>
        <v>-0.14285714285714296</v>
      </c>
      <c r="F53">
        <f>(B2_ekstrak_dengan_sampel[[#This Row],[Column5]]-B2_ekstrak_tanpa_sampel[[#This Row],[Column5]])/B2_ekstrak_tanpa_sampel[[#This Row],[Column5]]</f>
        <v>0</v>
      </c>
      <c r="G53">
        <f>(B2_ekstrak_dengan_sampel[[#This Row],[Column6]]-B2_ekstrak_tanpa_sampel[[#This Row],[Column6]])/B2_ekstrak_tanpa_sampel[[#This Row],[Column6]]</f>
        <v>0</v>
      </c>
      <c r="H53">
        <f>(B2_ekstrak_dengan_sampel[[#This Row],[Column7]]-B2_ekstrak_tanpa_sampel[[#This Row],[Column7]])/B2_ekstrak_tanpa_sampel[[#This Row],[Column7]]</f>
        <v>0</v>
      </c>
      <c r="I53">
        <f>(B2_ekstrak_dengan_sampel[[#This Row],[Column8]]-B2_ekstrak_tanpa_sampel[[#This Row],[Column8]])/B2_ekstrak_tanpa_sampel[[#This Row],[Column8]]</f>
        <v>0</v>
      </c>
      <c r="J53">
        <f>(B2_ekstrak_dengan_sampel[[#This Row],[Column9]]-B2_ekstrak_tanpa_sampel[[#This Row],[Column9]])/B2_ekstrak_tanpa_sampel[[#This Row],[Column9]]</f>
        <v>0</v>
      </c>
    </row>
    <row r="54" spans="2:10" x14ac:dyDescent="0.25">
      <c r="B54">
        <f>(B2_ekstrak_dengan_sampel[[#This Row],[Column1]]-B2_ekstrak_tanpa_sampel[[#This Row],[Column1]])/B2_ekstrak_tanpa_sampel[[#This Row],[Column1]]</f>
        <v>4.3478260869565133E-2</v>
      </c>
      <c r="C54">
        <f>(B2_ekstrak_dengan_sampel[[#This Row],[Column2]]-B2_ekstrak_tanpa_sampel[[#This Row],[Column2]])/B2_ekstrak_tanpa_sampel[[#This Row],[Column2]]</f>
        <v>0</v>
      </c>
      <c r="D54">
        <f>(B2_ekstrak_dengan_sampel[[#This Row],[Column3]]-B2_ekstrak_tanpa_sampel[[#This Row],[Column3]])/B2_ekstrak_tanpa_sampel[[#This Row],[Column3]]</f>
        <v>0</v>
      </c>
      <c r="E54">
        <f>(B2_ekstrak_dengan_sampel[[#This Row],[Column4]]-B2_ekstrak_tanpa_sampel[[#This Row],[Column4]])/B2_ekstrak_tanpa_sampel[[#This Row],[Column4]]</f>
        <v>-0.14285714285714296</v>
      </c>
      <c r="F54">
        <f>(B2_ekstrak_dengan_sampel[[#This Row],[Column5]]-B2_ekstrak_tanpa_sampel[[#This Row],[Column5]])/B2_ekstrak_tanpa_sampel[[#This Row],[Column5]]</f>
        <v>-0.20000000000000004</v>
      </c>
      <c r="G54">
        <f>(B2_ekstrak_dengan_sampel[[#This Row],[Column6]]-B2_ekstrak_tanpa_sampel[[#This Row],[Column6]])/B2_ekstrak_tanpa_sampel[[#This Row],[Column6]]</f>
        <v>0</v>
      </c>
      <c r="H54">
        <f>(B2_ekstrak_dengan_sampel[[#This Row],[Column7]]-B2_ekstrak_tanpa_sampel[[#This Row],[Column7]])/B2_ekstrak_tanpa_sampel[[#This Row],[Column7]]</f>
        <v>0</v>
      </c>
      <c r="I54">
        <f>(B2_ekstrak_dengan_sampel[[#This Row],[Column8]]-B2_ekstrak_tanpa_sampel[[#This Row],[Column8]])/B2_ekstrak_tanpa_sampel[[#This Row],[Column8]]</f>
        <v>0</v>
      </c>
      <c r="J54">
        <f>(B2_ekstrak_dengan_sampel[[#This Row],[Column9]]-B2_ekstrak_tanpa_sampel[[#This Row],[Column9]])/B2_ekstrak_tanpa_sampel[[#This Row],[Column9]]</f>
        <v>0.25000000000000006</v>
      </c>
    </row>
    <row r="55" spans="2:10" x14ac:dyDescent="0.25">
      <c r="B55">
        <f>(B2_ekstrak_dengan_sampel[[#This Row],[Column1]]-B2_ekstrak_tanpa_sampel[[#This Row],[Column1]])/B2_ekstrak_tanpa_sampel[[#This Row],[Column1]]</f>
        <v>4.3478260869565133E-2</v>
      </c>
      <c r="C55">
        <f>(B2_ekstrak_dengan_sampel[[#This Row],[Column2]]-B2_ekstrak_tanpa_sampel[[#This Row],[Column2]])/B2_ekstrak_tanpa_sampel[[#This Row],[Column2]]</f>
        <v>0.12499999999999993</v>
      </c>
      <c r="D55">
        <f>(B2_ekstrak_dengan_sampel[[#This Row],[Column3]]-B2_ekstrak_tanpa_sampel[[#This Row],[Column3]])/B2_ekstrak_tanpa_sampel[[#This Row],[Column3]]</f>
        <v>0</v>
      </c>
      <c r="E55">
        <f>(B2_ekstrak_dengan_sampel[[#This Row],[Column4]]-B2_ekstrak_tanpa_sampel[[#This Row],[Column4]])/B2_ekstrak_tanpa_sampel[[#This Row],[Column4]]</f>
        <v>-0.14285714285714296</v>
      </c>
      <c r="F55">
        <f>(B2_ekstrak_dengan_sampel[[#This Row],[Column5]]-B2_ekstrak_tanpa_sampel[[#This Row],[Column5]])/B2_ekstrak_tanpa_sampel[[#This Row],[Column5]]</f>
        <v>-0.20000000000000004</v>
      </c>
      <c r="G55">
        <f>(B2_ekstrak_dengan_sampel[[#This Row],[Column6]]-B2_ekstrak_tanpa_sampel[[#This Row],[Column6]])/B2_ekstrak_tanpa_sampel[[#This Row],[Column6]]</f>
        <v>0</v>
      </c>
      <c r="H55">
        <f>(B2_ekstrak_dengan_sampel[[#This Row],[Column7]]-B2_ekstrak_tanpa_sampel[[#This Row],[Column7]])/B2_ekstrak_tanpa_sampel[[#This Row],[Column7]]</f>
        <v>0</v>
      </c>
      <c r="I55">
        <f>(B2_ekstrak_dengan_sampel[[#This Row],[Column8]]-B2_ekstrak_tanpa_sampel[[#This Row],[Column8]])/B2_ekstrak_tanpa_sampel[[#This Row],[Column8]]</f>
        <v>0</v>
      </c>
      <c r="J55">
        <f>(B2_ekstrak_dengan_sampel[[#This Row],[Column9]]-B2_ekstrak_tanpa_sampel[[#This Row],[Column9]])/B2_ekstrak_tanpa_sampel[[#This Row],[Column9]]</f>
        <v>0.25000000000000006</v>
      </c>
    </row>
    <row r="56" spans="2:10" x14ac:dyDescent="0.25">
      <c r="B56">
        <f>(B2_ekstrak_dengan_sampel[[#This Row],[Column1]]-B2_ekstrak_tanpa_sampel[[#This Row],[Column1]])/B2_ekstrak_tanpa_sampel[[#This Row],[Column1]]</f>
        <v>9.090909090909087E-2</v>
      </c>
      <c r="C56">
        <f>(B2_ekstrak_dengan_sampel[[#This Row],[Column2]]-B2_ekstrak_tanpa_sampel[[#This Row],[Column2]])/B2_ekstrak_tanpa_sampel[[#This Row],[Column2]]</f>
        <v>0.12499999999999993</v>
      </c>
      <c r="D56">
        <f>(B2_ekstrak_dengan_sampel[[#This Row],[Column3]]-B2_ekstrak_tanpa_sampel[[#This Row],[Column3]])/B2_ekstrak_tanpa_sampel[[#This Row],[Column3]]</f>
        <v>6.2500000000000056E-3</v>
      </c>
      <c r="E56">
        <f>(B2_ekstrak_dengan_sampel[[#This Row],[Column4]]-B2_ekstrak_tanpa_sampel[[#This Row],[Column4]])/B2_ekstrak_tanpa_sampel[[#This Row],[Column4]]</f>
        <v>-0.14285714285714296</v>
      </c>
      <c r="F56">
        <f>(B2_ekstrak_dengan_sampel[[#This Row],[Column5]]-B2_ekstrak_tanpa_sampel[[#This Row],[Column5]])/B2_ekstrak_tanpa_sampel[[#This Row],[Column5]]</f>
        <v>0</v>
      </c>
      <c r="G56">
        <f>(B2_ekstrak_dengan_sampel[[#This Row],[Column6]]-B2_ekstrak_tanpa_sampel[[#This Row],[Column6]])/B2_ekstrak_tanpa_sampel[[#This Row],[Column6]]</f>
        <v>0</v>
      </c>
      <c r="H56">
        <f>(B2_ekstrak_dengan_sampel[[#This Row],[Column7]]-B2_ekstrak_tanpa_sampel[[#This Row],[Column7]])/B2_ekstrak_tanpa_sampel[[#This Row],[Column7]]</f>
        <v>0</v>
      </c>
      <c r="I56">
        <f>(B2_ekstrak_dengan_sampel[[#This Row],[Column8]]-B2_ekstrak_tanpa_sampel[[#This Row],[Column8]])/B2_ekstrak_tanpa_sampel[[#This Row],[Column8]]</f>
        <v>0</v>
      </c>
      <c r="J56">
        <f>(B2_ekstrak_dengan_sampel[[#This Row],[Column9]]-B2_ekstrak_tanpa_sampel[[#This Row],[Column9]])/B2_ekstrak_tanpa_sampel[[#This Row],[Column9]]</f>
        <v>0.25000000000000006</v>
      </c>
    </row>
    <row r="57" spans="2:10" x14ac:dyDescent="0.25">
      <c r="B57">
        <f>(B2_ekstrak_dengan_sampel[[#This Row],[Column1]]-B2_ekstrak_tanpa_sampel[[#This Row],[Column1]])/B2_ekstrak_tanpa_sampel[[#This Row],[Column1]]</f>
        <v>4.3478260869565133E-2</v>
      </c>
      <c r="C57">
        <f>(B2_ekstrak_dengan_sampel[[#This Row],[Column2]]-B2_ekstrak_tanpa_sampel[[#This Row],[Column2]])/B2_ekstrak_tanpa_sampel[[#This Row],[Column2]]</f>
        <v>0.12499999999999993</v>
      </c>
      <c r="D57">
        <f>(B2_ekstrak_dengan_sampel[[#This Row],[Column3]]-B2_ekstrak_tanpa_sampel[[#This Row],[Column3]])/B2_ekstrak_tanpa_sampel[[#This Row],[Column3]]</f>
        <v>0</v>
      </c>
      <c r="E57">
        <f>(B2_ekstrak_dengan_sampel[[#This Row],[Column4]]-B2_ekstrak_tanpa_sampel[[#This Row],[Column4]])/B2_ekstrak_tanpa_sampel[[#This Row],[Column4]]</f>
        <v>-0.14285714285714296</v>
      </c>
      <c r="F57">
        <f>(B2_ekstrak_dengan_sampel[[#This Row],[Column5]]-B2_ekstrak_tanpa_sampel[[#This Row],[Column5]])/B2_ekstrak_tanpa_sampel[[#This Row],[Column5]]</f>
        <v>-0.20000000000000004</v>
      </c>
      <c r="G57">
        <f>(B2_ekstrak_dengan_sampel[[#This Row],[Column6]]-B2_ekstrak_tanpa_sampel[[#This Row],[Column6]])/B2_ekstrak_tanpa_sampel[[#This Row],[Column6]]</f>
        <v>0</v>
      </c>
      <c r="H57">
        <f>(B2_ekstrak_dengan_sampel[[#This Row],[Column7]]-B2_ekstrak_tanpa_sampel[[#This Row],[Column7]])/B2_ekstrak_tanpa_sampel[[#This Row],[Column7]]</f>
        <v>0</v>
      </c>
      <c r="I57">
        <f>(B2_ekstrak_dengan_sampel[[#This Row],[Column8]]-B2_ekstrak_tanpa_sampel[[#This Row],[Column8]])/B2_ekstrak_tanpa_sampel[[#This Row],[Column8]]</f>
        <v>0</v>
      </c>
      <c r="J57">
        <f>(B2_ekstrak_dengan_sampel[[#This Row],[Column9]]-B2_ekstrak_tanpa_sampel[[#This Row],[Column9]])/B2_ekstrak_tanpa_sampel[[#This Row],[Column9]]</f>
        <v>0.25000000000000006</v>
      </c>
    </row>
    <row r="58" spans="2:10" x14ac:dyDescent="0.25">
      <c r="B58">
        <f>(B2_ekstrak_dengan_sampel[[#This Row],[Column1]]-B2_ekstrak_tanpa_sampel[[#This Row],[Column1]])/B2_ekstrak_tanpa_sampel[[#This Row],[Column1]]</f>
        <v>4.3478260869565133E-2</v>
      </c>
      <c r="C58">
        <f>(B2_ekstrak_dengan_sampel[[#This Row],[Column2]]-B2_ekstrak_tanpa_sampel[[#This Row],[Column2]])/B2_ekstrak_tanpa_sampel[[#This Row],[Column2]]</f>
        <v>0.12499999999999993</v>
      </c>
      <c r="D58">
        <f>(B2_ekstrak_dengan_sampel[[#This Row],[Column3]]-B2_ekstrak_tanpa_sampel[[#This Row],[Column3]])/B2_ekstrak_tanpa_sampel[[#This Row],[Column3]]</f>
        <v>6.2500000000000056E-3</v>
      </c>
      <c r="E58">
        <f>(B2_ekstrak_dengan_sampel[[#This Row],[Column4]]-B2_ekstrak_tanpa_sampel[[#This Row],[Column4]])/B2_ekstrak_tanpa_sampel[[#This Row],[Column4]]</f>
        <v>-0.14285714285714296</v>
      </c>
      <c r="F58">
        <f>(B2_ekstrak_dengan_sampel[[#This Row],[Column5]]-B2_ekstrak_tanpa_sampel[[#This Row],[Column5]])/B2_ekstrak_tanpa_sampel[[#This Row],[Column5]]</f>
        <v>-0.20000000000000004</v>
      </c>
      <c r="G58">
        <f>(B2_ekstrak_dengan_sampel[[#This Row],[Column6]]-B2_ekstrak_tanpa_sampel[[#This Row],[Column6]])/B2_ekstrak_tanpa_sampel[[#This Row],[Column6]]</f>
        <v>0</v>
      </c>
      <c r="H58">
        <f>(B2_ekstrak_dengan_sampel[[#This Row],[Column7]]-B2_ekstrak_tanpa_sampel[[#This Row],[Column7]])/B2_ekstrak_tanpa_sampel[[#This Row],[Column7]]</f>
        <v>0</v>
      </c>
      <c r="I58">
        <f>(B2_ekstrak_dengan_sampel[[#This Row],[Column8]]-B2_ekstrak_tanpa_sampel[[#This Row],[Column8]])/B2_ekstrak_tanpa_sampel[[#This Row],[Column8]]</f>
        <v>0</v>
      </c>
      <c r="J58">
        <f>(B2_ekstrak_dengan_sampel[[#This Row],[Column9]]-B2_ekstrak_tanpa_sampel[[#This Row],[Column9]])/B2_ekstrak_tanpa_sampel[[#This Row],[Column9]]</f>
        <v>0.25000000000000006</v>
      </c>
    </row>
    <row r="59" spans="2:10" x14ac:dyDescent="0.25">
      <c r="B59">
        <f>(B2_ekstrak_dengan_sampel[[#This Row],[Column1]]-B2_ekstrak_tanpa_sampel[[#This Row],[Column1]])/B2_ekstrak_tanpa_sampel[[#This Row],[Column1]]</f>
        <v>4.3478260869565133E-2</v>
      </c>
      <c r="C59">
        <f>(B2_ekstrak_dengan_sampel[[#This Row],[Column2]]-B2_ekstrak_tanpa_sampel[[#This Row],[Column2]])/B2_ekstrak_tanpa_sampel[[#This Row],[Column2]]</f>
        <v>0.12499999999999993</v>
      </c>
      <c r="D59">
        <f>(B2_ekstrak_dengan_sampel[[#This Row],[Column3]]-B2_ekstrak_tanpa_sampel[[#This Row],[Column3]])/B2_ekstrak_tanpa_sampel[[#This Row],[Column3]]</f>
        <v>6.2500000000000056E-3</v>
      </c>
      <c r="E59">
        <f>(B2_ekstrak_dengan_sampel[[#This Row],[Column4]]-B2_ekstrak_tanpa_sampel[[#This Row],[Column4]])/B2_ekstrak_tanpa_sampel[[#This Row],[Column4]]</f>
        <v>-0.14285714285714296</v>
      </c>
      <c r="F59">
        <f>(B2_ekstrak_dengan_sampel[[#This Row],[Column5]]-B2_ekstrak_tanpa_sampel[[#This Row],[Column5]])/B2_ekstrak_tanpa_sampel[[#This Row],[Column5]]</f>
        <v>0</v>
      </c>
      <c r="G59">
        <f>(B2_ekstrak_dengan_sampel[[#This Row],[Column6]]-B2_ekstrak_tanpa_sampel[[#This Row],[Column6]])/B2_ekstrak_tanpa_sampel[[#This Row],[Column6]]</f>
        <v>0</v>
      </c>
      <c r="H59">
        <f>(B2_ekstrak_dengan_sampel[[#This Row],[Column7]]-B2_ekstrak_tanpa_sampel[[#This Row],[Column7]])/B2_ekstrak_tanpa_sampel[[#This Row],[Column7]]</f>
        <v>0</v>
      </c>
      <c r="I59">
        <f>(B2_ekstrak_dengan_sampel[[#This Row],[Column8]]-B2_ekstrak_tanpa_sampel[[#This Row],[Column8]])/B2_ekstrak_tanpa_sampel[[#This Row],[Column8]]</f>
        <v>0</v>
      </c>
      <c r="J59">
        <f>(B2_ekstrak_dengan_sampel[[#This Row],[Column9]]-B2_ekstrak_tanpa_sampel[[#This Row],[Column9]])/B2_ekstrak_tanpa_sampel[[#This Row],[Column9]]</f>
        <v>0</v>
      </c>
    </row>
    <row r="60" spans="2:10" x14ac:dyDescent="0.25">
      <c r="B60">
        <f>(B2_ekstrak_dengan_sampel[[#This Row],[Column1]]-B2_ekstrak_tanpa_sampel[[#This Row],[Column1]])/B2_ekstrak_tanpa_sampel[[#This Row],[Column1]]</f>
        <v>4.3478260869565133E-2</v>
      </c>
      <c r="C60">
        <f>(B2_ekstrak_dengan_sampel[[#This Row],[Column2]]-B2_ekstrak_tanpa_sampel[[#This Row],[Column2]])/B2_ekstrak_tanpa_sampel[[#This Row],[Column2]]</f>
        <v>0</v>
      </c>
      <c r="D60">
        <f>(B2_ekstrak_dengan_sampel[[#This Row],[Column3]]-B2_ekstrak_tanpa_sampel[[#This Row],[Column3]])/B2_ekstrak_tanpa_sampel[[#This Row],[Column3]]</f>
        <v>6.2500000000000056E-3</v>
      </c>
      <c r="E60">
        <f>(B2_ekstrak_dengan_sampel[[#This Row],[Column4]]-B2_ekstrak_tanpa_sampel[[#This Row],[Column4]])/B2_ekstrak_tanpa_sampel[[#This Row],[Column4]]</f>
        <v>-0.14285714285714296</v>
      </c>
      <c r="F60">
        <f>(B2_ekstrak_dengan_sampel[[#This Row],[Column5]]-B2_ekstrak_tanpa_sampel[[#This Row],[Column5]])/B2_ekstrak_tanpa_sampel[[#This Row],[Column5]]</f>
        <v>-0.20000000000000004</v>
      </c>
      <c r="G60">
        <f>(B2_ekstrak_dengan_sampel[[#This Row],[Column6]]-B2_ekstrak_tanpa_sampel[[#This Row],[Column6]])/B2_ekstrak_tanpa_sampel[[#This Row],[Column6]]</f>
        <v>0</v>
      </c>
      <c r="H60">
        <f>(B2_ekstrak_dengan_sampel[[#This Row],[Column7]]-B2_ekstrak_tanpa_sampel[[#This Row],[Column7]])/B2_ekstrak_tanpa_sampel[[#This Row],[Column7]]</f>
        <v>0</v>
      </c>
      <c r="I60">
        <f>(B2_ekstrak_dengan_sampel[[#This Row],[Column8]]-B2_ekstrak_tanpa_sampel[[#This Row],[Column8]])/B2_ekstrak_tanpa_sampel[[#This Row],[Column8]]</f>
        <v>0</v>
      </c>
      <c r="J60">
        <f>(B2_ekstrak_dengan_sampel[[#This Row],[Column9]]-B2_ekstrak_tanpa_sampel[[#This Row],[Column9]])/B2_ekstrak_tanpa_sampel[[#This Row],[Column9]]</f>
        <v>0</v>
      </c>
    </row>
    <row r="61" spans="2:10" x14ac:dyDescent="0.25">
      <c r="B61">
        <f>(B2_ekstrak_dengan_sampel[[#This Row],[Column1]]-B2_ekstrak_tanpa_sampel[[#This Row],[Column1]])/B2_ekstrak_tanpa_sampel[[#This Row],[Column1]]</f>
        <v>4.3478260869565133E-2</v>
      </c>
      <c r="C61">
        <f>(B2_ekstrak_dengan_sampel[[#This Row],[Column2]]-B2_ekstrak_tanpa_sampel[[#This Row],[Column2]])/B2_ekstrak_tanpa_sampel[[#This Row],[Column2]]</f>
        <v>0</v>
      </c>
      <c r="D61">
        <f>(B2_ekstrak_dengan_sampel[[#This Row],[Column3]]-B2_ekstrak_tanpa_sampel[[#This Row],[Column3]])/B2_ekstrak_tanpa_sampel[[#This Row],[Column3]]</f>
        <v>6.2500000000000056E-3</v>
      </c>
      <c r="E61">
        <f>(B2_ekstrak_dengan_sampel[[#This Row],[Column4]]-B2_ekstrak_tanpa_sampel[[#This Row],[Column4]])/B2_ekstrak_tanpa_sampel[[#This Row],[Column4]]</f>
        <v>-0.14285714285714296</v>
      </c>
      <c r="F61">
        <f>(B2_ekstrak_dengan_sampel[[#This Row],[Column5]]-B2_ekstrak_tanpa_sampel[[#This Row],[Column5]])/B2_ekstrak_tanpa_sampel[[#This Row],[Column5]]</f>
        <v>0</v>
      </c>
      <c r="G61">
        <f>(B2_ekstrak_dengan_sampel[[#This Row],[Column6]]-B2_ekstrak_tanpa_sampel[[#This Row],[Column6]])/B2_ekstrak_tanpa_sampel[[#This Row],[Column6]]</f>
        <v>0.49999999999999989</v>
      </c>
      <c r="H61">
        <f>(B2_ekstrak_dengan_sampel[[#This Row],[Column7]]-B2_ekstrak_tanpa_sampel[[#This Row],[Column7]])/B2_ekstrak_tanpa_sampel[[#This Row],[Column7]]</f>
        <v>0</v>
      </c>
      <c r="I61">
        <f>(B2_ekstrak_dengan_sampel[[#This Row],[Column8]]-B2_ekstrak_tanpa_sampel[[#This Row],[Column8]])/B2_ekstrak_tanpa_sampel[[#This Row],[Column8]]</f>
        <v>0</v>
      </c>
      <c r="J61">
        <f>(B2_ekstrak_dengan_sampel[[#This Row],[Column9]]-B2_ekstrak_tanpa_sampel[[#This Row],[Column9]])/B2_ekstrak_tanpa_sampel[[#This Row],[Column9]]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D2BA-01EE-4796-99EA-28AE568BC05C}">
  <dimension ref="B2:J61"/>
  <sheetViews>
    <sheetView workbookViewId="0">
      <selection activeCell="B2" sqref="B2:J61"/>
    </sheetView>
  </sheetViews>
  <sheetFormatPr defaultRowHeight="15" x14ac:dyDescent="0.25"/>
  <sheetData>
    <row r="2" spans="2:10" x14ac:dyDescent="0.25">
      <c r="B2">
        <f>(B3_ekstrak_dengan_sampel[[#This Row],[Column1]]-B3_ekstrak_tanpa_sampel[[#This Row],[Column1]])/B3_ekstrak_tanpa_sampel[[#This Row],[Column1]]</f>
        <v>-4.3478260869565251E-2</v>
      </c>
      <c r="C2">
        <f>(B3_ekstrak_dengan_sampel[[#This Row],[Column2]]-B3_ekstrak_tanpa_sampel[[#This Row],[Column2]])/B3_ekstrak_tanpa_sampel[[#This Row],[Column2]]</f>
        <v>0</v>
      </c>
      <c r="D2">
        <f>(B3_ekstrak_dengan_sampel[[#This Row],[Column3]]-B3_ekstrak_tanpa_sampel[[#This Row],[Column3]])/B3_ekstrak_tanpa_sampel[[#This Row],[Column3]]</f>
        <v>6.3694267515923622E-3</v>
      </c>
      <c r="E2">
        <f>(B3_ekstrak_dengan_sampel[[#This Row],[Column4]]-B3_ekstrak_tanpa_sampel[[#This Row],[Column4]])/B3_ekstrak_tanpa_sampel[[#This Row],[Column4]]</f>
        <v>0.16666666666666682</v>
      </c>
      <c r="F2">
        <f>(B3_ekstrak_dengan_sampel[[#This Row],[Column5]]-B3_ekstrak_tanpa_sampel[[#This Row],[Column5]])/B3_ekstrak_tanpa_sampel[[#This Row],[Column5]]</f>
        <v>0</v>
      </c>
      <c r="G2">
        <f>(B3_ekstrak_dengan_sampel[[#This Row],[Column6]]-B3_ekstrak_tanpa_sampel[[#This Row],[Column6]])/B3_ekstrak_tanpa_sampel[[#This Row],[Column6]]</f>
        <v>0</v>
      </c>
      <c r="H2">
        <f>(B3_ekstrak_dengan_sampel[[#This Row],[Column7]]-B3_ekstrak_tanpa_sampel[[#This Row],[Column7]])/B3_ekstrak_tanpa_sampel[[#This Row],[Column7]]</f>
        <v>0</v>
      </c>
      <c r="I2">
        <f>(B3_ekstrak_dengan_sampel[[#This Row],[Column8]]-B3_ekstrak_tanpa_sampel[[#This Row],[Column8]])/B3_ekstrak_tanpa_sampel[[#This Row],[Column8]]</f>
        <v>0</v>
      </c>
      <c r="J2">
        <f>(B3_ekstrak_dengan_sampel[[#This Row],[Column9]]-B3_ekstrak_tanpa_sampel[[#This Row],[Column9]])/B3_ekstrak_tanpa_sampel[[#This Row],[Column9]]</f>
        <v>0</v>
      </c>
    </row>
    <row r="3" spans="2:10" x14ac:dyDescent="0.25">
      <c r="B3">
        <f>(B3_ekstrak_dengan_sampel[[#This Row],[Column1]]-B3_ekstrak_tanpa_sampel[[#This Row],[Column1]])/B3_ekstrak_tanpa_sampel[[#This Row],[Column1]]</f>
        <v>0</v>
      </c>
      <c r="C3">
        <f>(B3_ekstrak_dengan_sampel[[#This Row],[Column2]]-B3_ekstrak_tanpa_sampel[[#This Row],[Column2]])/B3_ekstrak_tanpa_sampel[[#This Row],[Column2]]</f>
        <v>-0.12499999999999993</v>
      </c>
      <c r="D3">
        <f>(B3_ekstrak_dengan_sampel[[#This Row],[Column3]]-B3_ekstrak_tanpa_sampel[[#This Row],[Column3]])/B3_ekstrak_tanpa_sampel[[#This Row],[Column3]]</f>
        <v>0</v>
      </c>
      <c r="E3">
        <f>(B3_ekstrak_dengan_sampel[[#This Row],[Column4]]-B3_ekstrak_tanpa_sampel[[#This Row],[Column4]])/B3_ekstrak_tanpa_sampel[[#This Row],[Column4]]</f>
        <v>0.16666666666666682</v>
      </c>
      <c r="F3">
        <f>(B3_ekstrak_dengan_sampel[[#This Row],[Column5]]-B3_ekstrak_tanpa_sampel[[#This Row],[Column5]])/B3_ekstrak_tanpa_sampel[[#This Row],[Column5]]</f>
        <v>0.25000000000000006</v>
      </c>
      <c r="G3">
        <f>(B3_ekstrak_dengan_sampel[[#This Row],[Column6]]-B3_ekstrak_tanpa_sampel[[#This Row],[Column6]])/B3_ekstrak_tanpa_sampel[[#This Row],[Column6]]</f>
        <v>-0.33333333333333331</v>
      </c>
      <c r="H3">
        <f>(B3_ekstrak_dengan_sampel[[#This Row],[Column7]]-B3_ekstrak_tanpa_sampel[[#This Row],[Column7]])/B3_ekstrak_tanpa_sampel[[#This Row],[Column7]]</f>
        <v>0</v>
      </c>
      <c r="I3">
        <f>(B3_ekstrak_dengan_sampel[[#This Row],[Column8]]-B3_ekstrak_tanpa_sampel[[#This Row],[Column8]])/B3_ekstrak_tanpa_sampel[[#This Row],[Column8]]</f>
        <v>0</v>
      </c>
      <c r="J3">
        <f>(B3_ekstrak_dengan_sampel[[#This Row],[Column9]]-B3_ekstrak_tanpa_sampel[[#This Row],[Column9]])/B3_ekstrak_tanpa_sampel[[#This Row],[Column9]]</f>
        <v>0</v>
      </c>
    </row>
    <row r="4" spans="2:10" x14ac:dyDescent="0.25">
      <c r="B4">
        <f>(B3_ekstrak_dengan_sampel[[#This Row],[Column1]]-B3_ekstrak_tanpa_sampel[[#This Row],[Column1]])/B3_ekstrak_tanpa_sampel[[#This Row],[Column1]]</f>
        <v>0</v>
      </c>
      <c r="C4">
        <f>(B3_ekstrak_dengan_sampel[[#This Row],[Column2]]-B3_ekstrak_tanpa_sampel[[#This Row],[Column2]])/B3_ekstrak_tanpa_sampel[[#This Row],[Column2]]</f>
        <v>0.14285714285714277</v>
      </c>
      <c r="D4">
        <f>(B3_ekstrak_dengan_sampel[[#This Row],[Column3]]-B3_ekstrak_tanpa_sampel[[#This Row],[Column3]])/B3_ekstrak_tanpa_sampel[[#This Row],[Column3]]</f>
        <v>0</v>
      </c>
      <c r="E4">
        <f>(B3_ekstrak_dengan_sampel[[#This Row],[Column4]]-B3_ekstrak_tanpa_sampel[[#This Row],[Column4]])/B3_ekstrak_tanpa_sampel[[#This Row],[Column4]]</f>
        <v>0</v>
      </c>
      <c r="F4">
        <f>(B3_ekstrak_dengan_sampel[[#This Row],[Column5]]-B3_ekstrak_tanpa_sampel[[#This Row],[Column5]])/B3_ekstrak_tanpa_sampel[[#This Row],[Column5]]</f>
        <v>0</v>
      </c>
      <c r="G4">
        <f>(B3_ekstrak_dengan_sampel[[#This Row],[Column6]]-B3_ekstrak_tanpa_sampel[[#This Row],[Column6]])/B3_ekstrak_tanpa_sampel[[#This Row],[Column6]]</f>
        <v>0</v>
      </c>
      <c r="H4">
        <f>(B3_ekstrak_dengan_sampel[[#This Row],[Column7]]-B3_ekstrak_tanpa_sampel[[#This Row],[Column7]])/B3_ekstrak_tanpa_sampel[[#This Row],[Column7]]</f>
        <v>0</v>
      </c>
      <c r="I4">
        <f>(B3_ekstrak_dengan_sampel[[#This Row],[Column8]]-B3_ekstrak_tanpa_sampel[[#This Row],[Column8]])/B3_ekstrak_tanpa_sampel[[#This Row],[Column8]]</f>
        <v>0</v>
      </c>
      <c r="J4">
        <f>(B3_ekstrak_dengan_sampel[[#This Row],[Column9]]-B3_ekstrak_tanpa_sampel[[#This Row],[Column9]])/B3_ekstrak_tanpa_sampel[[#This Row],[Column9]]</f>
        <v>0</v>
      </c>
    </row>
    <row r="5" spans="2:10" x14ac:dyDescent="0.25">
      <c r="B5">
        <f>(B3_ekstrak_dengan_sampel[[#This Row],[Column1]]-B3_ekstrak_tanpa_sampel[[#This Row],[Column1]])/B3_ekstrak_tanpa_sampel[[#This Row],[Column1]]</f>
        <v>0</v>
      </c>
      <c r="C5">
        <f>(B3_ekstrak_dengan_sampel[[#This Row],[Column2]]-B3_ekstrak_tanpa_sampel[[#This Row],[Column2]])/B3_ekstrak_tanpa_sampel[[#This Row],[Column2]]</f>
        <v>0.14285714285714277</v>
      </c>
      <c r="D5">
        <f>(B3_ekstrak_dengan_sampel[[#This Row],[Column3]]-B3_ekstrak_tanpa_sampel[[#This Row],[Column3]])/B3_ekstrak_tanpa_sampel[[#This Row],[Column3]]</f>
        <v>0</v>
      </c>
      <c r="E5">
        <f>(B3_ekstrak_dengan_sampel[[#This Row],[Column4]]-B3_ekstrak_tanpa_sampel[[#This Row],[Column4]])/B3_ekstrak_tanpa_sampel[[#This Row],[Column4]]</f>
        <v>0.16666666666666682</v>
      </c>
      <c r="F5">
        <f>(B3_ekstrak_dengan_sampel[[#This Row],[Column5]]-B3_ekstrak_tanpa_sampel[[#This Row],[Column5]])/B3_ekstrak_tanpa_sampel[[#This Row],[Column5]]</f>
        <v>0</v>
      </c>
      <c r="G5">
        <f>(B3_ekstrak_dengan_sampel[[#This Row],[Column6]]-B3_ekstrak_tanpa_sampel[[#This Row],[Column6]])/B3_ekstrak_tanpa_sampel[[#This Row],[Column6]]</f>
        <v>0</v>
      </c>
      <c r="H5">
        <f>(B3_ekstrak_dengan_sampel[[#This Row],[Column7]]-B3_ekstrak_tanpa_sampel[[#This Row],[Column7]])/B3_ekstrak_tanpa_sampel[[#This Row],[Column7]]</f>
        <v>0.1999999999999999</v>
      </c>
      <c r="I5">
        <f>(B3_ekstrak_dengan_sampel[[#This Row],[Column8]]-B3_ekstrak_tanpa_sampel[[#This Row],[Column8]])/B3_ekstrak_tanpa_sampel[[#This Row],[Column8]]</f>
        <v>0</v>
      </c>
      <c r="J5">
        <f>(B3_ekstrak_dengan_sampel[[#This Row],[Column9]]-B3_ekstrak_tanpa_sampel[[#This Row],[Column9]])/B3_ekstrak_tanpa_sampel[[#This Row],[Column9]]</f>
        <v>0</v>
      </c>
    </row>
    <row r="6" spans="2:10" x14ac:dyDescent="0.25">
      <c r="B6">
        <f>(B3_ekstrak_dengan_sampel[[#This Row],[Column1]]-B3_ekstrak_tanpa_sampel[[#This Row],[Column1]])/B3_ekstrak_tanpa_sampel[[#This Row],[Column1]]</f>
        <v>0</v>
      </c>
      <c r="C6">
        <f>(B3_ekstrak_dengan_sampel[[#This Row],[Column2]]-B3_ekstrak_tanpa_sampel[[#This Row],[Column2]])/B3_ekstrak_tanpa_sampel[[#This Row],[Column2]]</f>
        <v>0.14285714285714277</v>
      </c>
      <c r="D6">
        <f>(B3_ekstrak_dengan_sampel[[#This Row],[Column3]]-B3_ekstrak_tanpa_sampel[[#This Row],[Column3]])/B3_ekstrak_tanpa_sampel[[#This Row],[Column3]]</f>
        <v>0</v>
      </c>
      <c r="E6">
        <f>(B3_ekstrak_dengan_sampel[[#This Row],[Column4]]-B3_ekstrak_tanpa_sampel[[#This Row],[Column4]])/B3_ekstrak_tanpa_sampel[[#This Row],[Column4]]</f>
        <v>0</v>
      </c>
      <c r="F6">
        <f>(B3_ekstrak_dengan_sampel[[#This Row],[Column5]]-B3_ekstrak_tanpa_sampel[[#This Row],[Column5]])/B3_ekstrak_tanpa_sampel[[#This Row],[Column5]]</f>
        <v>0</v>
      </c>
      <c r="G6">
        <f>(B3_ekstrak_dengan_sampel[[#This Row],[Column6]]-B3_ekstrak_tanpa_sampel[[#This Row],[Column6]])/B3_ekstrak_tanpa_sampel[[#This Row],[Column6]]</f>
        <v>0</v>
      </c>
      <c r="H6">
        <f>(B3_ekstrak_dengan_sampel[[#This Row],[Column7]]-B3_ekstrak_tanpa_sampel[[#This Row],[Column7]])/B3_ekstrak_tanpa_sampel[[#This Row],[Column7]]</f>
        <v>0.1999999999999999</v>
      </c>
      <c r="I6">
        <f>(B3_ekstrak_dengan_sampel[[#This Row],[Column8]]-B3_ekstrak_tanpa_sampel[[#This Row],[Column8]])/B3_ekstrak_tanpa_sampel[[#This Row],[Column8]]</f>
        <v>0</v>
      </c>
      <c r="J6">
        <f>(B3_ekstrak_dengan_sampel[[#This Row],[Column9]]-B3_ekstrak_tanpa_sampel[[#This Row],[Column9]])/B3_ekstrak_tanpa_sampel[[#This Row],[Column9]]</f>
        <v>0</v>
      </c>
    </row>
    <row r="7" spans="2:10" x14ac:dyDescent="0.25">
      <c r="B7">
        <f>(B3_ekstrak_dengan_sampel[[#This Row],[Column1]]-B3_ekstrak_tanpa_sampel[[#This Row],[Column1]])/B3_ekstrak_tanpa_sampel[[#This Row],[Column1]]</f>
        <v>0</v>
      </c>
      <c r="C7">
        <f>(B3_ekstrak_dengan_sampel[[#This Row],[Column2]]-B3_ekstrak_tanpa_sampel[[#This Row],[Column2]])/B3_ekstrak_tanpa_sampel[[#This Row],[Column2]]</f>
        <v>0.14285714285714277</v>
      </c>
      <c r="D7">
        <f>(B3_ekstrak_dengan_sampel[[#This Row],[Column3]]-B3_ekstrak_tanpa_sampel[[#This Row],[Column3]])/B3_ekstrak_tanpa_sampel[[#This Row],[Column3]]</f>
        <v>0</v>
      </c>
      <c r="E7">
        <f>(B3_ekstrak_dengan_sampel[[#This Row],[Column4]]-B3_ekstrak_tanpa_sampel[[#This Row],[Column4]])/B3_ekstrak_tanpa_sampel[[#This Row],[Column4]]</f>
        <v>0</v>
      </c>
      <c r="F7">
        <f>(B3_ekstrak_dengan_sampel[[#This Row],[Column5]]-B3_ekstrak_tanpa_sampel[[#This Row],[Column5]])/B3_ekstrak_tanpa_sampel[[#This Row],[Column5]]</f>
        <v>0</v>
      </c>
      <c r="G7">
        <f>(B3_ekstrak_dengan_sampel[[#This Row],[Column6]]-B3_ekstrak_tanpa_sampel[[#This Row],[Column6]])/B3_ekstrak_tanpa_sampel[[#This Row],[Column6]]</f>
        <v>0</v>
      </c>
      <c r="H7">
        <f>(B3_ekstrak_dengan_sampel[[#This Row],[Column7]]-B3_ekstrak_tanpa_sampel[[#This Row],[Column7]])/B3_ekstrak_tanpa_sampel[[#This Row],[Column7]]</f>
        <v>0</v>
      </c>
      <c r="I7">
        <f>(B3_ekstrak_dengan_sampel[[#This Row],[Column8]]-B3_ekstrak_tanpa_sampel[[#This Row],[Column8]])/B3_ekstrak_tanpa_sampel[[#This Row],[Column8]]</f>
        <v>0</v>
      </c>
      <c r="J7">
        <f>(B3_ekstrak_dengan_sampel[[#This Row],[Column9]]-B3_ekstrak_tanpa_sampel[[#This Row],[Column9]])/B3_ekstrak_tanpa_sampel[[#This Row],[Column9]]</f>
        <v>0</v>
      </c>
    </row>
    <row r="8" spans="2:10" x14ac:dyDescent="0.25">
      <c r="B8">
        <f>(B3_ekstrak_dengan_sampel[[#This Row],[Column1]]-B3_ekstrak_tanpa_sampel[[#This Row],[Column1]])/B3_ekstrak_tanpa_sampel[[#This Row],[Column1]]</f>
        <v>0</v>
      </c>
      <c r="C8">
        <f>(B3_ekstrak_dengan_sampel[[#This Row],[Column2]]-B3_ekstrak_tanpa_sampel[[#This Row],[Column2]])/B3_ekstrak_tanpa_sampel[[#This Row],[Column2]]</f>
        <v>0.14285714285714277</v>
      </c>
      <c r="D8">
        <f>(B3_ekstrak_dengan_sampel[[#This Row],[Column3]]-B3_ekstrak_tanpa_sampel[[#This Row],[Column3]])/B3_ekstrak_tanpa_sampel[[#This Row],[Column3]]</f>
        <v>-6.2500000000000056E-3</v>
      </c>
      <c r="E8">
        <f>(B3_ekstrak_dengan_sampel[[#This Row],[Column4]]-B3_ekstrak_tanpa_sampel[[#This Row],[Column4]])/B3_ekstrak_tanpa_sampel[[#This Row],[Column4]]</f>
        <v>0.16666666666666682</v>
      </c>
      <c r="F8">
        <f>(B3_ekstrak_dengan_sampel[[#This Row],[Column5]]-B3_ekstrak_tanpa_sampel[[#This Row],[Column5]])/B3_ekstrak_tanpa_sampel[[#This Row],[Column5]]</f>
        <v>0</v>
      </c>
      <c r="G8">
        <f>(B3_ekstrak_dengan_sampel[[#This Row],[Column6]]-B3_ekstrak_tanpa_sampel[[#This Row],[Column6]])/B3_ekstrak_tanpa_sampel[[#This Row],[Column6]]</f>
        <v>0</v>
      </c>
      <c r="H8">
        <f>(B3_ekstrak_dengan_sampel[[#This Row],[Column7]]-B3_ekstrak_tanpa_sampel[[#This Row],[Column7]])/B3_ekstrak_tanpa_sampel[[#This Row],[Column7]]</f>
        <v>0</v>
      </c>
      <c r="I8">
        <f>(B3_ekstrak_dengan_sampel[[#This Row],[Column8]]-B3_ekstrak_tanpa_sampel[[#This Row],[Column8]])/B3_ekstrak_tanpa_sampel[[#This Row],[Column8]]</f>
        <v>0</v>
      </c>
      <c r="J8">
        <f>(B3_ekstrak_dengan_sampel[[#This Row],[Column9]]-B3_ekstrak_tanpa_sampel[[#This Row],[Column9]])/B3_ekstrak_tanpa_sampel[[#This Row],[Column9]]</f>
        <v>0</v>
      </c>
    </row>
    <row r="9" spans="2:10" x14ac:dyDescent="0.25">
      <c r="B9">
        <f>(B3_ekstrak_dengan_sampel[[#This Row],[Column1]]-B3_ekstrak_tanpa_sampel[[#This Row],[Column1]])/B3_ekstrak_tanpa_sampel[[#This Row],[Column1]]</f>
        <v>0</v>
      </c>
      <c r="C9">
        <f>(B3_ekstrak_dengan_sampel[[#This Row],[Column2]]-B3_ekstrak_tanpa_sampel[[#This Row],[Column2]])/B3_ekstrak_tanpa_sampel[[#This Row],[Column2]]</f>
        <v>0.14285714285714277</v>
      </c>
      <c r="D9">
        <f>(B3_ekstrak_dengan_sampel[[#This Row],[Column3]]-B3_ekstrak_tanpa_sampel[[#This Row],[Column3]])/B3_ekstrak_tanpa_sampel[[#This Row],[Column3]]</f>
        <v>6.2893081761006345E-3</v>
      </c>
      <c r="E9">
        <f>(B3_ekstrak_dengan_sampel[[#This Row],[Column4]]-B3_ekstrak_tanpa_sampel[[#This Row],[Column4]])/B3_ekstrak_tanpa_sampel[[#This Row],[Column4]]</f>
        <v>0.16666666666666682</v>
      </c>
      <c r="F9">
        <f>(B3_ekstrak_dengan_sampel[[#This Row],[Column5]]-B3_ekstrak_tanpa_sampel[[#This Row],[Column5]])/B3_ekstrak_tanpa_sampel[[#This Row],[Column5]]</f>
        <v>0</v>
      </c>
      <c r="G9">
        <f>(B3_ekstrak_dengan_sampel[[#This Row],[Column6]]-B3_ekstrak_tanpa_sampel[[#This Row],[Column6]])/B3_ekstrak_tanpa_sampel[[#This Row],[Column6]]</f>
        <v>0</v>
      </c>
      <c r="H9">
        <f>(B3_ekstrak_dengan_sampel[[#This Row],[Column7]]-B3_ekstrak_tanpa_sampel[[#This Row],[Column7]])/B3_ekstrak_tanpa_sampel[[#This Row],[Column7]]</f>
        <v>0.1999999999999999</v>
      </c>
      <c r="I9">
        <f>(B3_ekstrak_dengan_sampel[[#This Row],[Column8]]-B3_ekstrak_tanpa_sampel[[#This Row],[Column8]])/B3_ekstrak_tanpa_sampel[[#This Row],[Column8]]</f>
        <v>0</v>
      </c>
      <c r="J9">
        <f>(B3_ekstrak_dengan_sampel[[#This Row],[Column9]]-B3_ekstrak_tanpa_sampel[[#This Row],[Column9]])/B3_ekstrak_tanpa_sampel[[#This Row],[Column9]]</f>
        <v>0</v>
      </c>
    </row>
    <row r="10" spans="2:10" x14ac:dyDescent="0.25">
      <c r="B10">
        <f>(B3_ekstrak_dengan_sampel[[#This Row],[Column1]]-B3_ekstrak_tanpa_sampel[[#This Row],[Column1]])/B3_ekstrak_tanpa_sampel[[#This Row],[Column1]]</f>
        <v>0</v>
      </c>
      <c r="C10">
        <f>(B3_ekstrak_dengan_sampel[[#This Row],[Column2]]-B3_ekstrak_tanpa_sampel[[#This Row],[Column2]])/B3_ekstrak_tanpa_sampel[[#This Row],[Column2]]</f>
        <v>0.14285714285714277</v>
      </c>
      <c r="D10">
        <f>(B3_ekstrak_dengan_sampel[[#This Row],[Column3]]-B3_ekstrak_tanpa_sampel[[#This Row],[Column3]])/B3_ekstrak_tanpa_sampel[[#This Row],[Column3]]</f>
        <v>0</v>
      </c>
      <c r="E10">
        <f>(B3_ekstrak_dengan_sampel[[#This Row],[Column4]]-B3_ekstrak_tanpa_sampel[[#This Row],[Column4]])/B3_ekstrak_tanpa_sampel[[#This Row],[Column4]]</f>
        <v>0.16666666666666682</v>
      </c>
      <c r="F10">
        <f>(B3_ekstrak_dengan_sampel[[#This Row],[Column5]]-B3_ekstrak_tanpa_sampel[[#This Row],[Column5]])/B3_ekstrak_tanpa_sampel[[#This Row],[Column5]]</f>
        <v>0.25000000000000006</v>
      </c>
      <c r="G10">
        <f>(B3_ekstrak_dengan_sampel[[#This Row],[Column6]]-B3_ekstrak_tanpa_sampel[[#This Row],[Column6]])/B3_ekstrak_tanpa_sampel[[#This Row],[Column6]]</f>
        <v>0</v>
      </c>
      <c r="H10">
        <f>(B3_ekstrak_dengan_sampel[[#This Row],[Column7]]-B3_ekstrak_tanpa_sampel[[#This Row],[Column7]])/B3_ekstrak_tanpa_sampel[[#This Row],[Column7]]</f>
        <v>0</v>
      </c>
      <c r="I10">
        <f>(B3_ekstrak_dengan_sampel[[#This Row],[Column8]]-B3_ekstrak_tanpa_sampel[[#This Row],[Column8]])/B3_ekstrak_tanpa_sampel[[#This Row],[Column8]]</f>
        <v>0</v>
      </c>
      <c r="J10">
        <f>(B3_ekstrak_dengan_sampel[[#This Row],[Column9]]-B3_ekstrak_tanpa_sampel[[#This Row],[Column9]])/B3_ekstrak_tanpa_sampel[[#This Row],[Column9]]</f>
        <v>0</v>
      </c>
    </row>
    <row r="11" spans="2:10" x14ac:dyDescent="0.25">
      <c r="B11">
        <f>(B3_ekstrak_dengan_sampel[[#This Row],[Column1]]-B3_ekstrak_tanpa_sampel[[#This Row],[Column1]])/B3_ekstrak_tanpa_sampel[[#This Row],[Column1]]</f>
        <v>0</v>
      </c>
      <c r="C11">
        <f>(B3_ekstrak_dengan_sampel[[#This Row],[Column2]]-B3_ekstrak_tanpa_sampel[[#This Row],[Column2]])/B3_ekstrak_tanpa_sampel[[#This Row],[Column2]]</f>
        <v>0.14285714285714277</v>
      </c>
      <c r="D11">
        <f>(B3_ekstrak_dengan_sampel[[#This Row],[Column3]]-B3_ekstrak_tanpa_sampel[[#This Row],[Column3]])/B3_ekstrak_tanpa_sampel[[#This Row],[Column3]]</f>
        <v>0</v>
      </c>
      <c r="E11">
        <f>(B3_ekstrak_dengan_sampel[[#This Row],[Column4]]-B3_ekstrak_tanpa_sampel[[#This Row],[Column4]])/B3_ekstrak_tanpa_sampel[[#This Row],[Column4]]</f>
        <v>0.16666666666666682</v>
      </c>
      <c r="F11">
        <f>(B3_ekstrak_dengan_sampel[[#This Row],[Column5]]-B3_ekstrak_tanpa_sampel[[#This Row],[Column5]])/B3_ekstrak_tanpa_sampel[[#This Row],[Column5]]</f>
        <v>0</v>
      </c>
      <c r="G11">
        <f>(B3_ekstrak_dengan_sampel[[#This Row],[Column6]]-B3_ekstrak_tanpa_sampel[[#This Row],[Column6]])/B3_ekstrak_tanpa_sampel[[#This Row],[Column6]]</f>
        <v>0</v>
      </c>
      <c r="H11">
        <f>(B3_ekstrak_dengan_sampel[[#This Row],[Column7]]-B3_ekstrak_tanpa_sampel[[#This Row],[Column7]])/B3_ekstrak_tanpa_sampel[[#This Row],[Column7]]</f>
        <v>0</v>
      </c>
      <c r="I11">
        <f>(B3_ekstrak_dengan_sampel[[#This Row],[Column8]]-B3_ekstrak_tanpa_sampel[[#This Row],[Column8]])/B3_ekstrak_tanpa_sampel[[#This Row],[Column8]]</f>
        <v>0</v>
      </c>
      <c r="J11">
        <f>(B3_ekstrak_dengan_sampel[[#This Row],[Column9]]-B3_ekstrak_tanpa_sampel[[#This Row],[Column9]])/B3_ekstrak_tanpa_sampel[[#This Row],[Column9]]</f>
        <v>0</v>
      </c>
    </row>
    <row r="12" spans="2:10" x14ac:dyDescent="0.25">
      <c r="B12">
        <f>(B3_ekstrak_dengan_sampel[[#This Row],[Column1]]-B3_ekstrak_tanpa_sampel[[#This Row],[Column1]])/B3_ekstrak_tanpa_sampel[[#This Row],[Column1]]</f>
        <v>0</v>
      </c>
      <c r="C12">
        <f>(B3_ekstrak_dengan_sampel[[#This Row],[Column2]]-B3_ekstrak_tanpa_sampel[[#This Row],[Column2]])/B3_ekstrak_tanpa_sampel[[#This Row],[Column2]]</f>
        <v>0.14285714285714277</v>
      </c>
      <c r="D12">
        <f>(B3_ekstrak_dengan_sampel[[#This Row],[Column3]]-B3_ekstrak_tanpa_sampel[[#This Row],[Column3]])/B3_ekstrak_tanpa_sampel[[#This Row],[Column3]]</f>
        <v>-6.2500000000000056E-3</v>
      </c>
      <c r="E12">
        <f>(B3_ekstrak_dengan_sampel[[#This Row],[Column4]]-B3_ekstrak_tanpa_sampel[[#This Row],[Column4]])/B3_ekstrak_tanpa_sampel[[#This Row],[Column4]]</f>
        <v>0.16666666666666682</v>
      </c>
      <c r="F12">
        <f>(B3_ekstrak_dengan_sampel[[#This Row],[Column5]]-B3_ekstrak_tanpa_sampel[[#This Row],[Column5]])/B3_ekstrak_tanpa_sampel[[#This Row],[Column5]]</f>
        <v>0</v>
      </c>
      <c r="G12">
        <f>(B3_ekstrak_dengan_sampel[[#This Row],[Column6]]-B3_ekstrak_tanpa_sampel[[#This Row],[Column6]])/B3_ekstrak_tanpa_sampel[[#This Row],[Column6]]</f>
        <v>0</v>
      </c>
      <c r="H12">
        <f>(B3_ekstrak_dengan_sampel[[#This Row],[Column7]]-B3_ekstrak_tanpa_sampel[[#This Row],[Column7]])/B3_ekstrak_tanpa_sampel[[#This Row],[Column7]]</f>
        <v>0.1999999999999999</v>
      </c>
      <c r="I12">
        <f>(B3_ekstrak_dengan_sampel[[#This Row],[Column8]]-B3_ekstrak_tanpa_sampel[[#This Row],[Column8]])/B3_ekstrak_tanpa_sampel[[#This Row],[Column8]]</f>
        <v>0</v>
      </c>
      <c r="J12">
        <f>(B3_ekstrak_dengan_sampel[[#This Row],[Column9]]-B3_ekstrak_tanpa_sampel[[#This Row],[Column9]])/B3_ekstrak_tanpa_sampel[[#This Row],[Column9]]</f>
        <v>0</v>
      </c>
    </row>
    <row r="13" spans="2:10" x14ac:dyDescent="0.25">
      <c r="B13">
        <f>(B3_ekstrak_dengan_sampel[[#This Row],[Column1]]-B3_ekstrak_tanpa_sampel[[#This Row],[Column1]])/B3_ekstrak_tanpa_sampel[[#This Row],[Column1]]</f>
        <v>0</v>
      </c>
      <c r="C13">
        <f>(B3_ekstrak_dengan_sampel[[#This Row],[Column2]]-B3_ekstrak_tanpa_sampel[[#This Row],[Column2]])/B3_ekstrak_tanpa_sampel[[#This Row],[Column2]]</f>
        <v>0.14285714285714277</v>
      </c>
      <c r="D13">
        <f>(B3_ekstrak_dengan_sampel[[#This Row],[Column3]]-B3_ekstrak_tanpa_sampel[[#This Row],[Column3]])/B3_ekstrak_tanpa_sampel[[#This Row],[Column3]]</f>
        <v>0</v>
      </c>
      <c r="E13">
        <f>(B3_ekstrak_dengan_sampel[[#This Row],[Column4]]-B3_ekstrak_tanpa_sampel[[#This Row],[Column4]])/B3_ekstrak_tanpa_sampel[[#This Row],[Column4]]</f>
        <v>0.16666666666666682</v>
      </c>
      <c r="F13">
        <f>(B3_ekstrak_dengan_sampel[[#This Row],[Column5]]-B3_ekstrak_tanpa_sampel[[#This Row],[Column5]])/B3_ekstrak_tanpa_sampel[[#This Row],[Column5]]</f>
        <v>0</v>
      </c>
      <c r="G13">
        <f>(B3_ekstrak_dengan_sampel[[#This Row],[Column6]]-B3_ekstrak_tanpa_sampel[[#This Row],[Column6]])/B3_ekstrak_tanpa_sampel[[#This Row],[Column6]]</f>
        <v>0</v>
      </c>
      <c r="H13">
        <f>(B3_ekstrak_dengan_sampel[[#This Row],[Column7]]-B3_ekstrak_tanpa_sampel[[#This Row],[Column7]])/B3_ekstrak_tanpa_sampel[[#This Row],[Column7]]</f>
        <v>0.1999999999999999</v>
      </c>
      <c r="I13">
        <f>(B3_ekstrak_dengan_sampel[[#This Row],[Column8]]-B3_ekstrak_tanpa_sampel[[#This Row],[Column8]])/B3_ekstrak_tanpa_sampel[[#This Row],[Column8]]</f>
        <v>0</v>
      </c>
      <c r="J13">
        <f>(B3_ekstrak_dengan_sampel[[#This Row],[Column9]]-B3_ekstrak_tanpa_sampel[[#This Row],[Column9]])/B3_ekstrak_tanpa_sampel[[#This Row],[Column9]]</f>
        <v>0</v>
      </c>
    </row>
    <row r="14" spans="2:10" x14ac:dyDescent="0.25">
      <c r="B14">
        <f>(B3_ekstrak_dengan_sampel[[#This Row],[Column1]]-B3_ekstrak_tanpa_sampel[[#This Row],[Column1]])/B3_ekstrak_tanpa_sampel[[#This Row],[Column1]]</f>
        <v>-0.13043478260869565</v>
      </c>
      <c r="C14">
        <f>(B3_ekstrak_dengan_sampel[[#This Row],[Column2]]-B3_ekstrak_tanpa_sampel[[#This Row],[Column2]])/B3_ekstrak_tanpa_sampel[[#This Row],[Column2]]</f>
        <v>0.42857142857142849</v>
      </c>
      <c r="D14">
        <f>(B3_ekstrak_dengan_sampel[[#This Row],[Column3]]-B3_ekstrak_tanpa_sampel[[#This Row],[Column3]])/B3_ekstrak_tanpa_sampel[[#This Row],[Column3]]</f>
        <v>6.2500000000000056E-3</v>
      </c>
      <c r="E14">
        <f>(B3_ekstrak_dengan_sampel[[#This Row],[Column4]]-B3_ekstrak_tanpa_sampel[[#This Row],[Column4]])/B3_ekstrak_tanpa_sampel[[#This Row],[Column4]]</f>
        <v>-0.1666666666666666</v>
      </c>
      <c r="F14">
        <f>(B3_ekstrak_dengan_sampel[[#This Row],[Column5]]-B3_ekstrak_tanpa_sampel[[#This Row],[Column5]])/B3_ekstrak_tanpa_sampel[[#This Row],[Column5]]</f>
        <v>0.25000000000000006</v>
      </c>
      <c r="G14">
        <f>(B3_ekstrak_dengan_sampel[[#This Row],[Column6]]-B3_ekstrak_tanpa_sampel[[#This Row],[Column6]])/B3_ekstrak_tanpa_sampel[[#This Row],[Column6]]</f>
        <v>0</v>
      </c>
      <c r="H14">
        <f>(B3_ekstrak_dengan_sampel[[#This Row],[Column7]]-B3_ekstrak_tanpa_sampel[[#This Row],[Column7]])/B3_ekstrak_tanpa_sampel[[#This Row],[Column7]]</f>
        <v>0</v>
      </c>
      <c r="I14">
        <f>(B3_ekstrak_dengan_sampel[[#This Row],[Column8]]-B3_ekstrak_tanpa_sampel[[#This Row],[Column8]])/B3_ekstrak_tanpa_sampel[[#This Row],[Column8]]</f>
        <v>-0.25000000000000006</v>
      </c>
      <c r="J14">
        <f>(B3_ekstrak_dengan_sampel[[#This Row],[Column9]]-B3_ekstrak_tanpa_sampel[[#This Row],[Column9]])/B3_ekstrak_tanpa_sampel[[#This Row],[Column9]]</f>
        <v>0</v>
      </c>
    </row>
    <row r="15" spans="2:10" x14ac:dyDescent="0.25">
      <c r="B15">
        <f>(B3_ekstrak_dengan_sampel[[#This Row],[Column1]]-B3_ekstrak_tanpa_sampel[[#This Row],[Column1]])/B3_ekstrak_tanpa_sampel[[#This Row],[Column1]]</f>
        <v>-0.13043478260869565</v>
      </c>
      <c r="C15">
        <f>(B3_ekstrak_dengan_sampel[[#This Row],[Column2]]-B3_ekstrak_tanpa_sampel[[#This Row],[Column2]])/B3_ekstrak_tanpa_sampel[[#This Row],[Column2]]</f>
        <v>0.25000000000000006</v>
      </c>
      <c r="D15">
        <f>(B3_ekstrak_dengan_sampel[[#This Row],[Column3]]-B3_ekstrak_tanpa_sampel[[#This Row],[Column3]])/B3_ekstrak_tanpa_sampel[[#This Row],[Column3]]</f>
        <v>6.2500000000000056E-3</v>
      </c>
      <c r="E15">
        <f>(B3_ekstrak_dengan_sampel[[#This Row],[Column4]]-B3_ekstrak_tanpa_sampel[[#This Row],[Column4]])/B3_ekstrak_tanpa_sampel[[#This Row],[Column4]]</f>
        <v>-0.1666666666666666</v>
      </c>
      <c r="F15">
        <f>(B3_ekstrak_dengan_sampel[[#This Row],[Column5]]-B3_ekstrak_tanpa_sampel[[#This Row],[Column5]])/B3_ekstrak_tanpa_sampel[[#This Row],[Column5]]</f>
        <v>0</v>
      </c>
      <c r="G15">
        <f>(B3_ekstrak_dengan_sampel[[#This Row],[Column6]]-B3_ekstrak_tanpa_sampel[[#This Row],[Column6]])/B3_ekstrak_tanpa_sampel[[#This Row],[Column6]]</f>
        <v>0</v>
      </c>
      <c r="H15">
        <f>(B3_ekstrak_dengan_sampel[[#This Row],[Column7]]-B3_ekstrak_tanpa_sampel[[#This Row],[Column7]])/B3_ekstrak_tanpa_sampel[[#This Row],[Column7]]</f>
        <v>0</v>
      </c>
      <c r="I15">
        <f>(B3_ekstrak_dengan_sampel[[#This Row],[Column8]]-B3_ekstrak_tanpa_sampel[[#This Row],[Column8]])/B3_ekstrak_tanpa_sampel[[#This Row],[Column8]]</f>
        <v>-0.25000000000000006</v>
      </c>
      <c r="J15">
        <f>(B3_ekstrak_dengan_sampel[[#This Row],[Column9]]-B3_ekstrak_tanpa_sampel[[#This Row],[Column9]])/B3_ekstrak_tanpa_sampel[[#This Row],[Column9]]</f>
        <v>0</v>
      </c>
    </row>
    <row r="16" spans="2:10" x14ac:dyDescent="0.25">
      <c r="B16">
        <f>(B3_ekstrak_dengan_sampel[[#This Row],[Column1]]-B3_ekstrak_tanpa_sampel[[#This Row],[Column1]])/B3_ekstrak_tanpa_sampel[[#This Row],[Column1]]</f>
        <v>-0.13043478260869565</v>
      </c>
      <c r="C16">
        <f>(B3_ekstrak_dengan_sampel[[#This Row],[Column2]]-B3_ekstrak_tanpa_sampel[[#This Row],[Column2]])/B3_ekstrak_tanpa_sampel[[#This Row],[Column2]]</f>
        <v>0.42857142857142849</v>
      </c>
      <c r="D16">
        <f>(B3_ekstrak_dengan_sampel[[#This Row],[Column3]]-B3_ekstrak_tanpa_sampel[[#This Row],[Column3]])/B3_ekstrak_tanpa_sampel[[#This Row],[Column3]]</f>
        <v>6.2500000000000056E-3</v>
      </c>
      <c r="E16">
        <f>(B3_ekstrak_dengan_sampel[[#This Row],[Column4]]-B3_ekstrak_tanpa_sampel[[#This Row],[Column4]])/B3_ekstrak_tanpa_sampel[[#This Row],[Column4]]</f>
        <v>-0.1666666666666666</v>
      </c>
      <c r="F16">
        <f>(B3_ekstrak_dengan_sampel[[#This Row],[Column5]]-B3_ekstrak_tanpa_sampel[[#This Row],[Column5]])/B3_ekstrak_tanpa_sampel[[#This Row],[Column5]]</f>
        <v>0</v>
      </c>
      <c r="G16">
        <f>(B3_ekstrak_dengan_sampel[[#This Row],[Column6]]-B3_ekstrak_tanpa_sampel[[#This Row],[Column6]])/B3_ekstrak_tanpa_sampel[[#This Row],[Column6]]</f>
        <v>0</v>
      </c>
      <c r="H16">
        <f>(B3_ekstrak_dengan_sampel[[#This Row],[Column7]]-B3_ekstrak_tanpa_sampel[[#This Row],[Column7]])/B3_ekstrak_tanpa_sampel[[#This Row],[Column7]]</f>
        <v>0</v>
      </c>
      <c r="I16">
        <f>(B3_ekstrak_dengan_sampel[[#This Row],[Column8]]-B3_ekstrak_tanpa_sampel[[#This Row],[Column8]])/B3_ekstrak_tanpa_sampel[[#This Row],[Column8]]</f>
        <v>-0.25000000000000006</v>
      </c>
      <c r="J16">
        <f>(B3_ekstrak_dengan_sampel[[#This Row],[Column9]]-B3_ekstrak_tanpa_sampel[[#This Row],[Column9]])/B3_ekstrak_tanpa_sampel[[#This Row],[Column9]]</f>
        <v>0</v>
      </c>
    </row>
    <row r="17" spans="2:10" x14ac:dyDescent="0.25">
      <c r="B17">
        <f>(B3_ekstrak_dengan_sampel[[#This Row],[Column1]]-B3_ekstrak_tanpa_sampel[[#This Row],[Column1]])/B3_ekstrak_tanpa_sampel[[#This Row],[Column1]]</f>
        <v>-0.13043478260869565</v>
      </c>
      <c r="C17">
        <f>(B3_ekstrak_dengan_sampel[[#This Row],[Column2]]-B3_ekstrak_tanpa_sampel[[#This Row],[Column2]])/B3_ekstrak_tanpa_sampel[[#This Row],[Column2]]</f>
        <v>0.28571428571428553</v>
      </c>
      <c r="D17">
        <f>(B3_ekstrak_dengan_sampel[[#This Row],[Column3]]-B3_ekstrak_tanpa_sampel[[#This Row],[Column3]])/B3_ekstrak_tanpa_sampel[[#This Row],[Column3]]</f>
        <v>6.2500000000000056E-3</v>
      </c>
      <c r="E17">
        <f>(B3_ekstrak_dengan_sampel[[#This Row],[Column4]]-B3_ekstrak_tanpa_sampel[[#This Row],[Column4]])/B3_ekstrak_tanpa_sampel[[#This Row],[Column4]]</f>
        <v>-0.1666666666666666</v>
      </c>
      <c r="F17">
        <f>(B3_ekstrak_dengan_sampel[[#This Row],[Column5]]-B3_ekstrak_tanpa_sampel[[#This Row],[Column5]])/B3_ekstrak_tanpa_sampel[[#This Row],[Column5]]</f>
        <v>0.25000000000000006</v>
      </c>
      <c r="G17">
        <f>(B3_ekstrak_dengan_sampel[[#This Row],[Column6]]-B3_ekstrak_tanpa_sampel[[#This Row],[Column6]])/B3_ekstrak_tanpa_sampel[[#This Row],[Column6]]</f>
        <v>-0.33333333333333331</v>
      </c>
      <c r="H17">
        <f>(B3_ekstrak_dengan_sampel[[#This Row],[Column7]]-B3_ekstrak_tanpa_sampel[[#This Row],[Column7]])/B3_ekstrak_tanpa_sampel[[#This Row],[Column7]]</f>
        <v>0</v>
      </c>
      <c r="I17">
        <f>(B3_ekstrak_dengan_sampel[[#This Row],[Column8]]-B3_ekstrak_tanpa_sampel[[#This Row],[Column8]])/B3_ekstrak_tanpa_sampel[[#This Row],[Column8]]</f>
        <v>-0.25000000000000006</v>
      </c>
      <c r="J17">
        <f>(B3_ekstrak_dengan_sampel[[#This Row],[Column9]]-B3_ekstrak_tanpa_sampel[[#This Row],[Column9]])/B3_ekstrak_tanpa_sampel[[#This Row],[Column9]]</f>
        <v>0</v>
      </c>
    </row>
    <row r="18" spans="2:10" x14ac:dyDescent="0.25">
      <c r="B18">
        <f>(B3_ekstrak_dengan_sampel[[#This Row],[Column1]]-B3_ekstrak_tanpa_sampel[[#This Row],[Column1]])/B3_ekstrak_tanpa_sampel[[#This Row],[Column1]]</f>
        <v>-0.1666666666666666</v>
      </c>
      <c r="C18">
        <f>(B3_ekstrak_dengan_sampel[[#This Row],[Column2]]-B3_ekstrak_tanpa_sampel[[#This Row],[Column2]])/B3_ekstrak_tanpa_sampel[[#This Row],[Column2]]</f>
        <v>0.42857142857142849</v>
      </c>
      <c r="D18">
        <f>(B3_ekstrak_dengan_sampel[[#This Row],[Column3]]-B3_ekstrak_tanpa_sampel[[#This Row],[Column3]])/B3_ekstrak_tanpa_sampel[[#This Row],[Column3]]</f>
        <v>6.2500000000000056E-3</v>
      </c>
      <c r="E18">
        <f>(B3_ekstrak_dengan_sampel[[#This Row],[Column4]]-B3_ekstrak_tanpa_sampel[[#This Row],[Column4]])/B3_ekstrak_tanpa_sampel[[#This Row],[Column4]]</f>
        <v>-0.1666666666666666</v>
      </c>
      <c r="F18">
        <f>(B3_ekstrak_dengan_sampel[[#This Row],[Column5]]-B3_ekstrak_tanpa_sampel[[#This Row],[Column5]])/B3_ekstrak_tanpa_sampel[[#This Row],[Column5]]</f>
        <v>0.25000000000000006</v>
      </c>
      <c r="G18">
        <f>(B3_ekstrak_dengan_sampel[[#This Row],[Column6]]-B3_ekstrak_tanpa_sampel[[#This Row],[Column6]])/B3_ekstrak_tanpa_sampel[[#This Row],[Column6]]</f>
        <v>0</v>
      </c>
      <c r="H18">
        <f>(B3_ekstrak_dengan_sampel[[#This Row],[Column7]]-B3_ekstrak_tanpa_sampel[[#This Row],[Column7]])/B3_ekstrak_tanpa_sampel[[#This Row],[Column7]]</f>
        <v>0</v>
      </c>
      <c r="I18">
        <f>(B3_ekstrak_dengan_sampel[[#This Row],[Column8]]-B3_ekstrak_tanpa_sampel[[#This Row],[Column8]])/B3_ekstrak_tanpa_sampel[[#This Row],[Column8]]</f>
        <v>-0.25000000000000006</v>
      </c>
      <c r="J18">
        <f>(B3_ekstrak_dengan_sampel[[#This Row],[Column9]]-B3_ekstrak_tanpa_sampel[[#This Row],[Column9]])/B3_ekstrak_tanpa_sampel[[#This Row],[Column9]]</f>
        <v>0</v>
      </c>
    </row>
    <row r="19" spans="2:10" x14ac:dyDescent="0.25">
      <c r="B19">
        <f>(B3_ekstrak_dengan_sampel[[#This Row],[Column1]]-B3_ekstrak_tanpa_sampel[[#This Row],[Column1]])/B3_ekstrak_tanpa_sampel[[#This Row],[Column1]]</f>
        <v>-8.6956521739130502E-2</v>
      </c>
      <c r="C19">
        <f>(B3_ekstrak_dengan_sampel[[#This Row],[Column2]]-B3_ekstrak_tanpa_sampel[[#This Row],[Column2]])/B3_ekstrak_tanpa_sampel[[#This Row],[Column2]]</f>
        <v>0.28571428571428553</v>
      </c>
      <c r="D19">
        <f>(B3_ekstrak_dengan_sampel[[#This Row],[Column3]]-B3_ekstrak_tanpa_sampel[[#This Row],[Column3]])/B3_ekstrak_tanpa_sampel[[#This Row],[Column3]]</f>
        <v>2.4999999999999883E-2</v>
      </c>
      <c r="E19">
        <f>(B3_ekstrak_dengan_sampel[[#This Row],[Column4]]-B3_ekstrak_tanpa_sampel[[#This Row],[Column4]])/B3_ekstrak_tanpa_sampel[[#This Row],[Column4]]</f>
        <v>-0.1666666666666666</v>
      </c>
      <c r="F19">
        <f>(B3_ekstrak_dengan_sampel[[#This Row],[Column5]]-B3_ekstrak_tanpa_sampel[[#This Row],[Column5]])/B3_ekstrak_tanpa_sampel[[#This Row],[Column5]]</f>
        <v>0.25000000000000006</v>
      </c>
      <c r="G19">
        <f>(B3_ekstrak_dengan_sampel[[#This Row],[Column6]]-B3_ekstrak_tanpa_sampel[[#This Row],[Column6]])/B3_ekstrak_tanpa_sampel[[#This Row],[Column6]]</f>
        <v>0</v>
      </c>
      <c r="H19">
        <f>(B3_ekstrak_dengan_sampel[[#This Row],[Column7]]-B3_ekstrak_tanpa_sampel[[#This Row],[Column7]])/B3_ekstrak_tanpa_sampel[[#This Row],[Column7]]</f>
        <v>0</v>
      </c>
      <c r="I19">
        <f>(B3_ekstrak_dengan_sampel[[#This Row],[Column8]]-B3_ekstrak_tanpa_sampel[[#This Row],[Column8]])/B3_ekstrak_tanpa_sampel[[#This Row],[Column8]]</f>
        <v>-0.25000000000000006</v>
      </c>
      <c r="J19">
        <f>(B3_ekstrak_dengan_sampel[[#This Row],[Column9]]-B3_ekstrak_tanpa_sampel[[#This Row],[Column9]])/B3_ekstrak_tanpa_sampel[[#This Row],[Column9]]</f>
        <v>0</v>
      </c>
    </row>
    <row r="20" spans="2:10" x14ac:dyDescent="0.25">
      <c r="B20">
        <f>(B3_ekstrak_dengan_sampel[[#This Row],[Column1]]-B3_ekstrak_tanpa_sampel[[#This Row],[Column1]])/B3_ekstrak_tanpa_sampel[[#This Row],[Column1]]</f>
        <v>-8.6956521739130502E-2</v>
      </c>
      <c r="C20">
        <f>(B3_ekstrak_dengan_sampel[[#This Row],[Column2]]-B3_ekstrak_tanpa_sampel[[#This Row],[Column2]])/B3_ekstrak_tanpa_sampel[[#This Row],[Column2]]</f>
        <v>0.28571428571428553</v>
      </c>
      <c r="D20">
        <f>(B3_ekstrak_dengan_sampel[[#This Row],[Column3]]-B3_ekstrak_tanpa_sampel[[#This Row],[Column3]])/B3_ekstrak_tanpa_sampel[[#This Row],[Column3]]</f>
        <v>2.4999999999999883E-2</v>
      </c>
      <c r="E20">
        <f>(B3_ekstrak_dengan_sampel[[#This Row],[Column4]]-B3_ekstrak_tanpa_sampel[[#This Row],[Column4]])/B3_ekstrak_tanpa_sampel[[#This Row],[Column4]]</f>
        <v>-0.1666666666666666</v>
      </c>
      <c r="F20">
        <f>(B3_ekstrak_dengan_sampel[[#This Row],[Column5]]-B3_ekstrak_tanpa_sampel[[#This Row],[Column5]])/B3_ekstrak_tanpa_sampel[[#This Row],[Column5]]</f>
        <v>0.25000000000000006</v>
      </c>
      <c r="G20">
        <f>(B3_ekstrak_dengan_sampel[[#This Row],[Column6]]-B3_ekstrak_tanpa_sampel[[#This Row],[Column6]])/B3_ekstrak_tanpa_sampel[[#This Row],[Column6]]</f>
        <v>-0.33333333333333331</v>
      </c>
      <c r="H20">
        <f>(B3_ekstrak_dengan_sampel[[#This Row],[Column7]]-B3_ekstrak_tanpa_sampel[[#This Row],[Column7]])/B3_ekstrak_tanpa_sampel[[#This Row],[Column7]]</f>
        <v>0</v>
      </c>
      <c r="I20">
        <f>(B3_ekstrak_dengan_sampel[[#This Row],[Column8]]-B3_ekstrak_tanpa_sampel[[#This Row],[Column8]])/B3_ekstrak_tanpa_sampel[[#This Row],[Column8]]</f>
        <v>-0.25000000000000006</v>
      </c>
      <c r="J20">
        <f>(B3_ekstrak_dengan_sampel[[#This Row],[Column9]]-B3_ekstrak_tanpa_sampel[[#This Row],[Column9]])/B3_ekstrak_tanpa_sampel[[#This Row],[Column9]]</f>
        <v>0</v>
      </c>
    </row>
    <row r="21" spans="2:10" x14ac:dyDescent="0.25">
      <c r="B21">
        <f>(B3_ekstrak_dengan_sampel[[#This Row],[Column1]]-B3_ekstrak_tanpa_sampel[[#This Row],[Column1]])/B3_ekstrak_tanpa_sampel[[#This Row],[Column1]]</f>
        <v>-8.6956521739130502E-2</v>
      </c>
      <c r="C21">
        <f>(B3_ekstrak_dengan_sampel[[#This Row],[Column2]]-B3_ekstrak_tanpa_sampel[[#This Row],[Column2]])/B3_ekstrak_tanpa_sampel[[#This Row],[Column2]]</f>
        <v>0.28571428571428553</v>
      </c>
      <c r="D21">
        <f>(B3_ekstrak_dengan_sampel[[#This Row],[Column3]]-B3_ekstrak_tanpa_sampel[[#This Row],[Column3]])/B3_ekstrak_tanpa_sampel[[#This Row],[Column3]]</f>
        <v>2.4999999999999883E-2</v>
      </c>
      <c r="E21">
        <f>(B3_ekstrak_dengan_sampel[[#This Row],[Column4]]-B3_ekstrak_tanpa_sampel[[#This Row],[Column4]])/B3_ekstrak_tanpa_sampel[[#This Row],[Column4]]</f>
        <v>-0.1666666666666666</v>
      </c>
      <c r="F21">
        <f>(B3_ekstrak_dengan_sampel[[#This Row],[Column5]]-B3_ekstrak_tanpa_sampel[[#This Row],[Column5]])/B3_ekstrak_tanpa_sampel[[#This Row],[Column5]]</f>
        <v>0</v>
      </c>
      <c r="G21">
        <f>(B3_ekstrak_dengan_sampel[[#This Row],[Column6]]-B3_ekstrak_tanpa_sampel[[#This Row],[Column6]])/B3_ekstrak_tanpa_sampel[[#This Row],[Column6]]</f>
        <v>-0.33333333333333331</v>
      </c>
      <c r="H21">
        <f>(B3_ekstrak_dengan_sampel[[#This Row],[Column7]]-B3_ekstrak_tanpa_sampel[[#This Row],[Column7]])/B3_ekstrak_tanpa_sampel[[#This Row],[Column7]]</f>
        <v>0</v>
      </c>
      <c r="I21">
        <f>(B3_ekstrak_dengan_sampel[[#This Row],[Column8]]-B3_ekstrak_tanpa_sampel[[#This Row],[Column8]])/B3_ekstrak_tanpa_sampel[[#This Row],[Column8]]</f>
        <v>-0.25000000000000006</v>
      </c>
      <c r="J21">
        <f>(B3_ekstrak_dengan_sampel[[#This Row],[Column9]]-B3_ekstrak_tanpa_sampel[[#This Row],[Column9]])/B3_ekstrak_tanpa_sampel[[#This Row],[Column9]]</f>
        <v>0</v>
      </c>
    </row>
    <row r="22" spans="2:10" x14ac:dyDescent="0.25">
      <c r="B22">
        <f>(B3_ekstrak_dengan_sampel[[#This Row],[Column1]]-B3_ekstrak_tanpa_sampel[[#This Row],[Column1]])/B3_ekstrak_tanpa_sampel[[#This Row],[Column1]]</f>
        <v>-8.6956521739130502E-2</v>
      </c>
      <c r="C22">
        <f>(B3_ekstrak_dengan_sampel[[#This Row],[Column2]]-B3_ekstrak_tanpa_sampel[[#This Row],[Column2]])/B3_ekstrak_tanpa_sampel[[#This Row],[Column2]]</f>
        <v>0.28571428571428553</v>
      </c>
      <c r="D22">
        <f>(B3_ekstrak_dengan_sampel[[#This Row],[Column3]]-B3_ekstrak_tanpa_sampel[[#This Row],[Column3]])/B3_ekstrak_tanpa_sampel[[#This Row],[Column3]]</f>
        <v>2.4999999999999883E-2</v>
      </c>
      <c r="E22">
        <f>(B3_ekstrak_dengan_sampel[[#This Row],[Column4]]-B3_ekstrak_tanpa_sampel[[#This Row],[Column4]])/B3_ekstrak_tanpa_sampel[[#This Row],[Column4]]</f>
        <v>-0.1666666666666666</v>
      </c>
      <c r="F22">
        <f>(B3_ekstrak_dengan_sampel[[#This Row],[Column5]]-B3_ekstrak_tanpa_sampel[[#This Row],[Column5]])/B3_ekstrak_tanpa_sampel[[#This Row],[Column5]]</f>
        <v>0.25000000000000006</v>
      </c>
      <c r="G22">
        <f>(B3_ekstrak_dengan_sampel[[#This Row],[Column6]]-B3_ekstrak_tanpa_sampel[[#This Row],[Column6]])/B3_ekstrak_tanpa_sampel[[#This Row],[Column6]]</f>
        <v>0</v>
      </c>
      <c r="H22">
        <f>(B3_ekstrak_dengan_sampel[[#This Row],[Column7]]-B3_ekstrak_tanpa_sampel[[#This Row],[Column7]])/B3_ekstrak_tanpa_sampel[[#This Row],[Column7]]</f>
        <v>0</v>
      </c>
      <c r="I22">
        <f>(B3_ekstrak_dengan_sampel[[#This Row],[Column8]]-B3_ekstrak_tanpa_sampel[[#This Row],[Column8]])/B3_ekstrak_tanpa_sampel[[#This Row],[Column8]]</f>
        <v>-0.25000000000000006</v>
      </c>
      <c r="J22">
        <f>(B3_ekstrak_dengan_sampel[[#This Row],[Column9]]-B3_ekstrak_tanpa_sampel[[#This Row],[Column9]])/B3_ekstrak_tanpa_sampel[[#This Row],[Column9]]</f>
        <v>0</v>
      </c>
    </row>
    <row r="23" spans="2:10" x14ac:dyDescent="0.25">
      <c r="B23">
        <f>(B3_ekstrak_dengan_sampel[[#This Row],[Column1]]-B3_ekstrak_tanpa_sampel[[#This Row],[Column1]])/B3_ekstrak_tanpa_sampel[[#This Row],[Column1]]</f>
        <v>-8.6956521739130502E-2</v>
      </c>
      <c r="C23">
        <f>(B3_ekstrak_dengan_sampel[[#This Row],[Column2]]-B3_ekstrak_tanpa_sampel[[#This Row],[Column2]])/B3_ekstrak_tanpa_sampel[[#This Row],[Column2]]</f>
        <v>0.28571428571428553</v>
      </c>
      <c r="D23">
        <f>(B3_ekstrak_dengan_sampel[[#This Row],[Column3]]-B3_ekstrak_tanpa_sampel[[#This Row],[Column3]])/B3_ekstrak_tanpa_sampel[[#This Row],[Column3]]</f>
        <v>2.4999999999999883E-2</v>
      </c>
      <c r="E23">
        <f>(B3_ekstrak_dengan_sampel[[#This Row],[Column4]]-B3_ekstrak_tanpa_sampel[[#This Row],[Column4]])/B3_ekstrak_tanpa_sampel[[#This Row],[Column4]]</f>
        <v>-0.1666666666666666</v>
      </c>
      <c r="F23">
        <f>(B3_ekstrak_dengan_sampel[[#This Row],[Column5]]-B3_ekstrak_tanpa_sampel[[#This Row],[Column5]])/B3_ekstrak_tanpa_sampel[[#This Row],[Column5]]</f>
        <v>0.25000000000000006</v>
      </c>
      <c r="G23">
        <f>(B3_ekstrak_dengan_sampel[[#This Row],[Column6]]-B3_ekstrak_tanpa_sampel[[#This Row],[Column6]])/B3_ekstrak_tanpa_sampel[[#This Row],[Column6]]</f>
        <v>0</v>
      </c>
      <c r="H23">
        <f>(B3_ekstrak_dengan_sampel[[#This Row],[Column7]]-B3_ekstrak_tanpa_sampel[[#This Row],[Column7]])/B3_ekstrak_tanpa_sampel[[#This Row],[Column7]]</f>
        <v>0</v>
      </c>
      <c r="I23">
        <f>(B3_ekstrak_dengan_sampel[[#This Row],[Column8]]-B3_ekstrak_tanpa_sampel[[#This Row],[Column8]])/B3_ekstrak_tanpa_sampel[[#This Row],[Column8]]</f>
        <v>-0.25000000000000006</v>
      </c>
      <c r="J23">
        <f>(B3_ekstrak_dengan_sampel[[#This Row],[Column9]]-B3_ekstrak_tanpa_sampel[[#This Row],[Column9]])/B3_ekstrak_tanpa_sampel[[#This Row],[Column9]]</f>
        <v>0</v>
      </c>
    </row>
    <row r="24" spans="2:10" x14ac:dyDescent="0.25">
      <c r="B24">
        <f>(B3_ekstrak_dengan_sampel[[#This Row],[Column1]]-B3_ekstrak_tanpa_sampel[[#This Row],[Column1]])/B3_ekstrak_tanpa_sampel[[#This Row],[Column1]]</f>
        <v>-0.125</v>
      </c>
      <c r="C24">
        <f>(B3_ekstrak_dengan_sampel[[#This Row],[Column2]]-B3_ekstrak_tanpa_sampel[[#This Row],[Column2]])/B3_ekstrak_tanpa_sampel[[#This Row],[Column2]]</f>
        <v>0.12499999999999993</v>
      </c>
      <c r="D24">
        <f>(B3_ekstrak_dengan_sampel[[#This Row],[Column3]]-B3_ekstrak_tanpa_sampel[[#This Row],[Column3]])/B3_ekstrak_tanpa_sampel[[#This Row],[Column3]]</f>
        <v>2.4999999999999883E-2</v>
      </c>
      <c r="E24">
        <f>(B3_ekstrak_dengan_sampel[[#This Row],[Column4]]-B3_ekstrak_tanpa_sampel[[#This Row],[Column4]])/B3_ekstrak_tanpa_sampel[[#This Row],[Column4]]</f>
        <v>-0.1666666666666666</v>
      </c>
      <c r="F24">
        <f>(B3_ekstrak_dengan_sampel[[#This Row],[Column5]]-B3_ekstrak_tanpa_sampel[[#This Row],[Column5]])/B3_ekstrak_tanpa_sampel[[#This Row],[Column5]]</f>
        <v>0</v>
      </c>
      <c r="G24">
        <f>(B3_ekstrak_dengan_sampel[[#This Row],[Column6]]-B3_ekstrak_tanpa_sampel[[#This Row],[Column6]])/B3_ekstrak_tanpa_sampel[[#This Row],[Column6]]</f>
        <v>0</v>
      </c>
      <c r="H24">
        <f>(B3_ekstrak_dengan_sampel[[#This Row],[Column7]]-B3_ekstrak_tanpa_sampel[[#This Row],[Column7]])/B3_ekstrak_tanpa_sampel[[#This Row],[Column7]]</f>
        <v>0</v>
      </c>
      <c r="I24">
        <f>(B3_ekstrak_dengan_sampel[[#This Row],[Column8]]-B3_ekstrak_tanpa_sampel[[#This Row],[Column8]])/B3_ekstrak_tanpa_sampel[[#This Row],[Column8]]</f>
        <v>-0.25000000000000006</v>
      </c>
      <c r="J24">
        <f>(B3_ekstrak_dengan_sampel[[#This Row],[Column9]]-B3_ekstrak_tanpa_sampel[[#This Row],[Column9]])/B3_ekstrak_tanpa_sampel[[#This Row],[Column9]]</f>
        <v>0</v>
      </c>
    </row>
    <row r="25" spans="2:10" x14ac:dyDescent="0.25">
      <c r="B25">
        <f>(B3_ekstrak_dengan_sampel[[#This Row],[Column1]]-B3_ekstrak_tanpa_sampel[[#This Row],[Column1]])/B3_ekstrak_tanpa_sampel[[#This Row],[Column1]]</f>
        <v>-8.3333333333333301E-2</v>
      </c>
      <c r="C25">
        <f>(B3_ekstrak_dengan_sampel[[#This Row],[Column2]]-B3_ekstrak_tanpa_sampel[[#This Row],[Column2]])/B3_ekstrak_tanpa_sampel[[#This Row],[Column2]]</f>
        <v>0.28571428571428553</v>
      </c>
      <c r="D25">
        <f>(B3_ekstrak_dengan_sampel[[#This Row],[Column3]]-B3_ekstrak_tanpa_sampel[[#This Row],[Column3]])/B3_ekstrak_tanpa_sampel[[#This Row],[Column3]]</f>
        <v>2.4999999999999883E-2</v>
      </c>
      <c r="E25">
        <f>(B3_ekstrak_dengan_sampel[[#This Row],[Column4]]-B3_ekstrak_tanpa_sampel[[#This Row],[Column4]])/B3_ekstrak_tanpa_sampel[[#This Row],[Column4]]</f>
        <v>-0.1666666666666666</v>
      </c>
      <c r="F25">
        <f>(B3_ekstrak_dengan_sampel[[#This Row],[Column5]]-B3_ekstrak_tanpa_sampel[[#This Row],[Column5]])/B3_ekstrak_tanpa_sampel[[#This Row],[Column5]]</f>
        <v>0.25000000000000006</v>
      </c>
      <c r="G25">
        <f>(B3_ekstrak_dengan_sampel[[#This Row],[Column6]]-B3_ekstrak_tanpa_sampel[[#This Row],[Column6]])/B3_ekstrak_tanpa_sampel[[#This Row],[Column6]]</f>
        <v>0</v>
      </c>
      <c r="H25">
        <f>(B3_ekstrak_dengan_sampel[[#This Row],[Column7]]-B3_ekstrak_tanpa_sampel[[#This Row],[Column7]])/B3_ekstrak_tanpa_sampel[[#This Row],[Column7]]</f>
        <v>0</v>
      </c>
      <c r="I25">
        <f>(B3_ekstrak_dengan_sampel[[#This Row],[Column8]]-B3_ekstrak_tanpa_sampel[[#This Row],[Column8]])/B3_ekstrak_tanpa_sampel[[#This Row],[Column8]]</f>
        <v>-0.25000000000000006</v>
      </c>
      <c r="J25">
        <f>(B3_ekstrak_dengan_sampel[[#This Row],[Column9]]-B3_ekstrak_tanpa_sampel[[#This Row],[Column9]])/B3_ekstrak_tanpa_sampel[[#This Row],[Column9]]</f>
        <v>0</v>
      </c>
    </row>
    <row r="26" spans="2:10" x14ac:dyDescent="0.25">
      <c r="B26">
        <f>(B3_ekstrak_dengan_sampel[[#This Row],[Column1]]-B3_ekstrak_tanpa_sampel[[#This Row],[Column1]])/B3_ekstrak_tanpa_sampel[[#This Row],[Column1]]</f>
        <v>-0.125</v>
      </c>
      <c r="C26">
        <f>(B3_ekstrak_dengan_sampel[[#This Row],[Column2]]-B3_ekstrak_tanpa_sampel[[#This Row],[Column2]])/B3_ekstrak_tanpa_sampel[[#This Row],[Column2]]</f>
        <v>0.28571428571428553</v>
      </c>
      <c r="D26">
        <f>(B3_ekstrak_dengan_sampel[[#This Row],[Column3]]-B3_ekstrak_tanpa_sampel[[#This Row],[Column3]])/B3_ekstrak_tanpa_sampel[[#This Row],[Column3]]</f>
        <v>2.4999999999999883E-2</v>
      </c>
      <c r="E26">
        <f>(B3_ekstrak_dengan_sampel[[#This Row],[Column4]]-B3_ekstrak_tanpa_sampel[[#This Row],[Column4]])/B3_ekstrak_tanpa_sampel[[#This Row],[Column4]]</f>
        <v>-0.1666666666666666</v>
      </c>
      <c r="F26">
        <f>(B3_ekstrak_dengan_sampel[[#This Row],[Column5]]-B3_ekstrak_tanpa_sampel[[#This Row],[Column5]])/B3_ekstrak_tanpa_sampel[[#This Row],[Column5]]</f>
        <v>0.25000000000000006</v>
      </c>
      <c r="G26">
        <f>(B3_ekstrak_dengan_sampel[[#This Row],[Column6]]-B3_ekstrak_tanpa_sampel[[#This Row],[Column6]])/B3_ekstrak_tanpa_sampel[[#This Row],[Column6]]</f>
        <v>0</v>
      </c>
      <c r="H26">
        <f>(B3_ekstrak_dengan_sampel[[#This Row],[Column7]]-B3_ekstrak_tanpa_sampel[[#This Row],[Column7]])/B3_ekstrak_tanpa_sampel[[#This Row],[Column7]]</f>
        <v>0</v>
      </c>
      <c r="I26">
        <f>(B3_ekstrak_dengan_sampel[[#This Row],[Column8]]-B3_ekstrak_tanpa_sampel[[#This Row],[Column8]])/B3_ekstrak_tanpa_sampel[[#This Row],[Column8]]</f>
        <v>0</v>
      </c>
      <c r="J26">
        <f>(B3_ekstrak_dengan_sampel[[#This Row],[Column9]]-B3_ekstrak_tanpa_sampel[[#This Row],[Column9]])/B3_ekstrak_tanpa_sampel[[#This Row],[Column9]]</f>
        <v>0</v>
      </c>
    </row>
    <row r="27" spans="2:10" x14ac:dyDescent="0.25">
      <c r="B27">
        <f>(B3_ekstrak_dengan_sampel[[#This Row],[Column1]]-B3_ekstrak_tanpa_sampel[[#This Row],[Column1]])/B3_ekstrak_tanpa_sampel[[#This Row],[Column1]]</f>
        <v>-0.125</v>
      </c>
      <c r="C27">
        <f>(B3_ekstrak_dengan_sampel[[#This Row],[Column2]]-B3_ekstrak_tanpa_sampel[[#This Row],[Column2]])/B3_ekstrak_tanpa_sampel[[#This Row],[Column2]]</f>
        <v>0.28571428571428553</v>
      </c>
      <c r="D27">
        <f>(B3_ekstrak_dengan_sampel[[#This Row],[Column3]]-B3_ekstrak_tanpa_sampel[[#This Row],[Column3]])/B3_ekstrak_tanpa_sampel[[#This Row],[Column3]]</f>
        <v>2.4999999999999883E-2</v>
      </c>
      <c r="E27">
        <f>(B3_ekstrak_dengan_sampel[[#This Row],[Column4]]-B3_ekstrak_tanpa_sampel[[#This Row],[Column4]])/B3_ekstrak_tanpa_sampel[[#This Row],[Column4]]</f>
        <v>-0.1666666666666666</v>
      </c>
      <c r="F27">
        <f>(B3_ekstrak_dengan_sampel[[#This Row],[Column5]]-B3_ekstrak_tanpa_sampel[[#This Row],[Column5]])/B3_ekstrak_tanpa_sampel[[#This Row],[Column5]]</f>
        <v>0</v>
      </c>
      <c r="G27">
        <f>(B3_ekstrak_dengan_sampel[[#This Row],[Column6]]-B3_ekstrak_tanpa_sampel[[#This Row],[Column6]])/B3_ekstrak_tanpa_sampel[[#This Row],[Column6]]</f>
        <v>0</v>
      </c>
      <c r="H27">
        <f>(B3_ekstrak_dengan_sampel[[#This Row],[Column7]]-B3_ekstrak_tanpa_sampel[[#This Row],[Column7]])/B3_ekstrak_tanpa_sampel[[#This Row],[Column7]]</f>
        <v>0</v>
      </c>
      <c r="I27">
        <f>(B3_ekstrak_dengan_sampel[[#This Row],[Column8]]-B3_ekstrak_tanpa_sampel[[#This Row],[Column8]])/B3_ekstrak_tanpa_sampel[[#This Row],[Column8]]</f>
        <v>-0.25000000000000006</v>
      </c>
      <c r="J27">
        <f>(B3_ekstrak_dengan_sampel[[#This Row],[Column9]]-B3_ekstrak_tanpa_sampel[[#This Row],[Column9]])/B3_ekstrak_tanpa_sampel[[#This Row],[Column9]]</f>
        <v>0</v>
      </c>
    </row>
    <row r="28" spans="2:10" x14ac:dyDescent="0.25">
      <c r="B28">
        <f>(B3_ekstrak_dengan_sampel[[#This Row],[Column1]]-B3_ekstrak_tanpa_sampel[[#This Row],[Column1]])/B3_ekstrak_tanpa_sampel[[#This Row],[Column1]]</f>
        <v>-0.125</v>
      </c>
      <c r="C28">
        <f>(B3_ekstrak_dengan_sampel[[#This Row],[Column2]]-B3_ekstrak_tanpa_sampel[[#This Row],[Column2]])/B3_ekstrak_tanpa_sampel[[#This Row],[Column2]]</f>
        <v>0.12499999999999993</v>
      </c>
      <c r="D28">
        <f>(B3_ekstrak_dengan_sampel[[#This Row],[Column3]]-B3_ekstrak_tanpa_sampel[[#This Row],[Column3]])/B3_ekstrak_tanpa_sampel[[#This Row],[Column3]]</f>
        <v>2.4999999999999883E-2</v>
      </c>
      <c r="E28">
        <f>(B3_ekstrak_dengan_sampel[[#This Row],[Column4]]-B3_ekstrak_tanpa_sampel[[#This Row],[Column4]])/B3_ekstrak_tanpa_sampel[[#This Row],[Column4]]</f>
        <v>-0.28571428571428575</v>
      </c>
      <c r="F28">
        <f>(B3_ekstrak_dengan_sampel[[#This Row],[Column5]]-B3_ekstrak_tanpa_sampel[[#This Row],[Column5]])/B3_ekstrak_tanpa_sampel[[#This Row],[Column5]]</f>
        <v>0</v>
      </c>
      <c r="G28">
        <f>(B3_ekstrak_dengan_sampel[[#This Row],[Column6]]-B3_ekstrak_tanpa_sampel[[#This Row],[Column6]])/B3_ekstrak_tanpa_sampel[[#This Row],[Column6]]</f>
        <v>0</v>
      </c>
      <c r="H28">
        <f>(B3_ekstrak_dengan_sampel[[#This Row],[Column7]]-B3_ekstrak_tanpa_sampel[[#This Row],[Column7]])/B3_ekstrak_tanpa_sampel[[#This Row],[Column7]]</f>
        <v>0</v>
      </c>
      <c r="I28">
        <f>(B3_ekstrak_dengan_sampel[[#This Row],[Column8]]-B3_ekstrak_tanpa_sampel[[#This Row],[Column8]])/B3_ekstrak_tanpa_sampel[[#This Row],[Column8]]</f>
        <v>-0.25000000000000006</v>
      </c>
      <c r="J28">
        <f>(B3_ekstrak_dengan_sampel[[#This Row],[Column9]]-B3_ekstrak_tanpa_sampel[[#This Row],[Column9]])/B3_ekstrak_tanpa_sampel[[#This Row],[Column9]]</f>
        <v>0</v>
      </c>
    </row>
    <row r="29" spans="2:10" x14ac:dyDescent="0.25">
      <c r="B29">
        <f>(B3_ekstrak_dengan_sampel[[#This Row],[Column1]]-B3_ekstrak_tanpa_sampel[[#This Row],[Column1]])/B3_ekstrak_tanpa_sampel[[#This Row],[Column1]]</f>
        <v>-8.3333333333333301E-2</v>
      </c>
      <c r="C29">
        <f>(B3_ekstrak_dengan_sampel[[#This Row],[Column2]]-B3_ekstrak_tanpa_sampel[[#This Row],[Column2]])/B3_ekstrak_tanpa_sampel[[#This Row],[Column2]]</f>
        <v>0.28571428571428553</v>
      </c>
      <c r="D29">
        <f>(B3_ekstrak_dengan_sampel[[#This Row],[Column3]]-B3_ekstrak_tanpa_sampel[[#This Row],[Column3]])/B3_ekstrak_tanpa_sampel[[#This Row],[Column3]]</f>
        <v>3.1249999999999889E-2</v>
      </c>
      <c r="E29">
        <f>(B3_ekstrak_dengan_sampel[[#This Row],[Column4]]-B3_ekstrak_tanpa_sampel[[#This Row],[Column4]])/B3_ekstrak_tanpa_sampel[[#This Row],[Column4]]</f>
        <v>-0.1666666666666666</v>
      </c>
      <c r="F29">
        <f>(B3_ekstrak_dengan_sampel[[#This Row],[Column5]]-B3_ekstrak_tanpa_sampel[[#This Row],[Column5]])/B3_ekstrak_tanpa_sampel[[#This Row],[Column5]]</f>
        <v>0.25000000000000006</v>
      </c>
      <c r="G29">
        <f>(B3_ekstrak_dengan_sampel[[#This Row],[Column6]]-B3_ekstrak_tanpa_sampel[[#This Row],[Column6]])/B3_ekstrak_tanpa_sampel[[#This Row],[Column6]]</f>
        <v>0</v>
      </c>
      <c r="H29">
        <f>(B3_ekstrak_dengan_sampel[[#This Row],[Column7]]-B3_ekstrak_tanpa_sampel[[#This Row],[Column7]])/B3_ekstrak_tanpa_sampel[[#This Row],[Column7]]</f>
        <v>0</v>
      </c>
      <c r="I29">
        <f>(B3_ekstrak_dengan_sampel[[#This Row],[Column8]]-B3_ekstrak_tanpa_sampel[[#This Row],[Column8]])/B3_ekstrak_tanpa_sampel[[#This Row],[Column8]]</f>
        <v>-0.25000000000000006</v>
      </c>
      <c r="J29">
        <f>(B3_ekstrak_dengan_sampel[[#This Row],[Column9]]-B3_ekstrak_tanpa_sampel[[#This Row],[Column9]])/B3_ekstrak_tanpa_sampel[[#This Row],[Column9]]</f>
        <v>0</v>
      </c>
    </row>
    <row r="30" spans="2:10" x14ac:dyDescent="0.25">
      <c r="B30">
        <f>(B3_ekstrak_dengan_sampel[[#This Row],[Column1]]-B3_ekstrak_tanpa_sampel[[#This Row],[Column1]])/B3_ekstrak_tanpa_sampel[[#This Row],[Column1]]</f>
        <v>-0.125</v>
      </c>
      <c r="C30">
        <f>(B3_ekstrak_dengan_sampel[[#This Row],[Column2]]-B3_ekstrak_tanpa_sampel[[#This Row],[Column2]])/B3_ekstrak_tanpa_sampel[[#This Row],[Column2]]</f>
        <v>0.28571428571428553</v>
      </c>
      <c r="D30">
        <f>(B3_ekstrak_dengan_sampel[[#This Row],[Column3]]-B3_ekstrak_tanpa_sampel[[#This Row],[Column3]])/B3_ekstrak_tanpa_sampel[[#This Row],[Column3]]</f>
        <v>3.1249999999999889E-2</v>
      </c>
      <c r="E30">
        <f>(B3_ekstrak_dengan_sampel[[#This Row],[Column4]]-B3_ekstrak_tanpa_sampel[[#This Row],[Column4]])/B3_ekstrak_tanpa_sampel[[#This Row],[Column4]]</f>
        <v>-0.1666666666666666</v>
      </c>
      <c r="F30">
        <f>(B3_ekstrak_dengan_sampel[[#This Row],[Column5]]-B3_ekstrak_tanpa_sampel[[#This Row],[Column5]])/B3_ekstrak_tanpa_sampel[[#This Row],[Column5]]</f>
        <v>0.25000000000000006</v>
      </c>
      <c r="G30">
        <f>(B3_ekstrak_dengan_sampel[[#This Row],[Column6]]-B3_ekstrak_tanpa_sampel[[#This Row],[Column6]])/B3_ekstrak_tanpa_sampel[[#This Row],[Column6]]</f>
        <v>0</v>
      </c>
      <c r="H30">
        <f>(B3_ekstrak_dengan_sampel[[#This Row],[Column7]]-B3_ekstrak_tanpa_sampel[[#This Row],[Column7]])/B3_ekstrak_tanpa_sampel[[#This Row],[Column7]]</f>
        <v>0</v>
      </c>
      <c r="I30">
        <f>(B3_ekstrak_dengan_sampel[[#This Row],[Column8]]-B3_ekstrak_tanpa_sampel[[#This Row],[Column8]])/B3_ekstrak_tanpa_sampel[[#This Row],[Column8]]</f>
        <v>-0.25000000000000006</v>
      </c>
      <c r="J30">
        <f>(B3_ekstrak_dengan_sampel[[#This Row],[Column9]]-B3_ekstrak_tanpa_sampel[[#This Row],[Column9]])/B3_ekstrak_tanpa_sampel[[#This Row],[Column9]]</f>
        <v>0</v>
      </c>
    </row>
    <row r="31" spans="2:10" x14ac:dyDescent="0.25">
      <c r="B31">
        <f>(B3_ekstrak_dengan_sampel[[#This Row],[Column1]]-B3_ekstrak_tanpa_sampel[[#This Row],[Column1]])/B3_ekstrak_tanpa_sampel[[#This Row],[Column1]]</f>
        <v>-8.3333333333333301E-2</v>
      </c>
      <c r="C31">
        <f>(B3_ekstrak_dengan_sampel[[#This Row],[Column2]]-B3_ekstrak_tanpa_sampel[[#This Row],[Column2]])/B3_ekstrak_tanpa_sampel[[#This Row],[Column2]]</f>
        <v>0.28571428571428553</v>
      </c>
      <c r="D31">
        <f>(B3_ekstrak_dengan_sampel[[#This Row],[Column3]]-B3_ekstrak_tanpa_sampel[[#This Row],[Column3]])/B3_ekstrak_tanpa_sampel[[#This Row],[Column3]]</f>
        <v>2.4844720496894294E-2</v>
      </c>
      <c r="E31">
        <f>(B3_ekstrak_dengan_sampel[[#This Row],[Column4]]-B3_ekstrak_tanpa_sampel[[#This Row],[Column4]])/B3_ekstrak_tanpa_sampel[[#This Row],[Column4]]</f>
        <v>-0.28571428571428575</v>
      </c>
      <c r="F31">
        <f>(B3_ekstrak_dengan_sampel[[#This Row],[Column5]]-B3_ekstrak_tanpa_sampel[[#This Row],[Column5]])/B3_ekstrak_tanpa_sampel[[#This Row],[Column5]]</f>
        <v>0</v>
      </c>
      <c r="G31">
        <f>(B3_ekstrak_dengan_sampel[[#This Row],[Column6]]-B3_ekstrak_tanpa_sampel[[#This Row],[Column6]])/B3_ekstrak_tanpa_sampel[[#This Row],[Column6]]</f>
        <v>0</v>
      </c>
      <c r="H31">
        <f>(B3_ekstrak_dengan_sampel[[#This Row],[Column7]]-B3_ekstrak_tanpa_sampel[[#This Row],[Column7]])/B3_ekstrak_tanpa_sampel[[#This Row],[Column7]]</f>
        <v>0</v>
      </c>
      <c r="I31">
        <f>(B3_ekstrak_dengan_sampel[[#This Row],[Column8]]-B3_ekstrak_tanpa_sampel[[#This Row],[Column8]])/B3_ekstrak_tanpa_sampel[[#This Row],[Column8]]</f>
        <v>-0.25000000000000006</v>
      </c>
      <c r="J31">
        <f>(B3_ekstrak_dengan_sampel[[#This Row],[Column9]]-B3_ekstrak_tanpa_sampel[[#This Row],[Column9]])/B3_ekstrak_tanpa_sampel[[#This Row],[Column9]]</f>
        <v>0</v>
      </c>
    </row>
    <row r="32" spans="2:10" x14ac:dyDescent="0.25">
      <c r="B32">
        <f>(B3_ekstrak_dengan_sampel[[#This Row],[Column1]]-B3_ekstrak_tanpa_sampel[[#This Row],[Column1]])/B3_ekstrak_tanpa_sampel[[#This Row],[Column1]]</f>
        <v>-0.125</v>
      </c>
      <c r="C32">
        <f>(B3_ekstrak_dengan_sampel[[#This Row],[Column2]]-B3_ekstrak_tanpa_sampel[[#This Row],[Column2]])/B3_ekstrak_tanpa_sampel[[#This Row],[Column2]]</f>
        <v>0.28571428571428553</v>
      </c>
      <c r="D32">
        <f>(B3_ekstrak_dengan_sampel[[#This Row],[Column3]]-B3_ekstrak_tanpa_sampel[[#This Row],[Column3]])/B3_ekstrak_tanpa_sampel[[#This Row],[Column3]]</f>
        <v>2.4999999999999883E-2</v>
      </c>
      <c r="E32">
        <f>(B3_ekstrak_dengan_sampel[[#This Row],[Column4]]-B3_ekstrak_tanpa_sampel[[#This Row],[Column4]])/B3_ekstrak_tanpa_sampel[[#This Row],[Column4]]</f>
        <v>-0.1666666666666666</v>
      </c>
      <c r="F32">
        <f>(B3_ekstrak_dengan_sampel[[#This Row],[Column5]]-B3_ekstrak_tanpa_sampel[[#This Row],[Column5]])/B3_ekstrak_tanpa_sampel[[#This Row],[Column5]]</f>
        <v>0</v>
      </c>
      <c r="G32">
        <f>(B3_ekstrak_dengan_sampel[[#This Row],[Column6]]-B3_ekstrak_tanpa_sampel[[#This Row],[Column6]])/B3_ekstrak_tanpa_sampel[[#This Row],[Column6]]</f>
        <v>0</v>
      </c>
      <c r="H32">
        <f>(B3_ekstrak_dengan_sampel[[#This Row],[Column7]]-B3_ekstrak_tanpa_sampel[[#This Row],[Column7]])/B3_ekstrak_tanpa_sampel[[#This Row],[Column7]]</f>
        <v>0</v>
      </c>
      <c r="I32">
        <f>(B3_ekstrak_dengan_sampel[[#This Row],[Column8]]-B3_ekstrak_tanpa_sampel[[#This Row],[Column8]])/B3_ekstrak_tanpa_sampel[[#This Row],[Column8]]</f>
        <v>0</v>
      </c>
      <c r="J32">
        <f>(B3_ekstrak_dengan_sampel[[#This Row],[Column9]]-B3_ekstrak_tanpa_sampel[[#This Row],[Column9]])/B3_ekstrak_tanpa_sampel[[#This Row],[Column9]]</f>
        <v>0</v>
      </c>
    </row>
    <row r="33" spans="2:10" x14ac:dyDescent="0.25">
      <c r="B33">
        <f>(B3_ekstrak_dengan_sampel[[#This Row],[Column1]]-B3_ekstrak_tanpa_sampel[[#This Row],[Column1]])/B3_ekstrak_tanpa_sampel[[#This Row],[Column1]]</f>
        <v>-0.125</v>
      </c>
      <c r="C33">
        <f>(B3_ekstrak_dengan_sampel[[#This Row],[Column2]]-B3_ekstrak_tanpa_sampel[[#This Row],[Column2]])/B3_ekstrak_tanpa_sampel[[#This Row],[Column2]]</f>
        <v>0.28571428571428553</v>
      </c>
      <c r="D33">
        <f>(B3_ekstrak_dengan_sampel[[#This Row],[Column3]]-B3_ekstrak_tanpa_sampel[[#This Row],[Column3]])/B3_ekstrak_tanpa_sampel[[#This Row],[Column3]]</f>
        <v>2.4999999999999883E-2</v>
      </c>
      <c r="E33">
        <f>(B3_ekstrak_dengan_sampel[[#This Row],[Column4]]-B3_ekstrak_tanpa_sampel[[#This Row],[Column4]])/B3_ekstrak_tanpa_sampel[[#This Row],[Column4]]</f>
        <v>-0.1666666666666666</v>
      </c>
      <c r="F33">
        <f>(B3_ekstrak_dengan_sampel[[#This Row],[Column5]]-B3_ekstrak_tanpa_sampel[[#This Row],[Column5]])/B3_ekstrak_tanpa_sampel[[#This Row],[Column5]]</f>
        <v>0</v>
      </c>
      <c r="G33">
        <f>(B3_ekstrak_dengan_sampel[[#This Row],[Column6]]-B3_ekstrak_tanpa_sampel[[#This Row],[Column6]])/B3_ekstrak_tanpa_sampel[[#This Row],[Column6]]</f>
        <v>-0.33333333333333331</v>
      </c>
      <c r="H33">
        <f>(B3_ekstrak_dengan_sampel[[#This Row],[Column7]]-B3_ekstrak_tanpa_sampel[[#This Row],[Column7]])/B3_ekstrak_tanpa_sampel[[#This Row],[Column7]]</f>
        <v>0</v>
      </c>
      <c r="I33">
        <f>(B3_ekstrak_dengan_sampel[[#This Row],[Column8]]-B3_ekstrak_tanpa_sampel[[#This Row],[Column8]])/B3_ekstrak_tanpa_sampel[[#This Row],[Column8]]</f>
        <v>-0.25000000000000006</v>
      </c>
      <c r="J33">
        <f>(B3_ekstrak_dengan_sampel[[#This Row],[Column9]]-B3_ekstrak_tanpa_sampel[[#This Row],[Column9]])/B3_ekstrak_tanpa_sampel[[#This Row],[Column9]]</f>
        <v>0</v>
      </c>
    </row>
    <row r="34" spans="2:10" x14ac:dyDescent="0.25">
      <c r="B34">
        <f>(B3_ekstrak_dengan_sampel[[#This Row],[Column1]]-B3_ekstrak_tanpa_sampel[[#This Row],[Column1]])/B3_ekstrak_tanpa_sampel[[#This Row],[Column1]]</f>
        <v>-8.3333333333333301E-2</v>
      </c>
      <c r="C34">
        <f>(B3_ekstrak_dengan_sampel[[#This Row],[Column2]]-B3_ekstrak_tanpa_sampel[[#This Row],[Column2]])/B3_ekstrak_tanpa_sampel[[#This Row],[Column2]]</f>
        <v>0.28571428571428553</v>
      </c>
      <c r="D34">
        <f>(B3_ekstrak_dengan_sampel[[#This Row],[Column3]]-B3_ekstrak_tanpa_sampel[[#This Row],[Column3]])/B3_ekstrak_tanpa_sampel[[#This Row],[Column3]]</f>
        <v>1.8633540372670686E-2</v>
      </c>
      <c r="E34">
        <f>(B3_ekstrak_dengan_sampel[[#This Row],[Column4]]-B3_ekstrak_tanpa_sampel[[#This Row],[Column4]])/B3_ekstrak_tanpa_sampel[[#This Row],[Column4]]</f>
        <v>-0.28571428571428575</v>
      </c>
      <c r="F34">
        <f>(B3_ekstrak_dengan_sampel[[#This Row],[Column5]]-B3_ekstrak_tanpa_sampel[[#This Row],[Column5]])/B3_ekstrak_tanpa_sampel[[#This Row],[Column5]]</f>
        <v>0</v>
      </c>
      <c r="G34">
        <f>(B3_ekstrak_dengan_sampel[[#This Row],[Column6]]-B3_ekstrak_tanpa_sampel[[#This Row],[Column6]])/B3_ekstrak_tanpa_sampel[[#This Row],[Column6]]</f>
        <v>0</v>
      </c>
      <c r="H34">
        <f>(B3_ekstrak_dengan_sampel[[#This Row],[Column7]]-B3_ekstrak_tanpa_sampel[[#This Row],[Column7]])/B3_ekstrak_tanpa_sampel[[#This Row],[Column7]]</f>
        <v>0</v>
      </c>
      <c r="I34">
        <f>(B3_ekstrak_dengan_sampel[[#This Row],[Column8]]-B3_ekstrak_tanpa_sampel[[#This Row],[Column8]])/B3_ekstrak_tanpa_sampel[[#This Row],[Column8]]</f>
        <v>-0.25000000000000006</v>
      </c>
      <c r="J34">
        <f>(B3_ekstrak_dengan_sampel[[#This Row],[Column9]]-B3_ekstrak_tanpa_sampel[[#This Row],[Column9]])/B3_ekstrak_tanpa_sampel[[#This Row],[Column9]]</f>
        <v>0</v>
      </c>
    </row>
    <row r="35" spans="2:10" x14ac:dyDescent="0.25">
      <c r="B35">
        <f>(B3_ekstrak_dengan_sampel[[#This Row],[Column1]]-B3_ekstrak_tanpa_sampel[[#This Row],[Column1]])/B3_ekstrak_tanpa_sampel[[#This Row],[Column1]]</f>
        <v>-0.125</v>
      </c>
      <c r="C35">
        <f>(B3_ekstrak_dengan_sampel[[#This Row],[Column2]]-B3_ekstrak_tanpa_sampel[[#This Row],[Column2]])/B3_ekstrak_tanpa_sampel[[#This Row],[Column2]]</f>
        <v>0.28571428571428553</v>
      </c>
      <c r="D35">
        <f>(B3_ekstrak_dengan_sampel[[#This Row],[Column3]]-B3_ekstrak_tanpa_sampel[[#This Row],[Column3]])/B3_ekstrak_tanpa_sampel[[#This Row],[Column3]]</f>
        <v>2.4999999999999883E-2</v>
      </c>
      <c r="E35">
        <f>(B3_ekstrak_dengan_sampel[[#This Row],[Column4]]-B3_ekstrak_tanpa_sampel[[#This Row],[Column4]])/B3_ekstrak_tanpa_sampel[[#This Row],[Column4]]</f>
        <v>-0.1666666666666666</v>
      </c>
      <c r="F35">
        <f>(B3_ekstrak_dengan_sampel[[#This Row],[Column5]]-B3_ekstrak_tanpa_sampel[[#This Row],[Column5]])/B3_ekstrak_tanpa_sampel[[#This Row],[Column5]]</f>
        <v>0</v>
      </c>
      <c r="G35">
        <f>(B3_ekstrak_dengan_sampel[[#This Row],[Column6]]-B3_ekstrak_tanpa_sampel[[#This Row],[Column6]])/B3_ekstrak_tanpa_sampel[[#This Row],[Column6]]</f>
        <v>0</v>
      </c>
      <c r="H35">
        <f>(B3_ekstrak_dengan_sampel[[#This Row],[Column7]]-B3_ekstrak_tanpa_sampel[[#This Row],[Column7]])/B3_ekstrak_tanpa_sampel[[#This Row],[Column7]]</f>
        <v>0</v>
      </c>
      <c r="I35">
        <f>(B3_ekstrak_dengan_sampel[[#This Row],[Column8]]-B3_ekstrak_tanpa_sampel[[#This Row],[Column8]])/B3_ekstrak_tanpa_sampel[[#This Row],[Column8]]</f>
        <v>-0.25000000000000006</v>
      </c>
      <c r="J35">
        <f>(B3_ekstrak_dengan_sampel[[#This Row],[Column9]]-B3_ekstrak_tanpa_sampel[[#This Row],[Column9]])/B3_ekstrak_tanpa_sampel[[#This Row],[Column9]]</f>
        <v>0</v>
      </c>
    </row>
    <row r="36" spans="2:10" x14ac:dyDescent="0.25">
      <c r="B36">
        <f>(B3_ekstrak_dengan_sampel[[#This Row],[Column1]]-B3_ekstrak_tanpa_sampel[[#This Row],[Column1]])/B3_ekstrak_tanpa_sampel[[#This Row],[Column1]]</f>
        <v>-8.3333333333333301E-2</v>
      </c>
      <c r="C36">
        <f>(B3_ekstrak_dengan_sampel[[#This Row],[Column2]]-B3_ekstrak_tanpa_sampel[[#This Row],[Column2]])/B3_ekstrak_tanpa_sampel[[#This Row],[Column2]]</f>
        <v>0.28571428571428553</v>
      </c>
      <c r="D36">
        <f>(B3_ekstrak_dengan_sampel[[#This Row],[Column3]]-B3_ekstrak_tanpa_sampel[[#This Row],[Column3]])/B3_ekstrak_tanpa_sampel[[#This Row],[Column3]]</f>
        <v>3.7735849056603668E-2</v>
      </c>
      <c r="E36">
        <f>(B3_ekstrak_dengan_sampel[[#This Row],[Column4]]-B3_ekstrak_tanpa_sampel[[#This Row],[Column4]])/B3_ekstrak_tanpa_sampel[[#This Row],[Column4]]</f>
        <v>-0.1666666666666666</v>
      </c>
      <c r="F36">
        <f>(B3_ekstrak_dengan_sampel[[#This Row],[Column5]]-B3_ekstrak_tanpa_sampel[[#This Row],[Column5]])/B3_ekstrak_tanpa_sampel[[#This Row],[Column5]]</f>
        <v>0.25000000000000006</v>
      </c>
      <c r="G36">
        <f>(B3_ekstrak_dengan_sampel[[#This Row],[Column6]]-B3_ekstrak_tanpa_sampel[[#This Row],[Column6]])/B3_ekstrak_tanpa_sampel[[#This Row],[Column6]]</f>
        <v>0</v>
      </c>
      <c r="H36">
        <f>(B3_ekstrak_dengan_sampel[[#This Row],[Column7]]-B3_ekstrak_tanpa_sampel[[#This Row],[Column7]])/B3_ekstrak_tanpa_sampel[[#This Row],[Column7]]</f>
        <v>0</v>
      </c>
      <c r="I36">
        <f>(B3_ekstrak_dengan_sampel[[#This Row],[Column8]]-B3_ekstrak_tanpa_sampel[[#This Row],[Column8]])/B3_ekstrak_tanpa_sampel[[#This Row],[Column8]]</f>
        <v>0</v>
      </c>
      <c r="J36">
        <f>(B3_ekstrak_dengan_sampel[[#This Row],[Column9]]-B3_ekstrak_tanpa_sampel[[#This Row],[Column9]])/B3_ekstrak_tanpa_sampel[[#This Row],[Column9]]</f>
        <v>0</v>
      </c>
    </row>
    <row r="37" spans="2:10" x14ac:dyDescent="0.25">
      <c r="B37">
        <f>(B3_ekstrak_dengan_sampel[[#This Row],[Column1]]-B3_ekstrak_tanpa_sampel[[#This Row],[Column1]])/B3_ekstrak_tanpa_sampel[[#This Row],[Column1]]</f>
        <v>-8.3333333333333301E-2</v>
      </c>
      <c r="C37">
        <f>(B3_ekstrak_dengan_sampel[[#This Row],[Column2]]-B3_ekstrak_tanpa_sampel[[#This Row],[Column2]])/B3_ekstrak_tanpa_sampel[[#This Row],[Column2]]</f>
        <v>0.28571428571428553</v>
      </c>
      <c r="D37">
        <f>(B3_ekstrak_dengan_sampel[[#This Row],[Column3]]-B3_ekstrak_tanpa_sampel[[#This Row],[Column3]])/B3_ekstrak_tanpa_sampel[[#This Row],[Column3]]</f>
        <v>3.1446540880503034E-2</v>
      </c>
      <c r="E37">
        <f>(B3_ekstrak_dengan_sampel[[#This Row],[Column4]]-B3_ekstrak_tanpa_sampel[[#This Row],[Column4]])/B3_ekstrak_tanpa_sampel[[#This Row],[Column4]]</f>
        <v>-0.1666666666666666</v>
      </c>
      <c r="F37">
        <f>(B3_ekstrak_dengan_sampel[[#This Row],[Column5]]-B3_ekstrak_tanpa_sampel[[#This Row],[Column5]])/B3_ekstrak_tanpa_sampel[[#This Row],[Column5]]</f>
        <v>0</v>
      </c>
      <c r="G37">
        <f>(B3_ekstrak_dengan_sampel[[#This Row],[Column6]]-B3_ekstrak_tanpa_sampel[[#This Row],[Column6]])/B3_ekstrak_tanpa_sampel[[#This Row],[Column6]]</f>
        <v>0</v>
      </c>
      <c r="H37">
        <f>(B3_ekstrak_dengan_sampel[[#This Row],[Column7]]-B3_ekstrak_tanpa_sampel[[#This Row],[Column7]])/B3_ekstrak_tanpa_sampel[[#This Row],[Column7]]</f>
        <v>-0.1666666666666666</v>
      </c>
      <c r="I37">
        <f>(B3_ekstrak_dengan_sampel[[#This Row],[Column8]]-B3_ekstrak_tanpa_sampel[[#This Row],[Column8]])/B3_ekstrak_tanpa_sampel[[#This Row],[Column8]]</f>
        <v>-0.25000000000000006</v>
      </c>
      <c r="J37">
        <f>(B3_ekstrak_dengan_sampel[[#This Row],[Column9]]-B3_ekstrak_tanpa_sampel[[#This Row],[Column9]])/B3_ekstrak_tanpa_sampel[[#This Row],[Column9]]</f>
        <v>0</v>
      </c>
    </row>
    <row r="38" spans="2:10" x14ac:dyDescent="0.25">
      <c r="B38">
        <f>(B3_ekstrak_dengan_sampel[[#This Row],[Column1]]-B3_ekstrak_tanpa_sampel[[#This Row],[Column1]])/B3_ekstrak_tanpa_sampel[[#This Row],[Column1]]</f>
        <v>-4.3478260869565251E-2</v>
      </c>
      <c r="C38">
        <f>(B3_ekstrak_dengan_sampel[[#This Row],[Column2]]-B3_ekstrak_tanpa_sampel[[#This Row],[Column2]])/B3_ekstrak_tanpa_sampel[[#This Row],[Column2]]</f>
        <v>0.28571428571428553</v>
      </c>
      <c r="D38">
        <f>(B3_ekstrak_dengan_sampel[[#This Row],[Column3]]-B3_ekstrak_tanpa_sampel[[#This Row],[Column3]])/B3_ekstrak_tanpa_sampel[[#This Row],[Column3]]</f>
        <v>3.7735849056603668E-2</v>
      </c>
      <c r="E38">
        <f>(B3_ekstrak_dengan_sampel[[#This Row],[Column4]]-B3_ekstrak_tanpa_sampel[[#This Row],[Column4]])/B3_ekstrak_tanpa_sampel[[#This Row],[Column4]]</f>
        <v>-0.1666666666666666</v>
      </c>
      <c r="F38">
        <f>(B3_ekstrak_dengan_sampel[[#This Row],[Column5]]-B3_ekstrak_tanpa_sampel[[#This Row],[Column5]])/B3_ekstrak_tanpa_sampel[[#This Row],[Column5]]</f>
        <v>0</v>
      </c>
      <c r="G38">
        <f>(B3_ekstrak_dengan_sampel[[#This Row],[Column6]]-B3_ekstrak_tanpa_sampel[[#This Row],[Column6]])/B3_ekstrak_tanpa_sampel[[#This Row],[Column6]]</f>
        <v>0</v>
      </c>
      <c r="H38">
        <f>(B3_ekstrak_dengan_sampel[[#This Row],[Column7]]-B3_ekstrak_tanpa_sampel[[#This Row],[Column7]])/B3_ekstrak_tanpa_sampel[[#This Row],[Column7]]</f>
        <v>0</v>
      </c>
      <c r="I38">
        <f>(B3_ekstrak_dengan_sampel[[#This Row],[Column8]]-B3_ekstrak_tanpa_sampel[[#This Row],[Column8]])/B3_ekstrak_tanpa_sampel[[#This Row],[Column8]]</f>
        <v>-0.25000000000000006</v>
      </c>
      <c r="J38">
        <f>(B3_ekstrak_dengan_sampel[[#This Row],[Column9]]-B3_ekstrak_tanpa_sampel[[#This Row],[Column9]])/B3_ekstrak_tanpa_sampel[[#This Row],[Column9]]</f>
        <v>0</v>
      </c>
    </row>
    <row r="39" spans="2:10" x14ac:dyDescent="0.25">
      <c r="B39">
        <f>(B3_ekstrak_dengan_sampel[[#This Row],[Column1]]-B3_ekstrak_tanpa_sampel[[#This Row],[Column1]])/B3_ekstrak_tanpa_sampel[[#This Row],[Column1]]</f>
        <v>-4.3478260869565251E-2</v>
      </c>
      <c r="C39">
        <f>(B3_ekstrak_dengan_sampel[[#This Row],[Column2]]-B3_ekstrak_tanpa_sampel[[#This Row],[Column2]])/B3_ekstrak_tanpa_sampel[[#This Row],[Column2]]</f>
        <v>0.28571428571428553</v>
      </c>
      <c r="D39">
        <f>(B3_ekstrak_dengan_sampel[[#This Row],[Column3]]-B3_ekstrak_tanpa_sampel[[#This Row],[Column3]])/B3_ekstrak_tanpa_sampel[[#This Row],[Column3]]</f>
        <v>3.1446540880503034E-2</v>
      </c>
      <c r="E39">
        <f>(B3_ekstrak_dengan_sampel[[#This Row],[Column4]]-B3_ekstrak_tanpa_sampel[[#This Row],[Column4]])/B3_ekstrak_tanpa_sampel[[#This Row],[Column4]]</f>
        <v>-0.28571428571428575</v>
      </c>
      <c r="F39">
        <f>(B3_ekstrak_dengan_sampel[[#This Row],[Column5]]-B3_ekstrak_tanpa_sampel[[#This Row],[Column5]])/B3_ekstrak_tanpa_sampel[[#This Row],[Column5]]</f>
        <v>0</v>
      </c>
      <c r="G39">
        <f>(B3_ekstrak_dengan_sampel[[#This Row],[Column6]]-B3_ekstrak_tanpa_sampel[[#This Row],[Column6]])/B3_ekstrak_tanpa_sampel[[#This Row],[Column6]]</f>
        <v>0</v>
      </c>
      <c r="H39">
        <f>(B3_ekstrak_dengan_sampel[[#This Row],[Column7]]-B3_ekstrak_tanpa_sampel[[#This Row],[Column7]])/B3_ekstrak_tanpa_sampel[[#This Row],[Column7]]</f>
        <v>0</v>
      </c>
      <c r="I39">
        <f>(B3_ekstrak_dengan_sampel[[#This Row],[Column8]]-B3_ekstrak_tanpa_sampel[[#This Row],[Column8]])/B3_ekstrak_tanpa_sampel[[#This Row],[Column8]]</f>
        <v>-0.25000000000000006</v>
      </c>
      <c r="J39">
        <f>(B3_ekstrak_dengan_sampel[[#This Row],[Column9]]-B3_ekstrak_tanpa_sampel[[#This Row],[Column9]])/B3_ekstrak_tanpa_sampel[[#This Row],[Column9]]</f>
        <v>0</v>
      </c>
    </row>
    <row r="40" spans="2:10" x14ac:dyDescent="0.25">
      <c r="B40">
        <f>(B3_ekstrak_dengan_sampel[[#This Row],[Column1]]-B3_ekstrak_tanpa_sampel[[#This Row],[Column1]])/B3_ekstrak_tanpa_sampel[[#This Row],[Column1]]</f>
        <v>-4.3478260869565251E-2</v>
      </c>
      <c r="C40">
        <f>(B3_ekstrak_dengan_sampel[[#This Row],[Column2]]-B3_ekstrak_tanpa_sampel[[#This Row],[Column2]])/B3_ekstrak_tanpa_sampel[[#This Row],[Column2]]</f>
        <v>0.28571428571428553</v>
      </c>
      <c r="D40">
        <f>(B3_ekstrak_dengan_sampel[[#This Row],[Column3]]-B3_ekstrak_tanpa_sampel[[#This Row],[Column3]])/B3_ekstrak_tanpa_sampel[[#This Row],[Column3]]</f>
        <v>3.7735849056603668E-2</v>
      </c>
      <c r="E40">
        <f>(B3_ekstrak_dengan_sampel[[#This Row],[Column4]]-B3_ekstrak_tanpa_sampel[[#This Row],[Column4]])/B3_ekstrak_tanpa_sampel[[#This Row],[Column4]]</f>
        <v>-0.28571428571428575</v>
      </c>
      <c r="F40">
        <f>(B3_ekstrak_dengan_sampel[[#This Row],[Column5]]-B3_ekstrak_tanpa_sampel[[#This Row],[Column5]])/B3_ekstrak_tanpa_sampel[[#This Row],[Column5]]</f>
        <v>0.25000000000000006</v>
      </c>
      <c r="G40">
        <f>(B3_ekstrak_dengan_sampel[[#This Row],[Column6]]-B3_ekstrak_tanpa_sampel[[#This Row],[Column6]])/B3_ekstrak_tanpa_sampel[[#This Row],[Column6]]</f>
        <v>0</v>
      </c>
      <c r="H40">
        <f>(B3_ekstrak_dengan_sampel[[#This Row],[Column7]]-B3_ekstrak_tanpa_sampel[[#This Row],[Column7]])/B3_ekstrak_tanpa_sampel[[#This Row],[Column7]]</f>
        <v>0</v>
      </c>
      <c r="I40">
        <f>(B3_ekstrak_dengan_sampel[[#This Row],[Column8]]-B3_ekstrak_tanpa_sampel[[#This Row],[Column8]])/B3_ekstrak_tanpa_sampel[[#This Row],[Column8]]</f>
        <v>0</v>
      </c>
      <c r="J40">
        <f>(B3_ekstrak_dengan_sampel[[#This Row],[Column9]]-B3_ekstrak_tanpa_sampel[[#This Row],[Column9]])/B3_ekstrak_tanpa_sampel[[#This Row],[Column9]]</f>
        <v>0</v>
      </c>
    </row>
    <row r="41" spans="2:10" x14ac:dyDescent="0.25">
      <c r="B41">
        <f>(B3_ekstrak_dengan_sampel[[#This Row],[Column1]]-B3_ekstrak_tanpa_sampel[[#This Row],[Column1]])/B3_ekstrak_tanpa_sampel[[#This Row],[Column1]]</f>
        <v>-8.3333333333333301E-2</v>
      </c>
      <c r="C41">
        <f>(B3_ekstrak_dengan_sampel[[#This Row],[Column2]]-B3_ekstrak_tanpa_sampel[[#This Row],[Column2]])/B3_ekstrak_tanpa_sampel[[#This Row],[Column2]]</f>
        <v>0.12499999999999993</v>
      </c>
      <c r="D41">
        <f>(B3_ekstrak_dengan_sampel[[#This Row],[Column3]]-B3_ekstrak_tanpa_sampel[[#This Row],[Column3]])/B3_ekstrak_tanpa_sampel[[#This Row],[Column3]]</f>
        <v>2.4999999999999883E-2</v>
      </c>
      <c r="E41">
        <f>(B3_ekstrak_dengan_sampel[[#This Row],[Column4]]-B3_ekstrak_tanpa_sampel[[#This Row],[Column4]])/B3_ekstrak_tanpa_sampel[[#This Row],[Column4]]</f>
        <v>-0.28571428571428575</v>
      </c>
      <c r="F41">
        <f>(B3_ekstrak_dengan_sampel[[#This Row],[Column5]]-B3_ekstrak_tanpa_sampel[[#This Row],[Column5]])/B3_ekstrak_tanpa_sampel[[#This Row],[Column5]]</f>
        <v>0.25000000000000006</v>
      </c>
      <c r="G41">
        <f>(B3_ekstrak_dengan_sampel[[#This Row],[Column6]]-B3_ekstrak_tanpa_sampel[[#This Row],[Column6]])/B3_ekstrak_tanpa_sampel[[#This Row],[Column6]]</f>
        <v>0</v>
      </c>
      <c r="H41">
        <f>(B3_ekstrak_dengan_sampel[[#This Row],[Column7]]-B3_ekstrak_tanpa_sampel[[#This Row],[Column7]])/B3_ekstrak_tanpa_sampel[[#This Row],[Column7]]</f>
        <v>0</v>
      </c>
      <c r="I41">
        <f>(B3_ekstrak_dengan_sampel[[#This Row],[Column8]]-B3_ekstrak_tanpa_sampel[[#This Row],[Column8]])/B3_ekstrak_tanpa_sampel[[#This Row],[Column8]]</f>
        <v>-0.25000000000000006</v>
      </c>
      <c r="J41">
        <f>(B3_ekstrak_dengan_sampel[[#This Row],[Column9]]-B3_ekstrak_tanpa_sampel[[#This Row],[Column9]])/B3_ekstrak_tanpa_sampel[[#This Row],[Column9]]</f>
        <v>0</v>
      </c>
    </row>
    <row r="42" spans="2:10" x14ac:dyDescent="0.25">
      <c r="B42">
        <f>(B3_ekstrak_dengan_sampel[[#This Row],[Column1]]-B3_ekstrak_tanpa_sampel[[#This Row],[Column1]])/B3_ekstrak_tanpa_sampel[[#This Row],[Column1]]</f>
        <v>-4.3478260869565251E-2</v>
      </c>
      <c r="C42">
        <f>(B3_ekstrak_dengan_sampel[[#This Row],[Column2]]-B3_ekstrak_tanpa_sampel[[#This Row],[Column2]])/B3_ekstrak_tanpa_sampel[[#This Row],[Column2]]</f>
        <v>0.12499999999999993</v>
      </c>
      <c r="D42">
        <f>(B3_ekstrak_dengan_sampel[[#This Row],[Column3]]-B3_ekstrak_tanpa_sampel[[#This Row],[Column3]])/B3_ekstrak_tanpa_sampel[[#This Row],[Column3]]</f>
        <v>3.7735849056603668E-2</v>
      </c>
      <c r="E42">
        <f>(B3_ekstrak_dengan_sampel[[#This Row],[Column4]]-B3_ekstrak_tanpa_sampel[[#This Row],[Column4]])/B3_ekstrak_tanpa_sampel[[#This Row],[Column4]]</f>
        <v>-0.28571428571428575</v>
      </c>
      <c r="F42">
        <f>(B3_ekstrak_dengan_sampel[[#This Row],[Column5]]-B3_ekstrak_tanpa_sampel[[#This Row],[Column5]])/B3_ekstrak_tanpa_sampel[[#This Row],[Column5]]</f>
        <v>0</v>
      </c>
      <c r="G42">
        <f>(B3_ekstrak_dengan_sampel[[#This Row],[Column6]]-B3_ekstrak_tanpa_sampel[[#This Row],[Column6]])/B3_ekstrak_tanpa_sampel[[#This Row],[Column6]]</f>
        <v>0</v>
      </c>
      <c r="H42">
        <f>(B3_ekstrak_dengan_sampel[[#This Row],[Column7]]-B3_ekstrak_tanpa_sampel[[#This Row],[Column7]])/B3_ekstrak_tanpa_sampel[[#This Row],[Column7]]</f>
        <v>0</v>
      </c>
      <c r="I42">
        <f>(B3_ekstrak_dengan_sampel[[#This Row],[Column8]]-B3_ekstrak_tanpa_sampel[[#This Row],[Column8]])/B3_ekstrak_tanpa_sampel[[#This Row],[Column8]]</f>
        <v>-0.25000000000000006</v>
      </c>
      <c r="J42">
        <f>(B3_ekstrak_dengan_sampel[[#This Row],[Column9]]-B3_ekstrak_tanpa_sampel[[#This Row],[Column9]])/B3_ekstrak_tanpa_sampel[[#This Row],[Column9]]</f>
        <v>0</v>
      </c>
    </row>
    <row r="43" spans="2:10" x14ac:dyDescent="0.25">
      <c r="B43">
        <f>(B3_ekstrak_dengan_sampel[[#This Row],[Column1]]-B3_ekstrak_tanpa_sampel[[#This Row],[Column1]])/B3_ekstrak_tanpa_sampel[[#This Row],[Column1]]</f>
        <v>-8.3333333333333301E-2</v>
      </c>
      <c r="C43">
        <f>(B3_ekstrak_dengan_sampel[[#This Row],[Column2]]-B3_ekstrak_tanpa_sampel[[#This Row],[Column2]])/B3_ekstrak_tanpa_sampel[[#This Row],[Column2]]</f>
        <v>0.12499999999999993</v>
      </c>
      <c r="D43">
        <f>(B3_ekstrak_dengan_sampel[[#This Row],[Column3]]-B3_ekstrak_tanpa_sampel[[#This Row],[Column3]])/B3_ekstrak_tanpa_sampel[[#This Row],[Column3]]</f>
        <v>3.1446540880503034E-2</v>
      </c>
      <c r="E43">
        <f>(B3_ekstrak_dengan_sampel[[#This Row],[Column4]]-B3_ekstrak_tanpa_sampel[[#This Row],[Column4]])/B3_ekstrak_tanpa_sampel[[#This Row],[Column4]]</f>
        <v>-0.28571428571428575</v>
      </c>
      <c r="F43">
        <f>(B3_ekstrak_dengan_sampel[[#This Row],[Column5]]-B3_ekstrak_tanpa_sampel[[#This Row],[Column5]])/B3_ekstrak_tanpa_sampel[[#This Row],[Column5]]</f>
        <v>0.25000000000000006</v>
      </c>
      <c r="G43">
        <f>(B3_ekstrak_dengan_sampel[[#This Row],[Column6]]-B3_ekstrak_tanpa_sampel[[#This Row],[Column6]])/B3_ekstrak_tanpa_sampel[[#This Row],[Column6]]</f>
        <v>0</v>
      </c>
      <c r="H43">
        <f>(B3_ekstrak_dengan_sampel[[#This Row],[Column7]]-B3_ekstrak_tanpa_sampel[[#This Row],[Column7]])/B3_ekstrak_tanpa_sampel[[#This Row],[Column7]]</f>
        <v>0</v>
      </c>
      <c r="I43">
        <f>(B3_ekstrak_dengan_sampel[[#This Row],[Column8]]-B3_ekstrak_tanpa_sampel[[#This Row],[Column8]])/B3_ekstrak_tanpa_sampel[[#This Row],[Column8]]</f>
        <v>-0.25000000000000006</v>
      </c>
      <c r="J43">
        <f>(B3_ekstrak_dengan_sampel[[#This Row],[Column9]]-B3_ekstrak_tanpa_sampel[[#This Row],[Column9]])/B3_ekstrak_tanpa_sampel[[#This Row],[Column9]]</f>
        <v>0</v>
      </c>
    </row>
    <row r="44" spans="2:10" x14ac:dyDescent="0.25">
      <c r="B44">
        <f>(B3_ekstrak_dengan_sampel[[#This Row],[Column1]]-B3_ekstrak_tanpa_sampel[[#This Row],[Column1]])/B3_ekstrak_tanpa_sampel[[#This Row],[Column1]]</f>
        <v>-4.3478260869565251E-2</v>
      </c>
      <c r="C44">
        <f>(B3_ekstrak_dengan_sampel[[#This Row],[Column2]]-B3_ekstrak_tanpa_sampel[[#This Row],[Column2]])/B3_ekstrak_tanpa_sampel[[#This Row],[Column2]]</f>
        <v>0.28571428571428553</v>
      </c>
      <c r="D44">
        <f>(B3_ekstrak_dengan_sampel[[#This Row],[Column3]]-B3_ekstrak_tanpa_sampel[[#This Row],[Column3]])/B3_ekstrak_tanpa_sampel[[#This Row],[Column3]]</f>
        <v>3.7735849056603668E-2</v>
      </c>
      <c r="E44">
        <f>(B3_ekstrak_dengan_sampel[[#This Row],[Column4]]-B3_ekstrak_tanpa_sampel[[#This Row],[Column4]])/B3_ekstrak_tanpa_sampel[[#This Row],[Column4]]</f>
        <v>-0.28571428571428575</v>
      </c>
      <c r="F44">
        <f>(B3_ekstrak_dengan_sampel[[#This Row],[Column5]]-B3_ekstrak_tanpa_sampel[[#This Row],[Column5]])/B3_ekstrak_tanpa_sampel[[#This Row],[Column5]]</f>
        <v>0.25000000000000006</v>
      </c>
      <c r="G44">
        <f>(B3_ekstrak_dengan_sampel[[#This Row],[Column6]]-B3_ekstrak_tanpa_sampel[[#This Row],[Column6]])/B3_ekstrak_tanpa_sampel[[#This Row],[Column6]]</f>
        <v>-0.33333333333333331</v>
      </c>
      <c r="H44">
        <f>(B3_ekstrak_dengan_sampel[[#This Row],[Column7]]-B3_ekstrak_tanpa_sampel[[#This Row],[Column7]])/B3_ekstrak_tanpa_sampel[[#This Row],[Column7]]</f>
        <v>0</v>
      </c>
      <c r="I44">
        <f>(B3_ekstrak_dengan_sampel[[#This Row],[Column8]]-B3_ekstrak_tanpa_sampel[[#This Row],[Column8]])/B3_ekstrak_tanpa_sampel[[#This Row],[Column8]]</f>
        <v>-0.25000000000000006</v>
      </c>
      <c r="J44">
        <f>(B3_ekstrak_dengan_sampel[[#This Row],[Column9]]-B3_ekstrak_tanpa_sampel[[#This Row],[Column9]])/B3_ekstrak_tanpa_sampel[[#This Row],[Column9]]</f>
        <v>0</v>
      </c>
    </row>
    <row r="45" spans="2:10" x14ac:dyDescent="0.25">
      <c r="B45">
        <f>(B3_ekstrak_dengan_sampel[[#This Row],[Column1]]-B3_ekstrak_tanpa_sampel[[#This Row],[Column1]])/B3_ekstrak_tanpa_sampel[[#This Row],[Column1]]</f>
        <v>-4.3478260869565251E-2</v>
      </c>
      <c r="C45">
        <f>(B3_ekstrak_dengan_sampel[[#This Row],[Column2]]-B3_ekstrak_tanpa_sampel[[#This Row],[Column2]])/B3_ekstrak_tanpa_sampel[[#This Row],[Column2]]</f>
        <v>0.12499999999999993</v>
      </c>
      <c r="D45">
        <f>(B3_ekstrak_dengan_sampel[[#This Row],[Column3]]-B3_ekstrak_tanpa_sampel[[#This Row],[Column3]])/B3_ekstrak_tanpa_sampel[[#This Row],[Column3]]</f>
        <v>3.1446540880503034E-2</v>
      </c>
      <c r="E45">
        <f>(B3_ekstrak_dengan_sampel[[#This Row],[Column4]]-B3_ekstrak_tanpa_sampel[[#This Row],[Column4]])/B3_ekstrak_tanpa_sampel[[#This Row],[Column4]]</f>
        <v>-0.1666666666666666</v>
      </c>
      <c r="F45">
        <f>(B3_ekstrak_dengan_sampel[[#This Row],[Column5]]-B3_ekstrak_tanpa_sampel[[#This Row],[Column5]])/B3_ekstrak_tanpa_sampel[[#This Row],[Column5]]</f>
        <v>0.25000000000000006</v>
      </c>
      <c r="G45">
        <f>(B3_ekstrak_dengan_sampel[[#This Row],[Column6]]-B3_ekstrak_tanpa_sampel[[#This Row],[Column6]])/B3_ekstrak_tanpa_sampel[[#This Row],[Column6]]</f>
        <v>0</v>
      </c>
      <c r="H45">
        <f>(B3_ekstrak_dengan_sampel[[#This Row],[Column7]]-B3_ekstrak_tanpa_sampel[[#This Row],[Column7]])/B3_ekstrak_tanpa_sampel[[#This Row],[Column7]]</f>
        <v>0</v>
      </c>
      <c r="I45">
        <f>(B3_ekstrak_dengan_sampel[[#This Row],[Column8]]-B3_ekstrak_tanpa_sampel[[#This Row],[Column8]])/B3_ekstrak_tanpa_sampel[[#This Row],[Column8]]</f>
        <v>-0.25000000000000006</v>
      </c>
      <c r="J45">
        <f>(B3_ekstrak_dengan_sampel[[#This Row],[Column9]]-B3_ekstrak_tanpa_sampel[[#This Row],[Column9]])/B3_ekstrak_tanpa_sampel[[#This Row],[Column9]]</f>
        <v>0</v>
      </c>
    </row>
    <row r="46" spans="2:10" x14ac:dyDescent="0.25">
      <c r="B46">
        <f>(B3_ekstrak_dengan_sampel[[#This Row],[Column1]]-B3_ekstrak_tanpa_sampel[[#This Row],[Column1]])/B3_ekstrak_tanpa_sampel[[#This Row],[Column1]]</f>
        <v>-4.3478260869565251E-2</v>
      </c>
      <c r="C46">
        <f>(B3_ekstrak_dengan_sampel[[#This Row],[Column2]]-B3_ekstrak_tanpa_sampel[[#This Row],[Column2]])/B3_ekstrak_tanpa_sampel[[#This Row],[Column2]]</f>
        <v>0.12499999999999993</v>
      </c>
      <c r="D46">
        <f>(B3_ekstrak_dengan_sampel[[#This Row],[Column3]]-B3_ekstrak_tanpa_sampel[[#This Row],[Column3]])/B3_ekstrak_tanpa_sampel[[#This Row],[Column3]]</f>
        <v>3.7735849056603668E-2</v>
      </c>
      <c r="E46">
        <f>(B3_ekstrak_dengan_sampel[[#This Row],[Column4]]-B3_ekstrak_tanpa_sampel[[#This Row],[Column4]])/B3_ekstrak_tanpa_sampel[[#This Row],[Column4]]</f>
        <v>-0.28571428571428575</v>
      </c>
      <c r="F46">
        <f>(B3_ekstrak_dengan_sampel[[#This Row],[Column5]]-B3_ekstrak_tanpa_sampel[[#This Row],[Column5]])/B3_ekstrak_tanpa_sampel[[#This Row],[Column5]]</f>
        <v>0</v>
      </c>
      <c r="G46">
        <f>(B3_ekstrak_dengan_sampel[[#This Row],[Column6]]-B3_ekstrak_tanpa_sampel[[#This Row],[Column6]])/B3_ekstrak_tanpa_sampel[[#This Row],[Column6]]</f>
        <v>-0.33333333333333331</v>
      </c>
      <c r="H46">
        <f>(B3_ekstrak_dengan_sampel[[#This Row],[Column7]]-B3_ekstrak_tanpa_sampel[[#This Row],[Column7]])/B3_ekstrak_tanpa_sampel[[#This Row],[Column7]]</f>
        <v>0</v>
      </c>
      <c r="I46">
        <f>(B3_ekstrak_dengan_sampel[[#This Row],[Column8]]-B3_ekstrak_tanpa_sampel[[#This Row],[Column8]])/B3_ekstrak_tanpa_sampel[[#This Row],[Column8]]</f>
        <v>-0.25000000000000006</v>
      </c>
      <c r="J46">
        <f>(B3_ekstrak_dengan_sampel[[#This Row],[Column9]]-B3_ekstrak_tanpa_sampel[[#This Row],[Column9]])/B3_ekstrak_tanpa_sampel[[#This Row],[Column9]]</f>
        <v>0</v>
      </c>
    </row>
    <row r="47" spans="2:10" x14ac:dyDescent="0.25">
      <c r="B47">
        <f>(B3_ekstrak_dengan_sampel[[#This Row],[Column1]]-B3_ekstrak_tanpa_sampel[[#This Row],[Column1]])/B3_ekstrak_tanpa_sampel[[#This Row],[Column1]]</f>
        <v>-4.3478260869565251E-2</v>
      </c>
      <c r="C47">
        <f>(B3_ekstrak_dengan_sampel[[#This Row],[Column2]]-B3_ekstrak_tanpa_sampel[[#This Row],[Column2]])/B3_ekstrak_tanpa_sampel[[#This Row],[Column2]]</f>
        <v>0.12499999999999993</v>
      </c>
      <c r="D47">
        <f>(B3_ekstrak_dengan_sampel[[#This Row],[Column3]]-B3_ekstrak_tanpa_sampel[[#This Row],[Column3]])/B3_ekstrak_tanpa_sampel[[#This Row],[Column3]]</f>
        <v>3.1446540880503034E-2</v>
      </c>
      <c r="E47">
        <f>(B3_ekstrak_dengan_sampel[[#This Row],[Column4]]-B3_ekstrak_tanpa_sampel[[#This Row],[Column4]])/B3_ekstrak_tanpa_sampel[[#This Row],[Column4]]</f>
        <v>-0.1666666666666666</v>
      </c>
      <c r="F47">
        <f>(B3_ekstrak_dengan_sampel[[#This Row],[Column5]]-B3_ekstrak_tanpa_sampel[[#This Row],[Column5]])/B3_ekstrak_tanpa_sampel[[#This Row],[Column5]]</f>
        <v>0.25000000000000006</v>
      </c>
      <c r="G47">
        <f>(B3_ekstrak_dengan_sampel[[#This Row],[Column6]]-B3_ekstrak_tanpa_sampel[[#This Row],[Column6]])/B3_ekstrak_tanpa_sampel[[#This Row],[Column6]]</f>
        <v>-0.33333333333333331</v>
      </c>
      <c r="H47">
        <f>(B3_ekstrak_dengan_sampel[[#This Row],[Column7]]-B3_ekstrak_tanpa_sampel[[#This Row],[Column7]])/B3_ekstrak_tanpa_sampel[[#This Row],[Column7]]</f>
        <v>0</v>
      </c>
      <c r="I47">
        <f>(B3_ekstrak_dengan_sampel[[#This Row],[Column8]]-B3_ekstrak_tanpa_sampel[[#This Row],[Column8]])/B3_ekstrak_tanpa_sampel[[#This Row],[Column8]]</f>
        <v>-0.25000000000000006</v>
      </c>
      <c r="J47">
        <f>(B3_ekstrak_dengan_sampel[[#This Row],[Column9]]-B3_ekstrak_tanpa_sampel[[#This Row],[Column9]])/B3_ekstrak_tanpa_sampel[[#This Row],[Column9]]</f>
        <v>0</v>
      </c>
    </row>
    <row r="48" spans="2:10" x14ac:dyDescent="0.25">
      <c r="B48">
        <f>(B3_ekstrak_dengan_sampel[[#This Row],[Column1]]-B3_ekstrak_tanpa_sampel[[#This Row],[Column1]])/B3_ekstrak_tanpa_sampel[[#This Row],[Column1]]</f>
        <v>-8.3333333333333301E-2</v>
      </c>
      <c r="C48">
        <f>(B3_ekstrak_dengan_sampel[[#This Row],[Column2]]-B3_ekstrak_tanpa_sampel[[#This Row],[Column2]])/B3_ekstrak_tanpa_sampel[[#This Row],[Column2]]</f>
        <v>0.12499999999999993</v>
      </c>
      <c r="D48">
        <f>(B3_ekstrak_dengan_sampel[[#This Row],[Column3]]-B3_ekstrak_tanpa_sampel[[#This Row],[Column3]])/B3_ekstrak_tanpa_sampel[[#This Row],[Column3]]</f>
        <v>3.7735849056603668E-2</v>
      </c>
      <c r="E48">
        <f>(B3_ekstrak_dengan_sampel[[#This Row],[Column4]]-B3_ekstrak_tanpa_sampel[[#This Row],[Column4]])/B3_ekstrak_tanpa_sampel[[#This Row],[Column4]]</f>
        <v>-0.28571428571428575</v>
      </c>
      <c r="F48">
        <f>(B3_ekstrak_dengan_sampel[[#This Row],[Column5]]-B3_ekstrak_tanpa_sampel[[#This Row],[Column5]])/B3_ekstrak_tanpa_sampel[[#This Row],[Column5]]</f>
        <v>0.25000000000000006</v>
      </c>
      <c r="G48">
        <f>(B3_ekstrak_dengan_sampel[[#This Row],[Column6]]-B3_ekstrak_tanpa_sampel[[#This Row],[Column6]])/B3_ekstrak_tanpa_sampel[[#This Row],[Column6]]</f>
        <v>0</v>
      </c>
      <c r="H48">
        <f>(B3_ekstrak_dengan_sampel[[#This Row],[Column7]]-B3_ekstrak_tanpa_sampel[[#This Row],[Column7]])/B3_ekstrak_tanpa_sampel[[#This Row],[Column7]]</f>
        <v>0</v>
      </c>
      <c r="I48">
        <f>(B3_ekstrak_dengan_sampel[[#This Row],[Column8]]-B3_ekstrak_tanpa_sampel[[#This Row],[Column8]])/B3_ekstrak_tanpa_sampel[[#This Row],[Column8]]</f>
        <v>-0.25000000000000006</v>
      </c>
      <c r="J48">
        <f>(B3_ekstrak_dengan_sampel[[#This Row],[Column9]]-B3_ekstrak_tanpa_sampel[[#This Row],[Column9]])/B3_ekstrak_tanpa_sampel[[#This Row],[Column9]]</f>
        <v>0</v>
      </c>
    </row>
    <row r="49" spans="2:10" x14ac:dyDescent="0.25">
      <c r="B49">
        <f>(B3_ekstrak_dengan_sampel[[#This Row],[Column1]]-B3_ekstrak_tanpa_sampel[[#This Row],[Column1]])/B3_ekstrak_tanpa_sampel[[#This Row],[Column1]]</f>
        <v>-4.3478260869565251E-2</v>
      </c>
      <c r="C49">
        <f>(B3_ekstrak_dengan_sampel[[#This Row],[Column2]]-B3_ekstrak_tanpa_sampel[[#This Row],[Column2]])/B3_ekstrak_tanpa_sampel[[#This Row],[Column2]]</f>
        <v>0.28571428571428553</v>
      </c>
      <c r="D49">
        <f>(B3_ekstrak_dengan_sampel[[#This Row],[Column3]]-B3_ekstrak_tanpa_sampel[[#This Row],[Column3]])/B3_ekstrak_tanpa_sampel[[#This Row],[Column3]]</f>
        <v>3.7735849056603668E-2</v>
      </c>
      <c r="E49">
        <f>(B3_ekstrak_dengan_sampel[[#This Row],[Column4]]-B3_ekstrak_tanpa_sampel[[#This Row],[Column4]])/B3_ekstrak_tanpa_sampel[[#This Row],[Column4]]</f>
        <v>-0.1666666666666666</v>
      </c>
      <c r="F49">
        <f>(B3_ekstrak_dengan_sampel[[#This Row],[Column5]]-B3_ekstrak_tanpa_sampel[[#This Row],[Column5]])/B3_ekstrak_tanpa_sampel[[#This Row],[Column5]]</f>
        <v>0.25000000000000006</v>
      </c>
      <c r="G49">
        <f>(B3_ekstrak_dengan_sampel[[#This Row],[Column6]]-B3_ekstrak_tanpa_sampel[[#This Row],[Column6]])/B3_ekstrak_tanpa_sampel[[#This Row],[Column6]]</f>
        <v>0</v>
      </c>
      <c r="H49">
        <f>(B3_ekstrak_dengan_sampel[[#This Row],[Column7]]-B3_ekstrak_tanpa_sampel[[#This Row],[Column7]])/B3_ekstrak_tanpa_sampel[[#This Row],[Column7]]</f>
        <v>0</v>
      </c>
      <c r="I49">
        <f>(B3_ekstrak_dengan_sampel[[#This Row],[Column8]]-B3_ekstrak_tanpa_sampel[[#This Row],[Column8]])/B3_ekstrak_tanpa_sampel[[#This Row],[Column8]]</f>
        <v>-0.25000000000000006</v>
      </c>
      <c r="J49">
        <f>(B3_ekstrak_dengan_sampel[[#This Row],[Column9]]-B3_ekstrak_tanpa_sampel[[#This Row],[Column9]])/B3_ekstrak_tanpa_sampel[[#This Row],[Column9]]</f>
        <v>0</v>
      </c>
    </row>
    <row r="50" spans="2:10" x14ac:dyDescent="0.25">
      <c r="B50">
        <f>(B3_ekstrak_dengan_sampel[[#This Row],[Column1]]-B3_ekstrak_tanpa_sampel[[#This Row],[Column1]])/B3_ekstrak_tanpa_sampel[[#This Row],[Column1]]</f>
        <v>-4.3478260869565251E-2</v>
      </c>
      <c r="C50">
        <f>(B3_ekstrak_dengan_sampel[[#This Row],[Column2]]-B3_ekstrak_tanpa_sampel[[#This Row],[Column2]])/B3_ekstrak_tanpa_sampel[[#This Row],[Column2]]</f>
        <v>0.12499999999999993</v>
      </c>
      <c r="D50">
        <f>(B3_ekstrak_dengan_sampel[[#This Row],[Column3]]-B3_ekstrak_tanpa_sampel[[#This Row],[Column3]])/B3_ekstrak_tanpa_sampel[[#This Row],[Column3]]</f>
        <v>3.7735849056603668E-2</v>
      </c>
      <c r="E50">
        <f>(B3_ekstrak_dengan_sampel[[#This Row],[Column4]]-B3_ekstrak_tanpa_sampel[[#This Row],[Column4]])/B3_ekstrak_tanpa_sampel[[#This Row],[Column4]]</f>
        <v>-0.28571428571428575</v>
      </c>
      <c r="F50">
        <f>(B3_ekstrak_dengan_sampel[[#This Row],[Column5]]-B3_ekstrak_tanpa_sampel[[#This Row],[Column5]])/B3_ekstrak_tanpa_sampel[[#This Row],[Column5]]</f>
        <v>0</v>
      </c>
      <c r="G50">
        <f>(B3_ekstrak_dengan_sampel[[#This Row],[Column6]]-B3_ekstrak_tanpa_sampel[[#This Row],[Column6]])/B3_ekstrak_tanpa_sampel[[#This Row],[Column6]]</f>
        <v>0</v>
      </c>
      <c r="H50">
        <f>(B3_ekstrak_dengan_sampel[[#This Row],[Column7]]-B3_ekstrak_tanpa_sampel[[#This Row],[Column7]])/B3_ekstrak_tanpa_sampel[[#This Row],[Column7]]</f>
        <v>0</v>
      </c>
      <c r="I50">
        <f>(B3_ekstrak_dengan_sampel[[#This Row],[Column8]]-B3_ekstrak_tanpa_sampel[[#This Row],[Column8]])/B3_ekstrak_tanpa_sampel[[#This Row],[Column8]]</f>
        <v>-0.25000000000000006</v>
      </c>
      <c r="J50">
        <f>(B3_ekstrak_dengan_sampel[[#This Row],[Column9]]-B3_ekstrak_tanpa_sampel[[#This Row],[Column9]])/B3_ekstrak_tanpa_sampel[[#This Row],[Column9]]</f>
        <v>0</v>
      </c>
    </row>
    <row r="51" spans="2:10" x14ac:dyDescent="0.25">
      <c r="B51">
        <f>(B3_ekstrak_dengan_sampel[[#This Row],[Column1]]-B3_ekstrak_tanpa_sampel[[#This Row],[Column1]])/B3_ekstrak_tanpa_sampel[[#This Row],[Column1]]</f>
        <v>-4.3478260869565251E-2</v>
      </c>
      <c r="C51">
        <f>(B3_ekstrak_dengan_sampel[[#This Row],[Column2]]-B3_ekstrak_tanpa_sampel[[#This Row],[Column2]])/B3_ekstrak_tanpa_sampel[[#This Row],[Column2]]</f>
        <v>0.28571428571428553</v>
      </c>
      <c r="D51">
        <f>(B3_ekstrak_dengan_sampel[[#This Row],[Column3]]-B3_ekstrak_tanpa_sampel[[#This Row],[Column3]])/B3_ekstrak_tanpa_sampel[[#This Row],[Column3]]</f>
        <v>3.7735849056603668E-2</v>
      </c>
      <c r="E51">
        <f>(B3_ekstrak_dengan_sampel[[#This Row],[Column4]]-B3_ekstrak_tanpa_sampel[[#This Row],[Column4]])/B3_ekstrak_tanpa_sampel[[#This Row],[Column4]]</f>
        <v>-0.28571428571428575</v>
      </c>
      <c r="F51">
        <f>(B3_ekstrak_dengan_sampel[[#This Row],[Column5]]-B3_ekstrak_tanpa_sampel[[#This Row],[Column5]])/B3_ekstrak_tanpa_sampel[[#This Row],[Column5]]</f>
        <v>0</v>
      </c>
      <c r="G51">
        <f>(B3_ekstrak_dengan_sampel[[#This Row],[Column6]]-B3_ekstrak_tanpa_sampel[[#This Row],[Column6]])/B3_ekstrak_tanpa_sampel[[#This Row],[Column6]]</f>
        <v>0</v>
      </c>
      <c r="H51">
        <f>(B3_ekstrak_dengan_sampel[[#This Row],[Column7]]-B3_ekstrak_tanpa_sampel[[#This Row],[Column7]])/B3_ekstrak_tanpa_sampel[[#This Row],[Column7]]</f>
        <v>0</v>
      </c>
      <c r="I51">
        <f>(B3_ekstrak_dengan_sampel[[#This Row],[Column8]]-B3_ekstrak_tanpa_sampel[[#This Row],[Column8]])/B3_ekstrak_tanpa_sampel[[#This Row],[Column8]]</f>
        <v>-0.25000000000000006</v>
      </c>
      <c r="J51">
        <f>(B3_ekstrak_dengan_sampel[[#This Row],[Column9]]-B3_ekstrak_tanpa_sampel[[#This Row],[Column9]])/B3_ekstrak_tanpa_sampel[[#This Row],[Column9]]</f>
        <v>0</v>
      </c>
    </row>
    <row r="52" spans="2:10" x14ac:dyDescent="0.25">
      <c r="B52">
        <f>(B3_ekstrak_dengan_sampel[[#This Row],[Column1]]-B3_ekstrak_tanpa_sampel[[#This Row],[Column1]])/B3_ekstrak_tanpa_sampel[[#This Row],[Column1]]</f>
        <v>-4.3478260869565251E-2</v>
      </c>
      <c r="C52">
        <f>(B3_ekstrak_dengan_sampel[[#This Row],[Column2]]-B3_ekstrak_tanpa_sampel[[#This Row],[Column2]])/B3_ekstrak_tanpa_sampel[[#This Row],[Column2]]</f>
        <v>0.12499999999999993</v>
      </c>
      <c r="D52">
        <f>(B3_ekstrak_dengan_sampel[[#This Row],[Column3]]-B3_ekstrak_tanpa_sampel[[#This Row],[Column3]])/B3_ekstrak_tanpa_sampel[[#This Row],[Column3]]</f>
        <v>3.7735849056603668E-2</v>
      </c>
      <c r="E52">
        <f>(B3_ekstrak_dengan_sampel[[#This Row],[Column4]]-B3_ekstrak_tanpa_sampel[[#This Row],[Column4]])/B3_ekstrak_tanpa_sampel[[#This Row],[Column4]]</f>
        <v>-0.28571428571428575</v>
      </c>
      <c r="F52">
        <f>(B3_ekstrak_dengan_sampel[[#This Row],[Column5]]-B3_ekstrak_tanpa_sampel[[#This Row],[Column5]])/B3_ekstrak_tanpa_sampel[[#This Row],[Column5]]</f>
        <v>0</v>
      </c>
      <c r="G52">
        <f>(B3_ekstrak_dengan_sampel[[#This Row],[Column6]]-B3_ekstrak_tanpa_sampel[[#This Row],[Column6]])/B3_ekstrak_tanpa_sampel[[#This Row],[Column6]]</f>
        <v>0</v>
      </c>
      <c r="H52">
        <f>(B3_ekstrak_dengan_sampel[[#This Row],[Column7]]-B3_ekstrak_tanpa_sampel[[#This Row],[Column7]])/B3_ekstrak_tanpa_sampel[[#This Row],[Column7]]</f>
        <v>0</v>
      </c>
      <c r="I52">
        <f>(B3_ekstrak_dengan_sampel[[#This Row],[Column8]]-B3_ekstrak_tanpa_sampel[[#This Row],[Column8]])/B3_ekstrak_tanpa_sampel[[#This Row],[Column8]]</f>
        <v>-0.25000000000000006</v>
      </c>
      <c r="J52">
        <f>(B3_ekstrak_dengan_sampel[[#This Row],[Column9]]-B3_ekstrak_tanpa_sampel[[#This Row],[Column9]])/B3_ekstrak_tanpa_sampel[[#This Row],[Column9]]</f>
        <v>0</v>
      </c>
    </row>
    <row r="53" spans="2:10" x14ac:dyDescent="0.25">
      <c r="B53">
        <f>(B3_ekstrak_dengan_sampel[[#This Row],[Column1]]-B3_ekstrak_tanpa_sampel[[#This Row],[Column1]])/B3_ekstrak_tanpa_sampel[[#This Row],[Column1]]</f>
        <v>-4.3478260869565251E-2</v>
      </c>
      <c r="C53">
        <f>(B3_ekstrak_dengan_sampel[[#This Row],[Column2]]-B3_ekstrak_tanpa_sampel[[#This Row],[Column2]])/B3_ekstrak_tanpa_sampel[[#This Row],[Column2]]</f>
        <v>0.12499999999999993</v>
      </c>
      <c r="D53">
        <f>(B3_ekstrak_dengan_sampel[[#This Row],[Column3]]-B3_ekstrak_tanpa_sampel[[#This Row],[Column3]])/B3_ekstrak_tanpa_sampel[[#This Row],[Column3]]</f>
        <v>3.7735849056603668E-2</v>
      </c>
      <c r="E53">
        <f>(B3_ekstrak_dengan_sampel[[#This Row],[Column4]]-B3_ekstrak_tanpa_sampel[[#This Row],[Column4]])/B3_ekstrak_tanpa_sampel[[#This Row],[Column4]]</f>
        <v>-0.1666666666666666</v>
      </c>
      <c r="F53">
        <f>(B3_ekstrak_dengan_sampel[[#This Row],[Column5]]-B3_ekstrak_tanpa_sampel[[#This Row],[Column5]])/B3_ekstrak_tanpa_sampel[[#This Row],[Column5]]</f>
        <v>0</v>
      </c>
      <c r="G53">
        <f>(B3_ekstrak_dengan_sampel[[#This Row],[Column6]]-B3_ekstrak_tanpa_sampel[[#This Row],[Column6]])/B3_ekstrak_tanpa_sampel[[#This Row],[Column6]]</f>
        <v>0</v>
      </c>
      <c r="H53">
        <f>(B3_ekstrak_dengan_sampel[[#This Row],[Column7]]-B3_ekstrak_tanpa_sampel[[#This Row],[Column7]])/B3_ekstrak_tanpa_sampel[[#This Row],[Column7]]</f>
        <v>0</v>
      </c>
      <c r="I53">
        <f>(B3_ekstrak_dengan_sampel[[#This Row],[Column8]]-B3_ekstrak_tanpa_sampel[[#This Row],[Column8]])/B3_ekstrak_tanpa_sampel[[#This Row],[Column8]]</f>
        <v>-0.25000000000000006</v>
      </c>
      <c r="J53">
        <f>(B3_ekstrak_dengan_sampel[[#This Row],[Column9]]-B3_ekstrak_tanpa_sampel[[#This Row],[Column9]])/B3_ekstrak_tanpa_sampel[[#This Row],[Column9]]</f>
        <v>0</v>
      </c>
    </row>
    <row r="54" spans="2:10" x14ac:dyDescent="0.25">
      <c r="B54">
        <f>(B3_ekstrak_dengan_sampel[[#This Row],[Column1]]-B3_ekstrak_tanpa_sampel[[#This Row],[Column1]])/B3_ekstrak_tanpa_sampel[[#This Row],[Column1]]</f>
        <v>-4.3478260869565251E-2</v>
      </c>
      <c r="C54">
        <f>(B3_ekstrak_dengan_sampel[[#This Row],[Column2]]-B3_ekstrak_tanpa_sampel[[#This Row],[Column2]])/B3_ekstrak_tanpa_sampel[[#This Row],[Column2]]</f>
        <v>0.12499999999999993</v>
      </c>
      <c r="D54">
        <f>(B3_ekstrak_dengan_sampel[[#This Row],[Column3]]-B3_ekstrak_tanpa_sampel[[#This Row],[Column3]])/B3_ekstrak_tanpa_sampel[[#This Row],[Column3]]</f>
        <v>3.1446540880503034E-2</v>
      </c>
      <c r="E54">
        <f>(B3_ekstrak_dengan_sampel[[#This Row],[Column4]]-B3_ekstrak_tanpa_sampel[[#This Row],[Column4]])/B3_ekstrak_tanpa_sampel[[#This Row],[Column4]]</f>
        <v>-0.28571428571428575</v>
      </c>
      <c r="F54">
        <f>(B3_ekstrak_dengan_sampel[[#This Row],[Column5]]-B3_ekstrak_tanpa_sampel[[#This Row],[Column5]])/B3_ekstrak_tanpa_sampel[[#This Row],[Column5]]</f>
        <v>0</v>
      </c>
      <c r="G54">
        <f>(B3_ekstrak_dengan_sampel[[#This Row],[Column6]]-B3_ekstrak_tanpa_sampel[[#This Row],[Column6]])/B3_ekstrak_tanpa_sampel[[#This Row],[Column6]]</f>
        <v>-0.33333333333333331</v>
      </c>
      <c r="H54">
        <f>(B3_ekstrak_dengan_sampel[[#This Row],[Column7]]-B3_ekstrak_tanpa_sampel[[#This Row],[Column7]])/B3_ekstrak_tanpa_sampel[[#This Row],[Column7]]</f>
        <v>0</v>
      </c>
      <c r="I54">
        <f>(B3_ekstrak_dengan_sampel[[#This Row],[Column8]]-B3_ekstrak_tanpa_sampel[[#This Row],[Column8]])/B3_ekstrak_tanpa_sampel[[#This Row],[Column8]]</f>
        <v>-0.25000000000000006</v>
      </c>
      <c r="J54">
        <f>(B3_ekstrak_dengan_sampel[[#This Row],[Column9]]-B3_ekstrak_tanpa_sampel[[#This Row],[Column9]])/B3_ekstrak_tanpa_sampel[[#This Row],[Column9]]</f>
        <v>0</v>
      </c>
    </row>
    <row r="55" spans="2:10" x14ac:dyDescent="0.25">
      <c r="B55">
        <f>(B3_ekstrak_dengan_sampel[[#This Row],[Column1]]-B3_ekstrak_tanpa_sampel[[#This Row],[Column1]])/B3_ekstrak_tanpa_sampel[[#This Row],[Column1]]</f>
        <v>-4.3478260869565251E-2</v>
      </c>
      <c r="C55">
        <f>(B3_ekstrak_dengan_sampel[[#This Row],[Column2]]-B3_ekstrak_tanpa_sampel[[#This Row],[Column2]])/B3_ekstrak_tanpa_sampel[[#This Row],[Column2]]</f>
        <v>0.28571428571428553</v>
      </c>
      <c r="D55">
        <f>(B3_ekstrak_dengan_sampel[[#This Row],[Column3]]-B3_ekstrak_tanpa_sampel[[#This Row],[Column3]])/B3_ekstrak_tanpa_sampel[[#This Row],[Column3]]</f>
        <v>3.7735849056603668E-2</v>
      </c>
      <c r="E55">
        <f>(B3_ekstrak_dengan_sampel[[#This Row],[Column4]]-B3_ekstrak_tanpa_sampel[[#This Row],[Column4]])/B3_ekstrak_tanpa_sampel[[#This Row],[Column4]]</f>
        <v>-0.1666666666666666</v>
      </c>
      <c r="F55">
        <f>(B3_ekstrak_dengan_sampel[[#This Row],[Column5]]-B3_ekstrak_tanpa_sampel[[#This Row],[Column5]])/B3_ekstrak_tanpa_sampel[[#This Row],[Column5]]</f>
        <v>0</v>
      </c>
      <c r="G55">
        <f>(B3_ekstrak_dengan_sampel[[#This Row],[Column6]]-B3_ekstrak_tanpa_sampel[[#This Row],[Column6]])/B3_ekstrak_tanpa_sampel[[#This Row],[Column6]]</f>
        <v>0</v>
      </c>
      <c r="H55">
        <f>(B3_ekstrak_dengan_sampel[[#This Row],[Column7]]-B3_ekstrak_tanpa_sampel[[#This Row],[Column7]])/B3_ekstrak_tanpa_sampel[[#This Row],[Column7]]</f>
        <v>0</v>
      </c>
      <c r="I55">
        <f>(B3_ekstrak_dengan_sampel[[#This Row],[Column8]]-B3_ekstrak_tanpa_sampel[[#This Row],[Column8]])/B3_ekstrak_tanpa_sampel[[#This Row],[Column8]]</f>
        <v>-0.25000000000000006</v>
      </c>
      <c r="J55">
        <f>(B3_ekstrak_dengan_sampel[[#This Row],[Column9]]-B3_ekstrak_tanpa_sampel[[#This Row],[Column9]])/B3_ekstrak_tanpa_sampel[[#This Row],[Column9]]</f>
        <v>0</v>
      </c>
    </row>
    <row r="56" spans="2:10" x14ac:dyDescent="0.25">
      <c r="B56">
        <f>(B3_ekstrak_dengan_sampel[[#This Row],[Column1]]-B3_ekstrak_tanpa_sampel[[#This Row],[Column1]])/B3_ekstrak_tanpa_sampel[[#This Row],[Column1]]</f>
        <v>-4.3478260869565251E-2</v>
      </c>
      <c r="C56">
        <f>(B3_ekstrak_dengan_sampel[[#This Row],[Column2]]-B3_ekstrak_tanpa_sampel[[#This Row],[Column2]])/B3_ekstrak_tanpa_sampel[[#This Row],[Column2]]</f>
        <v>0.12499999999999993</v>
      </c>
      <c r="D56">
        <f>(B3_ekstrak_dengan_sampel[[#This Row],[Column3]]-B3_ekstrak_tanpa_sampel[[#This Row],[Column3]])/B3_ekstrak_tanpa_sampel[[#This Row],[Column3]]</f>
        <v>3.7735849056603668E-2</v>
      </c>
      <c r="E56">
        <f>(B3_ekstrak_dengan_sampel[[#This Row],[Column4]]-B3_ekstrak_tanpa_sampel[[#This Row],[Column4]])/B3_ekstrak_tanpa_sampel[[#This Row],[Column4]]</f>
        <v>-0.28571428571428575</v>
      </c>
      <c r="F56">
        <f>(B3_ekstrak_dengan_sampel[[#This Row],[Column5]]-B3_ekstrak_tanpa_sampel[[#This Row],[Column5]])/B3_ekstrak_tanpa_sampel[[#This Row],[Column5]]</f>
        <v>0.25000000000000006</v>
      </c>
      <c r="G56">
        <f>(B3_ekstrak_dengan_sampel[[#This Row],[Column6]]-B3_ekstrak_tanpa_sampel[[#This Row],[Column6]])/B3_ekstrak_tanpa_sampel[[#This Row],[Column6]]</f>
        <v>0</v>
      </c>
      <c r="H56">
        <f>(B3_ekstrak_dengan_sampel[[#This Row],[Column7]]-B3_ekstrak_tanpa_sampel[[#This Row],[Column7]])/B3_ekstrak_tanpa_sampel[[#This Row],[Column7]]</f>
        <v>0</v>
      </c>
      <c r="I56">
        <f>(B3_ekstrak_dengan_sampel[[#This Row],[Column8]]-B3_ekstrak_tanpa_sampel[[#This Row],[Column8]])/B3_ekstrak_tanpa_sampel[[#This Row],[Column8]]</f>
        <v>-0.25000000000000006</v>
      </c>
      <c r="J56">
        <f>(B3_ekstrak_dengan_sampel[[#This Row],[Column9]]-B3_ekstrak_tanpa_sampel[[#This Row],[Column9]])/B3_ekstrak_tanpa_sampel[[#This Row],[Column9]]</f>
        <v>0</v>
      </c>
    </row>
    <row r="57" spans="2:10" x14ac:dyDescent="0.25">
      <c r="B57">
        <f>(B3_ekstrak_dengan_sampel[[#This Row],[Column1]]-B3_ekstrak_tanpa_sampel[[#This Row],[Column1]])/B3_ekstrak_tanpa_sampel[[#This Row],[Column1]]</f>
        <v>-4.3478260869565251E-2</v>
      </c>
      <c r="C57">
        <f>(B3_ekstrak_dengan_sampel[[#This Row],[Column2]]-B3_ekstrak_tanpa_sampel[[#This Row],[Column2]])/B3_ekstrak_tanpa_sampel[[#This Row],[Column2]]</f>
        <v>0.12499999999999993</v>
      </c>
      <c r="D57">
        <f>(B3_ekstrak_dengan_sampel[[#This Row],[Column3]]-B3_ekstrak_tanpa_sampel[[#This Row],[Column3]])/B3_ekstrak_tanpa_sampel[[#This Row],[Column3]]</f>
        <v>3.7735849056603668E-2</v>
      </c>
      <c r="E57">
        <f>(B3_ekstrak_dengan_sampel[[#This Row],[Column4]]-B3_ekstrak_tanpa_sampel[[#This Row],[Column4]])/B3_ekstrak_tanpa_sampel[[#This Row],[Column4]]</f>
        <v>-0.28571428571428575</v>
      </c>
      <c r="F57">
        <f>(B3_ekstrak_dengan_sampel[[#This Row],[Column5]]-B3_ekstrak_tanpa_sampel[[#This Row],[Column5]])/B3_ekstrak_tanpa_sampel[[#This Row],[Column5]]</f>
        <v>0</v>
      </c>
      <c r="G57">
        <f>(B3_ekstrak_dengan_sampel[[#This Row],[Column6]]-B3_ekstrak_tanpa_sampel[[#This Row],[Column6]])/B3_ekstrak_tanpa_sampel[[#This Row],[Column6]]</f>
        <v>0</v>
      </c>
      <c r="H57">
        <f>(B3_ekstrak_dengan_sampel[[#This Row],[Column7]]-B3_ekstrak_tanpa_sampel[[#This Row],[Column7]])/B3_ekstrak_tanpa_sampel[[#This Row],[Column7]]</f>
        <v>0</v>
      </c>
      <c r="I57">
        <f>(B3_ekstrak_dengan_sampel[[#This Row],[Column8]]-B3_ekstrak_tanpa_sampel[[#This Row],[Column8]])/B3_ekstrak_tanpa_sampel[[#This Row],[Column8]]</f>
        <v>-0.25000000000000006</v>
      </c>
      <c r="J57">
        <f>(B3_ekstrak_dengan_sampel[[#This Row],[Column9]]-B3_ekstrak_tanpa_sampel[[#This Row],[Column9]])/B3_ekstrak_tanpa_sampel[[#This Row],[Column9]]</f>
        <v>0</v>
      </c>
    </row>
    <row r="58" spans="2:10" x14ac:dyDescent="0.25">
      <c r="B58">
        <f>(B3_ekstrak_dengan_sampel[[#This Row],[Column1]]-B3_ekstrak_tanpa_sampel[[#This Row],[Column1]])/B3_ekstrak_tanpa_sampel[[#This Row],[Column1]]</f>
        <v>-8.3333333333333301E-2</v>
      </c>
      <c r="C58">
        <f>(B3_ekstrak_dengan_sampel[[#This Row],[Column2]]-B3_ekstrak_tanpa_sampel[[#This Row],[Column2]])/B3_ekstrak_tanpa_sampel[[#This Row],[Column2]]</f>
        <v>0.14285714285714277</v>
      </c>
      <c r="D58">
        <f>(B3_ekstrak_dengan_sampel[[#This Row],[Column3]]-B3_ekstrak_tanpa_sampel[[#This Row],[Column3]])/B3_ekstrak_tanpa_sampel[[#This Row],[Column3]]</f>
        <v>3.7735849056603668E-2</v>
      </c>
      <c r="E58">
        <f>(B3_ekstrak_dengan_sampel[[#This Row],[Column4]]-B3_ekstrak_tanpa_sampel[[#This Row],[Column4]])/B3_ekstrak_tanpa_sampel[[#This Row],[Column4]]</f>
        <v>-0.28571428571428575</v>
      </c>
      <c r="F58">
        <f>(B3_ekstrak_dengan_sampel[[#This Row],[Column5]]-B3_ekstrak_tanpa_sampel[[#This Row],[Column5]])/B3_ekstrak_tanpa_sampel[[#This Row],[Column5]]</f>
        <v>0</v>
      </c>
      <c r="G58">
        <f>(B3_ekstrak_dengan_sampel[[#This Row],[Column6]]-B3_ekstrak_tanpa_sampel[[#This Row],[Column6]])/B3_ekstrak_tanpa_sampel[[#This Row],[Column6]]</f>
        <v>-0.33333333333333331</v>
      </c>
      <c r="H58">
        <f>(B3_ekstrak_dengan_sampel[[#This Row],[Column7]]-B3_ekstrak_tanpa_sampel[[#This Row],[Column7]])/B3_ekstrak_tanpa_sampel[[#This Row],[Column7]]</f>
        <v>0</v>
      </c>
      <c r="I58">
        <f>(B3_ekstrak_dengan_sampel[[#This Row],[Column8]]-B3_ekstrak_tanpa_sampel[[#This Row],[Column8]])/B3_ekstrak_tanpa_sampel[[#This Row],[Column8]]</f>
        <v>-0.25000000000000006</v>
      </c>
      <c r="J58">
        <f>(B3_ekstrak_dengan_sampel[[#This Row],[Column9]]-B3_ekstrak_tanpa_sampel[[#This Row],[Column9]])/B3_ekstrak_tanpa_sampel[[#This Row],[Column9]]</f>
        <v>0</v>
      </c>
    </row>
    <row r="59" spans="2:10" x14ac:dyDescent="0.25">
      <c r="B59">
        <f>(B3_ekstrak_dengan_sampel[[#This Row],[Column1]]-B3_ekstrak_tanpa_sampel[[#This Row],[Column1]])/B3_ekstrak_tanpa_sampel[[#This Row],[Column1]]</f>
        <v>-4.3478260869565251E-2</v>
      </c>
      <c r="C59">
        <f>(B3_ekstrak_dengan_sampel[[#This Row],[Column2]]-B3_ekstrak_tanpa_sampel[[#This Row],[Column2]])/B3_ekstrak_tanpa_sampel[[#This Row],[Column2]]</f>
        <v>0.12499999999999993</v>
      </c>
      <c r="D59">
        <f>(B3_ekstrak_dengan_sampel[[#This Row],[Column3]]-B3_ekstrak_tanpa_sampel[[#This Row],[Column3]])/B3_ekstrak_tanpa_sampel[[#This Row],[Column3]]</f>
        <v>3.1446540880503034E-2</v>
      </c>
      <c r="E59">
        <f>(B3_ekstrak_dengan_sampel[[#This Row],[Column4]]-B3_ekstrak_tanpa_sampel[[#This Row],[Column4]])/B3_ekstrak_tanpa_sampel[[#This Row],[Column4]]</f>
        <v>-0.28571428571428575</v>
      </c>
      <c r="F59">
        <f>(B3_ekstrak_dengan_sampel[[#This Row],[Column5]]-B3_ekstrak_tanpa_sampel[[#This Row],[Column5]])/B3_ekstrak_tanpa_sampel[[#This Row],[Column5]]</f>
        <v>0</v>
      </c>
      <c r="G59">
        <f>(B3_ekstrak_dengan_sampel[[#This Row],[Column6]]-B3_ekstrak_tanpa_sampel[[#This Row],[Column6]])/B3_ekstrak_tanpa_sampel[[#This Row],[Column6]]</f>
        <v>0</v>
      </c>
      <c r="H59">
        <f>(B3_ekstrak_dengan_sampel[[#This Row],[Column7]]-B3_ekstrak_tanpa_sampel[[#This Row],[Column7]])/B3_ekstrak_tanpa_sampel[[#This Row],[Column7]]</f>
        <v>0</v>
      </c>
      <c r="I59">
        <f>(B3_ekstrak_dengan_sampel[[#This Row],[Column8]]-B3_ekstrak_tanpa_sampel[[#This Row],[Column8]])/B3_ekstrak_tanpa_sampel[[#This Row],[Column8]]</f>
        <v>-0.25000000000000006</v>
      </c>
      <c r="J59">
        <f>(B3_ekstrak_dengan_sampel[[#This Row],[Column9]]-B3_ekstrak_tanpa_sampel[[#This Row],[Column9]])/B3_ekstrak_tanpa_sampel[[#This Row],[Column9]]</f>
        <v>0</v>
      </c>
    </row>
    <row r="60" spans="2:10" x14ac:dyDescent="0.25">
      <c r="B60">
        <f>(B3_ekstrak_dengan_sampel[[#This Row],[Column1]]-B3_ekstrak_tanpa_sampel[[#This Row],[Column1]])/B3_ekstrak_tanpa_sampel[[#This Row],[Column1]]</f>
        <v>-4.3478260869565251E-2</v>
      </c>
      <c r="C60">
        <f>(B3_ekstrak_dengan_sampel[[#This Row],[Column2]]-B3_ekstrak_tanpa_sampel[[#This Row],[Column2]])/B3_ekstrak_tanpa_sampel[[#This Row],[Column2]]</f>
        <v>0.28571428571428553</v>
      </c>
      <c r="D60">
        <f>(B3_ekstrak_dengan_sampel[[#This Row],[Column3]]-B3_ekstrak_tanpa_sampel[[#This Row],[Column3]])/B3_ekstrak_tanpa_sampel[[#This Row],[Column3]]</f>
        <v>3.7735849056603668E-2</v>
      </c>
      <c r="E60">
        <f>(B3_ekstrak_dengan_sampel[[#This Row],[Column4]]-B3_ekstrak_tanpa_sampel[[#This Row],[Column4]])/B3_ekstrak_tanpa_sampel[[#This Row],[Column4]]</f>
        <v>-0.28571428571428575</v>
      </c>
      <c r="F60">
        <f>(B3_ekstrak_dengan_sampel[[#This Row],[Column5]]-B3_ekstrak_tanpa_sampel[[#This Row],[Column5]])/B3_ekstrak_tanpa_sampel[[#This Row],[Column5]]</f>
        <v>0</v>
      </c>
      <c r="G60">
        <f>(B3_ekstrak_dengan_sampel[[#This Row],[Column6]]-B3_ekstrak_tanpa_sampel[[#This Row],[Column6]])/B3_ekstrak_tanpa_sampel[[#This Row],[Column6]]</f>
        <v>0</v>
      </c>
      <c r="H60">
        <f>(B3_ekstrak_dengan_sampel[[#This Row],[Column7]]-B3_ekstrak_tanpa_sampel[[#This Row],[Column7]])/B3_ekstrak_tanpa_sampel[[#This Row],[Column7]]</f>
        <v>0</v>
      </c>
      <c r="I60">
        <f>(B3_ekstrak_dengan_sampel[[#This Row],[Column8]]-B3_ekstrak_tanpa_sampel[[#This Row],[Column8]])/B3_ekstrak_tanpa_sampel[[#This Row],[Column8]]</f>
        <v>-0.25000000000000006</v>
      </c>
      <c r="J60">
        <f>(B3_ekstrak_dengan_sampel[[#This Row],[Column9]]-B3_ekstrak_tanpa_sampel[[#This Row],[Column9]])/B3_ekstrak_tanpa_sampel[[#This Row],[Column9]]</f>
        <v>0</v>
      </c>
    </row>
    <row r="61" spans="2:10" x14ac:dyDescent="0.25">
      <c r="B61">
        <f>(B3_ekstrak_dengan_sampel[[#This Row],[Column1]]-B3_ekstrak_tanpa_sampel[[#This Row],[Column1]])/B3_ekstrak_tanpa_sampel[[#This Row],[Column1]]</f>
        <v>-8.3333333333333301E-2</v>
      </c>
      <c r="C61">
        <f>(B3_ekstrak_dengan_sampel[[#This Row],[Column2]]-B3_ekstrak_tanpa_sampel[[#This Row],[Column2]])/B3_ekstrak_tanpa_sampel[[#This Row],[Column2]]</f>
        <v>0.28571428571428553</v>
      </c>
      <c r="D61">
        <f>(B3_ekstrak_dengan_sampel[[#This Row],[Column3]]-B3_ekstrak_tanpa_sampel[[#This Row],[Column3]])/B3_ekstrak_tanpa_sampel[[#This Row],[Column3]]</f>
        <v>3.7735849056603668E-2</v>
      </c>
      <c r="E61">
        <f>(B3_ekstrak_dengan_sampel[[#This Row],[Column4]]-B3_ekstrak_tanpa_sampel[[#This Row],[Column4]])/B3_ekstrak_tanpa_sampel[[#This Row],[Column4]]</f>
        <v>-0.1666666666666666</v>
      </c>
      <c r="F61">
        <f>(B3_ekstrak_dengan_sampel[[#This Row],[Column5]]-B3_ekstrak_tanpa_sampel[[#This Row],[Column5]])/B3_ekstrak_tanpa_sampel[[#This Row],[Column5]]</f>
        <v>0</v>
      </c>
      <c r="G61">
        <f>(B3_ekstrak_dengan_sampel[[#This Row],[Column6]]-B3_ekstrak_tanpa_sampel[[#This Row],[Column6]])/B3_ekstrak_tanpa_sampel[[#This Row],[Column6]]</f>
        <v>0</v>
      </c>
      <c r="H61">
        <f>(B3_ekstrak_dengan_sampel[[#This Row],[Column7]]-B3_ekstrak_tanpa_sampel[[#This Row],[Column7]])/B3_ekstrak_tanpa_sampel[[#This Row],[Column7]]</f>
        <v>0</v>
      </c>
      <c r="I61">
        <f>(B3_ekstrak_dengan_sampel[[#This Row],[Column8]]-B3_ekstrak_tanpa_sampel[[#This Row],[Column8]])/B3_ekstrak_tanpa_sampel[[#This Row],[Column8]]</f>
        <v>0</v>
      </c>
      <c r="J61">
        <f>(B3_ekstrak_dengan_sampel[[#This Row],[Column9]]-B3_ekstrak_tanpa_sampel[[#This Row],[Column9]])/B3_ekstrak_tanpa_sampel[[#This Row],[Column9]]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F10C-794A-498E-8F12-EDA432E8EB6D}">
  <dimension ref="B1:L61"/>
  <sheetViews>
    <sheetView workbookViewId="0">
      <selection activeCell="K8" sqref="K8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23</v>
      </c>
      <c r="C2" s="1" t="s">
        <v>56</v>
      </c>
      <c r="D2" s="1" t="s">
        <v>18</v>
      </c>
      <c r="E2" s="1" t="s">
        <v>21</v>
      </c>
      <c r="F2" s="1" t="s">
        <v>12</v>
      </c>
      <c r="G2" s="1" t="s">
        <v>15</v>
      </c>
      <c r="H2" s="1" t="s">
        <v>12</v>
      </c>
      <c r="I2" s="1" t="s">
        <v>14</v>
      </c>
      <c r="J2" s="1" t="s">
        <v>14</v>
      </c>
      <c r="K2" s="1" t="s">
        <v>42</v>
      </c>
      <c r="L2" s="1" t="s">
        <v>17</v>
      </c>
    </row>
    <row r="3" spans="2:12" x14ac:dyDescent="0.25">
      <c r="B3" s="1" t="s">
        <v>23</v>
      </c>
      <c r="C3" s="1" t="s">
        <v>51</v>
      </c>
      <c r="D3" s="1" t="s">
        <v>27</v>
      </c>
      <c r="E3" s="1" t="s">
        <v>21</v>
      </c>
      <c r="F3" s="1" t="s">
        <v>14</v>
      </c>
      <c r="G3" s="1" t="s">
        <v>15</v>
      </c>
      <c r="H3" s="1" t="s">
        <v>12</v>
      </c>
      <c r="I3" s="1" t="s">
        <v>14</v>
      </c>
      <c r="J3" s="1" t="s">
        <v>14</v>
      </c>
      <c r="K3" s="1" t="s">
        <v>42</v>
      </c>
      <c r="L3" s="1" t="s">
        <v>17</v>
      </c>
    </row>
    <row r="4" spans="2:12" x14ac:dyDescent="0.25">
      <c r="B4" s="1" t="s">
        <v>23</v>
      </c>
      <c r="C4" s="1" t="s">
        <v>56</v>
      </c>
      <c r="D4" s="1" t="s">
        <v>27</v>
      </c>
      <c r="E4" s="1" t="s">
        <v>56</v>
      </c>
      <c r="F4" s="1" t="s">
        <v>14</v>
      </c>
      <c r="G4" s="1" t="s">
        <v>15</v>
      </c>
      <c r="H4" s="1" t="s">
        <v>12</v>
      </c>
      <c r="I4" s="1" t="s">
        <v>14</v>
      </c>
      <c r="J4" s="1" t="s">
        <v>14</v>
      </c>
      <c r="K4" s="1" t="s">
        <v>42</v>
      </c>
      <c r="L4" s="1" t="s">
        <v>17</v>
      </c>
    </row>
    <row r="5" spans="2:12" x14ac:dyDescent="0.25">
      <c r="B5" s="1" t="s">
        <v>23</v>
      </c>
      <c r="C5" s="1" t="s">
        <v>56</v>
      </c>
      <c r="D5" s="1" t="s">
        <v>27</v>
      </c>
      <c r="E5" s="1" t="s">
        <v>21</v>
      </c>
      <c r="F5" s="1" t="s">
        <v>12</v>
      </c>
      <c r="G5" s="1" t="s">
        <v>15</v>
      </c>
      <c r="H5" s="1" t="s">
        <v>12</v>
      </c>
      <c r="I5" s="1" t="s">
        <v>14</v>
      </c>
      <c r="J5" s="1" t="s">
        <v>14</v>
      </c>
      <c r="K5" s="1" t="s">
        <v>42</v>
      </c>
      <c r="L5" s="1" t="s">
        <v>17</v>
      </c>
    </row>
    <row r="6" spans="2:12" x14ac:dyDescent="0.25">
      <c r="B6" s="1" t="s">
        <v>23</v>
      </c>
      <c r="C6" s="1" t="s">
        <v>56</v>
      </c>
      <c r="D6" s="1" t="s">
        <v>27</v>
      </c>
      <c r="E6" s="1" t="s">
        <v>56</v>
      </c>
      <c r="F6" s="1" t="s">
        <v>12</v>
      </c>
      <c r="G6" s="1" t="s">
        <v>15</v>
      </c>
      <c r="H6" s="1" t="s">
        <v>12</v>
      </c>
      <c r="I6" s="1" t="s">
        <v>14</v>
      </c>
      <c r="J6" s="1" t="s">
        <v>14</v>
      </c>
      <c r="K6" s="1" t="s">
        <v>42</v>
      </c>
      <c r="L6" s="1" t="s">
        <v>17</v>
      </c>
    </row>
    <row r="7" spans="2:12" x14ac:dyDescent="0.25">
      <c r="B7" s="1" t="s">
        <v>23</v>
      </c>
      <c r="C7" s="1" t="s">
        <v>56</v>
      </c>
      <c r="D7" s="1" t="s">
        <v>27</v>
      </c>
      <c r="E7" s="1" t="s">
        <v>56</v>
      </c>
      <c r="F7" s="1" t="s">
        <v>14</v>
      </c>
      <c r="G7" s="1" t="s">
        <v>15</v>
      </c>
      <c r="H7" s="1" t="s">
        <v>12</v>
      </c>
      <c r="I7" s="1" t="s">
        <v>14</v>
      </c>
      <c r="J7" s="1" t="s">
        <v>14</v>
      </c>
      <c r="K7" s="1" t="s">
        <v>42</v>
      </c>
      <c r="L7" s="1" t="s">
        <v>17</v>
      </c>
    </row>
    <row r="8" spans="2:12" x14ac:dyDescent="0.25">
      <c r="B8" s="1" t="s">
        <v>23</v>
      </c>
      <c r="C8" s="1" t="s">
        <v>56</v>
      </c>
      <c r="D8" s="1" t="s">
        <v>28</v>
      </c>
      <c r="E8" s="1" t="s">
        <v>21</v>
      </c>
      <c r="F8" s="1" t="s">
        <v>12</v>
      </c>
      <c r="G8" s="1" t="s">
        <v>15</v>
      </c>
      <c r="H8" s="1" t="s">
        <v>12</v>
      </c>
      <c r="I8" s="1" t="s">
        <v>14</v>
      </c>
      <c r="J8" s="1" t="s">
        <v>14</v>
      </c>
      <c r="K8" s="1" t="s">
        <v>42</v>
      </c>
      <c r="L8" s="1" t="s">
        <v>17</v>
      </c>
    </row>
    <row r="9" spans="2:12" x14ac:dyDescent="0.25">
      <c r="B9" s="1" t="s">
        <v>23</v>
      </c>
      <c r="C9" s="1" t="s">
        <v>56</v>
      </c>
      <c r="D9" s="1" t="s">
        <v>27</v>
      </c>
      <c r="E9" s="1" t="s">
        <v>21</v>
      </c>
      <c r="F9" s="1" t="s">
        <v>12</v>
      </c>
      <c r="G9" s="1" t="s">
        <v>15</v>
      </c>
      <c r="H9" s="1" t="s">
        <v>12</v>
      </c>
      <c r="I9" s="1" t="s">
        <v>14</v>
      </c>
      <c r="J9" s="1" t="s">
        <v>14</v>
      </c>
      <c r="K9" s="1" t="s">
        <v>42</v>
      </c>
      <c r="L9" s="1" t="s">
        <v>17</v>
      </c>
    </row>
    <row r="10" spans="2:12" x14ac:dyDescent="0.25">
      <c r="B10" s="1" t="s">
        <v>23</v>
      </c>
      <c r="C10" s="1" t="s">
        <v>56</v>
      </c>
      <c r="D10" s="1" t="s">
        <v>27</v>
      </c>
      <c r="E10" s="1" t="s">
        <v>21</v>
      </c>
      <c r="F10" s="1" t="s">
        <v>14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42</v>
      </c>
      <c r="L10" s="1" t="s">
        <v>17</v>
      </c>
    </row>
    <row r="11" spans="2:12" x14ac:dyDescent="0.25">
      <c r="B11" s="1" t="s">
        <v>23</v>
      </c>
      <c r="C11" s="1" t="s">
        <v>56</v>
      </c>
      <c r="D11" s="1" t="s">
        <v>27</v>
      </c>
      <c r="E11" s="1" t="s">
        <v>21</v>
      </c>
      <c r="F11" s="1" t="s">
        <v>14</v>
      </c>
      <c r="G11" s="1" t="s">
        <v>15</v>
      </c>
      <c r="H11" s="1" t="s">
        <v>12</v>
      </c>
      <c r="I11" s="1" t="s">
        <v>14</v>
      </c>
      <c r="J11" s="1" t="s">
        <v>14</v>
      </c>
      <c r="K11" s="1" t="s">
        <v>42</v>
      </c>
      <c r="L11" s="1" t="s">
        <v>17</v>
      </c>
    </row>
    <row r="12" spans="2:12" x14ac:dyDescent="0.25">
      <c r="B12" s="1" t="s">
        <v>23</v>
      </c>
      <c r="C12" s="1" t="s">
        <v>56</v>
      </c>
      <c r="D12" s="1" t="s">
        <v>28</v>
      </c>
      <c r="E12" s="1" t="s">
        <v>21</v>
      </c>
      <c r="F12" s="1" t="s">
        <v>14</v>
      </c>
      <c r="G12" s="1" t="s">
        <v>15</v>
      </c>
      <c r="H12" s="1" t="s">
        <v>12</v>
      </c>
      <c r="I12" s="1" t="s">
        <v>14</v>
      </c>
      <c r="J12" s="1" t="s">
        <v>14</v>
      </c>
      <c r="K12" s="1" t="s">
        <v>42</v>
      </c>
      <c r="L12" s="1" t="s">
        <v>17</v>
      </c>
    </row>
    <row r="13" spans="2:12" x14ac:dyDescent="0.25">
      <c r="B13" s="1" t="s">
        <v>23</v>
      </c>
      <c r="C13" s="1" t="s">
        <v>56</v>
      </c>
      <c r="D13" s="1" t="s">
        <v>28</v>
      </c>
      <c r="E13" s="1" t="s">
        <v>21</v>
      </c>
      <c r="F13" s="1" t="s">
        <v>14</v>
      </c>
      <c r="G13" s="1" t="s">
        <v>15</v>
      </c>
      <c r="H13" s="1" t="s">
        <v>12</v>
      </c>
      <c r="I13" s="1" t="s">
        <v>14</v>
      </c>
      <c r="J13" s="1" t="s">
        <v>14</v>
      </c>
      <c r="K13" s="1" t="s">
        <v>42</v>
      </c>
      <c r="L13" s="1" t="s">
        <v>17</v>
      </c>
    </row>
    <row r="14" spans="2:12" x14ac:dyDescent="0.25">
      <c r="B14" s="1" t="s">
        <v>23</v>
      </c>
      <c r="C14" s="1" t="s">
        <v>56</v>
      </c>
      <c r="D14" s="1" t="s">
        <v>28</v>
      </c>
      <c r="E14" s="1" t="s">
        <v>21</v>
      </c>
      <c r="F14" s="1" t="s">
        <v>14</v>
      </c>
      <c r="G14" s="1" t="s">
        <v>15</v>
      </c>
      <c r="H14" s="1" t="s">
        <v>12</v>
      </c>
      <c r="I14" s="1" t="s">
        <v>14</v>
      </c>
      <c r="J14" s="1" t="s">
        <v>14</v>
      </c>
      <c r="K14" s="1" t="s">
        <v>42</v>
      </c>
      <c r="L14" s="1" t="s">
        <v>17</v>
      </c>
    </row>
    <row r="15" spans="2:12" x14ac:dyDescent="0.25">
      <c r="B15" s="1" t="s">
        <v>23</v>
      </c>
      <c r="C15" s="1" t="s">
        <v>51</v>
      </c>
      <c r="D15" s="1" t="s">
        <v>28</v>
      </c>
      <c r="E15" s="1" t="s">
        <v>21</v>
      </c>
      <c r="F15" s="1" t="s">
        <v>12</v>
      </c>
      <c r="G15" s="1" t="s">
        <v>15</v>
      </c>
      <c r="H15" s="1" t="s">
        <v>12</v>
      </c>
      <c r="I15" s="1" t="s">
        <v>14</v>
      </c>
      <c r="J15" s="1" t="s">
        <v>14</v>
      </c>
      <c r="K15" s="1" t="s">
        <v>42</v>
      </c>
      <c r="L15" s="1" t="s">
        <v>35</v>
      </c>
    </row>
    <row r="16" spans="2:12" x14ac:dyDescent="0.25">
      <c r="B16" s="1" t="s">
        <v>23</v>
      </c>
      <c r="C16" s="1" t="s">
        <v>56</v>
      </c>
      <c r="D16" s="1" t="s">
        <v>28</v>
      </c>
      <c r="E16" s="1" t="s">
        <v>21</v>
      </c>
      <c r="F16" s="1" t="s">
        <v>12</v>
      </c>
      <c r="G16" s="1" t="s">
        <v>15</v>
      </c>
      <c r="H16" s="1" t="s">
        <v>12</v>
      </c>
      <c r="I16" s="1" t="s">
        <v>14</v>
      </c>
      <c r="J16" s="1" t="s">
        <v>14</v>
      </c>
      <c r="K16" s="1" t="s">
        <v>42</v>
      </c>
      <c r="L16" s="1" t="s">
        <v>17</v>
      </c>
    </row>
    <row r="17" spans="2:12" x14ac:dyDescent="0.25">
      <c r="B17" s="1" t="s">
        <v>23</v>
      </c>
      <c r="C17" s="1" t="s">
        <v>56</v>
      </c>
      <c r="D17" s="1" t="s">
        <v>28</v>
      </c>
      <c r="E17" s="1" t="s">
        <v>21</v>
      </c>
      <c r="F17" s="1" t="s">
        <v>14</v>
      </c>
      <c r="G17" s="1" t="s">
        <v>15</v>
      </c>
      <c r="H17" s="1" t="s">
        <v>12</v>
      </c>
      <c r="I17" s="1" t="s">
        <v>14</v>
      </c>
      <c r="J17" s="1" t="s">
        <v>14</v>
      </c>
      <c r="K17" s="1" t="s">
        <v>42</v>
      </c>
      <c r="L17" s="1" t="s">
        <v>17</v>
      </c>
    </row>
    <row r="18" spans="2:12" x14ac:dyDescent="0.25">
      <c r="B18" s="1" t="s">
        <v>48</v>
      </c>
      <c r="C18" s="1" t="s">
        <v>56</v>
      </c>
      <c r="D18" s="1" t="s">
        <v>28</v>
      </c>
      <c r="E18" s="1" t="s">
        <v>21</v>
      </c>
      <c r="F18" s="1" t="s">
        <v>14</v>
      </c>
      <c r="G18" s="1" t="s">
        <v>15</v>
      </c>
      <c r="H18" s="1" t="s">
        <v>12</v>
      </c>
      <c r="I18" s="1" t="s">
        <v>14</v>
      </c>
      <c r="J18" s="1" t="s">
        <v>14</v>
      </c>
      <c r="K18" s="1" t="s">
        <v>42</v>
      </c>
      <c r="L18" s="1" t="s">
        <v>17</v>
      </c>
    </row>
    <row r="19" spans="2:12" x14ac:dyDescent="0.25">
      <c r="B19" s="1" t="s">
        <v>23</v>
      </c>
      <c r="C19" s="1" t="s">
        <v>56</v>
      </c>
      <c r="D19" s="1" t="s">
        <v>28</v>
      </c>
      <c r="E19" s="1" t="s">
        <v>21</v>
      </c>
      <c r="F19" s="1" t="s">
        <v>14</v>
      </c>
      <c r="G19" s="1" t="s">
        <v>15</v>
      </c>
      <c r="H19" s="1" t="s">
        <v>12</v>
      </c>
      <c r="I19" s="1" t="s">
        <v>14</v>
      </c>
      <c r="J19" s="1" t="s">
        <v>14</v>
      </c>
      <c r="K19" s="1" t="s">
        <v>42</v>
      </c>
      <c r="L19" s="1" t="s">
        <v>17</v>
      </c>
    </row>
    <row r="20" spans="2:12" x14ac:dyDescent="0.25">
      <c r="B20" s="1" t="s">
        <v>23</v>
      </c>
      <c r="C20" s="1" t="s">
        <v>56</v>
      </c>
      <c r="D20" s="1" t="s">
        <v>28</v>
      </c>
      <c r="E20" s="1" t="s">
        <v>21</v>
      </c>
      <c r="F20" s="1" t="s">
        <v>14</v>
      </c>
      <c r="G20" s="1" t="s">
        <v>15</v>
      </c>
      <c r="H20" s="1" t="s">
        <v>12</v>
      </c>
      <c r="I20" s="1" t="s">
        <v>14</v>
      </c>
      <c r="J20" s="1" t="s">
        <v>14</v>
      </c>
      <c r="K20" s="1" t="s">
        <v>42</v>
      </c>
      <c r="L20" s="1" t="s">
        <v>17</v>
      </c>
    </row>
    <row r="21" spans="2:12" x14ac:dyDescent="0.25">
      <c r="B21" s="1" t="s">
        <v>23</v>
      </c>
      <c r="C21" s="1" t="s">
        <v>56</v>
      </c>
      <c r="D21" s="1" t="s">
        <v>28</v>
      </c>
      <c r="E21" s="1" t="s">
        <v>21</v>
      </c>
      <c r="F21" s="1" t="s">
        <v>12</v>
      </c>
      <c r="G21" s="1" t="s">
        <v>15</v>
      </c>
      <c r="H21" s="1" t="s">
        <v>12</v>
      </c>
      <c r="I21" s="1" t="s">
        <v>14</v>
      </c>
      <c r="J21" s="1" t="s">
        <v>14</v>
      </c>
      <c r="K21" s="1" t="s">
        <v>42</v>
      </c>
      <c r="L21" s="1" t="s">
        <v>17</v>
      </c>
    </row>
    <row r="22" spans="2:12" x14ac:dyDescent="0.25">
      <c r="B22" s="1" t="s">
        <v>23</v>
      </c>
      <c r="C22" s="1" t="s">
        <v>56</v>
      </c>
      <c r="D22" s="1" t="s">
        <v>28</v>
      </c>
      <c r="E22" s="1" t="s">
        <v>21</v>
      </c>
      <c r="F22" s="1" t="s">
        <v>14</v>
      </c>
      <c r="G22" s="1" t="s">
        <v>15</v>
      </c>
      <c r="H22" s="1" t="s">
        <v>12</v>
      </c>
      <c r="I22" s="1" t="s">
        <v>14</v>
      </c>
      <c r="J22" s="1" t="s">
        <v>14</v>
      </c>
      <c r="K22" s="1" t="s">
        <v>42</v>
      </c>
      <c r="L22" s="1" t="s">
        <v>17</v>
      </c>
    </row>
    <row r="23" spans="2:12" x14ac:dyDescent="0.25">
      <c r="B23" s="1" t="s">
        <v>23</v>
      </c>
      <c r="C23" s="1" t="s">
        <v>56</v>
      </c>
      <c r="D23" s="1" t="s">
        <v>28</v>
      </c>
      <c r="E23" s="1" t="s">
        <v>21</v>
      </c>
      <c r="F23" s="1" t="s">
        <v>14</v>
      </c>
      <c r="G23" s="1" t="s">
        <v>15</v>
      </c>
      <c r="H23" s="1" t="s">
        <v>12</v>
      </c>
      <c r="I23" s="1" t="s">
        <v>14</v>
      </c>
      <c r="J23" s="1" t="s">
        <v>14</v>
      </c>
      <c r="K23" s="1" t="s">
        <v>42</v>
      </c>
      <c r="L23" s="1" t="s">
        <v>17</v>
      </c>
    </row>
    <row r="24" spans="2:12" x14ac:dyDescent="0.25">
      <c r="B24" s="1" t="s">
        <v>48</v>
      </c>
      <c r="C24" s="1" t="s">
        <v>51</v>
      </c>
      <c r="D24" s="1" t="s">
        <v>28</v>
      </c>
      <c r="E24" s="1" t="s">
        <v>21</v>
      </c>
      <c r="F24" s="1" t="s">
        <v>12</v>
      </c>
      <c r="G24" s="1" t="s">
        <v>15</v>
      </c>
      <c r="H24" s="1" t="s">
        <v>12</v>
      </c>
      <c r="I24" s="1" t="s">
        <v>14</v>
      </c>
      <c r="J24" s="1" t="s">
        <v>14</v>
      </c>
      <c r="K24" s="1" t="s">
        <v>42</v>
      </c>
      <c r="L24" s="1" t="s">
        <v>17</v>
      </c>
    </row>
    <row r="25" spans="2:12" x14ac:dyDescent="0.25">
      <c r="B25" s="1" t="s">
        <v>48</v>
      </c>
      <c r="C25" s="1" t="s">
        <v>56</v>
      </c>
      <c r="D25" s="1" t="s">
        <v>28</v>
      </c>
      <c r="E25" s="1" t="s">
        <v>21</v>
      </c>
      <c r="F25" s="1" t="s">
        <v>14</v>
      </c>
      <c r="G25" s="1" t="s">
        <v>15</v>
      </c>
      <c r="H25" s="1" t="s">
        <v>12</v>
      </c>
      <c r="I25" s="1" t="s">
        <v>14</v>
      </c>
      <c r="J25" s="1" t="s">
        <v>14</v>
      </c>
      <c r="K25" s="1" t="s">
        <v>42</v>
      </c>
      <c r="L25" s="1" t="s">
        <v>17</v>
      </c>
    </row>
    <row r="26" spans="2:12" x14ac:dyDescent="0.25">
      <c r="B26" s="1" t="s">
        <v>48</v>
      </c>
      <c r="C26" s="1" t="s">
        <v>56</v>
      </c>
      <c r="D26" s="1" t="s">
        <v>28</v>
      </c>
      <c r="E26" s="1" t="s">
        <v>21</v>
      </c>
      <c r="F26" s="1" t="s">
        <v>14</v>
      </c>
      <c r="G26" s="1" t="s">
        <v>15</v>
      </c>
      <c r="H26" s="1" t="s">
        <v>12</v>
      </c>
      <c r="I26" s="1" t="s">
        <v>14</v>
      </c>
      <c r="J26" s="1" t="s">
        <v>14</v>
      </c>
      <c r="K26" s="1" t="s">
        <v>42</v>
      </c>
      <c r="L26" s="1" t="s">
        <v>17</v>
      </c>
    </row>
    <row r="27" spans="2:12" x14ac:dyDescent="0.25">
      <c r="B27" s="1" t="s">
        <v>48</v>
      </c>
      <c r="C27" s="1" t="s">
        <v>56</v>
      </c>
      <c r="D27" s="1" t="s">
        <v>28</v>
      </c>
      <c r="E27" s="1" t="s">
        <v>21</v>
      </c>
      <c r="F27" s="1" t="s">
        <v>12</v>
      </c>
      <c r="G27" s="1" t="s">
        <v>15</v>
      </c>
      <c r="H27" s="1" t="s">
        <v>12</v>
      </c>
      <c r="I27" s="1" t="s">
        <v>14</v>
      </c>
      <c r="J27" s="1" t="s">
        <v>14</v>
      </c>
      <c r="K27" s="1" t="s">
        <v>42</v>
      </c>
      <c r="L27" s="1" t="s">
        <v>17</v>
      </c>
    </row>
    <row r="28" spans="2:12" x14ac:dyDescent="0.25">
      <c r="B28" s="1" t="s">
        <v>48</v>
      </c>
      <c r="C28" s="1" t="s">
        <v>51</v>
      </c>
      <c r="D28" s="1" t="s">
        <v>28</v>
      </c>
      <c r="E28" s="1" t="s">
        <v>56</v>
      </c>
      <c r="F28" s="1" t="s">
        <v>12</v>
      </c>
      <c r="G28" s="1" t="s">
        <v>15</v>
      </c>
      <c r="H28" s="1" t="s">
        <v>12</v>
      </c>
      <c r="I28" s="1" t="s">
        <v>14</v>
      </c>
      <c r="J28" s="1" t="s">
        <v>14</v>
      </c>
      <c r="K28" s="1" t="s">
        <v>42</v>
      </c>
      <c r="L28" s="1" t="s">
        <v>17</v>
      </c>
    </row>
    <row r="29" spans="2:12" x14ac:dyDescent="0.25">
      <c r="B29" s="1" t="s">
        <v>48</v>
      </c>
      <c r="C29" s="1" t="s">
        <v>56</v>
      </c>
      <c r="D29" s="1" t="s">
        <v>28</v>
      </c>
      <c r="E29" s="1" t="s">
        <v>21</v>
      </c>
      <c r="F29" s="1" t="s">
        <v>14</v>
      </c>
      <c r="G29" s="1" t="s">
        <v>15</v>
      </c>
      <c r="H29" s="1" t="s">
        <v>12</v>
      </c>
      <c r="I29" s="1" t="s">
        <v>14</v>
      </c>
      <c r="J29" s="1" t="s">
        <v>14</v>
      </c>
      <c r="K29" s="1" t="s">
        <v>42</v>
      </c>
      <c r="L29" s="1" t="s">
        <v>17</v>
      </c>
    </row>
    <row r="30" spans="2:12" x14ac:dyDescent="0.25">
      <c r="B30" s="1" t="s">
        <v>48</v>
      </c>
      <c r="C30" s="1" t="s">
        <v>56</v>
      </c>
      <c r="D30" s="1" t="s">
        <v>28</v>
      </c>
      <c r="E30" s="1" t="s">
        <v>21</v>
      </c>
      <c r="F30" s="1" t="s">
        <v>14</v>
      </c>
      <c r="G30" s="1" t="s">
        <v>15</v>
      </c>
      <c r="H30" s="1" t="s">
        <v>12</v>
      </c>
      <c r="I30" s="1" t="s">
        <v>14</v>
      </c>
      <c r="J30" s="1" t="s">
        <v>14</v>
      </c>
      <c r="K30" s="1" t="s">
        <v>42</v>
      </c>
      <c r="L30" s="1" t="s">
        <v>17</v>
      </c>
    </row>
    <row r="31" spans="2:12" x14ac:dyDescent="0.25">
      <c r="B31" s="1" t="s">
        <v>48</v>
      </c>
      <c r="C31" s="1" t="s">
        <v>56</v>
      </c>
      <c r="D31" s="1" t="s">
        <v>32</v>
      </c>
      <c r="E31" s="1" t="s">
        <v>56</v>
      </c>
      <c r="F31" s="1" t="s">
        <v>12</v>
      </c>
      <c r="G31" s="1" t="s">
        <v>15</v>
      </c>
      <c r="H31" s="1" t="s">
        <v>12</v>
      </c>
      <c r="I31" s="1" t="s">
        <v>14</v>
      </c>
      <c r="J31" s="1" t="s">
        <v>14</v>
      </c>
      <c r="K31" s="1" t="s">
        <v>42</v>
      </c>
      <c r="L31" s="1" t="s">
        <v>17</v>
      </c>
    </row>
    <row r="32" spans="2:12" x14ac:dyDescent="0.25">
      <c r="B32" s="1" t="s">
        <v>48</v>
      </c>
      <c r="C32" s="1" t="s">
        <v>56</v>
      </c>
      <c r="D32" s="1" t="s">
        <v>28</v>
      </c>
      <c r="E32" s="1" t="s">
        <v>21</v>
      </c>
      <c r="F32" s="1" t="s">
        <v>12</v>
      </c>
      <c r="G32" s="1" t="s">
        <v>15</v>
      </c>
      <c r="H32" s="1" t="s">
        <v>12</v>
      </c>
      <c r="I32" s="1" t="s">
        <v>14</v>
      </c>
      <c r="J32" s="1" t="s">
        <v>14</v>
      </c>
      <c r="K32" s="1" t="s">
        <v>42</v>
      </c>
      <c r="L32" s="1" t="s">
        <v>17</v>
      </c>
    </row>
    <row r="33" spans="2:12" x14ac:dyDescent="0.25">
      <c r="B33" s="1" t="s">
        <v>48</v>
      </c>
      <c r="C33" s="1" t="s">
        <v>56</v>
      </c>
      <c r="D33" s="1" t="s">
        <v>28</v>
      </c>
      <c r="E33" s="1" t="s">
        <v>21</v>
      </c>
      <c r="F33" s="1" t="s">
        <v>12</v>
      </c>
      <c r="G33" s="1" t="s">
        <v>15</v>
      </c>
      <c r="H33" s="1" t="s">
        <v>12</v>
      </c>
      <c r="I33" s="1" t="s">
        <v>14</v>
      </c>
      <c r="J33" s="1" t="s">
        <v>14</v>
      </c>
      <c r="K33" s="1" t="s">
        <v>42</v>
      </c>
      <c r="L33" s="1" t="s">
        <v>17</v>
      </c>
    </row>
    <row r="34" spans="2:12" x14ac:dyDescent="0.25">
      <c r="B34" s="1" t="s">
        <v>48</v>
      </c>
      <c r="C34" s="1" t="s">
        <v>56</v>
      </c>
      <c r="D34" s="1" t="s">
        <v>32</v>
      </c>
      <c r="E34" s="1" t="s">
        <v>56</v>
      </c>
      <c r="F34" s="1" t="s">
        <v>12</v>
      </c>
      <c r="G34" s="1" t="s">
        <v>15</v>
      </c>
      <c r="H34" s="1" t="s">
        <v>12</v>
      </c>
      <c r="I34" s="1" t="s">
        <v>14</v>
      </c>
      <c r="J34" s="1" t="s">
        <v>14</v>
      </c>
      <c r="K34" s="1" t="s">
        <v>42</v>
      </c>
      <c r="L34" s="1" t="s">
        <v>17</v>
      </c>
    </row>
    <row r="35" spans="2:12" x14ac:dyDescent="0.25">
      <c r="B35" s="1" t="s">
        <v>48</v>
      </c>
      <c r="C35" s="1" t="s">
        <v>56</v>
      </c>
      <c r="D35" s="1" t="s">
        <v>28</v>
      </c>
      <c r="E35" s="1" t="s">
        <v>21</v>
      </c>
      <c r="F35" s="1" t="s">
        <v>12</v>
      </c>
      <c r="G35" s="1" t="s">
        <v>15</v>
      </c>
      <c r="H35" s="1" t="s">
        <v>12</v>
      </c>
      <c r="I35" s="1" t="s">
        <v>14</v>
      </c>
      <c r="J35" s="1" t="s">
        <v>14</v>
      </c>
      <c r="K35" s="1" t="s">
        <v>50</v>
      </c>
      <c r="L35" s="1" t="s">
        <v>17</v>
      </c>
    </row>
    <row r="36" spans="2:12" x14ac:dyDescent="0.25">
      <c r="B36" s="1" t="s">
        <v>48</v>
      </c>
      <c r="C36" s="1" t="s">
        <v>56</v>
      </c>
      <c r="D36" s="1" t="s">
        <v>27</v>
      </c>
      <c r="E36" s="1" t="s">
        <v>21</v>
      </c>
      <c r="F36" s="1" t="s">
        <v>14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42</v>
      </c>
      <c r="L36" s="1" t="s">
        <v>17</v>
      </c>
    </row>
    <row r="37" spans="2:12" x14ac:dyDescent="0.25">
      <c r="B37" s="1" t="s">
        <v>48</v>
      </c>
      <c r="C37" s="1" t="s">
        <v>56</v>
      </c>
      <c r="D37" s="1" t="s">
        <v>27</v>
      </c>
      <c r="E37" s="1" t="s">
        <v>21</v>
      </c>
      <c r="F37" s="1" t="s">
        <v>12</v>
      </c>
      <c r="G37" s="1" t="s">
        <v>15</v>
      </c>
      <c r="H37" s="1" t="s">
        <v>21</v>
      </c>
      <c r="I37" s="1" t="s">
        <v>14</v>
      </c>
      <c r="J37" s="1" t="s">
        <v>14</v>
      </c>
      <c r="K37" s="1" t="s">
        <v>42</v>
      </c>
      <c r="L37" s="1" t="s">
        <v>17</v>
      </c>
    </row>
    <row r="38" spans="2:12" x14ac:dyDescent="0.25">
      <c r="B38" s="1" t="s">
        <v>23</v>
      </c>
      <c r="C38" s="1" t="s">
        <v>56</v>
      </c>
      <c r="D38" s="1" t="s">
        <v>27</v>
      </c>
      <c r="E38" s="1" t="s">
        <v>21</v>
      </c>
      <c r="F38" s="1" t="s">
        <v>12</v>
      </c>
      <c r="G38" s="1" t="s">
        <v>15</v>
      </c>
      <c r="H38" s="1" t="s">
        <v>12</v>
      </c>
      <c r="I38" s="1" t="s">
        <v>14</v>
      </c>
      <c r="J38" s="1" t="s">
        <v>14</v>
      </c>
      <c r="K38" s="1" t="s">
        <v>42</v>
      </c>
      <c r="L38" s="1" t="s">
        <v>17</v>
      </c>
    </row>
    <row r="39" spans="2:12" x14ac:dyDescent="0.25">
      <c r="B39" s="1" t="s">
        <v>23</v>
      </c>
      <c r="C39" s="1" t="s">
        <v>56</v>
      </c>
      <c r="D39" s="1" t="s">
        <v>27</v>
      </c>
      <c r="E39" s="1" t="s">
        <v>56</v>
      </c>
      <c r="F39" s="1" t="s">
        <v>12</v>
      </c>
      <c r="G39" s="1" t="s">
        <v>15</v>
      </c>
      <c r="H39" s="1" t="s">
        <v>12</v>
      </c>
      <c r="I39" s="1" t="s">
        <v>14</v>
      </c>
      <c r="J39" s="1" t="s">
        <v>14</v>
      </c>
      <c r="K39" s="1" t="s">
        <v>42</v>
      </c>
      <c r="L39" s="1" t="s">
        <v>17</v>
      </c>
    </row>
    <row r="40" spans="2:12" x14ac:dyDescent="0.25">
      <c r="B40" s="1" t="s">
        <v>23</v>
      </c>
      <c r="C40" s="1" t="s">
        <v>56</v>
      </c>
      <c r="D40" s="1" t="s">
        <v>27</v>
      </c>
      <c r="E40" s="1" t="s">
        <v>56</v>
      </c>
      <c r="F40" s="1" t="s">
        <v>14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42</v>
      </c>
      <c r="L40" s="1" t="s">
        <v>17</v>
      </c>
    </row>
    <row r="41" spans="2:12" x14ac:dyDescent="0.25">
      <c r="B41" s="1" t="s">
        <v>48</v>
      </c>
      <c r="C41" s="1" t="s">
        <v>51</v>
      </c>
      <c r="D41" s="1" t="s">
        <v>28</v>
      </c>
      <c r="E41" s="1" t="s">
        <v>56</v>
      </c>
      <c r="F41" s="1" t="s">
        <v>14</v>
      </c>
      <c r="G41" s="1" t="s">
        <v>15</v>
      </c>
      <c r="H41" s="1" t="s">
        <v>12</v>
      </c>
      <c r="I41" s="1" t="s">
        <v>14</v>
      </c>
      <c r="J41" s="1" t="s">
        <v>14</v>
      </c>
      <c r="K41" s="1" t="s">
        <v>42</v>
      </c>
      <c r="L41" s="1" t="s">
        <v>17</v>
      </c>
    </row>
    <row r="42" spans="2:12" x14ac:dyDescent="0.25">
      <c r="B42" s="1" t="s">
        <v>23</v>
      </c>
      <c r="C42" s="1" t="s">
        <v>51</v>
      </c>
      <c r="D42" s="1" t="s">
        <v>27</v>
      </c>
      <c r="E42" s="1" t="s">
        <v>56</v>
      </c>
      <c r="F42" s="1" t="s">
        <v>12</v>
      </c>
      <c r="G42" s="1" t="s">
        <v>15</v>
      </c>
      <c r="H42" s="1" t="s">
        <v>12</v>
      </c>
      <c r="I42" s="1" t="s">
        <v>14</v>
      </c>
      <c r="J42" s="1" t="s">
        <v>14</v>
      </c>
      <c r="K42" s="1" t="s">
        <v>42</v>
      </c>
      <c r="L42" s="1" t="s">
        <v>17</v>
      </c>
    </row>
    <row r="43" spans="2:12" x14ac:dyDescent="0.25">
      <c r="B43" s="1" t="s">
        <v>48</v>
      </c>
      <c r="C43" s="1" t="s">
        <v>51</v>
      </c>
      <c r="D43" s="1" t="s">
        <v>27</v>
      </c>
      <c r="E43" s="1" t="s">
        <v>56</v>
      </c>
      <c r="F43" s="1" t="s">
        <v>14</v>
      </c>
      <c r="G43" s="1" t="s">
        <v>15</v>
      </c>
      <c r="H43" s="1" t="s">
        <v>12</v>
      </c>
      <c r="I43" s="1" t="s">
        <v>14</v>
      </c>
      <c r="J43" s="1" t="s">
        <v>14</v>
      </c>
      <c r="K43" s="1" t="s">
        <v>42</v>
      </c>
      <c r="L43" s="1" t="s">
        <v>17</v>
      </c>
    </row>
    <row r="44" spans="2:12" x14ac:dyDescent="0.25">
      <c r="B44" s="1" t="s">
        <v>23</v>
      </c>
      <c r="C44" s="1" t="s">
        <v>56</v>
      </c>
      <c r="D44" s="1" t="s">
        <v>27</v>
      </c>
      <c r="E44" s="1" t="s">
        <v>56</v>
      </c>
      <c r="F44" s="1" t="s">
        <v>14</v>
      </c>
      <c r="G44" s="1" t="s">
        <v>15</v>
      </c>
      <c r="H44" s="1" t="s">
        <v>12</v>
      </c>
      <c r="I44" s="1" t="s">
        <v>14</v>
      </c>
      <c r="J44" s="1" t="s">
        <v>14</v>
      </c>
      <c r="K44" s="1" t="s">
        <v>42</v>
      </c>
      <c r="L44" s="1" t="s">
        <v>17</v>
      </c>
    </row>
    <row r="45" spans="2:12" x14ac:dyDescent="0.25">
      <c r="B45" s="1" t="s">
        <v>23</v>
      </c>
      <c r="C45" s="1" t="s">
        <v>51</v>
      </c>
      <c r="D45" s="1" t="s">
        <v>27</v>
      </c>
      <c r="E45" s="1" t="s">
        <v>21</v>
      </c>
      <c r="F45" s="1" t="s">
        <v>14</v>
      </c>
      <c r="G45" s="1" t="s">
        <v>15</v>
      </c>
      <c r="H45" s="1" t="s">
        <v>12</v>
      </c>
      <c r="I45" s="1" t="s">
        <v>14</v>
      </c>
      <c r="J45" s="1" t="s">
        <v>14</v>
      </c>
      <c r="K45" s="1" t="s">
        <v>42</v>
      </c>
      <c r="L45" s="1" t="s">
        <v>17</v>
      </c>
    </row>
    <row r="46" spans="2:12" x14ac:dyDescent="0.25">
      <c r="B46" s="1" t="s">
        <v>23</v>
      </c>
      <c r="C46" s="1" t="s">
        <v>51</v>
      </c>
      <c r="D46" s="1" t="s">
        <v>27</v>
      </c>
      <c r="E46" s="1" t="s">
        <v>56</v>
      </c>
      <c r="F46" s="1" t="s">
        <v>12</v>
      </c>
      <c r="G46" s="1" t="s">
        <v>15</v>
      </c>
      <c r="H46" s="1" t="s">
        <v>12</v>
      </c>
      <c r="I46" s="1" t="s">
        <v>14</v>
      </c>
      <c r="J46" s="1" t="s">
        <v>14</v>
      </c>
      <c r="K46" s="1" t="s">
        <v>42</v>
      </c>
      <c r="L46" s="1" t="s">
        <v>17</v>
      </c>
    </row>
    <row r="47" spans="2:12" x14ac:dyDescent="0.25">
      <c r="B47" s="1" t="s">
        <v>23</v>
      </c>
      <c r="C47" s="1" t="s">
        <v>51</v>
      </c>
      <c r="D47" s="1" t="s">
        <v>27</v>
      </c>
      <c r="E47" s="1" t="s">
        <v>21</v>
      </c>
      <c r="F47" s="1" t="s">
        <v>14</v>
      </c>
      <c r="G47" s="1" t="s">
        <v>15</v>
      </c>
      <c r="H47" s="1" t="s">
        <v>12</v>
      </c>
      <c r="I47" s="1" t="s">
        <v>14</v>
      </c>
      <c r="J47" s="1" t="s">
        <v>14</v>
      </c>
      <c r="K47" s="1" t="s">
        <v>42</v>
      </c>
      <c r="L47" s="1" t="s">
        <v>17</v>
      </c>
    </row>
    <row r="48" spans="2:12" x14ac:dyDescent="0.25">
      <c r="B48" s="1" t="s">
        <v>48</v>
      </c>
      <c r="C48" s="1" t="s">
        <v>51</v>
      </c>
      <c r="D48" s="1" t="s">
        <v>27</v>
      </c>
      <c r="E48" s="1" t="s">
        <v>56</v>
      </c>
      <c r="F48" s="1" t="s">
        <v>14</v>
      </c>
      <c r="G48" s="1" t="s">
        <v>15</v>
      </c>
      <c r="H48" s="1" t="s">
        <v>12</v>
      </c>
      <c r="I48" s="1" t="s">
        <v>14</v>
      </c>
      <c r="J48" s="1" t="s">
        <v>14</v>
      </c>
      <c r="K48" s="1" t="s">
        <v>42</v>
      </c>
      <c r="L48" s="1" t="s">
        <v>17</v>
      </c>
    </row>
    <row r="49" spans="2:12" x14ac:dyDescent="0.25">
      <c r="B49" s="1" t="s">
        <v>23</v>
      </c>
      <c r="C49" s="1" t="s">
        <v>56</v>
      </c>
      <c r="D49" s="1" t="s">
        <v>27</v>
      </c>
      <c r="E49" s="1" t="s">
        <v>21</v>
      </c>
      <c r="F49" s="1" t="s">
        <v>14</v>
      </c>
      <c r="G49" s="1" t="s">
        <v>15</v>
      </c>
      <c r="H49" s="1" t="s">
        <v>12</v>
      </c>
      <c r="I49" s="1" t="s">
        <v>14</v>
      </c>
      <c r="J49" s="1" t="s">
        <v>14</v>
      </c>
      <c r="K49" s="1" t="s">
        <v>42</v>
      </c>
      <c r="L49" s="1" t="s">
        <v>17</v>
      </c>
    </row>
    <row r="50" spans="2:12" x14ac:dyDescent="0.25">
      <c r="B50" s="1" t="s">
        <v>23</v>
      </c>
      <c r="C50" s="1" t="s">
        <v>51</v>
      </c>
      <c r="D50" s="1" t="s">
        <v>27</v>
      </c>
      <c r="E50" s="1" t="s">
        <v>56</v>
      </c>
      <c r="F50" s="1" t="s">
        <v>12</v>
      </c>
      <c r="G50" s="1" t="s">
        <v>15</v>
      </c>
      <c r="H50" s="1" t="s">
        <v>12</v>
      </c>
      <c r="I50" s="1" t="s">
        <v>14</v>
      </c>
      <c r="J50" s="1" t="s">
        <v>14</v>
      </c>
      <c r="K50" s="1" t="s">
        <v>42</v>
      </c>
      <c r="L50" s="1" t="s">
        <v>17</v>
      </c>
    </row>
    <row r="51" spans="2:12" x14ac:dyDescent="0.25">
      <c r="B51" s="1" t="s">
        <v>23</v>
      </c>
      <c r="C51" s="1" t="s">
        <v>56</v>
      </c>
      <c r="D51" s="1" t="s">
        <v>27</v>
      </c>
      <c r="E51" s="1" t="s">
        <v>56</v>
      </c>
      <c r="F51" s="1" t="s">
        <v>12</v>
      </c>
      <c r="G51" s="1" t="s">
        <v>15</v>
      </c>
      <c r="H51" s="1" t="s">
        <v>12</v>
      </c>
      <c r="I51" s="1" t="s">
        <v>14</v>
      </c>
      <c r="J51" s="1" t="s">
        <v>14</v>
      </c>
      <c r="K51" s="1" t="s">
        <v>42</v>
      </c>
      <c r="L51" s="1" t="s">
        <v>17</v>
      </c>
    </row>
    <row r="52" spans="2:12" x14ac:dyDescent="0.25">
      <c r="B52" s="1" t="s">
        <v>23</v>
      </c>
      <c r="C52" s="1" t="s">
        <v>51</v>
      </c>
      <c r="D52" s="1" t="s">
        <v>27</v>
      </c>
      <c r="E52" s="1" t="s">
        <v>56</v>
      </c>
      <c r="F52" s="1" t="s">
        <v>12</v>
      </c>
      <c r="G52" s="1" t="s">
        <v>15</v>
      </c>
      <c r="H52" s="1" t="s">
        <v>12</v>
      </c>
      <c r="I52" s="1" t="s">
        <v>14</v>
      </c>
      <c r="J52" s="1" t="s">
        <v>14</v>
      </c>
      <c r="K52" s="1" t="s">
        <v>42</v>
      </c>
      <c r="L52" s="1" t="s">
        <v>17</v>
      </c>
    </row>
    <row r="53" spans="2:12" x14ac:dyDescent="0.25">
      <c r="B53" s="1" t="s">
        <v>23</v>
      </c>
      <c r="C53" s="1" t="s">
        <v>51</v>
      </c>
      <c r="D53" s="1" t="s">
        <v>27</v>
      </c>
      <c r="E53" s="1" t="s">
        <v>21</v>
      </c>
      <c r="F53" s="1" t="s">
        <v>12</v>
      </c>
      <c r="G53" s="1" t="s">
        <v>15</v>
      </c>
      <c r="H53" s="1" t="s">
        <v>12</v>
      </c>
      <c r="I53" s="1" t="s">
        <v>14</v>
      </c>
      <c r="J53" s="1" t="s">
        <v>14</v>
      </c>
      <c r="K53" s="1" t="s">
        <v>42</v>
      </c>
      <c r="L53" s="1" t="s">
        <v>17</v>
      </c>
    </row>
    <row r="54" spans="2:12" x14ac:dyDescent="0.25">
      <c r="B54" s="1" t="s">
        <v>23</v>
      </c>
      <c r="C54" s="1" t="s">
        <v>51</v>
      </c>
      <c r="D54" s="1" t="s">
        <v>27</v>
      </c>
      <c r="E54" s="1" t="s">
        <v>56</v>
      </c>
      <c r="F54" s="1" t="s">
        <v>12</v>
      </c>
      <c r="G54" s="1" t="s">
        <v>15</v>
      </c>
      <c r="H54" s="1" t="s">
        <v>12</v>
      </c>
      <c r="I54" s="1" t="s">
        <v>14</v>
      </c>
      <c r="J54" s="1" t="s">
        <v>14</v>
      </c>
      <c r="K54" s="1" t="s">
        <v>42</v>
      </c>
      <c r="L54" s="1" t="s">
        <v>17</v>
      </c>
    </row>
    <row r="55" spans="2:12" x14ac:dyDescent="0.25">
      <c r="B55" s="1" t="s">
        <v>23</v>
      </c>
      <c r="C55" s="1" t="s">
        <v>56</v>
      </c>
      <c r="D55" s="1" t="s">
        <v>27</v>
      </c>
      <c r="E55" s="1" t="s">
        <v>21</v>
      </c>
      <c r="F55" s="1" t="s">
        <v>14</v>
      </c>
      <c r="G55" s="1" t="s">
        <v>15</v>
      </c>
      <c r="H55" s="1" t="s">
        <v>12</v>
      </c>
      <c r="I55" s="1" t="s">
        <v>14</v>
      </c>
      <c r="J55" s="1" t="s">
        <v>14</v>
      </c>
      <c r="K55" s="1" t="s">
        <v>42</v>
      </c>
      <c r="L55" s="1" t="s">
        <v>17</v>
      </c>
    </row>
    <row r="56" spans="2:12" x14ac:dyDescent="0.25">
      <c r="B56" s="1" t="s">
        <v>23</v>
      </c>
      <c r="C56" s="1" t="s">
        <v>51</v>
      </c>
      <c r="D56" s="1" t="s">
        <v>27</v>
      </c>
      <c r="E56" s="1" t="s">
        <v>56</v>
      </c>
      <c r="F56" s="1" t="s">
        <v>14</v>
      </c>
      <c r="G56" s="1" t="s">
        <v>15</v>
      </c>
      <c r="H56" s="1" t="s">
        <v>12</v>
      </c>
      <c r="I56" s="1" t="s">
        <v>14</v>
      </c>
      <c r="J56" s="1" t="s">
        <v>14</v>
      </c>
      <c r="K56" s="1" t="s">
        <v>42</v>
      </c>
      <c r="L56" s="1" t="s">
        <v>17</v>
      </c>
    </row>
    <row r="57" spans="2:12" x14ac:dyDescent="0.25">
      <c r="B57" s="1" t="s">
        <v>23</v>
      </c>
      <c r="C57" s="1" t="s">
        <v>51</v>
      </c>
      <c r="D57" s="1" t="s">
        <v>27</v>
      </c>
      <c r="E57" s="1" t="s">
        <v>56</v>
      </c>
      <c r="F57" s="1" t="s">
        <v>12</v>
      </c>
      <c r="G57" s="1" t="s">
        <v>15</v>
      </c>
      <c r="H57" s="1" t="s">
        <v>12</v>
      </c>
      <c r="I57" s="1" t="s">
        <v>14</v>
      </c>
      <c r="J57" s="1" t="s">
        <v>14</v>
      </c>
      <c r="K57" s="1" t="s">
        <v>42</v>
      </c>
      <c r="L57" s="1" t="s">
        <v>17</v>
      </c>
    </row>
    <row r="58" spans="2:12" x14ac:dyDescent="0.25">
      <c r="B58" s="1" t="s">
        <v>48</v>
      </c>
      <c r="C58" s="1" t="s">
        <v>56</v>
      </c>
      <c r="D58" s="1" t="s">
        <v>27</v>
      </c>
      <c r="E58" s="1" t="s">
        <v>56</v>
      </c>
      <c r="F58" s="1" t="s">
        <v>12</v>
      </c>
      <c r="G58" s="1" t="s">
        <v>15</v>
      </c>
      <c r="H58" s="1" t="s">
        <v>12</v>
      </c>
      <c r="I58" s="1" t="s">
        <v>14</v>
      </c>
      <c r="J58" s="1" t="s">
        <v>14</v>
      </c>
      <c r="K58" s="1" t="s">
        <v>42</v>
      </c>
      <c r="L58" s="1" t="s">
        <v>17</v>
      </c>
    </row>
    <row r="59" spans="2:12" x14ac:dyDescent="0.25">
      <c r="B59" s="1" t="s">
        <v>23</v>
      </c>
      <c r="C59" s="1" t="s">
        <v>51</v>
      </c>
      <c r="D59" s="1" t="s">
        <v>27</v>
      </c>
      <c r="E59" s="1" t="s">
        <v>56</v>
      </c>
      <c r="F59" s="1" t="s">
        <v>12</v>
      </c>
      <c r="G59" s="1" t="s">
        <v>15</v>
      </c>
      <c r="H59" s="1" t="s">
        <v>12</v>
      </c>
      <c r="I59" s="1" t="s">
        <v>14</v>
      </c>
      <c r="J59" s="1" t="s">
        <v>14</v>
      </c>
      <c r="K59" s="1" t="s">
        <v>42</v>
      </c>
      <c r="L59" s="1" t="s">
        <v>17</v>
      </c>
    </row>
    <row r="60" spans="2:12" x14ac:dyDescent="0.25">
      <c r="B60" s="1" t="s">
        <v>23</v>
      </c>
      <c r="C60" s="1" t="s">
        <v>56</v>
      </c>
      <c r="D60" s="1" t="s">
        <v>27</v>
      </c>
      <c r="E60" s="1" t="s">
        <v>56</v>
      </c>
      <c r="F60" s="1" t="s">
        <v>12</v>
      </c>
      <c r="G60" s="1" t="s">
        <v>15</v>
      </c>
      <c r="H60" s="1" t="s">
        <v>12</v>
      </c>
      <c r="I60" s="1" t="s">
        <v>14</v>
      </c>
      <c r="J60" s="1" t="s">
        <v>14</v>
      </c>
      <c r="K60" s="1" t="s">
        <v>42</v>
      </c>
      <c r="L60" s="1" t="s">
        <v>17</v>
      </c>
    </row>
    <row r="61" spans="2:12" x14ac:dyDescent="0.25">
      <c r="B61" s="1" t="s">
        <v>48</v>
      </c>
      <c r="C61" s="1" t="s">
        <v>56</v>
      </c>
      <c r="D61" s="1" t="s">
        <v>27</v>
      </c>
      <c r="E61" s="1" t="s">
        <v>21</v>
      </c>
      <c r="F61" s="1" t="s">
        <v>12</v>
      </c>
      <c r="G61" s="1" t="s">
        <v>15</v>
      </c>
      <c r="H61" s="1" t="s">
        <v>12</v>
      </c>
      <c r="I61" s="1" t="s">
        <v>14</v>
      </c>
      <c r="J61" s="1" t="s">
        <v>14</v>
      </c>
      <c r="K61" s="1" t="s">
        <v>42</v>
      </c>
      <c r="L6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11DEF-A9BB-482B-A6E1-EA782BF6B856}">
  <dimension ref="B1:L61"/>
  <sheetViews>
    <sheetView workbookViewId="0">
      <selection activeCell="H10" sqref="H10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56</v>
      </c>
      <c r="D2" s="1" t="s">
        <v>22</v>
      </c>
      <c r="E2" s="1" t="s">
        <v>56</v>
      </c>
      <c r="F2" s="1" t="s">
        <v>12</v>
      </c>
      <c r="G2" s="1" t="s">
        <v>15</v>
      </c>
      <c r="H2" s="1" t="s">
        <v>12</v>
      </c>
      <c r="I2" s="1" t="s">
        <v>14</v>
      </c>
      <c r="J2" s="1" t="s">
        <v>14</v>
      </c>
      <c r="K2" s="1" t="s">
        <v>24</v>
      </c>
      <c r="L2" s="1" t="s">
        <v>17</v>
      </c>
    </row>
    <row r="3" spans="2:12" x14ac:dyDescent="0.25">
      <c r="B3" s="1" t="s">
        <v>23</v>
      </c>
      <c r="C3" s="1" t="s">
        <v>56</v>
      </c>
      <c r="D3" s="1" t="s">
        <v>27</v>
      </c>
      <c r="E3" s="1" t="s">
        <v>56</v>
      </c>
      <c r="F3" s="1" t="s">
        <v>12</v>
      </c>
      <c r="G3" s="1" t="s">
        <v>19</v>
      </c>
      <c r="H3" s="1" t="s">
        <v>12</v>
      </c>
      <c r="I3" s="1" t="s">
        <v>14</v>
      </c>
      <c r="J3" s="1" t="s">
        <v>14</v>
      </c>
      <c r="K3" s="1" t="s">
        <v>24</v>
      </c>
      <c r="L3" s="1" t="s">
        <v>17</v>
      </c>
    </row>
    <row r="4" spans="2:12" x14ac:dyDescent="0.25">
      <c r="B4" s="1" t="s">
        <v>23</v>
      </c>
      <c r="C4" s="1" t="s">
        <v>51</v>
      </c>
      <c r="D4" s="1" t="s">
        <v>27</v>
      </c>
      <c r="E4" s="1" t="s">
        <v>56</v>
      </c>
      <c r="F4" s="1" t="s">
        <v>14</v>
      </c>
      <c r="G4" s="1" t="s">
        <v>15</v>
      </c>
      <c r="H4" s="1" t="s">
        <v>12</v>
      </c>
      <c r="I4" s="1" t="s">
        <v>14</v>
      </c>
      <c r="J4" s="1" t="s">
        <v>14</v>
      </c>
      <c r="K4" s="1" t="s">
        <v>26</v>
      </c>
      <c r="L4" s="1" t="s">
        <v>17</v>
      </c>
    </row>
    <row r="5" spans="2:12" x14ac:dyDescent="0.25">
      <c r="B5" s="1" t="s">
        <v>23</v>
      </c>
      <c r="C5" s="1" t="s">
        <v>51</v>
      </c>
      <c r="D5" s="1" t="s">
        <v>27</v>
      </c>
      <c r="E5" s="1" t="s">
        <v>56</v>
      </c>
      <c r="F5" s="1" t="s">
        <v>12</v>
      </c>
      <c r="G5" s="1" t="s">
        <v>15</v>
      </c>
      <c r="H5" s="1" t="s">
        <v>21</v>
      </c>
      <c r="I5" s="1" t="s">
        <v>14</v>
      </c>
      <c r="J5" s="1" t="s">
        <v>14</v>
      </c>
      <c r="K5" s="1" t="s">
        <v>26</v>
      </c>
      <c r="L5" s="1" t="s">
        <v>20</v>
      </c>
    </row>
    <row r="6" spans="2:12" x14ac:dyDescent="0.25">
      <c r="B6" s="1" t="s">
        <v>23</v>
      </c>
      <c r="C6" s="1" t="s">
        <v>51</v>
      </c>
      <c r="D6" s="1" t="s">
        <v>27</v>
      </c>
      <c r="E6" s="1" t="s">
        <v>56</v>
      </c>
      <c r="F6" s="1" t="s">
        <v>12</v>
      </c>
      <c r="G6" s="1" t="s">
        <v>15</v>
      </c>
      <c r="H6" s="1" t="s">
        <v>21</v>
      </c>
      <c r="I6" s="1" t="s">
        <v>14</v>
      </c>
      <c r="J6" s="1" t="s">
        <v>14</v>
      </c>
      <c r="K6" s="1" t="s">
        <v>33</v>
      </c>
      <c r="L6" s="1" t="s">
        <v>17</v>
      </c>
    </row>
    <row r="7" spans="2:12" x14ac:dyDescent="0.25">
      <c r="B7" s="1" t="s">
        <v>23</v>
      </c>
      <c r="C7" s="1" t="s">
        <v>51</v>
      </c>
      <c r="D7" s="1" t="s">
        <v>27</v>
      </c>
      <c r="E7" s="1" t="s">
        <v>56</v>
      </c>
      <c r="F7" s="1" t="s">
        <v>14</v>
      </c>
      <c r="G7" s="1" t="s">
        <v>15</v>
      </c>
      <c r="H7" s="1" t="s">
        <v>12</v>
      </c>
      <c r="I7" s="1" t="s">
        <v>14</v>
      </c>
      <c r="J7" s="1" t="s">
        <v>14</v>
      </c>
      <c r="K7" s="1" t="s">
        <v>29</v>
      </c>
      <c r="L7" s="1" t="s">
        <v>17</v>
      </c>
    </row>
    <row r="8" spans="2:12" x14ac:dyDescent="0.25">
      <c r="B8" s="1" t="s">
        <v>23</v>
      </c>
      <c r="C8" s="1" t="s">
        <v>51</v>
      </c>
      <c r="D8" s="1" t="s">
        <v>27</v>
      </c>
      <c r="E8" s="1" t="s">
        <v>56</v>
      </c>
      <c r="F8" s="1" t="s">
        <v>12</v>
      </c>
      <c r="G8" s="1" t="s">
        <v>15</v>
      </c>
      <c r="H8" s="1" t="s">
        <v>12</v>
      </c>
      <c r="I8" s="1" t="s">
        <v>14</v>
      </c>
      <c r="J8" s="1" t="s">
        <v>14</v>
      </c>
      <c r="K8" s="1" t="s">
        <v>30</v>
      </c>
      <c r="L8" s="1" t="s">
        <v>17</v>
      </c>
    </row>
    <row r="9" spans="2:12" x14ac:dyDescent="0.25">
      <c r="B9" s="1" t="s">
        <v>23</v>
      </c>
      <c r="C9" s="1" t="s">
        <v>51</v>
      </c>
      <c r="D9" s="1" t="s">
        <v>28</v>
      </c>
      <c r="E9" s="1" t="s">
        <v>56</v>
      </c>
      <c r="F9" s="1" t="s">
        <v>12</v>
      </c>
      <c r="G9" s="1" t="s">
        <v>15</v>
      </c>
      <c r="H9" s="1" t="s">
        <v>21</v>
      </c>
      <c r="I9" s="1" t="s">
        <v>14</v>
      </c>
      <c r="J9" s="1" t="s">
        <v>14</v>
      </c>
      <c r="K9" s="1" t="s">
        <v>33</v>
      </c>
      <c r="L9" s="1" t="s">
        <v>20</v>
      </c>
    </row>
    <row r="10" spans="2:12" x14ac:dyDescent="0.25">
      <c r="B10" s="1" t="s">
        <v>23</v>
      </c>
      <c r="C10" s="1" t="s">
        <v>51</v>
      </c>
      <c r="D10" s="1" t="s">
        <v>27</v>
      </c>
      <c r="E10" s="1" t="s">
        <v>56</v>
      </c>
      <c r="F10" s="1" t="s">
        <v>12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33</v>
      </c>
      <c r="L10" s="1" t="s">
        <v>20</v>
      </c>
    </row>
    <row r="11" spans="2:12" x14ac:dyDescent="0.25">
      <c r="B11" s="1" t="s">
        <v>23</v>
      </c>
      <c r="C11" s="1" t="s">
        <v>51</v>
      </c>
      <c r="D11" s="1" t="s">
        <v>27</v>
      </c>
      <c r="E11" s="1" t="s">
        <v>56</v>
      </c>
      <c r="F11" s="1" t="s">
        <v>14</v>
      </c>
      <c r="G11" s="1" t="s">
        <v>15</v>
      </c>
      <c r="H11" s="1" t="s">
        <v>12</v>
      </c>
      <c r="I11" s="1" t="s">
        <v>14</v>
      </c>
      <c r="J11" s="1" t="s">
        <v>14</v>
      </c>
      <c r="K11" s="1" t="s">
        <v>33</v>
      </c>
      <c r="L11" s="1" t="s">
        <v>17</v>
      </c>
    </row>
    <row r="12" spans="2:12" x14ac:dyDescent="0.25">
      <c r="B12" s="1" t="s">
        <v>23</v>
      </c>
      <c r="C12" s="1" t="s">
        <v>51</v>
      </c>
      <c r="D12" s="1" t="s">
        <v>27</v>
      </c>
      <c r="E12" s="1" t="s">
        <v>56</v>
      </c>
      <c r="F12" s="1" t="s">
        <v>14</v>
      </c>
      <c r="G12" s="1" t="s">
        <v>15</v>
      </c>
      <c r="H12" s="1" t="s">
        <v>21</v>
      </c>
      <c r="I12" s="1" t="s">
        <v>14</v>
      </c>
      <c r="J12" s="1" t="s">
        <v>14</v>
      </c>
      <c r="K12" s="1" t="s">
        <v>25</v>
      </c>
      <c r="L12" s="1" t="s">
        <v>17</v>
      </c>
    </row>
    <row r="13" spans="2:12" x14ac:dyDescent="0.25">
      <c r="B13" s="1" t="s">
        <v>23</v>
      </c>
      <c r="C13" s="1" t="s">
        <v>51</v>
      </c>
      <c r="D13" s="1" t="s">
        <v>28</v>
      </c>
      <c r="E13" s="1" t="s">
        <v>56</v>
      </c>
      <c r="F13" s="1" t="s">
        <v>14</v>
      </c>
      <c r="G13" s="1" t="s">
        <v>15</v>
      </c>
      <c r="H13" s="1" t="s">
        <v>21</v>
      </c>
      <c r="I13" s="1" t="s">
        <v>14</v>
      </c>
      <c r="J13" s="1" t="s">
        <v>14</v>
      </c>
      <c r="K13" s="1" t="s">
        <v>25</v>
      </c>
      <c r="L13" s="1" t="s">
        <v>17</v>
      </c>
    </row>
    <row r="14" spans="2:12" x14ac:dyDescent="0.25">
      <c r="B14" s="1" t="s">
        <v>47</v>
      </c>
      <c r="C14" s="1" t="s">
        <v>59</v>
      </c>
      <c r="D14" s="1" t="s">
        <v>32</v>
      </c>
      <c r="E14" s="1" t="s">
        <v>12</v>
      </c>
      <c r="F14" s="1" t="s">
        <v>12</v>
      </c>
      <c r="G14" s="1" t="s">
        <v>15</v>
      </c>
      <c r="H14" s="1" t="s">
        <v>12</v>
      </c>
      <c r="I14" s="1" t="s">
        <v>15</v>
      </c>
      <c r="J14" s="1" t="s">
        <v>14</v>
      </c>
      <c r="K14" s="1" t="s">
        <v>33</v>
      </c>
      <c r="L14" s="1" t="s">
        <v>20</v>
      </c>
    </row>
    <row r="15" spans="2:12" x14ac:dyDescent="0.25">
      <c r="B15" s="1" t="s">
        <v>47</v>
      </c>
      <c r="C15" s="1" t="s">
        <v>59</v>
      </c>
      <c r="D15" s="1" t="s">
        <v>32</v>
      </c>
      <c r="E15" s="1" t="s">
        <v>12</v>
      </c>
      <c r="F15" s="1" t="s">
        <v>12</v>
      </c>
      <c r="G15" s="1" t="s">
        <v>15</v>
      </c>
      <c r="H15" s="1" t="s">
        <v>12</v>
      </c>
      <c r="I15" s="1" t="s">
        <v>15</v>
      </c>
      <c r="J15" s="1" t="s">
        <v>14</v>
      </c>
      <c r="K15" s="1" t="s">
        <v>26</v>
      </c>
      <c r="L15" s="1" t="s">
        <v>17</v>
      </c>
    </row>
    <row r="16" spans="2:12" x14ac:dyDescent="0.25">
      <c r="B16" s="1" t="s">
        <v>47</v>
      </c>
      <c r="C16" s="1" t="s">
        <v>59</v>
      </c>
      <c r="D16" s="1" t="s">
        <v>32</v>
      </c>
      <c r="E16" s="1" t="s">
        <v>12</v>
      </c>
      <c r="F16" s="1" t="s">
        <v>12</v>
      </c>
      <c r="G16" s="1" t="s">
        <v>15</v>
      </c>
      <c r="H16" s="1" t="s">
        <v>12</v>
      </c>
      <c r="I16" s="1" t="s">
        <v>15</v>
      </c>
      <c r="J16" s="1" t="s">
        <v>14</v>
      </c>
      <c r="K16" s="1" t="s">
        <v>33</v>
      </c>
      <c r="L16" s="1" t="s">
        <v>17</v>
      </c>
    </row>
    <row r="17" spans="2:12" x14ac:dyDescent="0.25">
      <c r="B17" s="1" t="s">
        <v>47</v>
      </c>
      <c r="C17" s="1" t="s">
        <v>49</v>
      </c>
      <c r="D17" s="1" t="s">
        <v>32</v>
      </c>
      <c r="E17" s="1" t="s">
        <v>12</v>
      </c>
      <c r="F17" s="1" t="s">
        <v>12</v>
      </c>
      <c r="G17" s="1" t="s">
        <v>19</v>
      </c>
      <c r="H17" s="1" t="s">
        <v>12</v>
      </c>
      <c r="I17" s="1" t="s">
        <v>15</v>
      </c>
      <c r="J17" s="1" t="s">
        <v>14</v>
      </c>
      <c r="K17" s="1" t="s">
        <v>25</v>
      </c>
      <c r="L17" s="1" t="s">
        <v>17</v>
      </c>
    </row>
    <row r="18" spans="2:12" x14ac:dyDescent="0.25">
      <c r="B18" s="1" t="s">
        <v>47</v>
      </c>
      <c r="C18" s="1" t="s">
        <v>59</v>
      </c>
      <c r="D18" s="1" t="s">
        <v>32</v>
      </c>
      <c r="E18" s="1" t="s">
        <v>12</v>
      </c>
      <c r="F18" s="1" t="s">
        <v>12</v>
      </c>
      <c r="G18" s="1" t="s">
        <v>15</v>
      </c>
      <c r="H18" s="1" t="s">
        <v>12</v>
      </c>
      <c r="I18" s="1" t="s">
        <v>15</v>
      </c>
      <c r="J18" s="1" t="s">
        <v>14</v>
      </c>
      <c r="K18" s="1" t="s">
        <v>29</v>
      </c>
      <c r="L18" s="1" t="s">
        <v>20</v>
      </c>
    </row>
    <row r="19" spans="2:12" x14ac:dyDescent="0.25">
      <c r="B19" s="1" t="s">
        <v>60</v>
      </c>
      <c r="C19" s="1" t="s">
        <v>49</v>
      </c>
      <c r="D19" s="1" t="s">
        <v>61</v>
      </c>
      <c r="E19" s="1" t="s">
        <v>12</v>
      </c>
      <c r="F19" s="1" t="s">
        <v>12</v>
      </c>
      <c r="G19" s="1" t="s">
        <v>15</v>
      </c>
      <c r="H19" s="1" t="s">
        <v>12</v>
      </c>
      <c r="I19" s="1" t="s">
        <v>15</v>
      </c>
      <c r="J19" s="1" t="s">
        <v>14</v>
      </c>
      <c r="K19" s="1" t="s">
        <v>29</v>
      </c>
      <c r="L19" s="1" t="s">
        <v>17</v>
      </c>
    </row>
    <row r="20" spans="2:12" x14ac:dyDescent="0.25">
      <c r="B20" s="1" t="s">
        <v>60</v>
      </c>
      <c r="C20" s="1" t="s">
        <v>49</v>
      </c>
      <c r="D20" s="1" t="s">
        <v>61</v>
      </c>
      <c r="E20" s="1" t="s">
        <v>12</v>
      </c>
      <c r="F20" s="1" t="s">
        <v>12</v>
      </c>
      <c r="G20" s="1" t="s">
        <v>19</v>
      </c>
      <c r="H20" s="1" t="s">
        <v>12</v>
      </c>
      <c r="I20" s="1" t="s">
        <v>15</v>
      </c>
      <c r="J20" s="1" t="s">
        <v>14</v>
      </c>
      <c r="K20" s="1" t="s">
        <v>29</v>
      </c>
      <c r="L20" s="1" t="s">
        <v>20</v>
      </c>
    </row>
    <row r="21" spans="2:12" x14ac:dyDescent="0.25">
      <c r="B21" s="1" t="s">
        <v>60</v>
      </c>
      <c r="C21" s="1" t="s">
        <v>49</v>
      </c>
      <c r="D21" s="1" t="s">
        <v>61</v>
      </c>
      <c r="E21" s="1" t="s">
        <v>12</v>
      </c>
      <c r="F21" s="1" t="s">
        <v>12</v>
      </c>
      <c r="G21" s="1" t="s">
        <v>19</v>
      </c>
      <c r="H21" s="1" t="s">
        <v>12</v>
      </c>
      <c r="I21" s="1" t="s">
        <v>15</v>
      </c>
      <c r="J21" s="1" t="s">
        <v>14</v>
      </c>
      <c r="K21" s="1" t="s">
        <v>30</v>
      </c>
      <c r="L21" s="1" t="s">
        <v>17</v>
      </c>
    </row>
    <row r="22" spans="2:12" x14ac:dyDescent="0.25">
      <c r="B22" s="1" t="s">
        <v>60</v>
      </c>
      <c r="C22" s="1" t="s">
        <v>49</v>
      </c>
      <c r="D22" s="1" t="s">
        <v>61</v>
      </c>
      <c r="E22" s="1" t="s">
        <v>12</v>
      </c>
      <c r="F22" s="1" t="s">
        <v>12</v>
      </c>
      <c r="G22" s="1" t="s">
        <v>15</v>
      </c>
      <c r="H22" s="1" t="s">
        <v>12</v>
      </c>
      <c r="I22" s="1" t="s">
        <v>15</v>
      </c>
      <c r="J22" s="1" t="s">
        <v>14</v>
      </c>
      <c r="K22" s="1" t="s">
        <v>34</v>
      </c>
      <c r="L22" s="1" t="s">
        <v>17</v>
      </c>
    </row>
    <row r="23" spans="2:12" x14ac:dyDescent="0.25">
      <c r="B23" s="1" t="s">
        <v>60</v>
      </c>
      <c r="C23" s="1" t="s">
        <v>49</v>
      </c>
      <c r="D23" s="1" t="s">
        <v>61</v>
      </c>
      <c r="E23" s="1" t="s">
        <v>12</v>
      </c>
      <c r="F23" s="1" t="s">
        <v>12</v>
      </c>
      <c r="G23" s="1" t="s">
        <v>15</v>
      </c>
      <c r="H23" s="1" t="s">
        <v>12</v>
      </c>
      <c r="I23" s="1" t="s">
        <v>15</v>
      </c>
      <c r="J23" s="1" t="s">
        <v>14</v>
      </c>
      <c r="K23" s="1" t="s">
        <v>36</v>
      </c>
      <c r="L23" s="1" t="s">
        <v>17</v>
      </c>
    </row>
    <row r="24" spans="2:12" x14ac:dyDescent="0.25">
      <c r="B24" s="1" t="s">
        <v>60</v>
      </c>
      <c r="C24" s="1" t="s">
        <v>49</v>
      </c>
      <c r="D24" s="1" t="s">
        <v>61</v>
      </c>
      <c r="E24" s="1" t="s">
        <v>12</v>
      </c>
      <c r="F24" s="1" t="s">
        <v>12</v>
      </c>
      <c r="G24" s="1" t="s">
        <v>15</v>
      </c>
      <c r="H24" s="1" t="s">
        <v>12</v>
      </c>
      <c r="I24" s="1" t="s">
        <v>15</v>
      </c>
      <c r="J24" s="1" t="s">
        <v>14</v>
      </c>
      <c r="K24" s="1" t="s">
        <v>31</v>
      </c>
      <c r="L24" s="1" t="s">
        <v>17</v>
      </c>
    </row>
    <row r="25" spans="2:12" x14ac:dyDescent="0.25">
      <c r="B25" s="1" t="s">
        <v>11</v>
      </c>
      <c r="C25" s="1" t="s">
        <v>49</v>
      </c>
      <c r="D25" s="1" t="s">
        <v>61</v>
      </c>
      <c r="E25" s="1" t="s">
        <v>12</v>
      </c>
      <c r="F25" s="1" t="s">
        <v>12</v>
      </c>
      <c r="G25" s="1" t="s">
        <v>15</v>
      </c>
      <c r="H25" s="1" t="s">
        <v>12</v>
      </c>
      <c r="I25" s="1" t="s">
        <v>15</v>
      </c>
      <c r="J25" s="1" t="s">
        <v>14</v>
      </c>
      <c r="K25" s="1" t="s">
        <v>31</v>
      </c>
      <c r="L25" s="1" t="s">
        <v>17</v>
      </c>
    </row>
    <row r="26" spans="2:12" x14ac:dyDescent="0.25">
      <c r="B26" s="1" t="s">
        <v>60</v>
      </c>
      <c r="C26" s="1" t="s">
        <v>49</v>
      </c>
      <c r="D26" s="1" t="s">
        <v>61</v>
      </c>
      <c r="E26" s="1" t="s">
        <v>12</v>
      </c>
      <c r="F26" s="1" t="s">
        <v>12</v>
      </c>
      <c r="G26" s="1" t="s">
        <v>15</v>
      </c>
      <c r="H26" s="1" t="s">
        <v>12</v>
      </c>
      <c r="I26" s="1" t="s">
        <v>14</v>
      </c>
      <c r="J26" s="1" t="s">
        <v>14</v>
      </c>
      <c r="K26" s="1" t="s">
        <v>31</v>
      </c>
      <c r="L26" s="1" t="s">
        <v>20</v>
      </c>
    </row>
    <row r="27" spans="2:12" x14ac:dyDescent="0.25">
      <c r="B27" s="1" t="s">
        <v>60</v>
      </c>
      <c r="C27" s="1" t="s">
        <v>49</v>
      </c>
      <c r="D27" s="1" t="s">
        <v>61</v>
      </c>
      <c r="E27" s="1" t="s">
        <v>12</v>
      </c>
      <c r="F27" s="1" t="s">
        <v>12</v>
      </c>
      <c r="G27" s="1" t="s">
        <v>15</v>
      </c>
      <c r="H27" s="1" t="s">
        <v>12</v>
      </c>
      <c r="I27" s="1" t="s">
        <v>15</v>
      </c>
      <c r="J27" s="1" t="s">
        <v>14</v>
      </c>
      <c r="K27" s="1" t="s">
        <v>34</v>
      </c>
      <c r="L27" s="1" t="s">
        <v>17</v>
      </c>
    </row>
    <row r="28" spans="2:12" x14ac:dyDescent="0.25">
      <c r="B28" s="1" t="s">
        <v>60</v>
      </c>
      <c r="C28" s="1" t="s">
        <v>49</v>
      </c>
      <c r="D28" s="1" t="s">
        <v>61</v>
      </c>
      <c r="E28" s="1" t="s">
        <v>12</v>
      </c>
      <c r="F28" s="1" t="s">
        <v>12</v>
      </c>
      <c r="G28" s="1" t="s">
        <v>15</v>
      </c>
      <c r="H28" s="1" t="s">
        <v>12</v>
      </c>
      <c r="I28" s="1" t="s">
        <v>15</v>
      </c>
      <c r="J28" s="1" t="s">
        <v>14</v>
      </c>
      <c r="K28" s="1" t="s">
        <v>37</v>
      </c>
      <c r="L28" s="1" t="s">
        <v>17</v>
      </c>
    </row>
    <row r="29" spans="2:12" x14ac:dyDescent="0.25">
      <c r="B29" s="1" t="s">
        <v>11</v>
      </c>
      <c r="C29" s="1" t="s">
        <v>49</v>
      </c>
      <c r="D29" s="1" t="s">
        <v>62</v>
      </c>
      <c r="E29" s="1" t="s">
        <v>12</v>
      </c>
      <c r="F29" s="1" t="s">
        <v>12</v>
      </c>
      <c r="G29" s="1" t="s">
        <v>15</v>
      </c>
      <c r="H29" s="1" t="s">
        <v>12</v>
      </c>
      <c r="I29" s="1" t="s">
        <v>15</v>
      </c>
      <c r="J29" s="1" t="s">
        <v>14</v>
      </c>
      <c r="K29" s="1" t="s">
        <v>36</v>
      </c>
      <c r="L29" s="1" t="s">
        <v>17</v>
      </c>
    </row>
    <row r="30" spans="2:12" x14ac:dyDescent="0.25">
      <c r="B30" s="1" t="s">
        <v>60</v>
      </c>
      <c r="C30" s="1" t="s">
        <v>49</v>
      </c>
      <c r="D30" s="1" t="s">
        <v>62</v>
      </c>
      <c r="E30" s="1" t="s">
        <v>12</v>
      </c>
      <c r="F30" s="1" t="s">
        <v>12</v>
      </c>
      <c r="G30" s="1" t="s">
        <v>15</v>
      </c>
      <c r="H30" s="1" t="s">
        <v>12</v>
      </c>
      <c r="I30" s="1" t="s">
        <v>15</v>
      </c>
      <c r="J30" s="1" t="s">
        <v>14</v>
      </c>
      <c r="K30" s="1" t="s">
        <v>36</v>
      </c>
      <c r="L30" s="1" t="s">
        <v>17</v>
      </c>
    </row>
    <row r="31" spans="2:12" x14ac:dyDescent="0.25">
      <c r="B31" s="1" t="s">
        <v>11</v>
      </c>
      <c r="C31" s="1" t="s">
        <v>49</v>
      </c>
      <c r="D31" s="1" t="s">
        <v>62</v>
      </c>
      <c r="E31" s="1" t="s">
        <v>12</v>
      </c>
      <c r="F31" s="1" t="s">
        <v>12</v>
      </c>
      <c r="G31" s="1" t="s">
        <v>15</v>
      </c>
      <c r="H31" s="1" t="s">
        <v>12</v>
      </c>
      <c r="I31" s="1" t="s">
        <v>15</v>
      </c>
      <c r="J31" s="1" t="s">
        <v>14</v>
      </c>
      <c r="K31" s="1" t="s">
        <v>31</v>
      </c>
      <c r="L31" s="1" t="s">
        <v>17</v>
      </c>
    </row>
    <row r="32" spans="2:12" x14ac:dyDescent="0.25">
      <c r="B32" s="1" t="s">
        <v>60</v>
      </c>
      <c r="C32" s="1" t="s">
        <v>49</v>
      </c>
      <c r="D32" s="1" t="s">
        <v>61</v>
      </c>
      <c r="E32" s="1" t="s">
        <v>12</v>
      </c>
      <c r="F32" s="1" t="s">
        <v>12</v>
      </c>
      <c r="G32" s="1" t="s">
        <v>15</v>
      </c>
      <c r="H32" s="1" t="s">
        <v>12</v>
      </c>
      <c r="I32" s="1" t="s">
        <v>14</v>
      </c>
      <c r="J32" s="1" t="s">
        <v>14</v>
      </c>
      <c r="K32" s="1" t="s">
        <v>30</v>
      </c>
      <c r="L32" s="1" t="s">
        <v>20</v>
      </c>
    </row>
    <row r="33" spans="2:12" x14ac:dyDescent="0.25">
      <c r="B33" s="1" t="s">
        <v>60</v>
      </c>
      <c r="C33" s="1" t="s">
        <v>49</v>
      </c>
      <c r="D33" s="1" t="s">
        <v>61</v>
      </c>
      <c r="E33" s="1" t="s">
        <v>12</v>
      </c>
      <c r="F33" s="1" t="s">
        <v>12</v>
      </c>
      <c r="G33" s="1" t="s">
        <v>19</v>
      </c>
      <c r="H33" s="1" t="s">
        <v>12</v>
      </c>
      <c r="I33" s="1" t="s">
        <v>15</v>
      </c>
      <c r="J33" s="1" t="s">
        <v>14</v>
      </c>
      <c r="K33" s="1" t="s">
        <v>31</v>
      </c>
      <c r="L33" s="1" t="s">
        <v>17</v>
      </c>
    </row>
    <row r="34" spans="2:12" x14ac:dyDescent="0.25">
      <c r="B34" s="1" t="s">
        <v>11</v>
      </c>
      <c r="C34" s="1" t="s">
        <v>49</v>
      </c>
      <c r="D34" s="1" t="s">
        <v>61</v>
      </c>
      <c r="E34" s="1" t="s">
        <v>12</v>
      </c>
      <c r="F34" s="1" t="s">
        <v>12</v>
      </c>
      <c r="G34" s="1" t="s">
        <v>15</v>
      </c>
      <c r="H34" s="1" t="s">
        <v>12</v>
      </c>
      <c r="I34" s="1" t="s">
        <v>15</v>
      </c>
      <c r="J34" s="1" t="s">
        <v>14</v>
      </c>
      <c r="K34" s="1" t="s">
        <v>36</v>
      </c>
      <c r="L34" s="1" t="s">
        <v>17</v>
      </c>
    </row>
    <row r="35" spans="2:12" x14ac:dyDescent="0.25">
      <c r="B35" s="1" t="s">
        <v>60</v>
      </c>
      <c r="C35" s="1" t="s">
        <v>49</v>
      </c>
      <c r="D35" s="1" t="s">
        <v>61</v>
      </c>
      <c r="E35" s="1" t="s">
        <v>12</v>
      </c>
      <c r="F35" s="1" t="s">
        <v>12</v>
      </c>
      <c r="G35" s="1" t="s">
        <v>15</v>
      </c>
      <c r="H35" s="1" t="s">
        <v>12</v>
      </c>
      <c r="I35" s="1" t="s">
        <v>15</v>
      </c>
      <c r="J35" s="1" t="s">
        <v>14</v>
      </c>
      <c r="K35" s="1" t="s">
        <v>31</v>
      </c>
      <c r="L35" s="1" t="s">
        <v>17</v>
      </c>
    </row>
    <row r="36" spans="2:12" x14ac:dyDescent="0.25">
      <c r="B36" s="1" t="s">
        <v>11</v>
      </c>
      <c r="C36" s="1" t="s">
        <v>49</v>
      </c>
      <c r="D36" s="1" t="s">
        <v>62</v>
      </c>
      <c r="E36" s="1" t="s">
        <v>12</v>
      </c>
      <c r="F36" s="1" t="s">
        <v>12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31</v>
      </c>
      <c r="L36" s="1" t="s">
        <v>20</v>
      </c>
    </row>
    <row r="37" spans="2:12" x14ac:dyDescent="0.25">
      <c r="B37" s="1" t="s">
        <v>11</v>
      </c>
      <c r="C37" s="1" t="s">
        <v>49</v>
      </c>
      <c r="D37" s="1" t="s">
        <v>61</v>
      </c>
      <c r="E37" s="1" t="s">
        <v>12</v>
      </c>
      <c r="F37" s="1" t="s">
        <v>12</v>
      </c>
      <c r="G37" s="1" t="s">
        <v>15</v>
      </c>
      <c r="H37" s="1" t="s">
        <v>12</v>
      </c>
      <c r="I37" s="1" t="s">
        <v>15</v>
      </c>
      <c r="J37" s="1" t="s">
        <v>14</v>
      </c>
      <c r="K37" s="1" t="s">
        <v>31</v>
      </c>
      <c r="L37" s="1" t="s">
        <v>20</v>
      </c>
    </row>
    <row r="38" spans="2:12" x14ac:dyDescent="0.25">
      <c r="B38" s="1" t="s">
        <v>11</v>
      </c>
      <c r="C38" s="1" t="s">
        <v>49</v>
      </c>
      <c r="D38" s="1" t="s">
        <v>62</v>
      </c>
      <c r="E38" s="1" t="s">
        <v>12</v>
      </c>
      <c r="F38" s="1" t="s">
        <v>12</v>
      </c>
      <c r="G38" s="1" t="s">
        <v>15</v>
      </c>
      <c r="H38" s="1" t="s">
        <v>12</v>
      </c>
      <c r="I38" s="1" t="s">
        <v>15</v>
      </c>
      <c r="J38" s="1" t="s">
        <v>14</v>
      </c>
      <c r="K38" s="1" t="s">
        <v>34</v>
      </c>
      <c r="L38" s="1" t="s">
        <v>17</v>
      </c>
    </row>
    <row r="39" spans="2:12" x14ac:dyDescent="0.25">
      <c r="B39" s="1" t="s">
        <v>11</v>
      </c>
      <c r="C39" s="1" t="s">
        <v>49</v>
      </c>
      <c r="D39" s="1" t="s">
        <v>61</v>
      </c>
      <c r="E39" s="1" t="s">
        <v>12</v>
      </c>
      <c r="F39" s="1" t="s">
        <v>12</v>
      </c>
      <c r="G39" s="1" t="s">
        <v>15</v>
      </c>
      <c r="H39" s="1" t="s">
        <v>12</v>
      </c>
      <c r="I39" s="1" t="s">
        <v>15</v>
      </c>
      <c r="J39" s="1" t="s">
        <v>14</v>
      </c>
      <c r="K39" s="1" t="s">
        <v>34</v>
      </c>
      <c r="L39" s="1" t="s">
        <v>17</v>
      </c>
    </row>
    <row r="40" spans="2:12" x14ac:dyDescent="0.25">
      <c r="B40" s="1" t="s">
        <v>11</v>
      </c>
      <c r="C40" s="1" t="s">
        <v>49</v>
      </c>
      <c r="D40" s="1" t="s">
        <v>62</v>
      </c>
      <c r="E40" s="1" t="s">
        <v>12</v>
      </c>
      <c r="F40" s="1" t="s">
        <v>12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37</v>
      </c>
      <c r="L40" s="1" t="s">
        <v>20</v>
      </c>
    </row>
    <row r="41" spans="2:12" x14ac:dyDescent="0.25">
      <c r="B41" s="1" t="s">
        <v>11</v>
      </c>
      <c r="C41" s="1" t="s">
        <v>49</v>
      </c>
      <c r="D41" s="1" t="s">
        <v>61</v>
      </c>
      <c r="E41" s="1" t="s">
        <v>12</v>
      </c>
      <c r="F41" s="1" t="s">
        <v>12</v>
      </c>
      <c r="G41" s="1" t="s">
        <v>15</v>
      </c>
      <c r="H41" s="1" t="s">
        <v>12</v>
      </c>
      <c r="I41" s="1" t="s">
        <v>15</v>
      </c>
      <c r="J41" s="1" t="s">
        <v>14</v>
      </c>
      <c r="K41" s="1" t="s">
        <v>36</v>
      </c>
      <c r="L41" s="1" t="s">
        <v>17</v>
      </c>
    </row>
    <row r="42" spans="2:12" x14ac:dyDescent="0.25">
      <c r="B42" s="1" t="s">
        <v>11</v>
      </c>
      <c r="C42" s="1" t="s">
        <v>49</v>
      </c>
      <c r="D42" s="1" t="s">
        <v>62</v>
      </c>
      <c r="E42" s="1" t="s">
        <v>12</v>
      </c>
      <c r="F42" s="1" t="s">
        <v>12</v>
      </c>
      <c r="G42" s="1" t="s">
        <v>15</v>
      </c>
      <c r="H42" s="1" t="s">
        <v>12</v>
      </c>
      <c r="I42" s="1" t="s">
        <v>15</v>
      </c>
      <c r="J42" s="1" t="s">
        <v>14</v>
      </c>
      <c r="K42" s="1" t="s">
        <v>30</v>
      </c>
      <c r="L42" s="1" t="s">
        <v>20</v>
      </c>
    </row>
    <row r="43" spans="2:12" x14ac:dyDescent="0.25">
      <c r="B43" s="1" t="s">
        <v>11</v>
      </c>
      <c r="C43" s="1" t="s">
        <v>49</v>
      </c>
      <c r="D43" s="1" t="s">
        <v>61</v>
      </c>
      <c r="E43" s="1" t="s">
        <v>12</v>
      </c>
      <c r="F43" s="1" t="s">
        <v>12</v>
      </c>
      <c r="G43" s="1" t="s">
        <v>15</v>
      </c>
      <c r="H43" s="1" t="s">
        <v>12</v>
      </c>
      <c r="I43" s="1" t="s">
        <v>15</v>
      </c>
      <c r="J43" s="1" t="s">
        <v>14</v>
      </c>
      <c r="K43" s="1" t="s">
        <v>30</v>
      </c>
      <c r="L43" s="1" t="s">
        <v>17</v>
      </c>
    </row>
    <row r="44" spans="2:12" x14ac:dyDescent="0.25">
      <c r="B44" s="1" t="s">
        <v>11</v>
      </c>
      <c r="C44" s="1" t="s">
        <v>49</v>
      </c>
      <c r="D44" s="1" t="s">
        <v>62</v>
      </c>
      <c r="E44" s="1" t="s">
        <v>12</v>
      </c>
      <c r="F44" s="1" t="s">
        <v>12</v>
      </c>
      <c r="G44" s="1" t="s">
        <v>19</v>
      </c>
      <c r="H44" s="1" t="s">
        <v>12</v>
      </c>
      <c r="I44" s="1" t="s">
        <v>15</v>
      </c>
      <c r="J44" s="1" t="s">
        <v>14</v>
      </c>
      <c r="K44" s="1" t="s">
        <v>36</v>
      </c>
      <c r="L44" s="1" t="s">
        <v>20</v>
      </c>
    </row>
    <row r="45" spans="2:12" x14ac:dyDescent="0.25">
      <c r="B45" s="1" t="s">
        <v>11</v>
      </c>
      <c r="C45" s="1" t="s">
        <v>49</v>
      </c>
      <c r="D45" s="1" t="s">
        <v>61</v>
      </c>
      <c r="E45" s="1" t="s">
        <v>12</v>
      </c>
      <c r="F45" s="1" t="s">
        <v>12</v>
      </c>
      <c r="G45" s="1" t="s">
        <v>15</v>
      </c>
      <c r="H45" s="1" t="s">
        <v>12</v>
      </c>
      <c r="I45" s="1" t="s">
        <v>15</v>
      </c>
      <c r="J45" s="1" t="s">
        <v>14</v>
      </c>
      <c r="K45" s="1" t="s">
        <v>36</v>
      </c>
      <c r="L45" s="1" t="s">
        <v>17</v>
      </c>
    </row>
    <row r="46" spans="2:12" x14ac:dyDescent="0.25">
      <c r="B46" s="1" t="s">
        <v>11</v>
      </c>
      <c r="C46" s="1" t="s">
        <v>49</v>
      </c>
      <c r="D46" s="1" t="s">
        <v>62</v>
      </c>
      <c r="E46" s="1" t="s">
        <v>12</v>
      </c>
      <c r="F46" s="1" t="s">
        <v>12</v>
      </c>
      <c r="G46" s="1" t="s">
        <v>19</v>
      </c>
      <c r="H46" s="1" t="s">
        <v>12</v>
      </c>
      <c r="I46" s="1" t="s">
        <v>15</v>
      </c>
      <c r="J46" s="1" t="s">
        <v>14</v>
      </c>
      <c r="K46" s="1" t="s">
        <v>36</v>
      </c>
      <c r="L46" s="1" t="s">
        <v>17</v>
      </c>
    </row>
    <row r="47" spans="2:12" x14ac:dyDescent="0.25">
      <c r="B47" s="1" t="s">
        <v>11</v>
      </c>
      <c r="C47" s="1" t="s">
        <v>49</v>
      </c>
      <c r="D47" s="1" t="s">
        <v>61</v>
      </c>
      <c r="E47" s="1" t="s">
        <v>12</v>
      </c>
      <c r="F47" s="1" t="s">
        <v>12</v>
      </c>
      <c r="G47" s="1" t="s">
        <v>19</v>
      </c>
      <c r="H47" s="1" t="s">
        <v>12</v>
      </c>
      <c r="I47" s="1" t="s">
        <v>15</v>
      </c>
      <c r="J47" s="1" t="s">
        <v>14</v>
      </c>
      <c r="K47" s="1" t="s">
        <v>31</v>
      </c>
      <c r="L47" s="1" t="s">
        <v>17</v>
      </c>
    </row>
    <row r="48" spans="2:12" x14ac:dyDescent="0.25">
      <c r="B48" s="1" t="s">
        <v>11</v>
      </c>
      <c r="C48" s="1" t="s">
        <v>49</v>
      </c>
      <c r="D48" s="1" t="s">
        <v>62</v>
      </c>
      <c r="E48" s="1" t="s">
        <v>12</v>
      </c>
      <c r="F48" s="1" t="s">
        <v>12</v>
      </c>
      <c r="G48" s="1" t="s">
        <v>15</v>
      </c>
      <c r="H48" s="1" t="s">
        <v>12</v>
      </c>
      <c r="I48" s="1" t="s">
        <v>15</v>
      </c>
      <c r="J48" s="1" t="s">
        <v>14</v>
      </c>
      <c r="K48" s="1" t="s">
        <v>34</v>
      </c>
      <c r="L48" s="1" t="s">
        <v>20</v>
      </c>
    </row>
    <row r="49" spans="2:12" x14ac:dyDescent="0.25">
      <c r="B49" s="1" t="s">
        <v>11</v>
      </c>
      <c r="C49" s="1" t="s">
        <v>49</v>
      </c>
      <c r="D49" s="1" t="s">
        <v>62</v>
      </c>
      <c r="E49" s="1" t="s">
        <v>12</v>
      </c>
      <c r="F49" s="1" t="s">
        <v>12</v>
      </c>
      <c r="G49" s="1" t="s">
        <v>15</v>
      </c>
      <c r="H49" s="1" t="s">
        <v>12</v>
      </c>
      <c r="I49" s="1" t="s">
        <v>15</v>
      </c>
      <c r="J49" s="1" t="s">
        <v>14</v>
      </c>
      <c r="K49" s="1" t="s">
        <v>38</v>
      </c>
      <c r="L49" s="1" t="s">
        <v>17</v>
      </c>
    </row>
    <row r="50" spans="2:12" x14ac:dyDescent="0.25">
      <c r="B50" s="1" t="s">
        <v>11</v>
      </c>
      <c r="C50" s="1" t="s">
        <v>49</v>
      </c>
      <c r="D50" s="1" t="s">
        <v>62</v>
      </c>
      <c r="E50" s="1" t="s">
        <v>12</v>
      </c>
      <c r="F50" s="1" t="s">
        <v>12</v>
      </c>
      <c r="G50" s="1" t="s">
        <v>15</v>
      </c>
      <c r="H50" s="1" t="s">
        <v>12</v>
      </c>
      <c r="I50" s="1" t="s">
        <v>15</v>
      </c>
      <c r="J50" s="1" t="s">
        <v>14</v>
      </c>
      <c r="K50" s="1" t="s">
        <v>39</v>
      </c>
      <c r="L50" s="1" t="s">
        <v>17</v>
      </c>
    </row>
    <row r="51" spans="2:12" x14ac:dyDescent="0.25">
      <c r="B51" s="1" t="s">
        <v>11</v>
      </c>
      <c r="C51" s="1" t="s">
        <v>49</v>
      </c>
      <c r="D51" s="1" t="s">
        <v>62</v>
      </c>
      <c r="E51" s="1" t="s">
        <v>12</v>
      </c>
      <c r="F51" s="1" t="s">
        <v>12</v>
      </c>
      <c r="G51" s="1" t="s">
        <v>15</v>
      </c>
      <c r="H51" s="1" t="s">
        <v>12</v>
      </c>
      <c r="I51" s="1" t="s">
        <v>15</v>
      </c>
      <c r="J51" s="1" t="s">
        <v>14</v>
      </c>
      <c r="K51" s="1" t="s">
        <v>39</v>
      </c>
      <c r="L51" s="1" t="s">
        <v>17</v>
      </c>
    </row>
    <row r="52" spans="2:12" x14ac:dyDescent="0.25">
      <c r="B52" s="1" t="s">
        <v>11</v>
      </c>
      <c r="C52" s="1" t="s">
        <v>49</v>
      </c>
      <c r="D52" s="1" t="s">
        <v>62</v>
      </c>
      <c r="E52" s="1" t="s">
        <v>12</v>
      </c>
      <c r="F52" s="1" t="s">
        <v>12</v>
      </c>
      <c r="G52" s="1" t="s">
        <v>15</v>
      </c>
      <c r="H52" s="1" t="s">
        <v>12</v>
      </c>
      <c r="I52" s="1" t="s">
        <v>15</v>
      </c>
      <c r="J52" s="1" t="s">
        <v>14</v>
      </c>
      <c r="K52" s="1" t="s">
        <v>38</v>
      </c>
      <c r="L52" s="1" t="s">
        <v>17</v>
      </c>
    </row>
    <row r="53" spans="2:12" x14ac:dyDescent="0.25">
      <c r="B53" s="1" t="s">
        <v>11</v>
      </c>
      <c r="C53" s="1" t="s">
        <v>49</v>
      </c>
      <c r="D53" s="1" t="s">
        <v>62</v>
      </c>
      <c r="E53" s="1" t="s">
        <v>12</v>
      </c>
      <c r="F53" s="1" t="s">
        <v>12</v>
      </c>
      <c r="G53" s="1" t="s">
        <v>15</v>
      </c>
      <c r="H53" s="1" t="s">
        <v>12</v>
      </c>
      <c r="I53" s="1" t="s">
        <v>15</v>
      </c>
      <c r="J53" s="1" t="s">
        <v>14</v>
      </c>
      <c r="K53" s="1" t="s">
        <v>37</v>
      </c>
      <c r="L53" s="1" t="s">
        <v>20</v>
      </c>
    </row>
    <row r="54" spans="2:12" x14ac:dyDescent="0.25">
      <c r="B54" s="1" t="s">
        <v>11</v>
      </c>
      <c r="C54" s="1" t="s">
        <v>49</v>
      </c>
      <c r="D54" s="1" t="s">
        <v>61</v>
      </c>
      <c r="E54" s="1" t="s">
        <v>12</v>
      </c>
      <c r="F54" s="1" t="s">
        <v>12</v>
      </c>
      <c r="G54" s="1" t="s">
        <v>19</v>
      </c>
      <c r="H54" s="1" t="s">
        <v>12</v>
      </c>
      <c r="I54" s="1" t="s">
        <v>15</v>
      </c>
      <c r="J54" s="1" t="s">
        <v>14</v>
      </c>
      <c r="K54" s="1" t="s">
        <v>34</v>
      </c>
      <c r="L54" s="1" t="s">
        <v>17</v>
      </c>
    </row>
    <row r="55" spans="2:12" x14ac:dyDescent="0.25">
      <c r="B55" s="1" t="s">
        <v>11</v>
      </c>
      <c r="C55" s="1" t="s">
        <v>49</v>
      </c>
      <c r="D55" s="1" t="s">
        <v>62</v>
      </c>
      <c r="E55" s="1" t="s">
        <v>12</v>
      </c>
      <c r="F55" s="1" t="s">
        <v>14</v>
      </c>
      <c r="G55" s="1" t="s">
        <v>15</v>
      </c>
      <c r="H55" s="1" t="s">
        <v>12</v>
      </c>
      <c r="I55" s="1" t="s">
        <v>15</v>
      </c>
      <c r="J55" s="1" t="s">
        <v>14</v>
      </c>
      <c r="K55" s="1" t="s">
        <v>37</v>
      </c>
      <c r="L55" s="1" t="s">
        <v>17</v>
      </c>
    </row>
    <row r="56" spans="2:12" x14ac:dyDescent="0.25">
      <c r="B56" s="1" t="s">
        <v>11</v>
      </c>
      <c r="C56" s="1" t="s">
        <v>49</v>
      </c>
      <c r="D56" s="1" t="s">
        <v>62</v>
      </c>
      <c r="E56" s="1" t="s">
        <v>12</v>
      </c>
      <c r="F56" s="1" t="s">
        <v>12</v>
      </c>
      <c r="G56" s="1" t="s">
        <v>15</v>
      </c>
      <c r="H56" s="1" t="s">
        <v>12</v>
      </c>
      <c r="I56" s="1" t="s">
        <v>15</v>
      </c>
      <c r="J56" s="1" t="s">
        <v>14</v>
      </c>
      <c r="K56" s="1" t="s">
        <v>37</v>
      </c>
      <c r="L56" s="1" t="s">
        <v>17</v>
      </c>
    </row>
    <row r="57" spans="2:12" x14ac:dyDescent="0.25">
      <c r="B57" s="1" t="s">
        <v>11</v>
      </c>
      <c r="C57" s="1" t="s">
        <v>49</v>
      </c>
      <c r="D57" s="1" t="s">
        <v>62</v>
      </c>
      <c r="E57" s="1" t="s">
        <v>12</v>
      </c>
      <c r="F57" s="1" t="s">
        <v>12</v>
      </c>
      <c r="G57" s="1" t="s">
        <v>15</v>
      </c>
      <c r="H57" s="1" t="s">
        <v>12</v>
      </c>
      <c r="I57" s="1" t="s">
        <v>15</v>
      </c>
      <c r="J57" s="1" t="s">
        <v>14</v>
      </c>
      <c r="K57" s="1" t="s">
        <v>37</v>
      </c>
      <c r="L57" s="1" t="s">
        <v>17</v>
      </c>
    </row>
    <row r="58" spans="2:12" x14ac:dyDescent="0.25">
      <c r="B58" s="1" t="s">
        <v>11</v>
      </c>
      <c r="C58" s="1" t="s">
        <v>51</v>
      </c>
      <c r="D58" s="1" t="s">
        <v>62</v>
      </c>
      <c r="E58" s="1" t="s">
        <v>12</v>
      </c>
      <c r="F58" s="1" t="s">
        <v>12</v>
      </c>
      <c r="G58" s="1" t="s">
        <v>19</v>
      </c>
      <c r="H58" s="1" t="s">
        <v>12</v>
      </c>
      <c r="I58" s="1" t="s">
        <v>15</v>
      </c>
      <c r="J58" s="1" t="s">
        <v>14</v>
      </c>
      <c r="K58" s="1" t="s">
        <v>37</v>
      </c>
      <c r="L58" s="1" t="s">
        <v>17</v>
      </c>
    </row>
    <row r="59" spans="2:12" x14ac:dyDescent="0.25">
      <c r="B59" s="1" t="s">
        <v>11</v>
      </c>
      <c r="C59" s="1" t="s">
        <v>49</v>
      </c>
      <c r="D59" s="1" t="s">
        <v>61</v>
      </c>
      <c r="E59" s="1" t="s">
        <v>12</v>
      </c>
      <c r="F59" s="1" t="s">
        <v>12</v>
      </c>
      <c r="G59" s="1" t="s">
        <v>15</v>
      </c>
      <c r="H59" s="1" t="s">
        <v>12</v>
      </c>
      <c r="I59" s="1" t="s">
        <v>15</v>
      </c>
      <c r="J59" s="1" t="s">
        <v>14</v>
      </c>
      <c r="K59" s="1" t="s">
        <v>37</v>
      </c>
      <c r="L59" s="1" t="s">
        <v>17</v>
      </c>
    </row>
    <row r="60" spans="2:12" x14ac:dyDescent="0.25">
      <c r="B60" s="1" t="s">
        <v>11</v>
      </c>
      <c r="C60" s="1" t="s">
        <v>49</v>
      </c>
      <c r="D60" s="1" t="s">
        <v>62</v>
      </c>
      <c r="E60" s="1" t="s">
        <v>12</v>
      </c>
      <c r="F60" s="1" t="s">
        <v>12</v>
      </c>
      <c r="G60" s="1" t="s">
        <v>15</v>
      </c>
      <c r="H60" s="1" t="s">
        <v>12</v>
      </c>
      <c r="I60" s="1" t="s">
        <v>15</v>
      </c>
      <c r="J60" s="1" t="s">
        <v>14</v>
      </c>
      <c r="K60" s="1" t="s">
        <v>40</v>
      </c>
      <c r="L60" s="1" t="s">
        <v>17</v>
      </c>
    </row>
    <row r="61" spans="2:12" x14ac:dyDescent="0.25">
      <c r="B61" s="1" t="s">
        <v>11</v>
      </c>
      <c r="C61" s="1" t="s">
        <v>49</v>
      </c>
      <c r="D61" s="1" t="s">
        <v>62</v>
      </c>
      <c r="E61" s="1" t="s">
        <v>12</v>
      </c>
      <c r="F61" s="1" t="s">
        <v>12</v>
      </c>
      <c r="G61" s="1" t="s">
        <v>15</v>
      </c>
      <c r="H61" s="1" t="s">
        <v>12</v>
      </c>
      <c r="I61" s="1" t="s">
        <v>14</v>
      </c>
      <c r="J61" s="1" t="s">
        <v>14</v>
      </c>
      <c r="K61" s="1" t="s">
        <v>40</v>
      </c>
      <c r="L61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32D70-85FD-4A32-8F30-E8F2A31440BB}">
  <dimension ref="B1:L62"/>
  <sheetViews>
    <sheetView workbookViewId="0">
      <selection activeCell="I13" sqref="I13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55</v>
      </c>
      <c r="C2" s="1" t="s">
        <v>56</v>
      </c>
      <c r="D2" s="1" t="s">
        <v>22</v>
      </c>
      <c r="E2" s="1" t="s">
        <v>21</v>
      </c>
      <c r="F2" s="1" t="s">
        <v>12</v>
      </c>
      <c r="G2" s="1" t="s">
        <v>15</v>
      </c>
      <c r="H2" s="1" t="s">
        <v>21</v>
      </c>
      <c r="I2" s="1" t="s">
        <v>14</v>
      </c>
      <c r="J2" s="1" t="s">
        <v>14</v>
      </c>
      <c r="K2" s="1" t="s">
        <v>57</v>
      </c>
      <c r="L2" s="1" t="s">
        <v>35</v>
      </c>
    </row>
    <row r="3" spans="2:12" x14ac:dyDescent="0.25">
      <c r="B3" s="1" t="s">
        <v>58</v>
      </c>
      <c r="C3" s="1" t="s">
        <v>56</v>
      </c>
      <c r="D3" s="1" t="s">
        <v>28</v>
      </c>
      <c r="E3" s="1" t="s">
        <v>21</v>
      </c>
      <c r="F3" s="1" t="s">
        <v>12</v>
      </c>
      <c r="G3" s="1" t="s">
        <v>15</v>
      </c>
      <c r="H3" s="1" t="s">
        <v>21</v>
      </c>
      <c r="I3" s="1" t="s">
        <v>14</v>
      </c>
      <c r="J3" s="1" t="s">
        <v>14</v>
      </c>
      <c r="K3" s="1" t="s">
        <v>57</v>
      </c>
      <c r="L3" s="1" t="s">
        <v>17</v>
      </c>
    </row>
    <row r="4" spans="2:12" x14ac:dyDescent="0.25">
      <c r="B4" s="1" t="s">
        <v>58</v>
      </c>
      <c r="C4" s="1" t="s">
        <v>56</v>
      </c>
      <c r="D4" s="1" t="s">
        <v>32</v>
      </c>
      <c r="E4" s="1" t="s">
        <v>56</v>
      </c>
      <c r="F4" s="1" t="s">
        <v>12</v>
      </c>
      <c r="G4" s="1" t="s">
        <v>15</v>
      </c>
      <c r="H4" s="1" t="s">
        <v>21</v>
      </c>
      <c r="I4" s="1" t="s">
        <v>14</v>
      </c>
      <c r="J4" s="1" t="s">
        <v>14</v>
      </c>
      <c r="K4" s="1" t="s">
        <v>57</v>
      </c>
      <c r="L4" s="1" t="s">
        <v>35</v>
      </c>
    </row>
    <row r="5" spans="2:12" x14ac:dyDescent="0.25">
      <c r="B5" s="1" t="s">
        <v>58</v>
      </c>
      <c r="C5" s="1" t="s">
        <v>56</v>
      </c>
      <c r="D5" s="1" t="s">
        <v>28</v>
      </c>
      <c r="E5" s="1" t="s">
        <v>56</v>
      </c>
      <c r="F5" s="1" t="s">
        <v>12</v>
      </c>
      <c r="G5" s="1" t="s">
        <v>15</v>
      </c>
      <c r="H5" s="1" t="s">
        <v>21</v>
      </c>
      <c r="I5" s="1" t="s">
        <v>14</v>
      </c>
      <c r="J5" s="1" t="s">
        <v>14</v>
      </c>
      <c r="K5" s="1" t="s">
        <v>57</v>
      </c>
      <c r="L5" s="1" t="s">
        <v>35</v>
      </c>
    </row>
    <row r="6" spans="2:12" x14ac:dyDescent="0.25">
      <c r="B6" s="1" t="s">
        <v>58</v>
      </c>
      <c r="C6" s="1" t="s">
        <v>56</v>
      </c>
      <c r="D6" s="1" t="s">
        <v>32</v>
      </c>
      <c r="E6" s="1" t="s">
        <v>56</v>
      </c>
      <c r="F6" s="1" t="s">
        <v>12</v>
      </c>
      <c r="G6" s="1" t="s">
        <v>15</v>
      </c>
      <c r="H6" s="1" t="s">
        <v>21</v>
      </c>
      <c r="I6" s="1" t="s">
        <v>14</v>
      </c>
      <c r="J6" s="1" t="s">
        <v>14</v>
      </c>
      <c r="K6" s="1" t="s">
        <v>57</v>
      </c>
      <c r="L6" s="1" t="s">
        <v>17</v>
      </c>
    </row>
    <row r="7" spans="2:12" x14ac:dyDescent="0.25">
      <c r="B7" s="1" t="s">
        <v>58</v>
      </c>
      <c r="C7" s="1" t="s">
        <v>56</v>
      </c>
      <c r="D7" s="1" t="s">
        <v>32</v>
      </c>
      <c r="E7" s="1" t="s">
        <v>56</v>
      </c>
      <c r="F7" s="1" t="s">
        <v>12</v>
      </c>
      <c r="G7" s="1" t="s">
        <v>15</v>
      </c>
      <c r="H7" s="1" t="s">
        <v>21</v>
      </c>
      <c r="I7" s="1" t="s">
        <v>14</v>
      </c>
      <c r="J7" s="1" t="s">
        <v>14</v>
      </c>
      <c r="K7" s="1" t="s">
        <v>57</v>
      </c>
      <c r="L7" s="1" t="s">
        <v>35</v>
      </c>
    </row>
    <row r="8" spans="2:12" x14ac:dyDescent="0.25">
      <c r="B8" s="1" t="s">
        <v>58</v>
      </c>
      <c r="C8" s="1" t="s">
        <v>56</v>
      </c>
      <c r="D8" s="1" t="s">
        <v>32</v>
      </c>
      <c r="E8" s="1" t="s">
        <v>21</v>
      </c>
      <c r="F8" s="1" t="s">
        <v>12</v>
      </c>
      <c r="G8" s="1" t="s">
        <v>15</v>
      </c>
      <c r="H8" s="1" t="s">
        <v>21</v>
      </c>
      <c r="I8" s="1" t="s">
        <v>14</v>
      </c>
      <c r="J8" s="1" t="s">
        <v>14</v>
      </c>
      <c r="K8" s="1" t="s">
        <v>57</v>
      </c>
      <c r="L8" s="1" t="s">
        <v>35</v>
      </c>
    </row>
    <row r="9" spans="2:12" x14ac:dyDescent="0.25">
      <c r="B9" s="1" t="s">
        <v>58</v>
      </c>
      <c r="C9" s="1" t="s">
        <v>56</v>
      </c>
      <c r="D9" s="1" t="s">
        <v>32</v>
      </c>
      <c r="E9" s="1" t="s">
        <v>56</v>
      </c>
      <c r="F9" s="1" t="s">
        <v>12</v>
      </c>
      <c r="G9" s="1" t="s">
        <v>15</v>
      </c>
      <c r="H9" s="1" t="s">
        <v>21</v>
      </c>
      <c r="I9" s="1" t="s">
        <v>14</v>
      </c>
      <c r="J9" s="1" t="s">
        <v>14</v>
      </c>
      <c r="K9" s="1" t="s">
        <v>45</v>
      </c>
      <c r="L9" s="1" t="s">
        <v>17</v>
      </c>
    </row>
    <row r="10" spans="2:12" x14ac:dyDescent="0.25">
      <c r="B10" s="1" t="s">
        <v>58</v>
      </c>
      <c r="C10" s="1" t="s">
        <v>56</v>
      </c>
      <c r="D10" s="1" t="s">
        <v>32</v>
      </c>
      <c r="E10" s="1" t="s">
        <v>56</v>
      </c>
      <c r="F10" s="1" t="s">
        <v>12</v>
      </c>
      <c r="G10" s="1" t="s">
        <v>15</v>
      </c>
      <c r="H10" s="1" t="s">
        <v>21</v>
      </c>
      <c r="I10" s="1" t="s">
        <v>14</v>
      </c>
      <c r="J10" s="1" t="s">
        <v>14</v>
      </c>
      <c r="K10" s="1" t="s">
        <v>57</v>
      </c>
      <c r="L10" s="1" t="s">
        <v>17</v>
      </c>
    </row>
    <row r="11" spans="2:12" x14ac:dyDescent="0.25">
      <c r="B11" s="1" t="s">
        <v>58</v>
      </c>
      <c r="C11" s="1" t="s">
        <v>56</v>
      </c>
      <c r="D11" s="1" t="s">
        <v>32</v>
      </c>
      <c r="E11" s="1" t="s">
        <v>56</v>
      </c>
      <c r="F11" s="1" t="s">
        <v>12</v>
      </c>
      <c r="G11" s="1" t="s">
        <v>15</v>
      </c>
      <c r="H11" s="1" t="s">
        <v>21</v>
      </c>
      <c r="I11" s="1" t="s">
        <v>14</v>
      </c>
      <c r="J11" s="1" t="s">
        <v>14</v>
      </c>
      <c r="K11" s="1" t="s">
        <v>57</v>
      </c>
      <c r="L11" s="1" t="s">
        <v>17</v>
      </c>
    </row>
    <row r="12" spans="2:12" x14ac:dyDescent="0.25">
      <c r="B12" s="1" t="s">
        <v>58</v>
      </c>
      <c r="C12" s="1" t="s">
        <v>56</v>
      </c>
      <c r="D12" s="1" t="s">
        <v>32</v>
      </c>
      <c r="E12" s="1" t="s">
        <v>56</v>
      </c>
      <c r="F12" s="1" t="s">
        <v>12</v>
      </c>
      <c r="G12" s="1" t="s">
        <v>15</v>
      </c>
      <c r="H12" s="1" t="s">
        <v>21</v>
      </c>
      <c r="I12" s="1" t="s">
        <v>14</v>
      </c>
      <c r="J12" s="1" t="s">
        <v>14</v>
      </c>
      <c r="K12" s="1" t="s">
        <v>57</v>
      </c>
      <c r="L12" s="1" t="s">
        <v>35</v>
      </c>
    </row>
    <row r="13" spans="2:12" x14ac:dyDescent="0.25">
      <c r="B13" s="1" t="s">
        <v>58</v>
      </c>
      <c r="C13" s="1" t="s">
        <v>56</v>
      </c>
      <c r="D13" s="1" t="s">
        <v>32</v>
      </c>
      <c r="E13" s="1" t="s">
        <v>21</v>
      </c>
      <c r="F13" s="1" t="s">
        <v>14</v>
      </c>
      <c r="G13" s="1" t="s">
        <v>15</v>
      </c>
      <c r="H13" s="1" t="s">
        <v>21</v>
      </c>
      <c r="I13" s="1" t="s">
        <v>14</v>
      </c>
      <c r="J13" s="1" t="s">
        <v>14</v>
      </c>
      <c r="K13" s="1" t="s">
        <v>45</v>
      </c>
      <c r="L13" s="1" t="s">
        <v>35</v>
      </c>
    </row>
    <row r="14" spans="2:12" x14ac:dyDescent="0.25">
      <c r="B14" s="1" t="s">
        <v>58</v>
      </c>
      <c r="C14" s="1" t="s">
        <v>56</v>
      </c>
      <c r="D14" s="1" t="s">
        <v>32</v>
      </c>
      <c r="E14" s="1" t="s">
        <v>21</v>
      </c>
      <c r="F14" s="1" t="s">
        <v>14</v>
      </c>
      <c r="G14" s="1" t="s">
        <v>15</v>
      </c>
      <c r="H14" s="1" t="s">
        <v>21</v>
      </c>
      <c r="I14" s="1" t="s">
        <v>14</v>
      </c>
      <c r="J14" s="1" t="s">
        <v>14</v>
      </c>
      <c r="K14" s="1" t="s">
        <v>57</v>
      </c>
      <c r="L14" s="1" t="s">
        <v>35</v>
      </c>
    </row>
    <row r="15" spans="2:12" x14ac:dyDescent="0.25">
      <c r="B15" s="1" t="s">
        <v>58</v>
      </c>
      <c r="C15" s="1" t="s">
        <v>56</v>
      </c>
      <c r="D15" s="1" t="s">
        <v>32</v>
      </c>
      <c r="E15" s="1" t="s">
        <v>56</v>
      </c>
      <c r="F15" s="1" t="s">
        <v>14</v>
      </c>
      <c r="G15" s="1" t="s">
        <v>15</v>
      </c>
      <c r="H15" s="1" t="s">
        <v>21</v>
      </c>
      <c r="I15" s="1" t="s">
        <v>14</v>
      </c>
      <c r="J15" s="1" t="s">
        <v>14</v>
      </c>
      <c r="K15" s="1" t="s">
        <v>57</v>
      </c>
      <c r="L15" s="1" t="s">
        <v>35</v>
      </c>
    </row>
    <row r="16" spans="2:12" x14ac:dyDescent="0.25">
      <c r="B16" s="1" t="s">
        <v>58</v>
      </c>
      <c r="C16" s="1" t="s">
        <v>56</v>
      </c>
      <c r="D16" s="1" t="s">
        <v>32</v>
      </c>
      <c r="E16" s="1" t="s">
        <v>56</v>
      </c>
      <c r="F16" s="1" t="s">
        <v>12</v>
      </c>
      <c r="G16" s="1" t="s">
        <v>15</v>
      </c>
      <c r="H16" s="1" t="s">
        <v>21</v>
      </c>
      <c r="I16" s="1" t="s">
        <v>14</v>
      </c>
      <c r="J16" s="1" t="s">
        <v>14</v>
      </c>
      <c r="K16" s="1" t="s">
        <v>57</v>
      </c>
      <c r="L16" s="1" t="s">
        <v>35</v>
      </c>
    </row>
    <row r="17" spans="2:12" x14ac:dyDescent="0.25">
      <c r="B17" s="1" t="s">
        <v>58</v>
      </c>
      <c r="C17" s="1" t="s">
        <v>56</v>
      </c>
      <c r="D17" s="1" t="s">
        <v>32</v>
      </c>
      <c r="E17" s="1" t="s">
        <v>21</v>
      </c>
      <c r="F17" s="1" t="s">
        <v>14</v>
      </c>
      <c r="G17" s="1" t="s">
        <v>15</v>
      </c>
      <c r="H17" s="1" t="s">
        <v>21</v>
      </c>
      <c r="I17" s="1" t="s">
        <v>14</v>
      </c>
      <c r="J17" s="1" t="s">
        <v>14</v>
      </c>
      <c r="K17" s="1" t="s">
        <v>45</v>
      </c>
      <c r="L17" s="1" t="s">
        <v>35</v>
      </c>
    </row>
    <row r="18" spans="2:12" x14ac:dyDescent="0.25">
      <c r="B18" s="1" t="s">
        <v>58</v>
      </c>
      <c r="C18" s="1" t="s">
        <v>56</v>
      </c>
      <c r="D18" s="1" t="s">
        <v>32</v>
      </c>
      <c r="E18" s="1" t="s">
        <v>56</v>
      </c>
      <c r="F18" s="1" t="s">
        <v>12</v>
      </c>
      <c r="G18" s="1" t="s">
        <v>15</v>
      </c>
      <c r="H18" s="1" t="s">
        <v>21</v>
      </c>
      <c r="I18" s="1" t="s">
        <v>14</v>
      </c>
      <c r="J18" s="1" t="s">
        <v>14</v>
      </c>
      <c r="K18" s="1" t="s">
        <v>57</v>
      </c>
      <c r="L18" s="1" t="s">
        <v>35</v>
      </c>
    </row>
    <row r="19" spans="2:12" x14ac:dyDescent="0.25">
      <c r="B19" s="1" t="s">
        <v>58</v>
      </c>
      <c r="C19" s="1" t="s">
        <v>56</v>
      </c>
      <c r="D19" s="1" t="s">
        <v>28</v>
      </c>
      <c r="E19" s="1" t="s">
        <v>56</v>
      </c>
      <c r="F19" s="1" t="s">
        <v>12</v>
      </c>
      <c r="G19" s="1" t="s">
        <v>15</v>
      </c>
      <c r="H19" s="1" t="s">
        <v>21</v>
      </c>
      <c r="I19" s="1" t="s">
        <v>14</v>
      </c>
      <c r="J19" s="1" t="s">
        <v>14</v>
      </c>
      <c r="K19" s="1" t="s">
        <v>57</v>
      </c>
      <c r="L19" s="1" t="s">
        <v>35</v>
      </c>
    </row>
    <row r="20" spans="2:12" x14ac:dyDescent="0.25">
      <c r="B20" s="1" t="s">
        <v>55</v>
      </c>
      <c r="C20" s="1" t="s">
        <v>49</v>
      </c>
      <c r="D20" s="1" t="s">
        <v>28</v>
      </c>
      <c r="E20" s="1" t="s">
        <v>51</v>
      </c>
      <c r="F20" s="1" t="s">
        <v>12</v>
      </c>
      <c r="G20" s="1" t="s">
        <v>15</v>
      </c>
      <c r="H20" s="1" t="s">
        <v>21</v>
      </c>
      <c r="I20" s="1" t="s">
        <v>12</v>
      </c>
      <c r="J20" s="1" t="s">
        <v>14</v>
      </c>
      <c r="K20" s="1" t="s">
        <v>45</v>
      </c>
      <c r="L20" s="1" t="s">
        <v>35</v>
      </c>
    </row>
    <row r="21" spans="2:12" x14ac:dyDescent="0.25">
      <c r="B21" s="1" t="s">
        <v>55</v>
      </c>
      <c r="C21" s="1" t="s">
        <v>49</v>
      </c>
      <c r="D21" s="1" t="s">
        <v>28</v>
      </c>
      <c r="E21" s="1" t="s">
        <v>51</v>
      </c>
      <c r="F21" s="1" t="s">
        <v>12</v>
      </c>
      <c r="G21" s="1" t="s">
        <v>15</v>
      </c>
      <c r="H21" s="1" t="s">
        <v>21</v>
      </c>
      <c r="I21" s="1" t="s">
        <v>12</v>
      </c>
      <c r="J21" s="1" t="s">
        <v>14</v>
      </c>
      <c r="K21" s="1" t="s">
        <v>45</v>
      </c>
      <c r="L21" s="1" t="s">
        <v>35</v>
      </c>
    </row>
    <row r="22" spans="2:12" x14ac:dyDescent="0.25">
      <c r="B22" s="1" t="s">
        <v>52</v>
      </c>
      <c r="C22" s="1" t="s">
        <v>51</v>
      </c>
      <c r="D22" s="1" t="s">
        <v>28</v>
      </c>
      <c r="E22" s="1" t="s">
        <v>51</v>
      </c>
      <c r="F22" s="1" t="s">
        <v>12</v>
      </c>
      <c r="G22" s="1" t="s">
        <v>15</v>
      </c>
      <c r="H22" s="1" t="s">
        <v>21</v>
      </c>
      <c r="I22" s="1" t="s">
        <v>12</v>
      </c>
      <c r="J22" s="1" t="s">
        <v>14</v>
      </c>
      <c r="K22" s="1" t="s">
        <v>45</v>
      </c>
      <c r="L22" s="1" t="s">
        <v>35</v>
      </c>
    </row>
    <row r="23" spans="2:12" x14ac:dyDescent="0.25">
      <c r="B23" s="1" t="s">
        <v>52</v>
      </c>
      <c r="C23" s="1" t="s">
        <v>51</v>
      </c>
      <c r="D23" s="1" t="s">
        <v>27</v>
      </c>
      <c r="E23" s="1" t="s">
        <v>51</v>
      </c>
      <c r="F23" s="1" t="s">
        <v>12</v>
      </c>
      <c r="G23" s="1" t="s">
        <v>15</v>
      </c>
      <c r="H23" s="1" t="s">
        <v>21</v>
      </c>
      <c r="I23" s="1" t="s">
        <v>14</v>
      </c>
      <c r="J23" s="1" t="s">
        <v>14</v>
      </c>
      <c r="K23" s="1" t="s">
        <v>45</v>
      </c>
      <c r="L23" s="1" t="s">
        <v>35</v>
      </c>
    </row>
    <row r="24" spans="2:12" x14ac:dyDescent="0.25">
      <c r="B24" s="1" t="s">
        <v>52</v>
      </c>
      <c r="C24" s="1" t="s">
        <v>51</v>
      </c>
      <c r="D24" s="1" t="s">
        <v>28</v>
      </c>
      <c r="E24" s="1" t="s">
        <v>51</v>
      </c>
      <c r="F24" s="1" t="s">
        <v>12</v>
      </c>
      <c r="G24" s="1" t="s">
        <v>15</v>
      </c>
      <c r="H24" s="1" t="s">
        <v>21</v>
      </c>
      <c r="I24" s="1" t="s">
        <v>14</v>
      </c>
      <c r="J24" s="1" t="s">
        <v>14</v>
      </c>
      <c r="K24" s="1" t="s">
        <v>45</v>
      </c>
      <c r="L24" s="1" t="s">
        <v>17</v>
      </c>
    </row>
    <row r="25" spans="2:12" x14ac:dyDescent="0.25">
      <c r="B25" s="1" t="s">
        <v>52</v>
      </c>
      <c r="C25" s="1" t="s">
        <v>51</v>
      </c>
      <c r="D25" s="1" t="s">
        <v>28</v>
      </c>
      <c r="E25" s="1" t="s">
        <v>56</v>
      </c>
      <c r="F25" s="1" t="s">
        <v>12</v>
      </c>
      <c r="G25" s="1" t="s">
        <v>15</v>
      </c>
      <c r="H25" s="1" t="s">
        <v>21</v>
      </c>
      <c r="I25" s="1" t="s">
        <v>14</v>
      </c>
      <c r="J25" s="1" t="s">
        <v>14</v>
      </c>
      <c r="K25" s="1" t="s">
        <v>45</v>
      </c>
      <c r="L25" s="1" t="s">
        <v>17</v>
      </c>
    </row>
    <row r="26" spans="2:12" x14ac:dyDescent="0.25">
      <c r="B26" s="1" t="s">
        <v>52</v>
      </c>
      <c r="C26" s="1" t="s">
        <v>51</v>
      </c>
      <c r="D26" s="1" t="s">
        <v>28</v>
      </c>
      <c r="E26" s="1" t="s">
        <v>56</v>
      </c>
      <c r="F26" s="1" t="s">
        <v>21</v>
      </c>
      <c r="G26" s="1" t="s">
        <v>15</v>
      </c>
      <c r="H26" s="1" t="s">
        <v>21</v>
      </c>
      <c r="I26" s="1" t="s">
        <v>14</v>
      </c>
      <c r="J26" s="1" t="s">
        <v>14</v>
      </c>
      <c r="K26" s="1" t="s">
        <v>45</v>
      </c>
      <c r="L26" s="1" t="s">
        <v>17</v>
      </c>
    </row>
    <row r="27" spans="2:12" x14ac:dyDescent="0.25">
      <c r="B27" s="1" t="s">
        <v>52</v>
      </c>
      <c r="C27" s="1" t="s">
        <v>51</v>
      </c>
      <c r="D27" s="1" t="s">
        <v>32</v>
      </c>
      <c r="E27" s="1" t="s">
        <v>56</v>
      </c>
      <c r="F27" s="1" t="s">
        <v>12</v>
      </c>
      <c r="G27" s="1" t="s">
        <v>15</v>
      </c>
      <c r="H27" s="1" t="s">
        <v>21</v>
      </c>
      <c r="I27" s="1" t="s">
        <v>14</v>
      </c>
      <c r="J27" s="1" t="s">
        <v>14</v>
      </c>
      <c r="K27" s="1" t="s">
        <v>45</v>
      </c>
      <c r="L27" s="1" t="s">
        <v>17</v>
      </c>
    </row>
    <row r="28" spans="2:12" x14ac:dyDescent="0.25">
      <c r="B28" s="1" t="s">
        <v>52</v>
      </c>
      <c r="C28" s="1" t="s">
        <v>51</v>
      </c>
      <c r="D28" s="1" t="s">
        <v>28</v>
      </c>
      <c r="E28" s="1" t="s">
        <v>56</v>
      </c>
      <c r="F28" s="1" t="s">
        <v>12</v>
      </c>
      <c r="G28" s="1" t="s">
        <v>15</v>
      </c>
      <c r="H28" s="1" t="s">
        <v>12</v>
      </c>
      <c r="I28" s="1" t="s">
        <v>14</v>
      </c>
      <c r="J28" s="1" t="s">
        <v>14</v>
      </c>
      <c r="K28" s="1" t="s">
        <v>57</v>
      </c>
      <c r="L28" s="1" t="s">
        <v>35</v>
      </c>
    </row>
    <row r="29" spans="2:12" x14ac:dyDescent="0.25">
      <c r="B29" s="1" t="s">
        <v>52</v>
      </c>
      <c r="C29" s="1" t="s">
        <v>51</v>
      </c>
      <c r="D29" s="1" t="s">
        <v>28</v>
      </c>
      <c r="E29" s="1" t="s">
        <v>56</v>
      </c>
      <c r="F29" s="1" t="s">
        <v>12</v>
      </c>
      <c r="G29" s="1" t="s">
        <v>15</v>
      </c>
      <c r="H29" s="1" t="s">
        <v>21</v>
      </c>
      <c r="I29" s="1" t="s">
        <v>14</v>
      </c>
      <c r="J29" s="1" t="s">
        <v>14</v>
      </c>
      <c r="K29" s="1" t="s">
        <v>45</v>
      </c>
      <c r="L29" s="1" t="s">
        <v>17</v>
      </c>
    </row>
    <row r="30" spans="2:12" x14ac:dyDescent="0.25">
      <c r="B30" s="1" t="s">
        <v>52</v>
      </c>
      <c r="C30" s="1" t="s">
        <v>51</v>
      </c>
      <c r="D30" s="1" t="s">
        <v>28</v>
      </c>
      <c r="E30" s="1" t="s">
        <v>56</v>
      </c>
      <c r="F30" s="1" t="s">
        <v>12</v>
      </c>
      <c r="G30" s="1" t="s">
        <v>15</v>
      </c>
      <c r="H30" s="1" t="s">
        <v>21</v>
      </c>
      <c r="I30" s="1" t="s">
        <v>14</v>
      </c>
      <c r="J30" s="1" t="s">
        <v>14</v>
      </c>
      <c r="K30" s="1" t="s">
        <v>45</v>
      </c>
      <c r="L30" s="1" t="s">
        <v>17</v>
      </c>
    </row>
    <row r="31" spans="2:12" x14ac:dyDescent="0.25">
      <c r="B31" s="1" t="s">
        <v>52</v>
      </c>
      <c r="C31" s="1" t="s">
        <v>51</v>
      </c>
      <c r="D31" s="1" t="s">
        <v>28</v>
      </c>
      <c r="E31" s="1" t="s">
        <v>51</v>
      </c>
      <c r="F31" s="1" t="s">
        <v>12</v>
      </c>
      <c r="G31" s="1" t="s">
        <v>15</v>
      </c>
      <c r="H31" s="1" t="s">
        <v>21</v>
      </c>
      <c r="I31" s="1" t="s">
        <v>14</v>
      </c>
      <c r="J31" s="1" t="s">
        <v>14</v>
      </c>
      <c r="K31" s="1" t="s">
        <v>45</v>
      </c>
      <c r="L31" s="1" t="s">
        <v>17</v>
      </c>
    </row>
    <row r="32" spans="2:12" x14ac:dyDescent="0.25">
      <c r="B32" s="1" t="s">
        <v>52</v>
      </c>
      <c r="C32" s="1" t="s">
        <v>51</v>
      </c>
      <c r="D32" s="1" t="s">
        <v>28</v>
      </c>
      <c r="E32" s="1" t="s">
        <v>56</v>
      </c>
      <c r="F32" s="1" t="s">
        <v>12</v>
      </c>
      <c r="G32" s="1" t="s">
        <v>15</v>
      </c>
      <c r="H32" s="1" t="s">
        <v>21</v>
      </c>
      <c r="I32" s="1" t="s">
        <v>14</v>
      </c>
      <c r="J32" s="1" t="s">
        <v>14</v>
      </c>
      <c r="K32" s="1" t="s">
        <v>45</v>
      </c>
      <c r="L32" s="1" t="s">
        <v>17</v>
      </c>
    </row>
    <row r="33" spans="2:12" x14ac:dyDescent="0.25">
      <c r="B33" s="1" t="s">
        <v>48</v>
      </c>
      <c r="C33" s="1" t="s">
        <v>51</v>
      </c>
      <c r="D33" s="1" t="s">
        <v>28</v>
      </c>
      <c r="E33" s="1" t="s">
        <v>56</v>
      </c>
      <c r="F33" s="1" t="s">
        <v>12</v>
      </c>
      <c r="G33" s="1" t="s">
        <v>15</v>
      </c>
      <c r="H33" s="1" t="s">
        <v>12</v>
      </c>
      <c r="I33" s="1" t="s">
        <v>14</v>
      </c>
      <c r="J33" s="1" t="s">
        <v>14</v>
      </c>
      <c r="K33" s="1" t="s">
        <v>45</v>
      </c>
      <c r="L33" s="1" t="s">
        <v>17</v>
      </c>
    </row>
    <row r="34" spans="2:12" x14ac:dyDescent="0.25">
      <c r="B34" s="1" t="s">
        <v>23</v>
      </c>
      <c r="C34" s="1" t="s">
        <v>51</v>
      </c>
      <c r="D34" s="1" t="s">
        <v>32</v>
      </c>
      <c r="E34" s="1" t="s">
        <v>56</v>
      </c>
      <c r="F34" s="1" t="s">
        <v>12</v>
      </c>
      <c r="G34" s="1" t="s">
        <v>15</v>
      </c>
      <c r="H34" s="1" t="s">
        <v>21</v>
      </c>
      <c r="I34" s="1" t="s">
        <v>14</v>
      </c>
      <c r="J34" s="1" t="s">
        <v>14</v>
      </c>
      <c r="K34" s="1" t="s">
        <v>45</v>
      </c>
      <c r="L34" s="1" t="s">
        <v>17</v>
      </c>
    </row>
    <row r="35" spans="2:12" x14ac:dyDescent="0.25">
      <c r="B35" s="1" t="s">
        <v>23</v>
      </c>
      <c r="C35" s="1" t="s">
        <v>51</v>
      </c>
      <c r="D35" s="1" t="s">
        <v>28</v>
      </c>
      <c r="E35" s="1" t="s">
        <v>56</v>
      </c>
      <c r="F35" s="1" t="s">
        <v>12</v>
      </c>
      <c r="G35" s="1" t="s">
        <v>15</v>
      </c>
      <c r="H35" s="1" t="s">
        <v>12</v>
      </c>
      <c r="I35" s="1" t="s">
        <v>14</v>
      </c>
      <c r="J35" s="1" t="s">
        <v>14</v>
      </c>
      <c r="K35" s="1" t="s">
        <v>45</v>
      </c>
      <c r="L35" s="1" t="s">
        <v>17</v>
      </c>
    </row>
    <row r="36" spans="2:12" x14ac:dyDescent="0.25">
      <c r="B36" s="1" t="s">
        <v>23</v>
      </c>
      <c r="C36" s="1" t="s">
        <v>51</v>
      </c>
      <c r="D36" s="1" t="s">
        <v>28</v>
      </c>
      <c r="E36" s="1" t="s">
        <v>56</v>
      </c>
      <c r="F36" s="1" t="s">
        <v>12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45</v>
      </c>
      <c r="L36" s="1" t="s">
        <v>17</v>
      </c>
    </row>
    <row r="37" spans="2:12" x14ac:dyDescent="0.25">
      <c r="B37" s="1" t="s">
        <v>23</v>
      </c>
      <c r="C37" s="1" t="s">
        <v>51</v>
      </c>
      <c r="D37" s="1" t="s">
        <v>28</v>
      </c>
      <c r="E37" s="1" t="s">
        <v>56</v>
      </c>
      <c r="F37" s="1" t="s">
        <v>12</v>
      </c>
      <c r="G37" s="1" t="s">
        <v>15</v>
      </c>
      <c r="H37" s="1" t="s">
        <v>12</v>
      </c>
      <c r="I37" s="1" t="s">
        <v>14</v>
      </c>
      <c r="J37" s="1" t="s">
        <v>14</v>
      </c>
      <c r="K37" s="1" t="s">
        <v>45</v>
      </c>
      <c r="L37" s="1" t="s">
        <v>35</v>
      </c>
    </row>
    <row r="38" spans="2:12" x14ac:dyDescent="0.25">
      <c r="B38" s="1" t="s">
        <v>23</v>
      </c>
      <c r="C38" s="1" t="s">
        <v>51</v>
      </c>
      <c r="D38" s="1" t="s">
        <v>32</v>
      </c>
      <c r="E38" s="1" t="s">
        <v>56</v>
      </c>
      <c r="F38" s="1" t="s">
        <v>12</v>
      </c>
      <c r="G38" s="1" t="s">
        <v>15</v>
      </c>
      <c r="H38" s="1" t="s">
        <v>12</v>
      </c>
      <c r="I38" s="1" t="s">
        <v>14</v>
      </c>
      <c r="J38" s="1" t="s">
        <v>14</v>
      </c>
      <c r="K38" s="1" t="s">
        <v>45</v>
      </c>
      <c r="L38" s="1" t="s">
        <v>17</v>
      </c>
    </row>
    <row r="39" spans="2:12" x14ac:dyDescent="0.25">
      <c r="B39" s="1" t="s">
        <v>23</v>
      </c>
      <c r="C39" s="1" t="s">
        <v>51</v>
      </c>
      <c r="D39" s="1" t="s">
        <v>32</v>
      </c>
      <c r="E39" s="1" t="s">
        <v>56</v>
      </c>
      <c r="F39" s="1" t="s">
        <v>12</v>
      </c>
      <c r="G39" s="1" t="s">
        <v>15</v>
      </c>
      <c r="H39" s="1" t="s">
        <v>12</v>
      </c>
      <c r="I39" s="1" t="s">
        <v>14</v>
      </c>
      <c r="J39" s="1" t="s">
        <v>14</v>
      </c>
      <c r="K39" s="1" t="s">
        <v>45</v>
      </c>
      <c r="L39" s="1" t="s">
        <v>17</v>
      </c>
    </row>
    <row r="40" spans="2:12" x14ac:dyDescent="0.25">
      <c r="B40" s="1" t="s">
        <v>23</v>
      </c>
      <c r="C40" s="1" t="s">
        <v>51</v>
      </c>
      <c r="D40" s="1" t="s">
        <v>28</v>
      </c>
      <c r="E40" s="1" t="s">
        <v>56</v>
      </c>
      <c r="F40" s="1" t="s">
        <v>21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45</v>
      </c>
      <c r="L40" s="1" t="s">
        <v>17</v>
      </c>
    </row>
    <row r="41" spans="2:12" x14ac:dyDescent="0.25">
      <c r="B41" s="1" t="s">
        <v>23</v>
      </c>
      <c r="C41" s="1" t="s">
        <v>51</v>
      </c>
      <c r="D41" s="1" t="s">
        <v>32</v>
      </c>
      <c r="E41" s="1" t="s">
        <v>56</v>
      </c>
      <c r="F41" s="1" t="s">
        <v>12</v>
      </c>
      <c r="G41" s="1" t="s">
        <v>15</v>
      </c>
      <c r="H41" s="1" t="s">
        <v>12</v>
      </c>
      <c r="I41" s="1" t="s">
        <v>14</v>
      </c>
      <c r="J41" s="1" t="s">
        <v>14</v>
      </c>
      <c r="K41" s="1" t="s">
        <v>45</v>
      </c>
      <c r="L41" s="1" t="s">
        <v>17</v>
      </c>
    </row>
    <row r="42" spans="2:12" x14ac:dyDescent="0.25">
      <c r="B42" s="1" t="s">
        <v>23</v>
      </c>
      <c r="C42" s="1" t="s">
        <v>51</v>
      </c>
      <c r="D42" s="1" t="s">
        <v>32</v>
      </c>
      <c r="E42" s="1" t="s">
        <v>56</v>
      </c>
      <c r="F42" s="1" t="s">
        <v>12</v>
      </c>
      <c r="G42" s="1" t="s">
        <v>15</v>
      </c>
      <c r="H42" s="1" t="s">
        <v>12</v>
      </c>
      <c r="I42" s="1" t="s">
        <v>14</v>
      </c>
      <c r="J42" s="1" t="s">
        <v>14</v>
      </c>
      <c r="K42" s="1" t="s">
        <v>45</v>
      </c>
      <c r="L42" s="1" t="s">
        <v>17</v>
      </c>
    </row>
    <row r="43" spans="2:12" x14ac:dyDescent="0.25">
      <c r="B43" s="1" t="s">
        <v>23</v>
      </c>
      <c r="C43" s="1" t="s">
        <v>51</v>
      </c>
      <c r="D43" s="1" t="s">
        <v>28</v>
      </c>
      <c r="E43" s="1" t="s">
        <v>56</v>
      </c>
      <c r="F43" s="1" t="s">
        <v>12</v>
      </c>
      <c r="G43" s="1" t="s">
        <v>15</v>
      </c>
      <c r="H43" s="1" t="s">
        <v>12</v>
      </c>
      <c r="I43" s="1" t="s">
        <v>14</v>
      </c>
      <c r="J43" s="1" t="s">
        <v>14</v>
      </c>
      <c r="K43" s="1" t="s">
        <v>45</v>
      </c>
      <c r="L43" s="1" t="s">
        <v>35</v>
      </c>
    </row>
    <row r="44" spans="2:12" x14ac:dyDescent="0.25">
      <c r="B44" s="1" t="s">
        <v>23</v>
      </c>
      <c r="C44" s="1" t="s">
        <v>51</v>
      </c>
      <c r="D44" s="1" t="s">
        <v>32</v>
      </c>
      <c r="E44" s="1" t="s">
        <v>56</v>
      </c>
      <c r="F44" s="1" t="s">
        <v>12</v>
      </c>
      <c r="G44" s="1" t="s">
        <v>15</v>
      </c>
      <c r="H44" s="1" t="s">
        <v>12</v>
      </c>
      <c r="I44" s="1" t="s">
        <v>14</v>
      </c>
      <c r="J44" s="1" t="s">
        <v>14</v>
      </c>
      <c r="K44" s="1" t="s">
        <v>45</v>
      </c>
      <c r="L44" s="1" t="s">
        <v>17</v>
      </c>
    </row>
    <row r="45" spans="2:12" x14ac:dyDescent="0.25">
      <c r="B45" s="1" t="s">
        <v>23</v>
      </c>
      <c r="C45" s="1" t="s">
        <v>51</v>
      </c>
      <c r="D45" s="1" t="s">
        <v>28</v>
      </c>
      <c r="E45" s="1" t="s">
        <v>56</v>
      </c>
      <c r="F45" s="1" t="s">
        <v>12</v>
      </c>
      <c r="G45" s="1" t="s">
        <v>15</v>
      </c>
      <c r="H45" s="1" t="s">
        <v>12</v>
      </c>
      <c r="I45" s="1" t="s">
        <v>14</v>
      </c>
      <c r="J45" s="1" t="s">
        <v>14</v>
      </c>
      <c r="K45" s="1" t="s">
        <v>44</v>
      </c>
      <c r="L45" s="1" t="s">
        <v>35</v>
      </c>
    </row>
    <row r="46" spans="2:12" x14ac:dyDescent="0.25">
      <c r="B46" s="1" t="s">
        <v>23</v>
      </c>
      <c r="C46" s="1" t="s">
        <v>51</v>
      </c>
      <c r="D46" s="1" t="s">
        <v>28</v>
      </c>
      <c r="E46" s="1" t="s">
        <v>56</v>
      </c>
      <c r="F46" s="1" t="s">
        <v>12</v>
      </c>
      <c r="G46" s="1" t="s">
        <v>15</v>
      </c>
      <c r="H46" s="1" t="s">
        <v>12</v>
      </c>
      <c r="I46" s="1" t="s">
        <v>14</v>
      </c>
      <c r="J46" s="1" t="s">
        <v>14</v>
      </c>
      <c r="K46" s="1" t="s">
        <v>45</v>
      </c>
      <c r="L46" s="1" t="s">
        <v>35</v>
      </c>
    </row>
    <row r="47" spans="2:12" x14ac:dyDescent="0.25">
      <c r="B47" s="1" t="s">
        <v>23</v>
      </c>
      <c r="C47" s="1" t="s">
        <v>51</v>
      </c>
      <c r="D47" s="1" t="s">
        <v>28</v>
      </c>
      <c r="E47" s="1" t="s">
        <v>56</v>
      </c>
      <c r="F47" s="1" t="s">
        <v>12</v>
      </c>
      <c r="G47" s="1" t="s">
        <v>15</v>
      </c>
      <c r="H47" s="1" t="s">
        <v>12</v>
      </c>
      <c r="I47" s="1" t="s">
        <v>14</v>
      </c>
      <c r="J47" s="1" t="s">
        <v>14</v>
      </c>
      <c r="K47" s="1" t="s">
        <v>45</v>
      </c>
      <c r="L47" s="1" t="s">
        <v>35</v>
      </c>
    </row>
    <row r="48" spans="2:12" x14ac:dyDescent="0.25">
      <c r="B48" s="1" t="s">
        <v>23</v>
      </c>
      <c r="C48" s="1" t="s">
        <v>51</v>
      </c>
      <c r="D48" s="1" t="s">
        <v>32</v>
      </c>
      <c r="E48" s="1" t="s">
        <v>56</v>
      </c>
      <c r="F48" s="1" t="s">
        <v>12</v>
      </c>
      <c r="G48" s="1" t="s">
        <v>15</v>
      </c>
      <c r="H48" s="1" t="s">
        <v>12</v>
      </c>
      <c r="I48" s="1" t="s">
        <v>14</v>
      </c>
      <c r="J48" s="1" t="s">
        <v>14</v>
      </c>
      <c r="K48" s="1" t="s">
        <v>45</v>
      </c>
      <c r="L48" s="1" t="s">
        <v>17</v>
      </c>
    </row>
    <row r="49" spans="2:12" x14ac:dyDescent="0.25">
      <c r="B49" s="1" t="s">
        <v>23</v>
      </c>
      <c r="C49" s="1" t="s">
        <v>51</v>
      </c>
      <c r="D49" s="1" t="s">
        <v>32</v>
      </c>
      <c r="E49" s="1" t="s">
        <v>56</v>
      </c>
      <c r="F49" s="1" t="s">
        <v>12</v>
      </c>
      <c r="G49" s="1" t="s">
        <v>15</v>
      </c>
      <c r="H49" s="1" t="s">
        <v>12</v>
      </c>
      <c r="I49" s="1" t="s">
        <v>14</v>
      </c>
      <c r="J49" s="1" t="s">
        <v>14</v>
      </c>
      <c r="K49" s="1" t="s">
        <v>44</v>
      </c>
      <c r="L49" s="1" t="s">
        <v>17</v>
      </c>
    </row>
    <row r="50" spans="2:12" x14ac:dyDescent="0.25">
      <c r="B50" s="1" t="s">
        <v>23</v>
      </c>
      <c r="C50" s="1" t="s">
        <v>51</v>
      </c>
      <c r="D50" s="1" t="s">
        <v>28</v>
      </c>
      <c r="E50" s="1" t="s">
        <v>56</v>
      </c>
      <c r="F50" s="1" t="s">
        <v>12</v>
      </c>
      <c r="G50" s="1" t="s">
        <v>15</v>
      </c>
      <c r="H50" s="1" t="s">
        <v>12</v>
      </c>
      <c r="I50" s="1" t="s">
        <v>14</v>
      </c>
      <c r="J50" s="1" t="s">
        <v>14</v>
      </c>
      <c r="K50" s="1" t="s">
        <v>45</v>
      </c>
      <c r="L50" s="1" t="s">
        <v>35</v>
      </c>
    </row>
    <row r="51" spans="2:12" x14ac:dyDescent="0.25">
      <c r="B51" s="1" t="s">
        <v>23</v>
      </c>
      <c r="C51" s="1" t="s">
        <v>51</v>
      </c>
      <c r="D51" s="1" t="s">
        <v>32</v>
      </c>
      <c r="E51" s="1" t="s">
        <v>56</v>
      </c>
      <c r="F51" s="1" t="s">
        <v>12</v>
      </c>
      <c r="G51" s="1" t="s">
        <v>15</v>
      </c>
      <c r="H51" s="1" t="s">
        <v>12</v>
      </c>
      <c r="I51" s="1" t="s">
        <v>14</v>
      </c>
      <c r="J51" s="1" t="s">
        <v>14</v>
      </c>
      <c r="K51" s="1" t="s">
        <v>45</v>
      </c>
      <c r="L51" s="1" t="s">
        <v>17</v>
      </c>
    </row>
    <row r="52" spans="2:12" x14ac:dyDescent="0.25">
      <c r="B52" s="1" t="s">
        <v>23</v>
      </c>
      <c r="C52" s="1" t="s">
        <v>51</v>
      </c>
      <c r="D52" s="1" t="s">
        <v>28</v>
      </c>
      <c r="E52" s="1" t="s">
        <v>56</v>
      </c>
      <c r="F52" s="1" t="s">
        <v>12</v>
      </c>
      <c r="G52" s="1" t="s">
        <v>15</v>
      </c>
      <c r="H52" s="1" t="s">
        <v>12</v>
      </c>
      <c r="I52" s="1" t="s">
        <v>14</v>
      </c>
      <c r="J52" s="1" t="s">
        <v>14</v>
      </c>
      <c r="K52" s="1" t="s">
        <v>45</v>
      </c>
      <c r="L52" s="1" t="s">
        <v>17</v>
      </c>
    </row>
    <row r="53" spans="2:12" x14ac:dyDescent="0.25">
      <c r="B53" s="1" t="s">
        <v>23</v>
      </c>
      <c r="C53" s="1" t="s">
        <v>51</v>
      </c>
      <c r="D53" s="1" t="s">
        <v>28</v>
      </c>
      <c r="E53" s="1" t="s">
        <v>56</v>
      </c>
      <c r="F53" s="1" t="s">
        <v>12</v>
      </c>
      <c r="G53" s="1" t="s">
        <v>15</v>
      </c>
      <c r="H53" s="1" t="s">
        <v>12</v>
      </c>
      <c r="I53" s="1" t="s">
        <v>14</v>
      </c>
      <c r="J53" s="1" t="s">
        <v>14</v>
      </c>
      <c r="K53" s="1" t="s">
        <v>45</v>
      </c>
      <c r="L53" s="1" t="s">
        <v>17</v>
      </c>
    </row>
    <row r="54" spans="2:12" x14ac:dyDescent="0.25">
      <c r="B54" s="1" t="s">
        <v>23</v>
      </c>
      <c r="C54" s="1" t="s">
        <v>51</v>
      </c>
      <c r="D54" s="1" t="s">
        <v>32</v>
      </c>
      <c r="E54" s="1" t="s">
        <v>56</v>
      </c>
      <c r="F54" s="1" t="s">
        <v>12</v>
      </c>
      <c r="G54" s="1" t="s">
        <v>15</v>
      </c>
      <c r="H54" s="1" t="s">
        <v>12</v>
      </c>
      <c r="I54" s="1" t="s">
        <v>14</v>
      </c>
      <c r="J54" s="1" t="s">
        <v>14</v>
      </c>
      <c r="K54" s="1" t="s">
        <v>45</v>
      </c>
      <c r="L54" s="1" t="s">
        <v>17</v>
      </c>
    </row>
    <row r="55" spans="2:12" x14ac:dyDescent="0.25">
      <c r="B55" s="1" t="s">
        <v>23</v>
      </c>
      <c r="C55" s="1" t="s">
        <v>51</v>
      </c>
      <c r="D55" s="1" t="s">
        <v>28</v>
      </c>
      <c r="E55" s="1" t="s">
        <v>56</v>
      </c>
      <c r="F55" s="1" t="s">
        <v>12</v>
      </c>
      <c r="G55" s="1" t="s">
        <v>15</v>
      </c>
      <c r="H55" s="1" t="s">
        <v>12</v>
      </c>
      <c r="I55" s="1" t="s">
        <v>14</v>
      </c>
      <c r="J55" s="1" t="s">
        <v>14</v>
      </c>
      <c r="K55" s="1" t="s">
        <v>45</v>
      </c>
      <c r="L55" s="1" t="s">
        <v>17</v>
      </c>
    </row>
    <row r="56" spans="2:12" x14ac:dyDescent="0.25">
      <c r="B56" s="1" t="s">
        <v>11</v>
      </c>
      <c r="C56" s="1" t="s">
        <v>51</v>
      </c>
      <c r="D56" s="1" t="s">
        <v>28</v>
      </c>
      <c r="E56" s="1" t="s">
        <v>56</v>
      </c>
      <c r="F56" s="1" t="s">
        <v>12</v>
      </c>
      <c r="G56" s="1" t="s">
        <v>15</v>
      </c>
      <c r="H56" s="1" t="s">
        <v>12</v>
      </c>
      <c r="I56" s="1" t="s">
        <v>14</v>
      </c>
      <c r="J56" s="1" t="s">
        <v>14</v>
      </c>
      <c r="K56" s="1" t="s">
        <v>45</v>
      </c>
      <c r="L56" s="1" t="s">
        <v>17</v>
      </c>
    </row>
    <row r="57" spans="2:12" x14ac:dyDescent="0.25">
      <c r="B57" s="1" t="s">
        <v>23</v>
      </c>
      <c r="C57" s="1" t="s">
        <v>51</v>
      </c>
      <c r="D57" s="1" t="s">
        <v>28</v>
      </c>
      <c r="E57" s="1" t="s">
        <v>56</v>
      </c>
      <c r="F57" s="1" t="s">
        <v>12</v>
      </c>
      <c r="G57" s="1" t="s">
        <v>15</v>
      </c>
      <c r="H57" s="1" t="s">
        <v>12</v>
      </c>
      <c r="I57" s="1" t="s">
        <v>14</v>
      </c>
      <c r="J57" s="1" t="s">
        <v>14</v>
      </c>
      <c r="K57" s="1" t="s">
        <v>45</v>
      </c>
      <c r="L57" s="1" t="s">
        <v>17</v>
      </c>
    </row>
    <row r="58" spans="2:12" x14ac:dyDescent="0.25">
      <c r="B58" s="1" t="s">
        <v>23</v>
      </c>
      <c r="C58" s="1" t="s">
        <v>51</v>
      </c>
      <c r="D58" s="1" t="s">
        <v>28</v>
      </c>
      <c r="E58" s="1" t="s">
        <v>56</v>
      </c>
      <c r="F58" s="1" t="s">
        <v>12</v>
      </c>
      <c r="G58" s="1" t="s">
        <v>15</v>
      </c>
      <c r="H58" s="1" t="s">
        <v>12</v>
      </c>
      <c r="I58" s="1" t="s">
        <v>14</v>
      </c>
      <c r="J58" s="1" t="s">
        <v>14</v>
      </c>
      <c r="K58" s="1" t="s">
        <v>45</v>
      </c>
      <c r="L58" s="1" t="s">
        <v>17</v>
      </c>
    </row>
    <row r="59" spans="2:12" x14ac:dyDescent="0.25">
      <c r="B59" s="1" t="s">
        <v>23</v>
      </c>
      <c r="C59" s="1" t="s">
        <v>51</v>
      </c>
      <c r="D59" s="1" t="s">
        <v>28</v>
      </c>
      <c r="E59" s="1" t="s">
        <v>56</v>
      </c>
      <c r="F59" s="1" t="s">
        <v>12</v>
      </c>
      <c r="G59" s="1" t="s">
        <v>15</v>
      </c>
      <c r="H59" s="1" t="s">
        <v>12</v>
      </c>
      <c r="I59" s="1" t="s">
        <v>14</v>
      </c>
      <c r="J59" s="1" t="s">
        <v>14</v>
      </c>
      <c r="K59" s="1" t="s">
        <v>44</v>
      </c>
      <c r="L59" s="1" t="s">
        <v>17</v>
      </c>
    </row>
    <row r="60" spans="2:12" x14ac:dyDescent="0.25">
      <c r="B60" s="1" t="s">
        <v>23</v>
      </c>
      <c r="C60" s="1" t="s">
        <v>51</v>
      </c>
      <c r="D60" s="1" t="s">
        <v>28</v>
      </c>
      <c r="E60" s="1" t="s">
        <v>56</v>
      </c>
      <c r="F60" s="1" t="s">
        <v>12</v>
      </c>
      <c r="G60" s="1" t="s">
        <v>15</v>
      </c>
      <c r="H60" s="1" t="s">
        <v>12</v>
      </c>
      <c r="I60" s="1" t="s">
        <v>14</v>
      </c>
      <c r="J60" s="1" t="s">
        <v>14</v>
      </c>
      <c r="K60" s="1" t="s">
        <v>44</v>
      </c>
      <c r="L60" s="1" t="s">
        <v>17</v>
      </c>
    </row>
    <row r="61" spans="2:12" x14ac:dyDescent="0.25">
      <c r="B61" s="1" t="s">
        <v>23</v>
      </c>
      <c r="C61" s="1" t="s">
        <v>51</v>
      </c>
      <c r="D61" s="1" t="s">
        <v>28</v>
      </c>
      <c r="E61" s="1" t="s">
        <v>56</v>
      </c>
      <c r="F61" s="1" t="s">
        <v>12</v>
      </c>
      <c r="G61" s="1" t="s">
        <v>19</v>
      </c>
      <c r="H61" s="1" t="s">
        <v>12</v>
      </c>
      <c r="I61" s="1" t="s">
        <v>14</v>
      </c>
      <c r="J61" s="1" t="s">
        <v>14</v>
      </c>
      <c r="K61" s="1" t="s">
        <v>44</v>
      </c>
      <c r="L61" s="1" t="s">
        <v>35</v>
      </c>
    </row>
    <row r="62" spans="2:12" x14ac:dyDescent="0.25">
      <c r="B62" s="1" t="s">
        <v>23</v>
      </c>
      <c r="C62" s="1" t="s">
        <v>51</v>
      </c>
      <c r="D62" s="1" t="s">
        <v>28</v>
      </c>
      <c r="E62" s="1" t="s">
        <v>56</v>
      </c>
      <c r="F62" s="1" t="s">
        <v>12</v>
      </c>
      <c r="G62" s="1" t="s">
        <v>19</v>
      </c>
      <c r="H62" s="1" t="s">
        <v>12</v>
      </c>
      <c r="I62" s="1" t="s">
        <v>14</v>
      </c>
      <c r="J62" s="1" t="s">
        <v>14</v>
      </c>
      <c r="K62" s="1" t="s">
        <v>44</v>
      </c>
      <c r="L62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5A78-CB76-494F-8B72-CADC6BD03178}">
  <dimension ref="B1:L61"/>
  <sheetViews>
    <sheetView workbookViewId="0">
      <selection activeCell="F6" sqref="F6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48</v>
      </c>
      <c r="C2" s="1" t="s">
        <v>49</v>
      </c>
      <c r="D2" s="1" t="s">
        <v>22</v>
      </c>
      <c r="E2" s="1" t="s">
        <v>21</v>
      </c>
      <c r="F2" s="1" t="s">
        <v>12</v>
      </c>
      <c r="G2" s="1" t="s">
        <v>15</v>
      </c>
      <c r="H2" s="1" t="s">
        <v>12</v>
      </c>
      <c r="I2" s="1" t="s">
        <v>14</v>
      </c>
      <c r="J2" s="1" t="s">
        <v>14</v>
      </c>
      <c r="K2" s="1" t="s">
        <v>50</v>
      </c>
      <c r="L2" s="1" t="s">
        <v>17</v>
      </c>
    </row>
    <row r="3" spans="2:12" x14ac:dyDescent="0.25">
      <c r="B3" s="1" t="s">
        <v>48</v>
      </c>
      <c r="C3" s="1" t="s">
        <v>51</v>
      </c>
      <c r="D3" s="1" t="s">
        <v>28</v>
      </c>
      <c r="E3" s="1" t="s">
        <v>21</v>
      </c>
      <c r="F3" s="1" t="s">
        <v>12</v>
      </c>
      <c r="G3" s="1" t="s">
        <v>15</v>
      </c>
      <c r="H3" s="1" t="s">
        <v>12</v>
      </c>
      <c r="I3" s="1" t="s">
        <v>14</v>
      </c>
      <c r="J3" s="1" t="s">
        <v>14</v>
      </c>
      <c r="K3" s="1" t="s">
        <v>50</v>
      </c>
      <c r="L3" s="1" t="s">
        <v>17</v>
      </c>
    </row>
    <row r="4" spans="2:12" x14ac:dyDescent="0.25">
      <c r="B4" s="1" t="s">
        <v>52</v>
      </c>
      <c r="C4" s="1" t="s">
        <v>49</v>
      </c>
      <c r="D4" s="1" t="s">
        <v>27</v>
      </c>
      <c r="E4" s="1" t="s">
        <v>21</v>
      </c>
      <c r="F4" s="1" t="s">
        <v>12</v>
      </c>
      <c r="G4" s="1" t="s">
        <v>15</v>
      </c>
      <c r="H4" s="1" t="s">
        <v>12</v>
      </c>
      <c r="I4" s="1" t="s">
        <v>14</v>
      </c>
      <c r="J4" s="1" t="s">
        <v>14</v>
      </c>
      <c r="K4" s="1" t="s">
        <v>42</v>
      </c>
      <c r="L4" s="1" t="s">
        <v>17</v>
      </c>
    </row>
    <row r="5" spans="2:12" x14ac:dyDescent="0.25">
      <c r="B5" s="1" t="s">
        <v>52</v>
      </c>
      <c r="C5" s="1" t="s">
        <v>49</v>
      </c>
      <c r="D5" s="1" t="s">
        <v>28</v>
      </c>
      <c r="E5" s="1" t="s">
        <v>21</v>
      </c>
      <c r="F5" s="1" t="s">
        <v>12</v>
      </c>
      <c r="G5" s="1" t="s">
        <v>15</v>
      </c>
      <c r="H5" s="1" t="s">
        <v>12</v>
      </c>
      <c r="I5" s="1" t="s">
        <v>14</v>
      </c>
      <c r="J5" s="1" t="s">
        <v>14</v>
      </c>
      <c r="K5" s="1" t="s">
        <v>42</v>
      </c>
      <c r="L5" s="1" t="s">
        <v>17</v>
      </c>
    </row>
    <row r="6" spans="2:12" x14ac:dyDescent="0.25">
      <c r="B6" s="1" t="s">
        <v>48</v>
      </c>
      <c r="C6" s="1" t="s">
        <v>49</v>
      </c>
      <c r="D6" s="1" t="s">
        <v>28</v>
      </c>
      <c r="E6" s="1" t="s">
        <v>21</v>
      </c>
      <c r="F6" s="1" t="s">
        <v>12</v>
      </c>
      <c r="G6" s="1" t="s">
        <v>15</v>
      </c>
      <c r="H6" s="1" t="s">
        <v>12</v>
      </c>
      <c r="I6" s="1" t="s">
        <v>14</v>
      </c>
      <c r="J6" s="1" t="s">
        <v>14</v>
      </c>
      <c r="K6" s="1" t="s">
        <v>42</v>
      </c>
      <c r="L6" s="1" t="s">
        <v>17</v>
      </c>
    </row>
    <row r="7" spans="2:12" x14ac:dyDescent="0.25">
      <c r="B7" s="1" t="s">
        <v>48</v>
      </c>
      <c r="C7" s="1" t="s">
        <v>51</v>
      </c>
      <c r="D7" s="1" t="s">
        <v>28</v>
      </c>
      <c r="E7" s="1" t="s">
        <v>21</v>
      </c>
      <c r="F7" s="1" t="s">
        <v>12</v>
      </c>
      <c r="G7" s="1" t="s">
        <v>15</v>
      </c>
      <c r="H7" s="1" t="s">
        <v>12</v>
      </c>
      <c r="I7" s="1" t="s">
        <v>14</v>
      </c>
      <c r="J7" s="1" t="s">
        <v>14</v>
      </c>
      <c r="K7" s="1" t="s">
        <v>42</v>
      </c>
      <c r="L7" s="1" t="s">
        <v>17</v>
      </c>
    </row>
    <row r="8" spans="2:12" x14ac:dyDescent="0.25">
      <c r="B8" s="1" t="s">
        <v>48</v>
      </c>
      <c r="C8" s="1" t="s">
        <v>51</v>
      </c>
      <c r="D8" s="1" t="s">
        <v>28</v>
      </c>
      <c r="E8" s="1" t="s">
        <v>21</v>
      </c>
      <c r="F8" s="1" t="s">
        <v>12</v>
      </c>
      <c r="G8" s="1" t="s">
        <v>15</v>
      </c>
      <c r="H8" s="1" t="s">
        <v>12</v>
      </c>
      <c r="I8" s="1" t="s">
        <v>14</v>
      </c>
      <c r="J8" s="1" t="s">
        <v>14</v>
      </c>
      <c r="K8" s="1" t="s">
        <v>50</v>
      </c>
      <c r="L8" s="1" t="s">
        <v>17</v>
      </c>
    </row>
    <row r="9" spans="2:12" x14ac:dyDescent="0.25">
      <c r="B9" s="1" t="s">
        <v>48</v>
      </c>
      <c r="C9" s="1" t="s">
        <v>51</v>
      </c>
      <c r="D9" s="1" t="s">
        <v>28</v>
      </c>
      <c r="E9" s="1" t="s">
        <v>21</v>
      </c>
      <c r="F9" s="1" t="s">
        <v>12</v>
      </c>
      <c r="G9" s="1" t="s">
        <v>15</v>
      </c>
      <c r="H9" s="1" t="s">
        <v>12</v>
      </c>
      <c r="I9" s="1" t="s">
        <v>14</v>
      </c>
      <c r="J9" s="1" t="s">
        <v>14</v>
      </c>
      <c r="K9" s="1" t="s">
        <v>50</v>
      </c>
      <c r="L9" s="1" t="s">
        <v>17</v>
      </c>
    </row>
    <row r="10" spans="2:12" x14ac:dyDescent="0.25">
      <c r="B10" s="1" t="s">
        <v>48</v>
      </c>
      <c r="C10" s="1" t="s">
        <v>49</v>
      </c>
      <c r="D10" s="1" t="s">
        <v>28</v>
      </c>
      <c r="E10" s="1" t="s">
        <v>21</v>
      </c>
      <c r="F10" s="1" t="s">
        <v>12</v>
      </c>
      <c r="G10" s="1" t="s">
        <v>15</v>
      </c>
      <c r="H10" s="1" t="s">
        <v>12</v>
      </c>
      <c r="I10" s="1" t="s">
        <v>14</v>
      </c>
      <c r="J10" s="1" t="s">
        <v>14</v>
      </c>
      <c r="K10" s="1" t="s">
        <v>42</v>
      </c>
      <c r="L10" s="1" t="s">
        <v>17</v>
      </c>
    </row>
    <row r="11" spans="2:12" x14ac:dyDescent="0.25">
      <c r="B11" s="1" t="s">
        <v>48</v>
      </c>
      <c r="C11" s="1" t="s">
        <v>49</v>
      </c>
      <c r="D11" s="1" t="s">
        <v>28</v>
      </c>
      <c r="E11" s="1" t="s">
        <v>21</v>
      </c>
      <c r="F11" s="1" t="s">
        <v>12</v>
      </c>
      <c r="G11" s="1" t="s">
        <v>15</v>
      </c>
      <c r="H11" s="1" t="s">
        <v>12</v>
      </c>
      <c r="I11" s="1" t="s">
        <v>14</v>
      </c>
      <c r="J11" s="1" t="s">
        <v>14</v>
      </c>
      <c r="K11" s="1" t="s">
        <v>50</v>
      </c>
      <c r="L11" s="1" t="s">
        <v>17</v>
      </c>
    </row>
    <row r="12" spans="2:12" x14ac:dyDescent="0.25">
      <c r="B12" s="1" t="s">
        <v>48</v>
      </c>
      <c r="C12" s="1" t="s">
        <v>49</v>
      </c>
      <c r="D12" s="1" t="s">
        <v>28</v>
      </c>
      <c r="E12" s="1" t="s">
        <v>21</v>
      </c>
      <c r="F12" s="1" t="s">
        <v>12</v>
      </c>
      <c r="G12" s="1" t="s">
        <v>15</v>
      </c>
      <c r="H12" s="1" t="s">
        <v>12</v>
      </c>
      <c r="I12" s="1" t="s">
        <v>14</v>
      </c>
      <c r="J12" s="1" t="s">
        <v>14</v>
      </c>
      <c r="K12" s="1" t="s">
        <v>50</v>
      </c>
      <c r="L12" s="1" t="s">
        <v>17</v>
      </c>
    </row>
    <row r="13" spans="2:12" x14ac:dyDescent="0.25">
      <c r="B13" s="1" t="s">
        <v>48</v>
      </c>
      <c r="C13" s="1" t="s">
        <v>51</v>
      </c>
      <c r="D13" s="1" t="s">
        <v>28</v>
      </c>
      <c r="E13" s="1" t="s">
        <v>21</v>
      </c>
      <c r="F13" s="1" t="s">
        <v>12</v>
      </c>
      <c r="G13" s="1" t="s">
        <v>15</v>
      </c>
      <c r="H13" s="1" t="s">
        <v>12</v>
      </c>
      <c r="I13" s="1" t="s">
        <v>14</v>
      </c>
      <c r="J13" s="1" t="s">
        <v>14</v>
      </c>
      <c r="K13" s="1" t="s">
        <v>53</v>
      </c>
      <c r="L13" s="1" t="s">
        <v>17</v>
      </c>
    </row>
    <row r="14" spans="2:12" x14ac:dyDescent="0.25">
      <c r="B14" s="1" t="s">
        <v>48</v>
      </c>
      <c r="C14" s="1" t="s">
        <v>51</v>
      </c>
      <c r="D14" s="1" t="s">
        <v>28</v>
      </c>
      <c r="E14" s="1" t="s">
        <v>21</v>
      </c>
      <c r="F14" s="1" t="s">
        <v>12</v>
      </c>
      <c r="G14" s="1" t="s">
        <v>15</v>
      </c>
      <c r="H14" s="1" t="s">
        <v>12</v>
      </c>
      <c r="I14" s="1" t="s">
        <v>14</v>
      </c>
      <c r="J14" s="1" t="s">
        <v>14</v>
      </c>
      <c r="K14" s="1" t="s">
        <v>53</v>
      </c>
      <c r="L14" s="1" t="s">
        <v>17</v>
      </c>
    </row>
    <row r="15" spans="2:12" x14ac:dyDescent="0.25">
      <c r="B15" s="1" t="s">
        <v>48</v>
      </c>
      <c r="C15" s="1" t="s">
        <v>49</v>
      </c>
      <c r="D15" s="1" t="s">
        <v>28</v>
      </c>
      <c r="E15" s="1" t="s">
        <v>21</v>
      </c>
      <c r="F15" s="1" t="s">
        <v>12</v>
      </c>
      <c r="G15" s="1" t="s">
        <v>15</v>
      </c>
      <c r="H15" s="1" t="s">
        <v>12</v>
      </c>
      <c r="I15" s="1" t="s">
        <v>14</v>
      </c>
      <c r="J15" s="1" t="s">
        <v>14</v>
      </c>
      <c r="K15" s="1" t="s">
        <v>53</v>
      </c>
      <c r="L15" s="1" t="s">
        <v>17</v>
      </c>
    </row>
    <row r="16" spans="2:12" x14ac:dyDescent="0.25">
      <c r="B16" s="1" t="s">
        <v>48</v>
      </c>
      <c r="C16" s="1" t="s">
        <v>51</v>
      </c>
      <c r="D16" s="1" t="s">
        <v>32</v>
      </c>
      <c r="E16" s="1" t="s">
        <v>21</v>
      </c>
      <c r="F16" s="1" t="s">
        <v>12</v>
      </c>
      <c r="G16" s="1" t="s">
        <v>15</v>
      </c>
      <c r="H16" s="1" t="s">
        <v>12</v>
      </c>
      <c r="I16" s="1" t="s">
        <v>14</v>
      </c>
      <c r="J16" s="1" t="s">
        <v>14</v>
      </c>
      <c r="K16" s="1" t="s">
        <v>53</v>
      </c>
      <c r="L16" s="1" t="s">
        <v>17</v>
      </c>
    </row>
    <row r="17" spans="2:12" x14ac:dyDescent="0.25">
      <c r="B17" s="1" t="s">
        <v>48</v>
      </c>
      <c r="C17" s="1" t="s">
        <v>51</v>
      </c>
      <c r="D17" s="1" t="s">
        <v>28</v>
      </c>
      <c r="E17" s="1" t="s">
        <v>21</v>
      </c>
      <c r="F17" s="1" t="s">
        <v>12</v>
      </c>
      <c r="G17" s="1" t="s">
        <v>15</v>
      </c>
      <c r="H17" s="1" t="s">
        <v>12</v>
      </c>
      <c r="I17" s="1" t="s">
        <v>14</v>
      </c>
      <c r="J17" s="1" t="s">
        <v>14</v>
      </c>
      <c r="K17" s="1" t="s">
        <v>53</v>
      </c>
      <c r="L17" s="1" t="s">
        <v>17</v>
      </c>
    </row>
    <row r="18" spans="2:12" x14ac:dyDescent="0.25">
      <c r="B18" s="1" t="s">
        <v>48</v>
      </c>
      <c r="C18" s="1" t="s">
        <v>51</v>
      </c>
      <c r="D18" s="1" t="s">
        <v>28</v>
      </c>
      <c r="E18" s="1" t="s">
        <v>21</v>
      </c>
      <c r="F18" s="1" t="s">
        <v>12</v>
      </c>
      <c r="G18" s="1" t="s">
        <v>15</v>
      </c>
      <c r="H18" s="1" t="s">
        <v>12</v>
      </c>
      <c r="I18" s="1" t="s">
        <v>14</v>
      </c>
      <c r="J18" s="1" t="s">
        <v>14</v>
      </c>
      <c r="K18" s="1" t="s">
        <v>54</v>
      </c>
      <c r="L18" s="1" t="s">
        <v>17</v>
      </c>
    </row>
    <row r="19" spans="2:12" x14ac:dyDescent="0.25">
      <c r="B19" s="1" t="s">
        <v>48</v>
      </c>
      <c r="C19" s="1" t="s">
        <v>51</v>
      </c>
      <c r="D19" s="1" t="s">
        <v>32</v>
      </c>
      <c r="E19" s="1" t="s">
        <v>21</v>
      </c>
      <c r="F19" s="1" t="s">
        <v>12</v>
      </c>
      <c r="G19" s="1" t="s">
        <v>15</v>
      </c>
      <c r="H19" s="1" t="s">
        <v>12</v>
      </c>
      <c r="I19" s="1" t="s">
        <v>14</v>
      </c>
      <c r="J19" s="1" t="s">
        <v>14</v>
      </c>
      <c r="K19" s="1" t="s">
        <v>54</v>
      </c>
      <c r="L19" s="1" t="s">
        <v>17</v>
      </c>
    </row>
    <row r="20" spans="2:12" x14ac:dyDescent="0.25">
      <c r="B20" s="1" t="s">
        <v>48</v>
      </c>
      <c r="C20" s="1" t="s">
        <v>49</v>
      </c>
      <c r="D20" s="1" t="s">
        <v>28</v>
      </c>
      <c r="E20" s="1" t="s">
        <v>21</v>
      </c>
      <c r="F20" s="1" t="s">
        <v>12</v>
      </c>
      <c r="G20" s="1" t="s">
        <v>15</v>
      </c>
      <c r="H20" s="1" t="s">
        <v>12</v>
      </c>
      <c r="I20" s="1" t="s">
        <v>14</v>
      </c>
      <c r="J20" s="1" t="s">
        <v>14</v>
      </c>
      <c r="K20" s="1" t="s">
        <v>54</v>
      </c>
      <c r="L20" s="1" t="s">
        <v>17</v>
      </c>
    </row>
    <row r="21" spans="2:12" x14ac:dyDescent="0.25">
      <c r="B21" s="1" t="s">
        <v>48</v>
      </c>
      <c r="C21" s="1" t="s">
        <v>51</v>
      </c>
      <c r="D21" s="1" t="s">
        <v>32</v>
      </c>
      <c r="E21" s="1" t="s">
        <v>21</v>
      </c>
      <c r="F21" s="1" t="s">
        <v>12</v>
      </c>
      <c r="G21" s="1" t="s">
        <v>15</v>
      </c>
      <c r="H21" s="1" t="s">
        <v>12</v>
      </c>
      <c r="I21" s="1" t="s">
        <v>14</v>
      </c>
      <c r="J21" s="1" t="s">
        <v>14</v>
      </c>
      <c r="K21" s="1" t="s">
        <v>54</v>
      </c>
      <c r="L21" s="1" t="s">
        <v>17</v>
      </c>
    </row>
    <row r="22" spans="2:12" x14ac:dyDescent="0.25">
      <c r="B22" s="1" t="s">
        <v>48</v>
      </c>
      <c r="C22" s="1" t="s">
        <v>51</v>
      </c>
      <c r="D22" s="1" t="s">
        <v>28</v>
      </c>
      <c r="E22" s="1" t="s">
        <v>21</v>
      </c>
      <c r="F22" s="1" t="s">
        <v>12</v>
      </c>
      <c r="G22" s="1" t="s">
        <v>15</v>
      </c>
      <c r="H22" s="1" t="s">
        <v>12</v>
      </c>
      <c r="I22" s="1" t="s">
        <v>14</v>
      </c>
      <c r="J22" s="1" t="s">
        <v>14</v>
      </c>
      <c r="K22" s="1" t="s">
        <v>54</v>
      </c>
      <c r="L22" s="1" t="s">
        <v>17</v>
      </c>
    </row>
    <row r="23" spans="2:12" x14ac:dyDescent="0.25">
      <c r="B23" s="1" t="s">
        <v>48</v>
      </c>
      <c r="C23" s="1" t="s">
        <v>49</v>
      </c>
      <c r="D23" s="1" t="s">
        <v>28</v>
      </c>
      <c r="E23" s="1" t="s">
        <v>21</v>
      </c>
      <c r="F23" s="1" t="s">
        <v>12</v>
      </c>
      <c r="G23" s="1" t="s">
        <v>15</v>
      </c>
      <c r="H23" s="1" t="s">
        <v>12</v>
      </c>
      <c r="I23" s="1" t="s">
        <v>14</v>
      </c>
      <c r="J23" s="1" t="s">
        <v>14</v>
      </c>
      <c r="K23" s="1" t="s">
        <v>54</v>
      </c>
      <c r="L23" s="1" t="s">
        <v>17</v>
      </c>
    </row>
    <row r="24" spans="2:12" x14ac:dyDescent="0.25">
      <c r="B24" s="1" t="s">
        <v>48</v>
      </c>
      <c r="C24" s="1" t="s">
        <v>51</v>
      </c>
      <c r="D24" s="1" t="s">
        <v>28</v>
      </c>
      <c r="E24" s="1" t="s">
        <v>21</v>
      </c>
      <c r="F24" s="1" t="s">
        <v>12</v>
      </c>
      <c r="G24" s="1" t="s">
        <v>15</v>
      </c>
      <c r="H24" s="1" t="s">
        <v>12</v>
      </c>
      <c r="I24" s="1" t="s">
        <v>14</v>
      </c>
      <c r="J24" s="1" t="s">
        <v>14</v>
      </c>
      <c r="K24" s="1" t="s">
        <v>54</v>
      </c>
      <c r="L24" s="1" t="s">
        <v>17</v>
      </c>
    </row>
    <row r="25" spans="2:12" x14ac:dyDescent="0.25">
      <c r="B25" s="1" t="s">
        <v>48</v>
      </c>
      <c r="C25" s="1" t="s">
        <v>51</v>
      </c>
      <c r="D25" s="1" t="s">
        <v>28</v>
      </c>
      <c r="E25" s="1" t="s">
        <v>21</v>
      </c>
      <c r="F25" s="1" t="s">
        <v>12</v>
      </c>
      <c r="G25" s="1" t="s">
        <v>15</v>
      </c>
      <c r="H25" s="1" t="s">
        <v>12</v>
      </c>
      <c r="I25" s="1" t="s">
        <v>14</v>
      </c>
      <c r="J25" s="1" t="s">
        <v>14</v>
      </c>
      <c r="K25" s="1" t="s">
        <v>54</v>
      </c>
      <c r="L25" s="1" t="s">
        <v>17</v>
      </c>
    </row>
    <row r="26" spans="2:12" x14ac:dyDescent="0.25">
      <c r="B26" s="1" t="s">
        <v>48</v>
      </c>
      <c r="C26" s="1" t="s">
        <v>51</v>
      </c>
      <c r="D26" s="1" t="s">
        <v>32</v>
      </c>
      <c r="E26" s="1" t="s">
        <v>21</v>
      </c>
      <c r="F26" s="1" t="s">
        <v>12</v>
      </c>
      <c r="G26" s="1" t="s">
        <v>19</v>
      </c>
      <c r="H26" s="1" t="s">
        <v>12</v>
      </c>
      <c r="I26" s="1" t="s">
        <v>14</v>
      </c>
      <c r="J26" s="1" t="s">
        <v>14</v>
      </c>
      <c r="K26" s="1" t="s">
        <v>24</v>
      </c>
      <c r="L26" s="1" t="s">
        <v>17</v>
      </c>
    </row>
    <row r="27" spans="2:12" x14ac:dyDescent="0.25">
      <c r="B27" s="1" t="s">
        <v>48</v>
      </c>
      <c r="C27" s="1" t="s">
        <v>49</v>
      </c>
      <c r="D27" s="1" t="s">
        <v>28</v>
      </c>
      <c r="E27" s="1" t="s">
        <v>21</v>
      </c>
      <c r="F27" s="1" t="s">
        <v>12</v>
      </c>
      <c r="G27" s="1" t="s">
        <v>15</v>
      </c>
      <c r="H27" s="1" t="s">
        <v>12</v>
      </c>
      <c r="I27" s="1" t="s">
        <v>14</v>
      </c>
      <c r="J27" s="1" t="s">
        <v>14</v>
      </c>
      <c r="K27" s="1" t="s">
        <v>24</v>
      </c>
      <c r="L27" s="1" t="s">
        <v>17</v>
      </c>
    </row>
    <row r="28" spans="2:12" x14ac:dyDescent="0.25">
      <c r="B28" s="1" t="s">
        <v>48</v>
      </c>
      <c r="C28" s="1" t="s">
        <v>51</v>
      </c>
      <c r="D28" s="1" t="s">
        <v>28</v>
      </c>
      <c r="E28" s="1" t="s">
        <v>21</v>
      </c>
      <c r="F28" s="1" t="s">
        <v>12</v>
      </c>
      <c r="G28" s="1" t="s">
        <v>15</v>
      </c>
      <c r="H28" s="1" t="s">
        <v>12</v>
      </c>
      <c r="I28" s="1" t="s">
        <v>14</v>
      </c>
      <c r="J28" s="1" t="s">
        <v>14</v>
      </c>
      <c r="K28" s="1" t="s">
        <v>16</v>
      </c>
      <c r="L28" s="1" t="s">
        <v>17</v>
      </c>
    </row>
    <row r="29" spans="2:12" x14ac:dyDescent="0.25">
      <c r="B29" s="1" t="s">
        <v>48</v>
      </c>
      <c r="C29" s="1" t="s">
        <v>51</v>
      </c>
      <c r="D29" s="1" t="s">
        <v>32</v>
      </c>
      <c r="E29" s="1" t="s">
        <v>21</v>
      </c>
      <c r="F29" s="1" t="s">
        <v>12</v>
      </c>
      <c r="G29" s="1" t="s">
        <v>15</v>
      </c>
      <c r="H29" s="1" t="s">
        <v>12</v>
      </c>
      <c r="I29" s="1" t="s">
        <v>14</v>
      </c>
      <c r="J29" s="1" t="s">
        <v>14</v>
      </c>
      <c r="K29" s="1" t="s">
        <v>16</v>
      </c>
      <c r="L29" s="1" t="s">
        <v>35</v>
      </c>
    </row>
    <row r="30" spans="2:12" x14ac:dyDescent="0.25">
      <c r="B30" s="1" t="s">
        <v>48</v>
      </c>
      <c r="C30" s="1" t="s">
        <v>51</v>
      </c>
      <c r="D30" s="1" t="s">
        <v>32</v>
      </c>
      <c r="E30" s="1" t="s">
        <v>21</v>
      </c>
      <c r="F30" s="1" t="s">
        <v>12</v>
      </c>
      <c r="G30" s="1" t="s">
        <v>15</v>
      </c>
      <c r="H30" s="1" t="s">
        <v>12</v>
      </c>
      <c r="I30" s="1" t="s">
        <v>14</v>
      </c>
      <c r="J30" s="1" t="s">
        <v>14</v>
      </c>
      <c r="K30" s="1" t="s">
        <v>33</v>
      </c>
      <c r="L30" s="1" t="s">
        <v>17</v>
      </c>
    </row>
    <row r="31" spans="2:12" x14ac:dyDescent="0.25">
      <c r="B31" s="1" t="s">
        <v>48</v>
      </c>
      <c r="C31" s="1" t="s">
        <v>51</v>
      </c>
      <c r="D31" s="1" t="s">
        <v>32</v>
      </c>
      <c r="E31" s="1" t="s">
        <v>21</v>
      </c>
      <c r="F31" s="1" t="s">
        <v>12</v>
      </c>
      <c r="G31" s="1" t="s">
        <v>15</v>
      </c>
      <c r="H31" s="1" t="s">
        <v>12</v>
      </c>
      <c r="I31" s="1" t="s">
        <v>14</v>
      </c>
      <c r="J31" s="1" t="s">
        <v>14</v>
      </c>
      <c r="K31" s="1" t="s">
        <v>33</v>
      </c>
      <c r="L31" s="1" t="s">
        <v>17</v>
      </c>
    </row>
    <row r="32" spans="2:12" x14ac:dyDescent="0.25">
      <c r="B32" s="1" t="s">
        <v>48</v>
      </c>
      <c r="C32" s="1" t="s">
        <v>51</v>
      </c>
      <c r="D32" s="1" t="s">
        <v>32</v>
      </c>
      <c r="E32" s="1" t="s">
        <v>21</v>
      </c>
      <c r="F32" s="1" t="s">
        <v>12</v>
      </c>
      <c r="G32" s="1" t="s">
        <v>15</v>
      </c>
      <c r="H32" s="1" t="s">
        <v>12</v>
      </c>
      <c r="I32" s="1" t="s">
        <v>14</v>
      </c>
      <c r="J32" s="1" t="s">
        <v>14</v>
      </c>
      <c r="K32" s="1" t="s">
        <v>26</v>
      </c>
      <c r="L32" s="1" t="s">
        <v>17</v>
      </c>
    </row>
    <row r="33" spans="2:12" x14ac:dyDescent="0.25">
      <c r="B33" s="1" t="s">
        <v>48</v>
      </c>
      <c r="C33" s="1" t="s">
        <v>49</v>
      </c>
      <c r="D33" s="1" t="s">
        <v>32</v>
      </c>
      <c r="E33" s="1" t="s">
        <v>21</v>
      </c>
      <c r="F33" s="1" t="s">
        <v>12</v>
      </c>
      <c r="G33" s="1" t="s">
        <v>15</v>
      </c>
      <c r="H33" s="1" t="s">
        <v>12</v>
      </c>
      <c r="I33" s="1" t="s">
        <v>14</v>
      </c>
      <c r="J33" s="1" t="s">
        <v>14</v>
      </c>
      <c r="K33" s="1" t="s">
        <v>26</v>
      </c>
      <c r="L33" s="1" t="s">
        <v>17</v>
      </c>
    </row>
    <row r="34" spans="2:12" x14ac:dyDescent="0.25">
      <c r="B34" s="1" t="s">
        <v>48</v>
      </c>
      <c r="C34" s="1" t="s">
        <v>51</v>
      </c>
      <c r="D34" s="1" t="s">
        <v>28</v>
      </c>
      <c r="E34" s="1" t="s">
        <v>21</v>
      </c>
      <c r="F34" s="1" t="s">
        <v>12</v>
      </c>
      <c r="G34" s="1" t="s">
        <v>15</v>
      </c>
      <c r="H34" s="1" t="s">
        <v>12</v>
      </c>
      <c r="I34" s="1" t="s">
        <v>14</v>
      </c>
      <c r="J34" s="1" t="s">
        <v>14</v>
      </c>
      <c r="K34" s="1" t="s">
        <v>16</v>
      </c>
      <c r="L34" s="1" t="s">
        <v>17</v>
      </c>
    </row>
    <row r="35" spans="2:12" x14ac:dyDescent="0.25">
      <c r="B35" s="1" t="s">
        <v>48</v>
      </c>
      <c r="C35" s="1" t="s">
        <v>49</v>
      </c>
      <c r="D35" s="1" t="s">
        <v>32</v>
      </c>
      <c r="E35" s="1" t="s">
        <v>21</v>
      </c>
      <c r="F35" s="1" t="s">
        <v>12</v>
      </c>
      <c r="G35" s="1" t="s">
        <v>15</v>
      </c>
      <c r="H35" s="1" t="s">
        <v>12</v>
      </c>
      <c r="I35" s="1" t="s">
        <v>14</v>
      </c>
      <c r="J35" s="1" t="s">
        <v>14</v>
      </c>
      <c r="K35" s="1" t="s">
        <v>26</v>
      </c>
      <c r="L35" s="1" t="s">
        <v>17</v>
      </c>
    </row>
    <row r="36" spans="2:12" x14ac:dyDescent="0.25">
      <c r="B36" s="1" t="s">
        <v>48</v>
      </c>
      <c r="C36" s="1" t="s">
        <v>49</v>
      </c>
      <c r="D36" s="1" t="s">
        <v>32</v>
      </c>
      <c r="E36" s="1" t="s">
        <v>21</v>
      </c>
      <c r="F36" s="1" t="s">
        <v>12</v>
      </c>
      <c r="G36" s="1" t="s">
        <v>15</v>
      </c>
      <c r="H36" s="1" t="s">
        <v>12</v>
      </c>
      <c r="I36" s="1" t="s">
        <v>14</v>
      </c>
      <c r="J36" s="1" t="s">
        <v>14</v>
      </c>
      <c r="K36" s="1" t="s">
        <v>26</v>
      </c>
      <c r="L36" s="1" t="s">
        <v>17</v>
      </c>
    </row>
    <row r="37" spans="2:12" x14ac:dyDescent="0.25">
      <c r="B37" s="1" t="s">
        <v>48</v>
      </c>
      <c r="C37" s="1" t="s">
        <v>49</v>
      </c>
      <c r="D37" s="1" t="s">
        <v>28</v>
      </c>
      <c r="E37" s="1" t="s">
        <v>21</v>
      </c>
      <c r="F37" s="1" t="s">
        <v>12</v>
      </c>
      <c r="G37" s="1" t="s">
        <v>15</v>
      </c>
      <c r="H37" s="1" t="s">
        <v>12</v>
      </c>
      <c r="I37" s="1" t="s">
        <v>14</v>
      </c>
      <c r="J37" s="1" t="s">
        <v>14</v>
      </c>
      <c r="K37" s="1" t="s">
        <v>26</v>
      </c>
      <c r="L37" s="1" t="s">
        <v>17</v>
      </c>
    </row>
    <row r="38" spans="2:12" x14ac:dyDescent="0.25">
      <c r="B38" s="1" t="s">
        <v>48</v>
      </c>
      <c r="C38" s="1" t="s">
        <v>49</v>
      </c>
      <c r="D38" s="1" t="s">
        <v>32</v>
      </c>
      <c r="E38" s="1" t="s">
        <v>21</v>
      </c>
      <c r="F38" s="1" t="s">
        <v>12</v>
      </c>
      <c r="G38" s="1" t="s">
        <v>15</v>
      </c>
      <c r="H38" s="1" t="s">
        <v>12</v>
      </c>
      <c r="I38" s="1" t="s">
        <v>14</v>
      </c>
      <c r="J38" s="1" t="s">
        <v>14</v>
      </c>
      <c r="K38" s="1" t="s">
        <v>33</v>
      </c>
      <c r="L38" s="1" t="s">
        <v>17</v>
      </c>
    </row>
    <row r="39" spans="2:12" x14ac:dyDescent="0.25">
      <c r="B39" s="1" t="s">
        <v>48</v>
      </c>
      <c r="C39" s="1" t="s">
        <v>49</v>
      </c>
      <c r="D39" s="1" t="s">
        <v>32</v>
      </c>
      <c r="E39" s="1" t="s">
        <v>21</v>
      </c>
      <c r="F39" s="1" t="s">
        <v>12</v>
      </c>
      <c r="G39" s="1" t="s">
        <v>15</v>
      </c>
      <c r="H39" s="1" t="s">
        <v>12</v>
      </c>
      <c r="I39" s="1" t="s">
        <v>14</v>
      </c>
      <c r="J39" s="1" t="s">
        <v>14</v>
      </c>
      <c r="K39" s="1" t="s">
        <v>33</v>
      </c>
      <c r="L39" s="1" t="s">
        <v>17</v>
      </c>
    </row>
    <row r="40" spans="2:12" x14ac:dyDescent="0.25">
      <c r="B40" s="1" t="s">
        <v>48</v>
      </c>
      <c r="C40" s="1" t="s">
        <v>51</v>
      </c>
      <c r="D40" s="1" t="s">
        <v>32</v>
      </c>
      <c r="E40" s="1" t="s">
        <v>21</v>
      </c>
      <c r="F40" s="1" t="s">
        <v>12</v>
      </c>
      <c r="G40" s="1" t="s">
        <v>15</v>
      </c>
      <c r="H40" s="1" t="s">
        <v>12</v>
      </c>
      <c r="I40" s="1" t="s">
        <v>14</v>
      </c>
      <c r="J40" s="1" t="s">
        <v>14</v>
      </c>
      <c r="K40" s="1" t="s">
        <v>26</v>
      </c>
      <c r="L40" s="1" t="s">
        <v>17</v>
      </c>
    </row>
    <row r="41" spans="2:12" x14ac:dyDescent="0.25">
      <c r="B41" s="1" t="s">
        <v>48</v>
      </c>
      <c r="C41" s="1" t="s">
        <v>49</v>
      </c>
      <c r="D41" s="1" t="s">
        <v>28</v>
      </c>
      <c r="E41" s="1" t="s">
        <v>21</v>
      </c>
      <c r="F41" s="1" t="s">
        <v>12</v>
      </c>
      <c r="G41" s="1" t="s">
        <v>15</v>
      </c>
      <c r="H41" s="1" t="s">
        <v>12</v>
      </c>
      <c r="I41" s="1" t="s">
        <v>14</v>
      </c>
      <c r="J41" s="1" t="s">
        <v>14</v>
      </c>
      <c r="K41" s="1" t="s">
        <v>26</v>
      </c>
      <c r="L41" s="1" t="s">
        <v>17</v>
      </c>
    </row>
    <row r="42" spans="2:12" x14ac:dyDescent="0.25">
      <c r="B42" s="1" t="s">
        <v>48</v>
      </c>
      <c r="C42" s="1" t="s">
        <v>49</v>
      </c>
      <c r="D42" s="1" t="s">
        <v>28</v>
      </c>
      <c r="E42" s="1" t="s">
        <v>21</v>
      </c>
      <c r="F42" s="1" t="s">
        <v>12</v>
      </c>
      <c r="G42" s="1" t="s">
        <v>15</v>
      </c>
      <c r="H42" s="1" t="s">
        <v>12</v>
      </c>
      <c r="I42" s="1" t="s">
        <v>14</v>
      </c>
      <c r="J42" s="1" t="s">
        <v>14</v>
      </c>
      <c r="K42" s="1" t="s">
        <v>33</v>
      </c>
      <c r="L42" s="1" t="s">
        <v>35</v>
      </c>
    </row>
    <row r="43" spans="2:12" x14ac:dyDescent="0.25">
      <c r="B43" s="1" t="s">
        <v>48</v>
      </c>
      <c r="C43" s="1" t="s">
        <v>49</v>
      </c>
      <c r="D43" s="1" t="s">
        <v>28</v>
      </c>
      <c r="E43" s="1" t="s">
        <v>21</v>
      </c>
      <c r="F43" s="1" t="s">
        <v>12</v>
      </c>
      <c r="G43" s="1" t="s">
        <v>15</v>
      </c>
      <c r="H43" s="1" t="s">
        <v>21</v>
      </c>
      <c r="I43" s="1" t="s">
        <v>14</v>
      </c>
      <c r="J43" s="1" t="s">
        <v>14</v>
      </c>
      <c r="K43" s="1" t="s">
        <v>33</v>
      </c>
      <c r="L43" s="1" t="s">
        <v>35</v>
      </c>
    </row>
    <row r="44" spans="2:12" x14ac:dyDescent="0.25">
      <c r="B44" s="1" t="s">
        <v>48</v>
      </c>
      <c r="C44" s="1" t="s">
        <v>49</v>
      </c>
      <c r="D44" s="1" t="s">
        <v>28</v>
      </c>
      <c r="E44" s="1" t="s">
        <v>21</v>
      </c>
      <c r="F44" s="1" t="s">
        <v>12</v>
      </c>
      <c r="G44" s="1" t="s">
        <v>15</v>
      </c>
      <c r="H44" s="1" t="s">
        <v>12</v>
      </c>
      <c r="I44" s="1" t="s">
        <v>14</v>
      </c>
      <c r="J44" s="1" t="s">
        <v>14</v>
      </c>
      <c r="K44" s="1" t="s">
        <v>33</v>
      </c>
      <c r="L44" s="1" t="s">
        <v>17</v>
      </c>
    </row>
    <row r="45" spans="2:12" x14ac:dyDescent="0.25">
      <c r="B45" s="1" t="s">
        <v>48</v>
      </c>
      <c r="C45" s="1" t="s">
        <v>49</v>
      </c>
      <c r="D45" s="1" t="s">
        <v>32</v>
      </c>
      <c r="E45" s="1" t="s">
        <v>21</v>
      </c>
      <c r="F45" s="1" t="s">
        <v>12</v>
      </c>
      <c r="G45" s="1" t="s">
        <v>15</v>
      </c>
      <c r="H45" s="1" t="s">
        <v>12</v>
      </c>
      <c r="I45" s="1" t="s">
        <v>14</v>
      </c>
      <c r="J45" s="1" t="s">
        <v>14</v>
      </c>
      <c r="K45" s="1" t="s">
        <v>33</v>
      </c>
      <c r="L45" s="1" t="s">
        <v>35</v>
      </c>
    </row>
    <row r="46" spans="2:12" x14ac:dyDescent="0.25">
      <c r="B46" s="1" t="s">
        <v>48</v>
      </c>
      <c r="C46" s="1" t="s">
        <v>51</v>
      </c>
      <c r="D46" s="1" t="s">
        <v>28</v>
      </c>
      <c r="E46" s="1" t="s">
        <v>21</v>
      </c>
      <c r="F46" s="1" t="s">
        <v>12</v>
      </c>
      <c r="G46" s="1" t="s">
        <v>15</v>
      </c>
      <c r="H46" s="1" t="s">
        <v>12</v>
      </c>
      <c r="I46" s="1" t="s">
        <v>14</v>
      </c>
      <c r="J46" s="1" t="s">
        <v>14</v>
      </c>
      <c r="K46" s="1" t="s">
        <v>25</v>
      </c>
      <c r="L46" s="1" t="s">
        <v>17</v>
      </c>
    </row>
    <row r="47" spans="2:12" x14ac:dyDescent="0.25">
      <c r="B47" s="1" t="s">
        <v>48</v>
      </c>
      <c r="C47" s="1" t="s">
        <v>49</v>
      </c>
      <c r="D47" s="1" t="s">
        <v>32</v>
      </c>
      <c r="E47" s="1" t="s">
        <v>21</v>
      </c>
      <c r="F47" s="1" t="s">
        <v>12</v>
      </c>
      <c r="G47" s="1" t="s">
        <v>15</v>
      </c>
      <c r="H47" s="1" t="s">
        <v>12</v>
      </c>
      <c r="I47" s="1" t="s">
        <v>14</v>
      </c>
      <c r="J47" s="1" t="s">
        <v>14</v>
      </c>
      <c r="K47" s="1" t="s">
        <v>25</v>
      </c>
      <c r="L47" s="1" t="s">
        <v>35</v>
      </c>
    </row>
    <row r="48" spans="2:12" x14ac:dyDescent="0.25">
      <c r="B48" s="1" t="s">
        <v>48</v>
      </c>
      <c r="C48" s="1" t="s">
        <v>49</v>
      </c>
      <c r="D48" s="1" t="s">
        <v>32</v>
      </c>
      <c r="E48" s="1" t="s">
        <v>21</v>
      </c>
      <c r="F48" s="1" t="s">
        <v>12</v>
      </c>
      <c r="G48" s="1" t="s">
        <v>15</v>
      </c>
      <c r="H48" s="1" t="s">
        <v>12</v>
      </c>
      <c r="I48" s="1" t="s">
        <v>14</v>
      </c>
      <c r="J48" s="1" t="s">
        <v>12</v>
      </c>
      <c r="K48" s="1" t="s">
        <v>29</v>
      </c>
      <c r="L48" s="1" t="s">
        <v>35</v>
      </c>
    </row>
    <row r="49" spans="2:12" x14ac:dyDescent="0.25">
      <c r="B49" s="1" t="s">
        <v>48</v>
      </c>
      <c r="C49" s="1" t="s">
        <v>49</v>
      </c>
      <c r="D49" s="1" t="s">
        <v>32</v>
      </c>
      <c r="E49" s="1" t="s">
        <v>21</v>
      </c>
      <c r="F49" s="1" t="s">
        <v>12</v>
      </c>
      <c r="G49" s="1" t="s">
        <v>15</v>
      </c>
      <c r="H49" s="1" t="s">
        <v>12</v>
      </c>
      <c r="I49" s="1" t="s">
        <v>14</v>
      </c>
      <c r="J49" s="1" t="s">
        <v>12</v>
      </c>
      <c r="K49" s="1" t="s">
        <v>30</v>
      </c>
      <c r="L49" s="1" t="s">
        <v>17</v>
      </c>
    </row>
    <row r="50" spans="2:12" x14ac:dyDescent="0.25">
      <c r="B50" s="1" t="s">
        <v>48</v>
      </c>
      <c r="C50" s="1" t="s">
        <v>51</v>
      </c>
      <c r="D50" s="1" t="s">
        <v>28</v>
      </c>
      <c r="E50" s="1" t="s">
        <v>21</v>
      </c>
      <c r="F50" s="1" t="s">
        <v>12</v>
      </c>
      <c r="G50" s="1" t="s">
        <v>15</v>
      </c>
      <c r="H50" s="1" t="s">
        <v>12</v>
      </c>
      <c r="I50" s="1" t="s">
        <v>14</v>
      </c>
      <c r="J50" s="1" t="s">
        <v>14</v>
      </c>
      <c r="K50" s="1" t="s">
        <v>30</v>
      </c>
      <c r="L50" s="1" t="s">
        <v>17</v>
      </c>
    </row>
    <row r="51" spans="2:12" x14ac:dyDescent="0.25">
      <c r="B51" s="1" t="s">
        <v>48</v>
      </c>
      <c r="C51" s="1" t="s">
        <v>51</v>
      </c>
      <c r="D51" s="1" t="s">
        <v>32</v>
      </c>
      <c r="E51" s="1" t="s">
        <v>21</v>
      </c>
      <c r="F51" s="1" t="s">
        <v>12</v>
      </c>
      <c r="G51" s="1" t="s">
        <v>15</v>
      </c>
      <c r="H51" s="1" t="s">
        <v>12</v>
      </c>
      <c r="I51" s="1" t="s">
        <v>14</v>
      </c>
      <c r="J51" s="1" t="s">
        <v>12</v>
      </c>
      <c r="K51" s="1" t="s">
        <v>30</v>
      </c>
      <c r="L51" s="1" t="s">
        <v>35</v>
      </c>
    </row>
    <row r="52" spans="2:12" x14ac:dyDescent="0.25">
      <c r="B52" s="1" t="s">
        <v>48</v>
      </c>
      <c r="C52" s="1" t="s">
        <v>51</v>
      </c>
      <c r="D52" s="1" t="s">
        <v>28</v>
      </c>
      <c r="E52" s="1" t="s">
        <v>21</v>
      </c>
      <c r="F52" s="1" t="s">
        <v>14</v>
      </c>
      <c r="G52" s="1" t="s">
        <v>15</v>
      </c>
      <c r="H52" s="1" t="s">
        <v>12</v>
      </c>
      <c r="I52" s="1" t="s">
        <v>14</v>
      </c>
      <c r="J52" s="1" t="s">
        <v>12</v>
      </c>
      <c r="K52" s="1" t="s">
        <v>30</v>
      </c>
      <c r="L52" s="1" t="s">
        <v>35</v>
      </c>
    </row>
    <row r="53" spans="2:12" x14ac:dyDescent="0.25">
      <c r="B53" s="1" t="s">
        <v>48</v>
      </c>
      <c r="C53" s="1" t="s">
        <v>51</v>
      </c>
      <c r="D53" s="1" t="s">
        <v>32</v>
      </c>
      <c r="E53" s="1" t="s">
        <v>21</v>
      </c>
      <c r="F53" s="1" t="s">
        <v>12</v>
      </c>
      <c r="G53" s="1" t="s">
        <v>15</v>
      </c>
      <c r="H53" s="1" t="s">
        <v>12</v>
      </c>
      <c r="I53" s="1" t="s">
        <v>14</v>
      </c>
      <c r="J53" s="1" t="s">
        <v>14</v>
      </c>
      <c r="K53" s="1" t="s">
        <v>30</v>
      </c>
      <c r="L53" s="1" t="s">
        <v>35</v>
      </c>
    </row>
    <row r="54" spans="2:12" x14ac:dyDescent="0.25">
      <c r="B54" s="1" t="s">
        <v>48</v>
      </c>
      <c r="C54" s="1" t="s">
        <v>51</v>
      </c>
      <c r="D54" s="1" t="s">
        <v>32</v>
      </c>
      <c r="E54" s="1" t="s">
        <v>21</v>
      </c>
      <c r="F54" s="1" t="s">
        <v>14</v>
      </c>
      <c r="G54" s="1" t="s">
        <v>15</v>
      </c>
      <c r="H54" s="1" t="s">
        <v>12</v>
      </c>
      <c r="I54" s="1" t="s">
        <v>14</v>
      </c>
      <c r="J54" s="1" t="s">
        <v>12</v>
      </c>
      <c r="K54" s="1" t="s">
        <v>30</v>
      </c>
      <c r="L54" s="1" t="s">
        <v>35</v>
      </c>
    </row>
    <row r="55" spans="2:12" x14ac:dyDescent="0.25">
      <c r="B55" s="1" t="s">
        <v>48</v>
      </c>
      <c r="C55" s="1" t="s">
        <v>49</v>
      </c>
      <c r="D55" s="1" t="s">
        <v>28</v>
      </c>
      <c r="E55" s="1" t="s">
        <v>21</v>
      </c>
      <c r="F55" s="1" t="s">
        <v>14</v>
      </c>
      <c r="G55" s="1" t="s">
        <v>15</v>
      </c>
      <c r="H55" s="1" t="s">
        <v>12</v>
      </c>
      <c r="I55" s="1" t="s">
        <v>14</v>
      </c>
      <c r="J55" s="1" t="s">
        <v>12</v>
      </c>
      <c r="K55" s="1" t="s">
        <v>31</v>
      </c>
      <c r="L55" s="1" t="s">
        <v>35</v>
      </c>
    </row>
    <row r="56" spans="2:12" x14ac:dyDescent="0.25">
      <c r="B56" s="1" t="s">
        <v>48</v>
      </c>
      <c r="C56" s="1" t="s">
        <v>49</v>
      </c>
      <c r="D56" s="1" t="s">
        <v>32</v>
      </c>
      <c r="E56" s="1" t="s">
        <v>21</v>
      </c>
      <c r="F56" s="1" t="s">
        <v>12</v>
      </c>
      <c r="G56" s="1" t="s">
        <v>15</v>
      </c>
      <c r="H56" s="1" t="s">
        <v>12</v>
      </c>
      <c r="I56" s="1" t="s">
        <v>14</v>
      </c>
      <c r="J56" s="1" t="s">
        <v>12</v>
      </c>
      <c r="K56" s="1" t="s">
        <v>34</v>
      </c>
      <c r="L56" s="1" t="s">
        <v>35</v>
      </c>
    </row>
    <row r="57" spans="2:12" x14ac:dyDescent="0.25">
      <c r="B57" s="1" t="s">
        <v>48</v>
      </c>
      <c r="C57" s="1" t="s">
        <v>49</v>
      </c>
      <c r="D57" s="1" t="s">
        <v>28</v>
      </c>
      <c r="E57" s="1" t="s">
        <v>21</v>
      </c>
      <c r="F57" s="1" t="s">
        <v>14</v>
      </c>
      <c r="G57" s="1" t="s">
        <v>15</v>
      </c>
      <c r="H57" s="1" t="s">
        <v>12</v>
      </c>
      <c r="I57" s="1" t="s">
        <v>14</v>
      </c>
      <c r="J57" s="1" t="s">
        <v>12</v>
      </c>
      <c r="K57" s="1" t="s">
        <v>37</v>
      </c>
      <c r="L57" s="1" t="s">
        <v>35</v>
      </c>
    </row>
    <row r="58" spans="2:12" x14ac:dyDescent="0.25">
      <c r="B58" s="1" t="s">
        <v>48</v>
      </c>
      <c r="C58" s="1" t="s">
        <v>49</v>
      </c>
      <c r="D58" s="1" t="s">
        <v>32</v>
      </c>
      <c r="E58" s="1" t="s">
        <v>21</v>
      </c>
      <c r="F58" s="1" t="s">
        <v>14</v>
      </c>
      <c r="G58" s="1" t="s">
        <v>15</v>
      </c>
      <c r="H58" s="1" t="s">
        <v>12</v>
      </c>
      <c r="I58" s="1" t="s">
        <v>14</v>
      </c>
      <c r="J58" s="1" t="s">
        <v>12</v>
      </c>
      <c r="K58" s="1" t="s">
        <v>36</v>
      </c>
      <c r="L58" s="1" t="s">
        <v>35</v>
      </c>
    </row>
    <row r="59" spans="2:12" x14ac:dyDescent="0.25">
      <c r="B59" s="1" t="s">
        <v>48</v>
      </c>
      <c r="C59" s="1" t="s">
        <v>49</v>
      </c>
      <c r="D59" s="1" t="s">
        <v>32</v>
      </c>
      <c r="E59" s="1" t="s">
        <v>21</v>
      </c>
      <c r="F59" s="1" t="s">
        <v>12</v>
      </c>
      <c r="G59" s="1" t="s">
        <v>15</v>
      </c>
      <c r="H59" s="1" t="s">
        <v>12</v>
      </c>
      <c r="I59" s="1" t="s">
        <v>14</v>
      </c>
      <c r="J59" s="1" t="s">
        <v>14</v>
      </c>
      <c r="K59" s="1" t="s">
        <v>31</v>
      </c>
      <c r="L59" s="1" t="s">
        <v>35</v>
      </c>
    </row>
    <row r="60" spans="2:12" x14ac:dyDescent="0.25">
      <c r="B60" s="1" t="s">
        <v>48</v>
      </c>
      <c r="C60" s="1" t="s">
        <v>51</v>
      </c>
      <c r="D60" s="1" t="s">
        <v>32</v>
      </c>
      <c r="E60" s="1" t="s">
        <v>21</v>
      </c>
      <c r="F60" s="1" t="s">
        <v>14</v>
      </c>
      <c r="G60" s="1" t="s">
        <v>15</v>
      </c>
      <c r="H60" s="1" t="s">
        <v>12</v>
      </c>
      <c r="I60" s="1" t="s">
        <v>14</v>
      </c>
      <c r="J60" s="1" t="s">
        <v>14</v>
      </c>
      <c r="K60" s="1" t="s">
        <v>34</v>
      </c>
      <c r="L60" s="1" t="s">
        <v>35</v>
      </c>
    </row>
    <row r="61" spans="2:12" x14ac:dyDescent="0.25">
      <c r="B61" s="1" t="s">
        <v>48</v>
      </c>
      <c r="C61" s="1" t="s">
        <v>51</v>
      </c>
      <c r="D61" s="1" t="s">
        <v>32</v>
      </c>
      <c r="E61" s="1" t="s">
        <v>21</v>
      </c>
      <c r="F61" s="1" t="s">
        <v>12</v>
      </c>
      <c r="G61" s="1" t="s">
        <v>15</v>
      </c>
      <c r="H61" s="1" t="s">
        <v>12</v>
      </c>
      <c r="I61" s="1" t="s">
        <v>14</v>
      </c>
      <c r="J61" s="1" t="s">
        <v>14</v>
      </c>
      <c r="K61" s="1" t="s">
        <v>34</v>
      </c>
      <c r="L61" s="1" t="s">
        <v>35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E5F12-247F-4694-851B-5C4F70C9EBD2}">
  <dimension ref="B1:L61"/>
  <sheetViews>
    <sheetView workbookViewId="0">
      <selection activeCell="J6" sqref="J6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41</v>
      </c>
      <c r="C2" s="1" t="s">
        <v>14</v>
      </c>
      <c r="D2" s="1" t="s">
        <v>18</v>
      </c>
      <c r="E2" s="1" t="s">
        <v>14</v>
      </c>
      <c r="F2" s="1" t="s">
        <v>14</v>
      </c>
      <c r="G2" s="1" t="s">
        <v>19</v>
      </c>
      <c r="H2" s="1" t="s">
        <v>12</v>
      </c>
      <c r="I2" s="1" t="s">
        <v>15</v>
      </c>
      <c r="J2" s="1" t="s">
        <v>14</v>
      </c>
      <c r="K2" s="1" t="s">
        <v>42</v>
      </c>
      <c r="L2" s="1" t="s">
        <v>17</v>
      </c>
    </row>
    <row r="3" spans="2:12" x14ac:dyDescent="0.25">
      <c r="B3" s="1" t="s">
        <v>43</v>
      </c>
      <c r="C3" s="1" t="s">
        <v>14</v>
      </c>
      <c r="D3" s="1" t="s">
        <v>27</v>
      </c>
      <c r="E3" s="1" t="s">
        <v>14</v>
      </c>
      <c r="F3" s="1" t="s">
        <v>14</v>
      </c>
      <c r="G3" s="1" t="s">
        <v>19</v>
      </c>
      <c r="H3" s="1" t="s">
        <v>12</v>
      </c>
      <c r="I3" s="1" t="s">
        <v>15</v>
      </c>
      <c r="J3" s="1" t="s">
        <v>14</v>
      </c>
      <c r="K3" s="1" t="s">
        <v>42</v>
      </c>
      <c r="L3" s="1" t="s">
        <v>17</v>
      </c>
    </row>
    <row r="4" spans="2:12" x14ac:dyDescent="0.25">
      <c r="B4" s="1" t="s">
        <v>43</v>
      </c>
      <c r="C4" s="1" t="s">
        <v>14</v>
      </c>
      <c r="D4" s="1" t="s">
        <v>28</v>
      </c>
      <c r="E4" s="1" t="s">
        <v>14</v>
      </c>
      <c r="F4" s="1" t="s">
        <v>14</v>
      </c>
      <c r="G4" s="1" t="s">
        <v>19</v>
      </c>
      <c r="H4" s="1" t="s">
        <v>14</v>
      </c>
      <c r="I4" s="1" t="s">
        <v>15</v>
      </c>
      <c r="J4" s="1" t="s">
        <v>14</v>
      </c>
      <c r="K4" s="1" t="s">
        <v>44</v>
      </c>
      <c r="L4" s="1" t="s">
        <v>17</v>
      </c>
    </row>
    <row r="5" spans="2:12" x14ac:dyDescent="0.25">
      <c r="B5" s="1" t="s">
        <v>43</v>
      </c>
      <c r="C5" s="1" t="s">
        <v>14</v>
      </c>
      <c r="D5" s="1" t="s">
        <v>27</v>
      </c>
      <c r="E5" s="1" t="s">
        <v>14</v>
      </c>
      <c r="F5" s="1" t="s">
        <v>14</v>
      </c>
      <c r="G5" s="1" t="s">
        <v>19</v>
      </c>
      <c r="H5" s="1" t="s">
        <v>14</v>
      </c>
      <c r="I5" s="1" t="s">
        <v>15</v>
      </c>
      <c r="J5" s="1" t="s">
        <v>14</v>
      </c>
      <c r="K5" s="1" t="s">
        <v>44</v>
      </c>
      <c r="L5" s="1" t="s">
        <v>17</v>
      </c>
    </row>
    <row r="6" spans="2:12" x14ac:dyDescent="0.25">
      <c r="B6" s="1" t="s">
        <v>43</v>
      </c>
      <c r="C6" s="1" t="s">
        <v>14</v>
      </c>
      <c r="D6" s="1" t="s">
        <v>28</v>
      </c>
      <c r="E6" s="1" t="s">
        <v>14</v>
      </c>
      <c r="F6" s="1" t="s">
        <v>14</v>
      </c>
      <c r="G6" s="1" t="s">
        <v>19</v>
      </c>
      <c r="H6" s="1" t="s">
        <v>14</v>
      </c>
      <c r="I6" s="1" t="s">
        <v>15</v>
      </c>
      <c r="J6" s="1" t="s">
        <v>14</v>
      </c>
      <c r="K6" s="1" t="s">
        <v>44</v>
      </c>
      <c r="L6" s="1" t="s">
        <v>17</v>
      </c>
    </row>
    <row r="7" spans="2:12" x14ac:dyDescent="0.25">
      <c r="B7" s="1" t="s">
        <v>43</v>
      </c>
      <c r="C7" s="1" t="s">
        <v>14</v>
      </c>
      <c r="D7" s="1" t="s">
        <v>27</v>
      </c>
      <c r="E7" s="1" t="s">
        <v>14</v>
      </c>
      <c r="F7" s="1" t="s">
        <v>14</v>
      </c>
      <c r="G7" s="1" t="s">
        <v>19</v>
      </c>
      <c r="H7" s="1" t="s">
        <v>14</v>
      </c>
      <c r="I7" s="1" t="s">
        <v>15</v>
      </c>
      <c r="J7" s="1" t="s">
        <v>14</v>
      </c>
      <c r="K7" s="1" t="s">
        <v>44</v>
      </c>
      <c r="L7" s="1" t="s">
        <v>17</v>
      </c>
    </row>
    <row r="8" spans="2:12" x14ac:dyDescent="0.25">
      <c r="B8" s="1" t="s">
        <v>43</v>
      </c>
      <c r="C8" s="1" t="s">
        <v>14</v>
      </c>
      <c r="D8" s="1" t="s">
        <v>27</v>
      </c>
      <c r="E8" s="1" t="s">
        <v>14</v>
      </c>
      <c r="F8" s="1" t="s">
        <v>14</v>
      </c>
      <c r="G8" s="1" t="s">
        <v>15</v>
      </c>
      <c r="H8" s="1" t="s">
        <v>12</v>
      </c>
      <c r="I8" s="1" t="s">
        <v>15</v>
      </c>
      <c r="J8" s="1" t="s">
        <v>14</v>
      </c>
      <c r="K8" s="1" t="s">
        <v>44</v>
      </c>
      <c r="L8" s="1" t="s">
        <v>17</v>
      </c>
    </row>
    <row r="9" spans="2:12" x14ac:dyDescent="0.25">
      <c r="B9" s="1" t="s">
        <v>41</v>
      </c>
      <c r="C9" s="1" t="s">
        <v>14</v>
      </c>
      <c r="D9" s="1" t="s">
        <v>27</v>
      </c>
      <c r="E9" s="1" t="s">
        <v>14</v>
      </c>
      <c r="F9" s="1" t="s">
        <v>14</v>
      </c>
      <c r="G9" s="1" t="s">
        <v>19</v>
      </c>
      <c r="H9" s="1" t="s">
        <v>12</v>
      </c>
      <c r="I9" s="1" t="s">
        <v>15</v>
      </c>
      <c r="J9" s="1" t="s">
        <v>14</v>
      </c>
      <c r="K9" s="1" t="s">
        <v>45</v>
      </c>
      <c r="L9" s="1" t="s">
        <v>17</v>
      </c>
    </row>
    <row r="10" spans="2:12" x14ac:dyDescent="0.25">
      <c r="B10" s="1" t="s">
        <v>41</v>
      </c>
      <c r="C10" s="1" t="s">
        <v>14</v>
      </c>
      <c r="D10" s="1" t="s">
        <v>27</v>
      </c>
      <c r="E10" s="1" t="s">
        <v>14</v>
      </c>
      <c r="F10" s="1" t="s">
        <v>14</v>
      </c>
      <c r="G10" s="1" t="s">
        <v>19</v>
      </c>
      <c r="H10" s="1" t="s">
        <v>12</v>
      </c>
      <c r="I10" s="1" t="s">
        <v>15</v>
      </c>
      <c r="J10" s="1" t="s">
        <v>14</v>
      </c>
      <c r="K10" s="1" t="s">
        <v>44</v>
      </c>
      <c r="L10" s="1" t="s">
        <v>17</v>
      </c>
    </row>
    <row r="11" spans="2:12" x14ac:dyDescent="0.25">
      <c r="B11" s="1" t="s">
        <v>41</v>
      </c>
      <c r="C11" s="1" t="s">
        <v>12</v>
      </c>
      <c r="D11" s="1" t="s">
        <v>27</v>
      </c>
      <c r="E11" s="1" t="s">
        <v>14</v>
      </c>
      <c r="F11" s="1" t="s">
        <v>14</v>
      </c>
      <c r="G11" s="1" t="s">
        <v>19</v>
      </c>
      <c r="H11" s="1" t="s">
        <v>12</v>
      </c>
      <c r="I11" s="1" t="s">
        <v>15</v>
      </c>
      <c r="J11" s="1" t="s">
        <v>14</v>
      </c>
      <c r="K11" s="1" t="s">
        <v>45</v>
      </c>
      <c r="L11" s="1" t="s">
        <v>17</v>
      </c>
    </row>
    <row r="12" spans="2:12" x14ac:dyDescent="0.25">
      <c r="B12" s="1" t="s">
        <v>41</v>
      </c>
      <c r="C12" s="1" t="s">
        <v>12</v>
      </c>
      <c r="D12" s="1" t="s">
        <v>27</v>
      </c>
      <c r="E12" s="1" t="s">
        <v>14</v>
      </c>
      <c r="F12" s="1" t="s">
        <v>14</v>
      </c>
      <c r="G12" s="1" t="s">
        <v>15</v>
      </c>
      <c r="H12" s="1" t="s">
        <v>12</v>
      </c>
      <c r="I12" s="1" t="s">
        <v>15</v>
      </c>
      <c r="J12" s="1" t="s">
        <v>14</v>
      </c>
      <c r="K12" s="1" t="s">
        <v>45</v>
      </c>
      <c r="L12" s="1" t="s">
        <v>17</v>
      </c>
    </row>
    <row r="13" spans="2:12" x14ac:dyDescent="0.25">
      <c r="B13" s="1" t="s">
        <v>41</v>
      </c>
      <c r="C13" s="1" t="s">
        <v>12</v>
      </c>
      <c r="D13" s="1" t="s">
        <v>27</v>
      </c>
      <c r="E13" s="1" t="s">
        <v>14</v>
      </c>
      <c r="F13" s="1" t="s">
        <v>14</v>
      </c>
      <c r="G13" s="1" t="s">
        <v>19</v>
      </c>
      <c r="H13" s="1" t="s">
        <v>12</v>
      </c>
      <c r="I13" s="1" t="s">
        <v>15</v>
      </c>
      <c r="J13" s="1" t="s">
        <v>14</v>
      </c>
      <c r="K13" s="1" t="s">
        <v>44</v>
      </c>
      <c r="L13" s="1" t="s">
        <v>17</v>
      </c>
    </row>
    <row r="14" spans="2:12" x14ac:dyDescent="0.25">
      <c r="B14" s="1" t="s">
        <v>46</v>
      </c>
      <c r="C14" s="1" t="s">
        <v>12</v>
      </c>
      <c r="D14" s="1" t="s">
        <v>28</v>
      </c>
      <c r="E14" s="1" t="s">
        <v>14</v>
      </c>
      <c r="F14" s="1" t="s">
        <v>14</v>
      </c>
      <c r="G14" s="1" t="s">
        <v>19</v>
      </c>
      <c r="H14" s="1" t="s">
        <v>12</v>
      </c>
      <c r="I14" s="1" t="s">
        <v>15</v>
      </c>
      <c r="J14" s="1" t="s">
        <v>12</v>
      </c>
      <c r="K14" s="1" t="s">
        <v>44</v>
      </c>
      <c r="L14" s="1" t="s">
        <v>17</v>
      </c>
    </row>
    <row r="15" spans="2:12" x14ac:dyDescent="0.25">
      <c r="B15" s="1" t="s">
        <v>46</v>
      </c>
      <c r="C15" s="1" t="s">
        <v>12</v>
      </c>
      <c r="D15" s="1" t="s">
        <v>27</v>
      </c>
      <c r="E15" s="1" t="s">
        <v>14</v>
      </c>
      <c r="F15" s="1" t="s">
        <v>14</v>
      </c>
      <c r="G15" s="1" t="s">
        <v>19</v>
      </c>
      <c r="H15" s="1" t="s">
        <v>12</v>
      </c>
      <c r="I15" s="1" t="s">
        <v>15</v>
      </c>
      <c r="J15" s="1" t="s">
        <v>14</v>
      </c>
      <c r="K15" s="1" t="s">
        <v>44</v>
      </c>
      <c r="L15" s="1" t="s">
        <v>17</v>
      </c>
    </row>
    <row r="16" spans="2:12" x14ac:dyDescent="0.25">
      <c r="B16" s="1" t="s">
        <v>46</v>
      </c>
      <c r="C16" s="1" t="s">
        <v>12</v>
      </c>
      <c r="D16" s="1" t="s">
        <v>27</v>
      </c>
      <c r="E16" s="1" t="s">
        <v>14</v>
      </c>
      <c r="F16" s="1" t="s">
        <v>14</v>
      </c>
      <c r="G16" s="1" t="s">
        <v>19</v>
      </c>
      <c r="H16" s="1" t="s">
        <v>12</v>
      </c>
      <c r="I16" s="1" t="s">
        <v>15</v>
      </c>
      <c r="J16" s="1" t="s">
        <v>12</v>
      </c>
      <c r="K16" s="1" t="s">
        <v>44</v>
      </c>
      <c r="L16" s="1" t="s">
        <v>17</v>
      </c>
    </row>
    <row r="17" spans="2:12" x14ac:dyDescent="0.25">
      <c r="B17" s="1" t="s">
        <v>46</v>
      </c>
      <c r="C17" s="1" t="s">
        <v>12</v>
      </c>
      <c r="D17" s="1" t="s">
        <v>27</v>
      </c>
      <c r="E17" s="1" t="s">
        <v>14</v>
      </c>
      <c r="F17" s="1" t="s">
        <v>14</v>
      </c>
      <c r="G17" s="1" t="s">
        <v>15</v>
      </c>
      <c r="H17" s="1" t="s">
        <v>12</v>
      </c>
      <c r="I17" s="1" t="s">
        <v>15</v>
      </c>
      <c r="J17" s="1" t="s">
        <v>14</v>
      </c>
      <c r="K17" s="1" t="s">
        <v>44</v>
      </c>
      <c r="L17" s="1" t="s">
        <v>17</v>
      </c>
    </row>
    <row r="18" spans="2:12" x14ac:dyDescent="0.25">
      <c r="B18" s="1" t="s">
        <v>46</v>
      </c>
      <c r="C18" s="1" t="s">
        <v>12</v>
      </c>
      <c r="D18" s="1" t="s">
        <v>28</v>
      </c>
      <c r="E18" s="1" t="s">
        <v>14</v>
      </c>
      <c r="F18" s="1" t="s">
        <v>14</v>
      </c>
      <c r="G18" s="1" t="s">
        <v>19</v>
      </c>
      <c r="H18" s="1" t="s">
        <v>12</v>
      </c>
      <c r="I18" s="1" t="s">
        <v>15</v>
      </c>
      <c r="J18" s="1" t="s">
        <v>12</v>
      </c>
      <c r="K18" s="1" t="s">
        <v>45</v>
      </c>
      <c r="L18" s="1" t="s">
        <v>17</v>
      </c>
    </row>
    <row r="19" spans="2:12" x14ac:dyDescent="0.25">
      <c r="B19" s="1" t="s">
        <v>46</v>
      </c>
      <c r="C19" s="1" t="s">
        <v>12</v>
      </c>
      <c r="D19" s="1" t="s">
        <v>28</v>
      </c>
      <c r="E19" s="1" t="s">
        <v>14</v>
      </c>
      <c r="F19" s="1" t="s">
        <v>14</v>
      </c>
      <c r="G19" s="1" t="s">
        <v>19</v>
      </c>
      <c r="H19" s="1" t="s">
        <v>12</v>
      </c>
      <c r="I19" s="1" t="s">
        <v>15</v>
      </c>
      <c r="J19" s="1" t="s">
        <v>14</v>
      </c>
      <c r="K19" s="1" t="s">
        <v>44</v>
      </c>
      <c r="L19" s="1" t="s">
        <v>17</v>
      </c>
    </row>
    <row r="20" spans="2:12" x14ac:dyDescent="0.25">
      <c r="B20" s="1" t="s">
        <v>46</v>
      </c>
      <c r="C20" s="1" t="s">
        <v>12</v>
      </c>
      <c r="D20" s="1" t="s">
        <v>28</v>
      </c>
      <c r="E20" s="1" t="s">
        <v>14</v>
      </c>
      <c r="F20" s="1" t="s">
        <v>14</v>
      </c>
      <c r="G20" s="1" t="s">
        <v>19</v>
      </c>
      <c r="H20" s="1" t="s">
        <v>12</v>
      </c>
      <c r="I20" s="1" t="s">
        <v>15</v>
      </c>
      <c r="J20" s="1" t="s">
        <v>14</v>
      </c>
      <c r="K20" s="1" t="s">
        <v>44</v>
      </c>
      <c r="L20" s="1" t="s">
        <v>17</v>
      </c>
    </row>
    <row r="21" spans="2:12" x14ac:dyDescent="0.25">
      <c r="B21" s="1" t="s">
        <v>46</v>
      </c>
      <c r="C21" s="1" t="s">
        <v>12</v>
      </c>
      <c r="D21" s="1" t="s">
        <v>28</v>
      </c>
      <c r="E21" s="1" t="s">
        <v>14</v>
      </c>
      <c r="F21" s="1" t="s">
        <v>14</v>
      </c>
      <c r="G21" s="1" t="s">
        <v>19</v>
      </c>
      <c r="H21" s="1" t="s">
        <v>12</v>
      </c>
      <c r="I21" s="1" t="s">
        <v>15</v>
      </c>
      <c r="J21" s="1" t="s">
        <v>14</v>
      </c>
      <c r="K21" s="1" t="s">
        <v>44</v>
      </c>
      <c r="L21" s="1" t="s">
        <v>17</v>
      </c>
    </row>
    <row r="22" spans="2:12" x14ac:dyDescent="0.25">
      <c r="B22" s="1" t="s">
        <v>46</v>
      </c>
      <c r="C22" s="1" t="s">
        <v>12</v>
      </c>
      <c r="D22" s="1" t="s">
        <v>32</v>
      </c>
      <c r="E22" s="1" t="s">
        <v>14</v>
      </c>
      <c r="F22" s="1" t="s">
        <v>14</v>
      </c>
      <c r="G22" s="1" t="s">
        <v>15</v>
      </c>
      <c r="H22" s="1" t="s">
        <v>12</v>
      </c>
      <c r="I22" s="1" t="s">
        <v>15</v>
      </c>
      <c r="J22" s="1" t="s">
        <v>14</v>
      </c>
      <c r="K22" s="1" t="s">
        <v>44</v>
      </c>
      <c r="L22" s="1" t="s">
        <v>17</v>
      </c>
    </row>
    <row r="23" spans="2:12" x14ac:dyDescent="0.25">
      <c r="B23" s="1" t="s">
        <v>46</v>
      </c>
      <c r="C23" s="1" t="s">
        <v>12</v>
      </c>
      <c r="D23" s="1" t="s">
        <v>32</v>
      </c>
      <c r="E23" s="1" t="s">
        <v>14</v>
      </c>
      <c r="F23" s="1" t="s">
        <v>14</v>
      </c>
      <c r="G23" s="1" t="s">
        <v>15</v>
      </c>
      <c r="H23" s="1" t="s">
        <v>12</v>
      </c>
      <c r="I23" s="1" t="s">
        <v>15</v>
      </c>
      <c r="J23" s="1" t="s">
        <v>14</v>
      </c>
      <c r="K23" s="1" t="s">
        <v>44</v>
      </c>
      <c r="L23" s="1" t="s">
        <v>17</v>
      </c>
    </row>
    <row r="24" spans="2:12" x14ac:dyDescent="0.25">
      <c r="B24" s="1" t="s">
        <v>46</v>
      </c>
      <c r="C24" s="1" t="s">
        <v>12</v>
      </c>
      <c r="D24" s="1" t="s">
        <v>28</v>
      </c>
      <c r="E24" s="1" t="s">
        <v>14</v>
      </c>
      <c r="F24" s="1" t="s">
        <v>14</v>
      </c>
      <c r="G24" s="1" t="s">
        <v>15</v>
      </c>
      <c r="H24" s="1" t="s">
        <v>12</v>
      </c>
      <c r="I24" s="1" t="s">
        <v>15</v>
      </c>
      <c r="J24" s="1" t="s">
        <v>14</v>
      </c>
      <c r="K24" s="1" t="s">
        <v>45</v>
      </c>
      <c r="L24" s="1" t="s">
        <v>17</v>
      </c>
    </row>
    <row r="25" spans="2:12" x14ac:dyDescent="0.25">
      <c r="B25" s="1" t="s">
        <v>46</v>
      </c>
      <c r="C25" s="1" t="s">
        <v>12</v>
      </c>
      <c r="D25" s="1" t="s">
        <v>32</v>
      </c>
      <c r="E25" s="1" t="s">
        <v>14</v>
      </c>
      <c r="F25" s="1" t="s">
        <v>14</v>
      </c>
      <c r="G25" s="1" t="s">
        <v>19</v>
      </c>
      <c r="H25" s="1" t="s">
        <v>12</v>
      </c>
      <c r="I25" s="1" t="s">
        <v>15</v>
      </c>
      <c r="J25" s="1" t="s">
        <v>14</v>
      </c>
      <c r="K25" s="1" t="s">
        <v>45</v>
      </c>
      <c r="L25" s="1" t="s">
        <v>17</v>
      </c>
    </row>
    <row r="26" spans="2:12" x14ac:dyDescent="0.25">
      <c r="B26" s="1" t="s">
        <v>47</v>
      </c>
      <c r="C26" s="1" t="s">
        <v>12</v>
      </c>
      <c r="D26" s="1" t="s">
        <v>32</v>
      </c>
      <c r="E26" s="1" t="s">
        <v>14</v>
      </c>
      <c r="F26" s="1" t="s">
        <v>12</v>
      </c>
      <c r="G26" s="1" t="s">
        <v>19</v>
      </c>
      <c r="H26" s="1" t="s">
        <v>12</v>
      </c>
      <c r="I26" s="1" t="s">
        <v>15</v>
      </c>
      <c r="J26" s="1" t="s">
        <v>14</v>
      </c>
      <c r="K26" s="1" t="s">
        <v>44</v>
      </c>
      <c r="L26" s="1" t="s">
        <v>20</v>
      </c>
    </row>
    <row r="27" spans="2:12" x14ac:dyDescent="0.25">
      <c r="B27" s="1" t="s">
        <v>46</v>
      </c>
      <c r="C27" s="1" t="s">
        <v>12</v>
      </c>
      <c r="D27" s="1" t="s">
        <v>28</v>
      </c>
      <c r="E27" s="1" t="s">
        <v>14</v>
      </c>
      <c r="F27" s="1" t="s">
        <v>14</v>
      </c>
      <c r="G27" s="1" t="s">
        <v>19</v>
      </c>
      <c r="H27" s="1" t="s">
        <v>12</v>
      </c>
      <c r="I27" s="1" t="s">
        <v>14</v>
      </c>
      <c r="J27" s="1" t="s">
        <v>14</v>
      </c>
      <c r="K27" s="1" t="s">
        <v>45</v>
      </c>
      <c r="L27" s="1" t="s">
        <v>17</v>
      </c>
    </row>
    <row r="28" spans="2:12" x14ac:dyDescent="0.25">
      <c r="B28" s="1" t="s">
        <v>47</v>
      </c>
      <c r="C28" s="1" t="s">
        <v>12</v>
      </c>
      <c r="D28" s="1" t="s">
        <v>28</v>
      </c>
      <c r="E28" s="1" t="s">
        <v>14</v>
      </c>
      <c r="F28" s="1" t="s">
        <v>14</v>
      </c>
      <c r="G28" s="1" t="s">
        <v>19</v>
      </c>
      <c r="H28" s="1" t="s">
        <v>12</v>
      </c>
      <c r="I28" s="1" t="s">
        <v>15</v>
      </c>
      <c r="J28" s="1" t="s">
        <v>14</v>
      </c>
      <c r="K28" s="1" t="s">
        <v>45</v>
      </c>
      <c r="L28" s="1" t="s">
        <v>17</v>
      </c>
    </row>
    <row r="29" spans="2:12" x14ac:dyDescent="0.25">
      <c r="B29" s="1" t="s">
        <v>47</v>
      </c>
      <c r="C29" s="1" t="s">
        <v>12</v>
      </c>
      <c r="D29" s="1" t="s">
        <v>28</v>
      </c>
      <c r="E29" s="1" t="s">
        <v>14</v>
      </c>
      <c r="F29" s="1" t="s">
        <v>14</v>
      </c>
      <c r="G29" s="1" t="s">
        <v>15</v>
      </c>
      <c r="H29" s="1" t="s">
        <v>12</v>
      </c>
      <c r="I29" s="1" t="s">
        <v>15</v>
      </c>
      <c r="J29" s="1" t="s">
        <v>12</v>
      </c>
      <c r="K29" s="1" t="s">
        <v>44</v>
      </c>
      <c r="L29" s="1" t="s">
        <v>17</v>
      </c>
    </row>
    <row r="30" spans="2:12" x14ac:dyDescent="0.25">
      <c r="B30" s="1" t="s">
        <v>47</v>
      </c>
      <c r="C30" s="1" t="s">
        <v>12</v>
      </c>
      <c r="D30" s="1" t="s">
        <v>27</v>
      </c>
      <c r="E30" s="1" t="s">
        <v>14</v>
      </c>
      <c r="F30" s="1" t="s">
        <v>14</v>
      </c>
      <c r="G30" s="1" t="s">
        <v>19</v>
      </c>
      <c r="H30" s="1" t="s">
        <v>12</v>
      </c>
      <c r="I30" s="1" t="s">
        <v>15</v>
      </c>
      <c r="J30" s="1" t="s">
        <v>14</v>
      </c>
      <c r="K30" s="1" t="s">
        <v>45</v>
      </c>
      <c r="L30" s="1" t="s">
        <v>17</v>
      </c>
    </row>
    <row r="31" spans="2:12" x14ac:dyDescent="0.25">
      <c r="B31" s="1" t="s">
        <v>47</v>
      </c>
      <c r="C31" s="1" t="s">
        <v>12</v>
      </c>
      <c r="D31" s="1" t="s">
        <v>22</v>
      </c>
      <c r="E31" s="1" t="s">
        <v>14</v>
      </c>
      <c r="F31" s="1" t="s">
        <v>14</v>
      </c>
      <c r="G31" s="1" t="s">
        <v>19</v>
      </c>
      <c r="H31" s="1" t="s">
        <v>12</v>
      </c>
      <c r="I31" s="1" t="s">
        <v>15</v>
      </c>
      <c r="J31" s="1" t="s">
        <v>14</v>
      </c>
      <c r="K31" s="1" t="s">
        <v>44</v>
      </c>
      <c r="L31" s="1" t="s">
        <v>17</v>
      </c>
    </row>
    <row r="32" spans="2:12" x14ac:dyDescent="0.25">
      <c r="B32" s="1" t="s">
        <v>47</v>
      </c>
      <c r="C32" s="1" t="s">
        <v>12</v>
      </c>
      <c r="D32" s="1" t="s">
        <v>28</v>
      </c>
      <c r="E32" s="1" t="s">
        <v>14</v>
      </c>
      <c r="F32" s="1" t="s">
        <v>14</v>
      </c>
      <c r="G32" s="1" t="s">
        <v>15</v>
      </c>
      <c r="H32" s="1" t="s">
        <v>12</v>
      </c>
      <c r="I32" s="1" t="s">
        <v>15</v>
      </c>
      <c r="J32" s="1" t="s">
        <v>14</v>
      </c>
      <c r="K32" s="1" t="s">
        <v>44</v>
      </c>
      <c r="L32" s="1" t="s">
        <v>17</v>
      </c>
    </row>
    <row r="33" spans="2:12" x14ac:dyDescent="0.25">
      <c r="B33" s="1" t="s">
        <v>47</v>
      </c>
      <c r="C33" s="1" t="s">
        <v>21</v>
      </c>
      <c r="D33" s="1" t="s">
        <v>27</v>
      </c>
      <c r="E33" s="1" t="s">
        <v>14</v>
      </c>
      <c r="F33" s="1" t="s">
        <v>14</v>
      </c>
      <c r="G33" s="1" t="s">
        <v>15</v>
      </c>
      <c r="H33" s="1" t="s">
        <v>12</v>
      </c>
      <c r="I33" s="1" t="s">
        <v>15</v>
      </c>
      <c r="J33" s="1" t="s">
        <v>14</v>
      </c>
      <c r="K33" s="1" t="s">
        <v>44</v>
      </c>
      <c r="L33" s="1" t="s">
        <v>17</v>
      </c>
    </row>
    <row r="34" spans="2:12" x14ac:dyDescent="0.25">
      <c r="B34" s="1" t="s">
        <v>47</v>
      </c>
      <c r="C34" s="1" t="s">
        <v>12</v>
      </c>
      <c r="D34" s="1" t="s">
        <v>27</v>
      </c>
      <c r="E34" s="1" t="s">
        <v>12</v>
      </c>
      <c r="F34" s="1" t="s">
        <v>14</v>
      </c>
      <c r="G34" s="1" t="s">
        <v>15</v>
      </c>
      <c r="H34" s="1" t="s">
        <v>12</v>
      </c>
      <c r="I34" s="1" t="s">
        <v>15</v>
      </c>
      <c r="J34" s="1" t="s">
        <v>14</v>
      </c>
      <c r="K34" s="1" t="s">
        <v>44</v>
      </c>
      <c r="L34" s="1" t="s">
        <v>17</v>
      </c>
    </row>
    <row r="35" spans="2:12" x14ac:dyDescent="0.25">
      <c r="B35" s="1" t="s">
        <v>47</v>
      </c>
      <c r="C35" s="1" t="s">
        <v>21</v>
      </c>
      <c r="D35" s="1" t="s">
        <v>27</v>
      </c>
      <c r="E35" s="1" t="s">
        <v>14</v>
      </c>
      <c r="F35" s="1" t="s">
        <v>14</v>
      </c>
      <c r="G35" s="1" t="s">
        <v>15</v>
      </c>
      <c r="H35" s="1" t="s">
        <v>12</v>
      </c>
      <c r="I35" s="1" t="s">
        <v>15</v>
      </c>
      <c r="J35" s="1" t="s">
        <v>14</v>
      </c>
      <c r="K35" s="1" t="s">
        <v>44</v>
      </c>
      <c r="L35" s="1" t="s">
        <v>17</v>
      </c>
    </row>
    <row r="36" spans="2:12" x14ac:dyDescent="0.25">
      <c r="B36" s="1" t="s">
        <v>47</v>
      </c>
      <c r="C36" s="1" t="s">
        <v>12</v>
      </c>
      <c r="D36" s="1" t="s">
        <v>27</v>
      </c>
      <c r="E36" s="1" t="s">
        <v>14</v>
      </c>
      <c r="F36" s="1" t="s">
        <v>14</v>
      </c>
      <c r="G36" s="1" t="s">
        <v>15</v>
      </c>
      <c r="H36" s="1" t="s">
        <v>12</v>
      </c>
      <c r="I36" s="1" t="s">
        <v>15</v>
      </c>
      <c r="J36" s="1" t="s">
        <v>14</v>
      </c>
      <c r="K36" s="1" t="s">
        <v>44</v>
      </c>
      <c r="L36" s="1" t="s">
        <v>17</v>
      </c>
    </row>
    <row r="37" spans="2:12" x14ac:dyDescent="0.25">
      <c r="B37" s="1" t="s">
        <v>47</v>
      </c>
      <c r="C37" s="1" t="s">
        <v>12</v>
      </c>
      <c r="D37" s="1" t="s">
        <v>27</v>
      </c>
      <c r="E37" s="1" t="s">
        <v>14</v>
      </c>
      <c r="F37" s="1" t="s">
        <v>14</v>
      </c>
      <c r="G37" s="1" t="s">
        <v>19</v>
      </c>
      <c r="H37" s="1" t="s">
        <v>12</v>
      </c>
      <c r="I37" s="1" t="s">
        <v>15</v>
      </c>
      <c r="J37" s="1" t="s">
        <v>14</v>
      </c>
      <c r="K37" s="1" t="s">
        <v>44</v>
      </c>
      <c r="L37" s="1" t="s">
        <v>17</v>
      </c>
    </row>
    <row r="38" spans="2:12" x14ac:dyDescent="0.25">
      <c r="B38" s="1" t="s">
        <v>47</v>
      </c>
      <c r="C38" s="1" t="s">
        <v>12</v>
      </c>
      <c r="D38" s="1" t="s">
        <v>27</v>
      </c>
      <c r="E38" s="1" t="s">
        <v>14</v>
      </c>
      <c r="F38" s="1" t="s">
        <v>14</v>
      </c>
      <c r="G38" s="1" t="s">
        <v>19</v>
      </c>
      <c r="H38" s="1" t="s">
        <v>12</v>
      </c>
      <c r="I38" s="1" t="s">
        <v>15</v>
      </c>
      <c r="J38" s="1" t="s">
        <v>14</v>
      </c>
      <c r="K38" s="1" t="s">
        <v>44</v>
      </c>
      <c r="L38" s="1" t="s">
        <v>17</v>
      </c>
    </row>
    <row r="39" spans="2:12" x14ac:dyDescent="0.25">
      <c r="B39" s="1" t="s">
        <v>47</v>
      </c>
      <c r="C39" s="1" t="s">
        <v>12</v>
      </c>
      <c r="D39" s="1" t="s">
        <v>27</v>
      </c>
      <c r="E39" s="1" t="s">
        <v>14</v>
      </c>
      <c r="F39" s="1" t="s">
        <v>14</v>
      </c>
      <c r="G39" s="1" t="s">
        <v>19</v>
      </c>
      <c r="H39" s="1" t="s">
        <v>12</v>
      </c>
      <c r="I39" s="1" t="s">
        <v>14</v>
      </c>
      <c r="J39" s="1" t="s">
        <v>14</v>
      </c>
      <c r="K39" s="1" t="s">
        <v>44</v>
      </c>
      <c r="L39" s="1" t="s">
        <v>17</v>
      </c>
    </row>
    <row r="40" spans="2:12" x14ac:dyDescent="0.25">
      <c r="B40" s="1" t="s">
        <v>47</v>
      </c>
      <c r="C40" s="1" t="s">
        <v>12</v>
      </c>
      <c r="D40" s="1" t="s">
        <v>27</v>
      </c>
      <c r="E40" s="1" t="s">
        <v>14</v>
      </c>
      <c r="F40" s="1" t="s">
        <v>14</v>
      </c>
      <c r="G40" s="1" t="s">
        <v>15</v>
      </c>
      <c r="H40" s="1" t="s">
        <v>12</v>
      </c>
      <c r="I40" s="1" t="s">
        <v>15</v>
      </c>
      <c r="J40" s="1" t="s">
        <v>14</v>
      </c>
      <c r="K40" s="1" t="s">
        <v>44</v>
      </c>
      <c r="L40" s="1" t="s">
        <v>17</v>
      </c>
    </row>
    <row r="41" spans="2:12" x14ac:dyDescent="0.25">
      <c r="B41" s="1" t="s">
        <v>47</v>
      </c>
      <c r="C41" s="1" t="s">
        <v>12</v>
      </c>
      <c r="D41" s="1" t="s">
        <v>28</v>
      </c>
      <c r="E41" s="1" t="s">
        <v>14</v>
      </c>
      <c r="F41" s="1" t="s">
        <v>14</v>
      </c>
      <c r="G41" s="1" t="s">
        <v>15</v>
      </c>
      <c r="H41" s="1" t="s">
        <v>12</v>
      </c>
      <c r="I41" s="1" t="s">
        <v>15</v>
      </c>
      <c r="J41" s="1" t="s">
        <v>14</v>
      </c>
      <c r="K41" s="1" t="s">
        <v>44</v>
      </c>
      <c r="L41" s="1" t="s">
        <v>17</v>
      </c>
    </row>
    <row r="42" spans="2:12" x14ac:dyDescent="0.25">
      <c r="B42" s="1" t="s">
        <v>47</v>
      </c>
      <c r="C42" s="1" t="s">
        <v>12</v>
      </c>
      <c r="D42" s="1" t="s">
        <v>27</v>
      </c>
      <c r="E42" s="1" t="s">
        <v>14</v>
      </c>
      <c r="F42" s="1" t="s">
        <v>14</v>
      </c>
      <c r="G42" s="1" t="s">
        <v>19</v>
      </c>
      <c r="H42" s="1" t="s">
        <v>12</v>
      </c>
      <c r="I42" s="1" t="s">
        <v>15</v>
      </c>
      <c r="J42" s="1" t="s">
        <v>12</v>
      </c>
      <c r="K42" s="1" t="s">
        <v>44</v>
      </c>
      <c r="L42" s="1" t="s">
        <v>17</v>
      </c>
    </row>
    <row r="43" spans="2:12" x14ac:dyDescent="0.25">
      <c r="B43" s="1" t="s">
        <v>47</v>
      </c>
      <c r="C43" s="1" t="s">
        <v>12</v>
      </c>
      <c r="D43" s="1" t="s">
        <v>27</v>
      </c>
      <c r="E43" s="1" t="s">
        <v>14</v>
      </c>
      <c r="F43" s="1" t="s">
        <v>14</v>
      </c>
      <c r="G43" s="1" t="s">
        <v>19</v>
      </c>
      <c r="H43" s="1" t="s">
        <v>12</v>
      </c>
      <c r="I43" s="1" t="s">
        <v>15</v>
      </c>
      <c r="J43" s="1" t="s">
        <v>14</v>
      </c>
      <c r="K43" s="1" t="s">
        <v>45</v>
      </c>
      <c r="L43" s="1" t="s">
        <v>17</v>
      </c>
    </row>
    <row r="44" spans="2:12" x14ac:dyDescent="0.25">
      <c r="B44" s="1" t="s">
        <v>47</v>
      </c>
      <c r="C44" s="1" t="s">
        <v>12</v>
      </c>
      <c r="D44" s="1" t="s">
        <v>27</v>
      </c>
      <c r="E44" s="1" t="s">
        <v>14</v>
      </c>
      <c r="F44" s="1" t="s">
        <v>14</v>
      </c>
      <c r="G44" s="1" t="s">
        <v>19</v>
      </c>
      <c r="H44" s="1" t="s">
        <v>12</v>
      </c>
      <c r="I44" s="1" t="s">
        <v>15</v>
      </c>
      <c r="J44" s="1" t="s">
        <v>14</v>
      </c>
      <c r="K44" s="1" t="s">
        <v>45</v>
      </c>
      <c r="L44" s="1" t="s">
        <v>17</v>
      </c>
    </row>
    <row r="45" spans="2:12" x14ac:dyDescent="0.25">
      <c r="B45" s="1" t="s">
        <v>47</v>
      </c>
      <c r="C45" s="1" t="s">
        <v>12</v>
      </c>
      <c r="D45" s="1" t="s">
        <v>27</v>
      </c>
      <c r="E45" s="1" t="s">
        <v>14</v>
      </c>
      <c r="F45" s="1" t="s">
        <v>14</v>
      </c>
      <c r="G45" s="1" t="s">
        <v>19</v>
      </c>
      <c r="H45" s="1" t="s">
        <v>12</v>
      </c>
      <c r="I45" s="1" t="s">
        <v>15</v>
      </c>
      <c r="J45" s="1" t="s">
        <v>12</v>
      </c>
      <c r="K45" s="1" t="s">
        <v>45</v>
      </c>
      <c r="L45" s="1" t="s">
        <v>17</v>
      </c>
    </row>
    <row r="46" spans="2:12" x14ac:dyDescent="0.25">
      <c r="B46" s="1" t="s">
        <v>47</v>
      </c>
      <c r="C46" s="1" t="s">
        <v>12</v>
      </c>
      <c r="D46" s="1" t="s">
        <v>27</v>
      </c>
      <c r="E46" s="1" t="s">
        <v>14</v>
      </c>
      <c r="F46" s="1" t="s">
        <v>14</v>
      </c>
      <c r="G46" s="1" t="s">
        <v>15</v>
      </c>
      <c r="H46" s="1" t="s">
        <v>12</v>
      </c>
      <c r="I46" s="1" t="s">
        <v>14</v>
      </c>
      <c r="J46" s="1" t="s">
        <v>14</v>
      </c>
      <c r="K46" s="1" t="s">
        <v>45</v>
      </c>
      <c r="L46" s="1" t="s">
        <v>20</v>
      </c>
    </row>
    <row r="47" spans="2:12" x14ac:dyDescent="0.25">
      <c r="B47" s="1" t="s">
        <v>47</v>
      </c>
      <c r="C47" s="1" t="s">
        <v>12</v>
      </c>
      <c r="D47" s="1" t="s">
        <v>27</v>
      </c>
      <c r="E47" s="1" t="s">
        <v>14</v>
      </c>
      <c r="F47" s="1" t="s">
        <v>14</v>
      </c>
      <c r="G47" s="1" t="s">
        <v>19</v>
      </c>
      <c r="H47" s="1" t="s">
        <v>12</v>
      </c>
      <c r="I47" s="1" t="s">
        <v>15</v>
      </c>
      <c r="J47" s="1" t="s">
        <v>14</v>
      </c>
      <c r="K47" s="1" t="s">
        <v>45</v>
      </c>
      <c r="L47" s="1" t="s">
        <v>20</v>
      </c>
    </row>
    <row r="48" spans="2:12" x14ac:dyDescent="0.25">
      <c r="B48" s="1" t="s">
        <v>47</v>
      </c>
      <c r="C48" s="1" t="s">
        <v>12</v>
      </c>
      <c r="D48" s="1" t="s">
        <v>27</v>
      </c>
      <c r="E48" s="1" t="s">
        <v>14</v>
      </c>
      <c r="F48" s="1" t="s">
        <v>14</v>
      </c>
      <c r="G48" s="1" t="s">
        <v>19</v>
      </c>
      <c r="H48" s="1" t="s">
        <v>12</v>
      </c>
      <c r="I48" s="1" t="s">
        <v>15</v>
      </c>
      <c r="J48" s="1" t="s">
        <v>14</v>
      </c>
      <c r="K48" s="1" t="s">
        <v>45</v>
      </c>
      <c r="L48" s="1" t="s">
        <v>17</v>
      </c>
    </row>
    <row r="49" spans="2:12" x14ac:dyDescent="0.25">
      <c r="B49" s="1" t="s">
        <v>47</v>
      </c>
      <c r="C49" s="1" t="s">
        <v>12</v>
      </c>
      <c r="D49" s="1" t="s">
        <v>27</v>
      </c>
      <c r="E49" s="1" t="s">
        <v>14</v>
      </c>
      <c r="F49" s="1" t="s">
        <v>14</v>
      </c>
      <c r="G49" s="1" t="s">
        <v>19</v>
      </c>
      <c r="H49" s="1" t="s">
        <v>12</v>
      </c>
      <c r="I49" s="1" t="s">
        <v>15</v>
      </c>
      <c r="J49" s="1" t="s">
        <v>14</v>
      </c>
      <c r="K49" s="1" t="s">
        <v>45</v>
      </c>
      <c r="L49" s="1" t="s">
        <v>20</v>
      </c>
    </row>
    <row r="50" spans="2:12" x14ac:dyDescent="0.25">
      <c r="B50" s="1" t="s">
        <v>47</v>
      </c>
      <c r="C50" s="1" t="s">
        <v>12</v>
      </c>
      <c r="D50" s="1" t="s">
        <v>28</v>
      </c>
      <c r="E50" s="1" t="s">
        <v>14</v>
      </c>
      <c r="F50" s="1" t="s">
        <v>14</v>
      </c>
      <c r="G50" s="1" t="s">
        <v>19</v>
      </c>
      <c r="H50" s="1" t="s">
        <v>12</v>
      </c>
      <c r="I50" s="1" t="s">
        <v>15</v>
      </c>
      <c r="J50" s="1" t="s">
        <v>14</v>
      </c>
      <c r="K50" s="1" t="s">
        <v>45</v>
      </c>
      <c r="L50" s="1" t="s">
        <v>20</v>
      </c>
    </row>
    <row r="51" spans="2:12" x14ac:dyDescent="0.25">
      <c r="B51" s="1" t="s">
        <v>47</v>
      </c>
      <c r="C51" s="1" t="s">
        <v>12</v>
      </c>
      <c r="D51" s="1" t="s">
        <v>27</v>
      </c>
      <c r="E51" s="1" t="s">
        <v>14</v>
      </c>
      <c r="F51" s="1" t="s">
        <v>14</v>
      </c>
      <c r="G51" s="1" t="s">
        <v>15</v>
      </c>
      <c r="H51" s="1" t="s">
        <v>12</v>
      </c>
      <c r="I51" s="1" t="s">
        <v>15</v>
      </c>
      <c r="J51" s="1" t="s">
        <v>14</v>
      </c>
      <c r="K51" s="1" t="s">
        <v>45</v>
      </c>
      <c r="L51" s="1" t="s">
        <v>20</v>
      </c>
    </row>
    <row r="52" spans="2:12" x14ac:dyDescent="0.25">
      <c r="B52" s="1" t="s">
        <v>47</v>
      </c>
      <c r="C52" s="1" t="s">
        <v>12</v>
      </c>
      <c r="D52" s="1" t="s">
        <v>22</v>
      </c>
      <c r="E52" s="1" t="s">
        <v>14</v>
      </c>
      <c r="F52" s="1" t="s">
        <v>12</v>
      </c>
      <c r="G52" s="1" t="s">
        <v>19</v>
      </c>
      <c r="H52" s="1" t="s">
        <v>12</v>
      </c>
      <c r="I52" s="1" t="s">
        <v>15</v>
      </c>
      <c r="J52" s="1" t="s">
        <v>14</v>
      </c>
      <c r="K52" s="1" t="s">
        <v>45</v>
      </c>
      <c r="L52" s="1" t="s">
        <v>20</v>
      </c>
    </row>
    <row r="53" spans="2:12" x14ac:dyDescent="0.25">
      <c r="B53" s="1" t="s">
        <v>47</v>
      </c>
      <c r="C53" s="1" t="s">
        <v>12</v>
      </c>
      <c r="D53" s="1" t="s">
        <v>27</v>
      </c>
      <c r="E53" s="1" t="s">
        <v>14</v>
      </c>
      <c r="F53" s="1" t="s">
        <v>14</v>
      </c>
      <c r="G53" s="1" t="s">
        <v>15</v>
      </c>
      <c r="H53" s="1" t="s">
        <v>12</v>
      </c>
      <c r="I53" s="1" t="s">
        <v>15</v>
      </c>
      <c r="J53" s="1" t="s">
        <v>14</v>
      </c>
      <c r="K53" s="1" t="s">
        <v>45</v>
      </c>
      <c r="L53" s="1" t="s">
        <v>20</v>
      </c>
    </row>
    <row r="54" spans="2:12" x14ac:dyDescent="0.25">
      <c r="B54" s="1" t="s">
        <v>47</v>
      </c>
      <c r="C54" s="1" t="s">
        <v>12</v>
      </c>
      <c r="D54" s="1" t="s">
        <v>27</v>
      </c>
      <c r="E54" s="1" t="s">
        <v>14</v>
      </c>
      <c r="F54" s="1" t="s">
        <v>12</v>
      </c>
      <c r="G54" s="1" t="s">
        <v>15</v>
      </c>
      <c r="H54" s="1" t="s">
        <v>12</v>
      </c>
      <c r="I54" s="1" t="s">
        <v>15</v>
      </c>
      <c r="J54" s="1" t="s">
        <v>14</v>
      </c>
      <c r="K54" s="1" t="s">
        <v>45</v>
      </c>
      <c r="L54" s="1" t="s">
        <v>20</v>
      </c>
    </row>
    <row r="55" spans="2:12" x14ac:dyDescent="0.25">
      <c r="B55" s="1" t="s">
        <v>47</v>
      </c>
      <c r="C55" s="1" t="s">
        <v>12</v>
      </c>
      <c r="D55" s="1" t="s">
        <v>28</v>
      </c>
      <c r="E55" s="1" t="s">
        <v>14</v>
      </c>
      <c r="F55" s="1" t="s">
        <v>14</v>
      </c>
      <c r="G55" s="1" t="s">
        <v>19</v>
      </c>
      <c r="H55" s="1" t="s">
        <v>12</v>
      </c>
      <c r="I55" s="1" t="s">
        <v>15</v>
      </c>
      <c r="J55" s="1" t="s">
        <v>14</v>
      </c>
      <c r="K55" s="1" t="s">
        <v>45</v>
      </c>
      <c r="L55" s="1" t="s">
        <v>20</v>
      </c>
    </row>
    <row r="56" spans="2:12" x14ac:dyDescent="0.25">
      <c r="B56" s="1" t="s">
        <v>47</v>
      </c>
      <c r="C56" s="1" t="s">
        <v>12</v>
      </c>
      <c r="D56" s="1" t="s">
        <v>28</v>
      </c>
      <c r="E56" s="1" t="s">
        <v>14</v>
      </c>
      <c r="F56" s="1" t="s">
        <v>14</v>
      </c>
      <c r="G56" s="1" t="s">
        <v>19</v>
      </c>
      <c r="H56" s="1" t="s">
        <v>12</v>
      </c>
      <c r="I56" s="1" t="s">
        <v>15</v>
      </c>
      <c r="J56" s="1" t="s">
        <v>14</v>
      </c>
      <c r="K56" s="1" t="s">
        <v>45</v>
      </c>
      <c r="L56" s="1" t="s">
        <v>20</v>
      </c>
    </row>
    <row r="57" spans="2:12" x14ac:dyDescent="0.25">
      <c r="B57" s="1" t="s">
        <v>47</v>
      </c>
      <c r="C57" s="1" t="s">
        <v>12</v>
      </c>
      <c r="D57" s="1" t="s">
        <v>28</v>
      </c>
      <c r="E57" s="1" t="s">
        <v>14</v>
      </c>
      <c r="F57" s="1" t="s">
        <v>14</v>
      </c>
      <c r="G57" s="1" t="s">
        <v>19</v>
      </c>
      <c r="H57" s="1" t="s">
        <v>12</v>
      </c>
      <c r="I57" s="1" t="s">
        <v>15</v>
      </c>
      <c r="J57" s="1" t="s">
        <v>14</v>
      </c>
      <c r="K57" s="1" t="s">
        <v>45</v>
      </c>
      <c r="L57" s="1" t="s">
        <v>17</v>
      </c>
    </row>
    <row r="58" spans="2:12" x14ac:dyDescent="0.25">
      <c r="B58" s="1" t="s">
        <v>47</v>
      </c>
      <c r="C58" s="1" t="s">
        <v>12</v>
      </c>
      <c r="D58" s="1" t="s">
        <v>27</v>
      </c>
      <c r="E58" s="1" t="s">
        <v>14</v>
      </c>
      <c r="F58" s="1" t="s">
        <v>14</v>
      </c>
      <c r="G58" s="1" t="s">
        <v>15</v>
      </c>
      <c r="H58" s="1" t="s">
        <v>12</v>
      </c>
      <c r="I58" s="1" t="s">
        <v>15</v>
      </c>
      <c r="J58" s="1" t="s">
        <v>14</v>
      </c>
      <c r="K58" s="1" t="s">
        <v>44</v>
      </c>
      <c r="L58" s="1" t="s">
        <v>17</v>
      </c>
    </row>
    <row r="59" spans="2:12" x14ac:dyDescent="0.25">
      <c r="B59" s="1" t="s">
        <v>47</v>
      </c>
      <c r="C59" s="1" t="s">
        <v>12</v>
      </c>
      <c r="D59" s="1" t="s">
        <v>27</v>
      </c>
      <c r="E59" s="1" t="s">
        <v>14</v>
      </c>
      <c r="F59" s="1" t="s">
        <v>12</v>
      </c>
      <c r="G59" s="1" t="s">
        <v>15</v>
      </c>
      <c r="H59" s="1" t="s">
        <v>12</v>
      </c>
      <c r="I59" s="1" t="s">
        <v>15</v>
      </c>
      <c r="J59" s="1" t="s">
        <v>14</v>
      </c>
      <c r="K59" s="1" t="s">
        <v>44</v>
      </c>
      <c r="L59" s="1" t="s">
        <v>17</v>
      </c>
    </row>
    <row r="60" spans="2:12" x14ac:dyDescent="0.25">
      <c r="B60" s="1" t="s">
        <v>47</v>
      </c>
      <c r="C60" s="1" t="s">
        <v>12</v>
      </c>
      <c r="D60" s="1" t="s">
        <v>27</v>
      </c>
      <c r="E60" s="1" t="s">
        <v>14</v>
      </c>
      <c r="F60" s="1" t="s">
        <v>14</v>
      </c>
      <c r="G60" s="1" t="s">
        <v>15</v>
      </c>
      <c r="H60" s="1" t="s">
        <v>12</v>
      </c>
      <c r="I60" s="1" t="s">
        <v>15</v>
      </c>
      <c r="J60" s="1" t="s">
        <v>14</v>
      </c>
      <c r="K60" s="1" t="s">
        <v>44</v>
      </c>
      <c r="L60" s="1" t="s">
        <v>17</v>
      </c>
    </row>
    <row r="61" spans="2:12" x14ac:dyDescent="0.25">
      <c r="B61" s="1" t="s">
        <v>47</v>
      </c>
      <c r="C61" s="1" t="s">
        <v>12</v>
      </c>
      <c r="D61" s="1" t="s">
        <v>27</v>
      </c>
      <c r="E61" s="1" t="s">
        <v>14</v>
      </c>
      <c r="F61" s="1" t="s">
        <v>14</v>
      </c>
      <c r="G61" s="1" t="s">
        <v>15</v>
      </c>
      <c r="H61" s="1" t="s">
        <v>12</v>
      </c>
      <c r="I61" s="1" t="s">
        <v>15</v>
      </c>
      <c r="J61" s="1" t="s">
        <v>14</v>
      </c>
      <c r="K61" s="1" t="s">
        <v>44</v>
      </c>
      <c r="L61" s="1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x I n J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D E i c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n J V u c 3 U b V k A Q A A 5 Q 0 A A B M A H A B G b 3 J t d W x h c y 9 T Z W N 0 a W 9 u M S 5 t I K I Y A C i g F A A A A A A A A A A A A A A A A A A A A A A A A A A A A O 2 U T W u D Q B C G 7 w H / w 7 C 5 J G C l m q Z N G z w k a k v 6 E W g 1 p 1 r K V q e J R H e D u 5 a E k P 9 e g 5 S 2 k D 2 L o I d V n 1 n 2 Z Z a H E R j J h D P w q 7 c 5 1 j p a R 6 x o j j F 0 y d Q 8 w 7 W Q O V 1 D j G x J G Q i a b T A l Y E O K U u t A + f i 8 y C M s i S O + D J d H R Y Z M 9 m 6 T F A 2 H M 1 n + i B 5 x b 0 L f e / L 8 w H u B U T h 5 W M B 0 5 k / A n 7 m T + R 3 c L x 5 n o U s l D e N y e T 8 e Q F e h K t 2 Q W 0 n 6 + q u L a Z I l E n O b j I k O D k + L j A n b N H X w W M T j h C 1 t 0 x p a O j w X X K I v d y n a v 5 / G n D N 8 6 + t V F 1 3 i r C h b I g S 7 D R 7 7 C + h H u S f I K R O f P M + q 0 4 9 F 0 a s 6 1 v d 7 U l G z T J d l B S R u 5 U G H H 2 4 p + E D B L x R 8 q O C X C n 6 l 4 C M F v 1 Z w 8 1 x V + N / x o a 9 1 E n b q H p U 6 S c o 2 t C 6 b / o a 3 M j V V J q v W 2 a R I b 3 V q v k 4 1 z K b T 4 a 1 M T Z V p U O t s U q S 3 O j V f p x p m 0 + n w V q b m y P Q N U E s B A i 0 A F A A C A A g A x I n J V s k B l A 2 m A A A A 9 g A A A B I A A A A A A A A A A A A A A A A A A A A A A E N v b m Z p Z y 9 Q Y W N r Y W d l L n h t b F B L A Q I t A B Q A A g A I A M S J y V Y P y u m r p A A A A O k A A A A T A A A A A A A A A A A A A A A A A P I A A A B b Q 2 9 u d G V u d F 9 U e X B l c 1 0 u e G 1 s U E s B A i 0 A F A A C A A g A x I n J V u c 3 U b V k A Q A A 5 Q 0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U 8 A A A A A A A B b T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L W V r c 3 R y Y W s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V 9 l a 3 N 0 c m F r X 2 R l b m d h b l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k 6 N T k 6 M j Q u O D I x M z U y O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L W V r c 3 R y Y W s g Z G V u Z 2 F u I H N h b X B l b C 9 D a G F u Z 2 U g V H l w Z S 5 7 Q 2 9 s d W 1 u M S w w f S Z x d W 9 0 O y w m c X V v d D t T Z W N 0 a W 9 u M S 9 C M S 1 l a 3 N 0 c m F r I G R l b m d h b i B z Y W 1 w Z W w v Q 2 h h b m d l I F R 5 c G U u e 0 N v b H V t b j I s M X 0 m c X V v d D s s J n F 1 b 3 Q 7 U 2 V j d G l v b j E v Q j E t Z W t z d H J h a y B k Z W 5 n Y W 4 g c 2 F t c G V s L 0 N o Y W 5 n Z S B U e X B l L n t D b 2 x 1 b W 4 z L D J 9 J n F 1 b 3 Q 7 L C Z x d W 9 0 O 1 N l Y 3 R p b 2 4 x L 0 I x L W V r c 3 R y Y W s g Z G V u Z 2 F u I H N h b X B l b C 9 D a G F u Z 2 U g V H l w Z S 5 7 Q 2 9 s d W 1 u N C w z f S Z x d W 9 0 O y w m c X V v d D t T Z W N 0 a W 9 u M S 9 C M S 1 l a 3 N 0 c m F r I G R l b m d h b i B z Y W 1 w Z W w v Q 2 h h b m d l I F R 5 c G U u e 0 N v b H V t b j U s N H 0 m c X V v d D s s J n F 1 b 3 Q 7 U 2 V j d G l v b j E v Q j E t Z W t z d H J h a y B k Z W 5 n Y W 4 g c 2 F t c G V s L 0 N o Y W 5 n Z S B U e X B l L n t D b 2 x 1 b W 4 2 L D V 9 J n F 1 b 3 Q 7 L C Z x d W 9 0 O 1 N l Y 3 R p b 2 4 x L 0 I x L W V r c 3 R y Y W s g Z G V u Z 2 F u I H N h b X B l b C 9 D a G F u Z 2 U g V H l w Z S 5 7 Q 2 9 s d W 1 u N y w 2 f S Z x d W 9 0 O y w m c X V v d D t T Z W N 0 a W 9 u M S 9 C M S 1 l a 3 N 0 c m F r I G R l b m d h b i B z Y W 1 w Z W w v Q 2 h h b m d l I F R 5 c G U u e 0 N v b H V t b j g s N 3 0 m c X V v d D s s J n F 1 b 3 Q 7 U 2 V j d G l v b j E v Q j E t Z W t z d H J h a y B k Z W 5 n Y W 4 g c 2 F t c G V s L 0 N o Y W 5 n Z S B U e X B l L n t D b 2 x 1 b W 4 5 L D h 9 J n F 1 b 3 Q 7 L C Z x d W 9 0 O 1 N l Y 3 R p b 2 4 x L 0 I x L W V r c 3 R y Y W s g Z G V u Z 2 F u I H N h b X B l b C 9 D a G F u Z 2 U g V H l w Z S 5 7 Q 2 9 s d W 1 u M T A s O X 0 m c X V v d D s s J n F 1 b 3 Q 7 U 2 V j d G l v b j E v Q j E t Z W t z d H J h a y B k Z W 5 n Y W 4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x L W V r c 3 R y Y W s g Z G V u Z 2 F u I H N h b X B l b C 9 D a G F u Z 2 U g V H l w Z S 5 7 Q 2 9 s d W 1 u M S w w f S Z x d W 9 0 O y w m c X V v d D t T Z W N 0 a W 9 u M S 9 C M S 1 l a 3 N 0 c m F r I G R l b m d h b i B z Y W 1 w Z W w v Q 2 h h b m d l I F R 5 c G U u e 0 N v b H V t b j I s M X 0 m c X V v d D s s J n F 1 b 3 Q 7 U 2 V j d G l v b j E v Q j E t Z W t z d H J h a y B k Z W 5 n Y W 4 g c 2 F t c G V s L 0 N o Y W 5 n Z S B U e X B l L n t D b 2 x 1 b W 4 z L D J 9 J n F 1 b 3 Q 7 L C Z x d W 9 0 O 1 N l Y 3 R p b 2 4 x L 0 I x L W V r c 3 R y Y W s g Z G V u Z 2 F u I H N h b X B l b C 9 D a G F u Z 2 U g V H l w Z S 5 7 Q 2 9 s d W 1 u N C w z f S Z x d W 9 0 O y w m c X V v d D t T Z W N 0 a W 9 u M S 9 C M S 1 l a 3 N 0 c m F r I G R l b m d h b i B z Y W 1 w Z W w v Q 2 h h b m d l I F R 5 c G U u e 0 N v b H V t b j U s N H 0 m c X V v d D s s J n F 1 b 3 Q 7 U 2 V j d G l v b j E v Q j E t Z W t z d H J h a y B k Z W 5 n Y W 4 g c 2 F t c G V s L 0 N o Y W 5 n Z S B U e X B l L n t D b 2 x 1 b W 4 2 L D V 9 J n F 1 b 3 Q 7 L C Z x d W 9 0 O 1 N l Y 3 R p b 2 4 x L 0 I x L W V r c 3 R y Y W s g Z G V u Z 2 F u I H N h b X B l b C 9 D a G F u Z 2 U g V H l w Z S 5 7 Q 2 9 s d W 1 u N y w 2 f S Z x d W 9 0 O y w m c X V v d D t T Z W N 0 a W 9 u M S 9 C M S 1 l a 3 N 0 c m F r I G R l b m d h b i B z Y W 1 w Z W w v Q 2 h h b m d l I F R 5 c G U u e 0 N v b H V t b j g s N 3 0 m c X V v d D s s J n F 1 b 3 Q 7 U 2 V j d G l v b j E v Q j E t Z W t z d H J h a y B k Z W 5 n Y W 4 g c 2 F t c G V s L 0 N o Y W 5 n Z S B U e X B l L n t D b 2 x 1 b W 4 5 L D h 9 J n F 1 b 3 Q 7 L C Z x d W 9 0 O 1 N l Y 3 R p b 2 4 x L 0 I x L W V r c 3 R y Y W s g Z G V u Z 2 F u I H N h b X B l b C 9 D a G F u Z 2 U g V H l w Z S 5 7 Q 2 9 s d W 1 u M T A s O X 0 m c X V v d D s s J n F 1 b 3 Q 7 U 2 V j d G l v b j E v Q j E t Z W t z d H J h a y B k Z W 5 n Y W 4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L W V r c 3 R y Y W s l M j B k Z W 5 n Y W 4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t Z W t z d H J h a y U y M G R l b m d h b i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t Z W t z d H J h a y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F f Z W t z d H J h a 1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k 6 N T k 6 N D g u M D Q y N T g 0 M 1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L W V r c 3 R y Y W s g d G F u c G E g c 2 F t c G V s L 0 N o Y W 5 n Z S B U e X B l L n t D b 2 x 1 b W 4 x L D B 9 J n F 1 b 3 Q 7 L C Z x d W 9 0 O 1 N l Y 3 R p b 2 4 x L 0 I x L W V r c 3 R y Y W s g d G F u c G E g c 2 F t c G V s L 0 N o Y W 5 n Z S B U e X B l L n t D b 2 x 1 b W 4 y L D F 9 J n F 1 b 3 Q 7 L C Z x d W 9 0 O 1 N l Y 3 R p b 2 4 x L 0 I x L W V r c 3 R y Y W s g d G F u c G E g c 2 F t c G V s L 0 N o Y W 5 n Z S B U e X B l L n t D b 2 x 1 b W 4 z L D J 9 J n F 1 b 3 Q 7 L C Z x d W 9 0 O 1 N l Y 3 R p b 2 4 x L 0 I x L W V r c 3 R y Y W s g d G F u c G E g c 2 F t c G V s L 0 N o Y W 5 n Z S B U e X B l L n t D b 2 x 1 b W 4 0 L D N 9 J n F 1 b 3 Q 7 L C Z x d W 9 0 O 1 N l Y 3 R p b 2 4 x L 0 I x L W V r c 3 R y Y W s g d G F u c G E g c 2 F t c G V s L 0 N o Y W 5 n Z S B U e X B l L n t D b 2 x 1 b W 4 1 L D R 9 J n F 1 b 3 Q 7 L C Z x d W 9 0 O 1 N l Y 3 R p b 2 4 x L 0 I x L W V r c 3 R y Y W s g d G F u c G E g c 2 F t c G V s L 0 N o Y W 5 n Z S B U e X B l L n t D b 2 x 1 b W 4 2 L D V 9 J n F 1 b 3 Q 7 L C Z x d W 9 0 O 1 N l Y 3 R p b 2 4 x L 0 I x L W V r c 3 R y Y W s g d G F u c G E g c 2 F t c G V s L 0 N o Y W 5 n Z S B U e X B l L n t D b 2 x 1 b W 4 3 L D Z 9 J n F 1 b 3 Q 7 L C Z x d W 9 0 O 1 N l Y 3 R p b 2 4 x L 0 I x L W V r c 3 R y Y W s g d G F u c G E g c 2 F t c G V s L 0 N o Y W 5 n Z S B U e X B l L n t D b 2 x 1 b W 4 4 L D d 9 J n F 1 b 3 Q 7 L C Z x d W 9 0 O 1 N l Y 3 R p b 2 4 x L 0 I x L W V r c 3 R y Y W s g d G F u c G E g c 2 F t c G V s L 0 N o Y W 5 n Z S B U e X B l L n t D b 2 x 1 b W 4 5 L D h 9 J n F 1 b 3 Q 7 L C Z x d W 9 0 O 1 N l Y 3 R p b 2 4 x L 0 I x L W V r c 3 R y Y W s g d G F u c G E g c 2 F t c G V s L 0 N o Y W 5 n Z S B U e X B l L n t D b 2 x 1 b W 4 x M C w 5 f S Z x d W 9 0 O y w m c X V v d D t T Z W N 0 a W 9 u M S 9 C M S 1 l a 3 N 0 c m F r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S 1 l a 3 N 0 c m F r I H R h b n B h I H N h b X B l b C 9 D a G F u Z 2 U g V H l w Z S 5 7 Q 2 9 s d W 1 u M S w w f S Z x d W 9 0 O y w m c X V v d D t T Z W N 0 a W 9 u M S 9 C M S 1 l a 3 N 0 c m F r I H R h b n B h I H N h b X B l b C 9 D a G F u Z 2 U g V H l w Z S 5 7 Q 2 9 s d W 1 u M i w x f S Z x d W 9 0 O y w m c X V v d D t T Z W N 0 a W 9 u M S 9 C M S 1 l a 3 N 0 c m F r I H R h b n B h I H N h b X B l b C 9 D a G F u Z 2 U g V H l w Z S 5 7 Q 2 9 s d W 1 u M y w y f S Z x d W 9 0 O y w m c X V v d D t T Z W N 0 a W 9 u M S 9 C M S 1 l a 3 N 0 c m F r I H R h b n B h I H N h b X B l b C 9 D a G F u Z 2 U g V H l w Z S 5 7 Q 2 9 s d W 1 u N C w z f S Z x d W 9 0 O y w m c X V v d D t T Z W N 0 a W 9 u M S 9 C M S 1 l a 3 N 0 c m F r I H R h b n B h I H N h b X B l b C 9 D a G F u Z 2 U g V H l w Z S 5 7 Q 2 9 s d W 1 u N S w 0 f S Z x d W 9 0 O y w m c X V v d D t T Z W N 0 a W 9 u M S 9 C M S 1 l a 3 N 0 c m F r I H R h b n B h I H N h b X B l b C 9 D a G F u Z 2 U g V H l w Z S 5 7 Q 2 9 s d W 1 u N i w 1 f S Z x d W 9 0 O y w m c X V v d D t T Z W N 0 a W 9 u M S 9 C M S 1 l a 3 N 0 c m F r I H R h b n B h I H N h b X B l b C 9 D a G F u Z 2 U g V H l w Z S 5 7 Q 2 9 s d W 1 u N y w 2 f S Z x d W 9 0 O y w m c X V v d D t T Z W N 0 a W 9 u M S 9 C M S 1 l a 3 N 0 c m F r I H R h b n B h I H N h b X B l b C 9 D a G F u Z 2 U g V H l w Z S 5 7 Q 2 9 s d W 1 u O C w 3 f S Z x d W 9 0 O y w m c X V v d D t T Z W N 0 a W 9 u M S 9 C M S 1 l a 3 N 0 c m F r I H R h b n B h I H N h b X B l b C 9 D a G F u Z 2 U g V H l w Z S 5 7 Q 2 9 s d W 1 u O S w 4 f S Z x d W 9 0 O y w m c X V v d D t T Z W N 0 a W 9 u M S 9 C M S 1 l a 3 N 0 c m F r I H R h b n B h I H N h b X B l b C 9 D a G F u Z 2 U g V H l w Z S 5 7 Q 2 9 s d W 1 u M T A s O X 0 m c X V v d D s s J n F 1 b 3 Q 7 U 2 V j d G l v b j E v Q j E t Z W t z d H J h a y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t Z W t z d H J h a y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L W V r c 3 R y Y W s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I t Z W t z d H J h a y U y M G R l b m d h b i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y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w M D o x M S 4 1 O T A 5 N j g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I t Z W t z d H J h a y B k Z W 5 n Y W 4 g c 2 F t c G V s L 0 N o Y W 5 n Z S B U e X B l L n t D b 2 x 1 b W 4 x L D B 9 J n F 1 b 3 Q 7 L C Z x d W 9 0 O 1 N l Y 3 R p b 2 4 x L 0 I y L W V r c 3 R y Y W s g Z G V u Z 2 F u I H N h b X B l b C 9 D a G F u Z 2 U g V H l w Z S 5 7 Q 2 9 s d W 1 u M i w x f S Z x d W 9 0 O y w m c X V v d D t T Z W N 0 a W 9 u M S 9 C M i 1 l a 3 N 0 c m F r I G R l b m d h b i B z Y W 1 w Z W w v Q 2 h h b m d l I F R 5 c G U u e 0 N v b H V t b j M s M n 0 m c X V v d D s s J n F 1 b 3 Q 7 U 2 V j d G l v b j E v Q j I t Z W t z d H J h a y B k Z W 5 n Y W 4 g c 2 F t c G V s L 0 N o Y W 5 n Z S B U e X B l L n t D b 2 x 1 b W 4 0 L D N 9 J n F 1 b 3 Q 7 L C Z x d W 9 0 O 1 N l Y 3 R p b 2 4 x L 0 I y L W V r c 3 R y Y W s g Z G V u Z 2 F u I H N h b X B l b C 9 D a G F u Z 2 U g V H l w Z S 5 7 Q 2 9 s d W 1 u N S w 0 f S Z x d W 9 0 O y w m c X V v d D t T Z W N 0 a W 9 u M S 9 C M i 1 l a 3 N 0 c m F r I G R l b m d h b i B z Y W 1 w Z W w v Q 2 h h b m d l I F R 5 c G U u e 0 N v b H V t b j Y s N X 0 m c X V v d D s s J n F 1 b 3 Q 7 U 2 V j d G l v b j E v Q j I t Z W t z d H J h a y B k Z W 5 n Y W 4 g c 2 F t c G V s L 0 N o Y W 5 n Z S B U e X B l L n t D b 2 x 1 b W 4 3 L D Z 9 J n F 1 b 3 Q 7 L C Z x d W 9 0 O 1 N l Y 3 R p b 2 4 x L 0 I y L W V r c 3 R y Y W s g Z G V u Z 2 F u I H N h b X B l b C 9 D a G F u Z 2 U g V H l w Z S 5 7 Q 2 9 s d W 1 u O C w 3 f S Z x d W 9 0 O y w m c X V v d D t T Z W N 0 a W 9 u M S 9 C M i 1 l a 3 N 0 c m F r I G R l b m d h b i B z Y W 1 w Z W w v Q 2 h h b m d l I F R 5 c G U u e 0 N v b H V t b j k s O H 0 m c X V v d D s s J n F 1 b 3 Q 7 U 2 V j d G l v b j E v Q j I t Z W t z d H J h a y B k Z W 5 n Y W 4 g c 2 F t c G V s L 0 N o Y W 5 n Z S B U e X B l L n t D b 2 x 1 b W 4 x M C w 5 f S Z x d W 9 0 O y w m c X V v d D t T Z W N 0 a W 9 u M S 9 C M i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I t Z W t z d H J h a y B k Z W 5 n Y W 4 g c 2 F t c G V s L 0 N o Y W 5 n Z S B U e X B l L n t D b 2 x 1 b W 4 x L D B 9 J n F 1 b 3 Q 7 L C Z x d W 9 0 O 1 N l Y 3 R p b 2 4 x L 0 I y L W V r c 3 R y Y W s g Z G V u Z 2 F u I H N h b X B l b C 9 D a G F u Z 2 U g V H l w Z S 5 7 Q 2 9 s d W 1 u M i w x f S Z x d W 9 0 O y w m c X V v d D t T Z W N 0 a W 9 u M S 9 C M i 1 l a 3 N 0 c m F r I G R l b m d h b i B z Y W 1 w Z W w v Q 2 h h b m d l I F R 5 c G U u e 0 N v b H V t b j M s M n 0 m c X V v d D s s J n F 1 b 3 Q 7 U 2 V j d G l v b j E v Q j I t Z W t z d H J h a y B k Z W 5 n Y W 4 g c 2 F t c G V s L 0 N o Y W 5 n Z S B U e X B l L n t D b 2 x 1 b W 4 0 L D N 9 J n F 1 b 3 Q 7 L C Z x d W 9 0 O 1 N l Y 3 R p b 2 4 x L 0 I y L W V r c 3 R y Y W s g Z G V u Z 2 F u I H N h b X B l b C 9 D a G F u Z 2 U g V H l w Z S 5 7 Q 2 9 s d W 1 u N S w 0 f S Z x d W 9 0 O y w m c X V v d D t T Z W N 0 a W 9 u M S 9 C M i 1 l a 3 N 0 c m F r I G R l b m d h b i B z Y W 1 w Z W w v Q 2 h h b m d l I F R 5 c G U u e 0 N v b H V t b j Y s N X 0 m c X V v d D s s J n F 1 b 3 Q 7 U 2 V j d G l v b j E v Q j I t Z W t z d H J h a y B k Z W 5 n Y W 4 g c 2 F t c G V s L 0 N o Y W 5 n Z S B U e X B l L n t D b 2 x 1 b W 4 3 L D Z 9 J n F 1 b 3 Q 7 L C Z x d W 9 0 O 1 N l Y 3 R p b 2 4 x L 0 I y L W V r c 3 R y Y W s g Z G V u Z 2 F u I H N h b X B l b C 9 D a G F u Z 2 U g V H l w Z S 5 7 Q 2 9 s d W 1 u O C w 3 f S Z x d W 9 0 O y w m c X V v d D t T Z W N 0 a W 9 u M S 9 C M i 1 l a 3 N 0 c m F r I G R l b m d h b i B z Y W 1 w Z W w v Q 2 h h b m d l I F R 5 c G U u e 0 N v b H V t b j k s O H 0 m c X V v d D s s J n F 1 b 3 Q 7 U 2 V j d G l v b j E v Q j I t Z W t z d H J h a y B k Z W 5 n Y W 4 g c 2 F t c G V s L 0 N o Y W 5 n Z S B U e X B l L n t D b 2 x 1 b W 4 x M C w 5 f S Z x d W 9 0 O y w m c X V v d D t T Z W N 0 a W 9 u M S 9 C M i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I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i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i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l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w M D o z M S 4 2 M z c 0 M T c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I t Z W t z d H J h a y B 0 Y W 5 w Y S B z Y W 1 w Z W w v Q 2 h h b m d l I F R 5 c G U u e 0 N v b H V t b j E s M H 0 m c X V v d D s s J n F 1 b 3 Q 7 U 2 V j d G l v b j E v Q j I t Z W t z d H J h a y B 0 Y W 5 w Y S B z Y W 1 w Z W w v Q 2 h h b m d l I F R 5 c G U u e 0 N v b H V t b j I s M X 0 m c X V v d D s s J n F 1 b 3 Q 7 U 2 V j d G l v b j E v Q j I t Z W t z d H J h a y B 0 Y W 5 w Y S B z Y W 1 w Z W w v Q 2 h h b m d l I F R 5 c G U u e 0 N v b H V t b j M s M n 0 m c X V v d D s s J n F 1 b 3 Q 7 U 2 V j d G l v b j E v Q j I t Z W t z d H J h a y B 0 Y W 5 w Y S B z Y W 1 w Z W w v Q 2 h h b m d l I F R 5 c G U u e 0 N v b H V t b j Q s M 3 0 m c X V v d D s s J n F 1 b 3 Q 7 U 2 V j d G l v b j E v Q j I t Z W t z d H J h a y B 0 Y W 5 w Y S B z Y W 1 w Z W w v Q 2 h h b m d l I F R 5 c G U u e 0 N v b H V t b j U s N H 0 m c X V v d D s s J n F 1 b 3 Q 7 U 2 V j d G l v b j E v Q j I t Z W t z d H J h a y B 0 Y W 5 w Y S B z Y W 1 w Z W w v Q 2 h h b m d l I F R 5 c G U u e 0 N v b H V t b j Y s N X 0 m c X V v d D s s J n F 1 b 3 Q 7 U 2 V j d G l v b j E v Q j I t Z W t z d H J h a y B 0 Y W 5 w Y S B z Y W 1 w Z W w v Q 2 h h b m d l I F R 5 c G U u e 0 N v b H V t b j c s N n 0 m c X V v d D s s J n F 1 b 3 Q 7 U 2 V j d G l v b j E v Q j I t Z W t z d H J h a y B 0 Y W 5 w Y S B z Y W 1 w Z W w v Q 2 h h b m d l I F R 5 c G U u e 0 N v b H V t b j g s N 3 0 m c X V v d D s s J n F 1 b 3 Q 7 U 2 V j d G l v b j E v Q j I t Z W t z d H J h a y B 0 Y W 5 w Y S B z Y W 1 w Z W w v Q 2 h h b m d l I F R 5 c G U u e 0 N v b H V t b j k s O H 0 m c X V v d D s s J n F 1 b 3 Q 7 U 2 V j d G l v b j E v Q j I t Z W t z d H J h a y B 0 Y W 5 w Y S B z Y W 1 w Z W w v Q 2 h h b m d l I F R 5 c G U u e 0 N v b H V t b j E w L D l 9 J n F 1 b 3 Q 7 L C Z x d W 9 0 O 1 N l Y 3 R p b 2 4 x L 0 I y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y L W V r c 3 R y Y W s g d G F u c G E g c 2 F t c G V s L 0 N o Y W 5 n Z S B U e X B l L n t D b 2 x 1 b W 4 x L D B 9 J n F 1 b 3 Q 7 L C Z x d W 9 0 O 1 N l Y 3 R p b 2 4 x L 0 I y L W V r c 3 R y Y W s g d G F u c G E g c 2 F t c G V s L 0 N o Y W 5 n Z S B U e X B l L n t D b 2 x 1 b W 4 y L D F 9 J n F 1 b 3 Q 7 L C Z x d W 9 0 O 1 N l Y 3 R p b 2 4 x L 0 I y L W V r c 3 R y Y W s g d G F u c G E g c 2 F t c G V s L 0 N o Y W 5 n Z S B U e X B l L n t D b 2 x 1 b W 4 z L D J 9 J n F 1 b 3 Q 7 L C Z x d W 9 0 O 1 N l Y 3 R p b 2 4 x L 0 I y L W V r c 3 R y Y W s g d G F u c G E g c 2 F t c G V s L 0 N o Y W 5 n Z S B U e X B l L n t D b 2 x 1 b W 4 0 L D N 9 J n F 1 b 3 Q 7 L C Z x d W 9 0 O 1 N l Y 3 R p b 2 4 x L 0 I y L W V r c 3 R y Y W s g d G F u c G E g c 2 F t c G V s L 0 N o Y W 5 n Z S B U e X B l L n t D b 2 x 1 b W 4 1 L D R 9 J n F 1 b 3 Q 7 L C Z x d W 9 0 O 1 N l Y 3 R p b 2 4 x L 0 I y L W V r c 3 R y Y W s g d G F u c G E g c 2 F t c G V s L 0 N o Y W 5 n Z S B U e X B l L n t D b 2 x 1 b W 4 2 L D V 9 J n F 1 b 3 Q 7 L C Z x d W 9 0 O 1 N l Y 3 R p b 2 4 x L 0 I y L W V r c 3 R y Y W s g d G F u c G E g c 2 F t c G V s L 0 N o Y W 5 n Z S B U e X B l L n t D b 2 x 1 b W 4 3 L D Z 9 J n F 1 b 3 Q 7 L C Z x d W 9 0 O 1 N l Y 3 R p b 2 4 x L 0 I y L W V r c 3 R y Y W s g d G F u c G E g c 2 F t c G V s L 0 N o Y W 5 n Z S B U e X B l L n t D b 2 x 1 b W 4 4 L D d 9 J n F 1 b 3 Q 7 L C Z x d W 9 0 O 1 N l Y 3 R p b 2 4 x L 0 I y L W V r c 3 R y Y W s g d G F u c G E g c 2 F t c G V s L 0 N o Y W 5 n Z S B U e X B l L n t D b 2 x 1 b W 4 5 L D h 9 J n F 1 b 3 Q 7 L C Z x d W 9 0 O 1 N l Y 3 R p b 2 4 x L 0 I y L W V r c 3 R y Y W s g d G F u c G E g c 2 F t c G V s L 0 N o Y W 5 n Z S B U e X B l L n t D b 2 x 1 b W 4 x M C w 5 f S Z x d W 9 0 O y w m c X V v d D t T Z W N 0 a W 9 u M S 9 C M i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i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I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y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N f Z W t z d H J h a 1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w O j E z O j Q 5 L j Y 3 N D g y N z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y 1 l a 3 N 0 c m F r I G R l b m d h b i B z Y W 1 w Z W w v Q 2 h h b m d l I F R 5 c G U u e 0 N v b H V t b j E s M H 0 m c X V v d D s s J n F 1 b 3 Q 7 U 2 V j d G l v b j E v Q j M t Z W t z d H J h a y B k Z W 5 n Y W 4 g c 2 F t c G V s L 0 N o Y W 5 n Z S B U e X B l L n t D b 2 x 1 b W 4 y L D F 9 J n F 1 b 3 Q 7 L C Z x d W 9 0 O 1 N l Y 3 R p b 2 4 x L 0 I z L W V r c 3 R y Y W s g Z G V u Z 2 F u I H N h b X B l b C 9 D a G F u Z 2 U g V H l w Z S 5 7 Q 2 9 s d W 1 u M y w y f S Z x d W 9 0 O y w m c X V v d D t T Z W N 0 a W 9 u M S 9 C M y 1 l a 3 N 0 c m F r I G R l b m d h b i B z Y W 1 w Z W w v Q 2 h h b m d l I F R 5 c G U u e 0 N v b H V t b j Q s M 3 0 m c X V v d D s s J n F 1 b 3 Q 7 U 2 V j d G l v b j E v Q j M t Z W t z d H J h a y B k Z W 5 n Y W 4 g c 2 F t c G V s L 0 N o Y W 5 n Z S B U e X B l L n t D b 2 x 1 b W 4 1 L D R 9 J n F 1 b 3 Q 7 L C Z x d W 9 0 O 1 N l Y 3 R p b 2 4 x L 0 I z L W V r c 3 R y Y W s g Z G V u Z 2 F u I H N h b X B l b C 9 D a G F u Z 2 U g V H l w Z S 5 7 Q 2 9 s d W 1 u N i w 1 f S Z x d W 9 0 O y w m c X V v d D t T Z W N 0 a W 9 u M S 9 C M y 1 l a 3 N 0 c m F r I G R l b m d h b i B z Y W 1 w Z W w v Q 2 h h b m d l I F R 5 c G U u e 0 N v b H V t b j c s N n 0 m c X V v d D s s J n F 1 b 3 Q 7 U 2 V j d G l v b j E v Q j M t Z W t z d H J h a y B k Z W 5 n Y W 4 g c 2 F t c G V s L 0 N o Y W 5 n Z S B U e X B l L n t D b 2 x 1 b W 4 4 L D d 9 J n F 1 b 3 Q 7 L C Z x d W 9 0 O 1 N l Y 3 R p b 2 4 x L 0 I z L W V r c 3 R y Y W s g Z G V u Z 2 F u I H N h b X B l b C 9 D a G F u Z 2 U g V H l w Z S 5 7 Q 2 9 s d W 1 u O S w 4 f S Z x d W 9 0 O y w m c X V v d D t T Z W N 0 a W 9 u M S 9 C M y 1 l a 3 N 0 c m F r I G R l b m d h b i B z Y W 1 w Z W w v Q 2 h h b m d l I F R 5 c G U u e 0 N v b H V t b j E w L D l 9 J n F 1 b 3 Q 7 L C Z x d W 9 0 O 1 N l Y 3 R p b 2 4 x L 0 I z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C M y 1 l a 3 N 0 c m F r I G R l b m d h b i B z Y W 1 w Z W w v Q 2 h h b m d l I F R 5 c G U u e 0 N v b H V t b j E s M H 0 m c X V v d D s s J n F 1 b 3 Q 7 U 2 V j d G l v b j E v Q j M t Z W t z d H J h a y B k Z W 5 n Y W 4 g c 2 F t c G V s L 0 N o Y W 5 n Z S B U e X B l L n t D b 2 x 1 b W 4 y L D F 9 J n F 1 b 3 Q 7 L C Z x d W 9 0 O 1 N l Y 3 R p b 2 4 x L 0 I z L W V r c 3 R y Y W s g Z G V u Z 2 F u I H N h b X B l b C 9 D a G F u Z 2 U g V H l w Z S 5 7 Q 2 9 s d W 1 u M y w y f S Z x d W 9 0 O y w m c X V v d D t T Z W N 0 a W 9 u M S 9 C M y 1 l a 3 N 0 c m F r I G R l b m d h b i B z Y W 1 w Z W w v Q 2 h h b m d l I F R 5 c G U u e 0 N v b H V t b j Q s M 3 0 m c X V v d D s s J n F 1 b 3 Q 7 U 2 V j d G l v b j E v Q j M t Z W t z d H J h a y B k Z W 5 n Y W 4 g c 2 F t c G V s L 0 N o Y W 5 n Z S B U e X B l L n t D b 2 x 1 b W 4 1 L D R 9 J n F 1 b 3 Q 7 L C Z x d W 9 0 O 1 N l Y 3 R p b 2 4 x L 0 I z L W V r c 3 R y Y W s g Z G V u Z 2 F u I H N h b X B l b C 9 D a G F u Z 2 U g V H l w Z S 5 7 Q 2 9 s d W 1 u N i w 1 f S Z x d W 9 0 O y w m c X V v d D t T Z W N 0 a W 9 u M S 9 C M y 1 l a 3 N 0 c m F r I G R l b m d h b i B z Y W 1 w Z W w v Q 2 h h b m d l I F R 5 c G U u e 0 N v b H V t b j c s N n 0 m c X V v d D s s J n F 1 b 3 Q 7 U 2 V j d G l v b j E v Q j M t Z W t z d H J h a y B k Z W 5 n Y W 4 g c 2 F t c G V s L 0 N o Y W 5 n Z S B U e X B l L n t D b 2 x 1 b W 4 4 L D d 9 J n F 1 b 3 Q 7 L C Z x d W 9 0 O 1 N l Y 3 R p b 2 4 x L 0 I z L W V r c 3 R y Y W s g Z G V u Z 2 F u I H N h b X B l b C 9 D a G F u Z 2 U g V H l w Z S 5 7 Q 2 9 s d W 1 u O S w 4 f S Z x d W 9 0 O y w m c X V v d D t T Z W N 0 a W 9 u M S 9 C M y 1 l a 3 N 0 c m F r I G R l b m d h b i B z Y W 1 w Z W w v Q 2 h h b m d l I F R 5 c G U u e 0 N v b H V t b j E w L D l 9 J n F 1 b 3 Q 7 L C Z x d W 9 0 O 1 N l Y 3 R p b 2 4 x L 0 I z L W V r c 3 R y Y W s g Z G V u Z 2 F u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y 1 l a 3 N 0 c m F r J T I w Z G V u Z 2 F u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z L W V r c 3 R y Y W s l M j B k Z W 5 n Y W 4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z L W V r c 3 R y Y W s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z X 2 V r c 3 R y Y W t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w O j E 0 O j A 4 L j U 2 M j g 4 N T d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y 1 l a 3 N 0 c m F r I H R h b n B h I H N h b X B l b C 9 D a G F u Z 2 U g V H l w Z S 5 7 Q 2 9 s d W 1 u M S w w f S Z x d W 9 0 O y w m c X V v d D t T Z W N 0 a W 9 u M S 9 C M y 1 l a 3 N 0 c m F r I H R h b n B h I H N h b X B l b C 9 D a G F u Z 2 U g V H l w Z S 5 7 Q 2 9 s d W 1 u M i w x f S Z x d W 9 0 O y w m c X V v d D t T Z W N 0 a W 9 u M S 9 C M y 1 l a 3 N 0 c m F r I H R h b n B h I H N h b X B l b C 9 D a G F u Z 2 U g V H l w Z S 5 7 Q 2 9 s d W 1 u M y w y f S Z x d W 9 0 O y w m c X V v d D t T Z W N 0 a W 9 u M S 9 C M y 1 l a 3 N 0 c m F r I H R h b n B h I H N h b X B l b C 9 D a G F u Z 2 U g V H l w Z S 5 7 Q 2 9 s d W 1 u N C w z f S Z x d W 9 0 O y w m c X V v d D t T Z W N 0 a W 9 u M S 9 C M y 1 l a 3 N 0 c m F r I H R h b n B h I H N h b X B l b C 9 D a G F u Z 2 U g V H l w Z S 5 7 Q 2 9 s d W 1 u N S w 0 f S Z x d W 9 0 O y w m c X V v d D t T Z W N 0 a W 9 u M S 9 C M y 1 l a 3 N 0 c m F r I H R h b n B h I H N h b X B l b C 9 D a G F u Z 2 U g V H l w Z S 5 7 Q 2 9 s d W 1 u N i w 1 f S Z x d W 9 0 O y w m c X V v d D t T Z W N 0 a W 9 u M S 9 C M y 1 l a 3 N 0 c m F r I H R h b n B h I H N h b X B l b C 9 D a G F u Z 2 U g V H l w Z S 5 7 Q 2 9 s d W 1 u N y w 2 f S Z x d W 9 0 O y w m c X V v d D t T Z W N 0 a W 9 u M S 9 C M y 1 l a 3 N 0 c m F r I H R h b n B h I H N h b X B l b C 9 D a G F u Z 2 U g V H l w Z S 5 7 Q 2 9 s d W 1 u O C w 3 f S Z x d W 9 0 O y w m c X V v d D t T Z W N 0 a W 9 u M S 9 C M y 1 l a 3 N 0 c m F r I H R h b n B h I H N h b X B l b C 9 D a G F u Z 2 U g V H l w Z S 5 7 Q 2 9 s d W 1 u O S w 4 f S Z x d W 9 0 O y w m c X V v d D t T Z W N 0 a W 9 u M S 9 C M y 1 l a 3 N 0 c m F r I H R h b n B h I H N h b X B l b C 9 D a G F u Z 2 U g V H l w Z S 5 7 Q 2 9 s d W 1 u M T A s O X 0 m c X V v d D s s J n F 1 b 3 Q 7 U 2 V j d G l v b j E v Q j M t Z W t z d H J h a y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j M t Z W t z d H J h a y B 0 Y W 5 w Y S B z Y W 1 w Z W w v Q 2 h h b m d l I F R 5 c G U u e 0 N v b H V t b j E s M H 0 m c X V v d D s s J n F 1 b 3 Q 7 U 2 V j d G l v b j E v Q j M t Z W t z d H J h a y B 0 Y W 5 w Y S B z Y W 1 w Z W w v Q 2 h h b m d l I F R 5 c G U u e 0 N v b H V t b j I s M X 0 m c X V v d D s s J n F 1 b 3 Q 7 U 2 V j d G l v b j E v Q j M t Z W t z d H J h a y B 0 Y W 5 w Y S B z Y W 1 w Z W w v Q 2 h h b m d l I F R 5 c G U u e 0 N v b H V t b j M s M n 0 m c X V v d D s s J n F 1 b 3 Q 7 U 2 V j d G l v b j E v Q j M t Z W t z d H J h a y B 0 Y W 5 w Y S B z Y W 1 w Z W w v Q 2 h h b m d l I F R 5 c G U u e 0 N v b H V t b j Q s M 3 0 m c X V v d D s s J n F 1 b 3 Q 7 U 2 V j d G l v b j E v Q j M t Z W t z d H J h a y B 0 Y W 5 w Y S B z Y W 1 w Z W w v Q 2 h h b m d l I F R 5 c G U u e 0 N v b H V t b j U s N H 0 m c X V v d D s s J n F 1 b 3 Q 7 U 2 V j d G l v b j E v Q j M t Z W t z d H J h a y B 0 Y W 5 w Y S B z Y W 1 w Z W w v Q 2 h h b m d l I F R 5 c G U u e 0 N v b H V t b j Y s N X 0 m c X V v d D s s J n F 1 b 3 Q 7 U 2 V j d G l v b j E v Q j M t Z W t z d H J h a y B 0 Y W 5 w Y S B z Y W 1 w Z W w v Q 2 h h b m d l I F R 5 c G U u e 0 N v b H V t b j c s N n 0 m c X V v d D s s J n F 1 b 3 Q 7 U 2 V j d G l v b j E v Q j M t Z W t z d H J h a y B 0 Y W 5 w Y S B z Y W 1 w Z W w v Q 2 h h b m d l I F R 5 c G U u e 0 N v b H V t b j g s N 3 0 m c X V v d D s s J n F 1 b 3 Q 7 U 2 V j d G l v b j E v Q j M t Z W t z d H J h a y B 0 Y W 5 w Y S B z Y W 1 w Z W w v Q 2 h h b m d l I F R 5 c G U u e 0 N v b H V t b j k s O H 0 m c X V v d D s s J n F 1 b 3 Q 7 U 2 V j d G l v b j E v Q j M t Z W t z d H J h a y B 0 Y W 5 w Y S B z Y W 1 w Z W w v Q 2 h h b m d l I F R 5 c G U u e 0 N v b H V t b j E w L D l 9 J n F 1 b 3 Q 7 L C Z x d W 9 0 O 1 N l Y 3 R p b 2 4 x L 0 I z L W V r c 3 R y Y W s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z L W V r c 3 R y Y W s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y 1 l a 3 N 0 c m F r J T I w d G F u c G E l M j B z Y W 1 w Z W w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Y G p Z Z 2 O O 5 Q q P 3 V Y + Y J k B C A A A A A A I A A A A A A B B m A A A A A Q A A I A A A A J d E A 0 t 1 L L M j d n O + T U n 2 t L q p f U t N 1 C O 7 A b j f D C w E W V T l A A A A A A 6 A A A A A A g A A I A A A A C n S U d P l / P c s m S Z 0 k p + h N i 9 j d s l z l H X d C g 4 J L X U Y B r 9 9 U A A A A C 2 N 0 O i m G 3 E x L r k j F f y R a B j Y w Y K q B Q O x w 6 q L a F z 7 5 6 B T 9 R m i Q r I t T W H u z Q A 2 r L O a 5 o C l y x y 0 3 n W a N s l c 7 A D O h 0 w Z F / 2 o 3 N + I a 8 q l 4 9 D / u b 3 U Q A A A A L U P f 0 x 3 / e P I j b 4 8 l v I 4 3 f 9 L e 5 2 5 O T P E q g l I w r x b B m p K O b D Q Q 7 4 I O u e a j F z U 4 0 3 P g e a g C 1 7 H r b i P I Z 9 x u W v + D P s = < / D a t a M a s h u p > 
</file>

<file path=customXml/itemProps1.xml><?xml version="1.0" encoding="utf-8"?>
<ds:datastoreItem xmlns:ds="http://schemas.openxmlformats.org/officeDocument/2006/customXml" ds:itemID="{E6B2E0F9-6CB6-4201-AE91-3B52E660D9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B-B1</vt:lpstr>
      <vt:lpstr>B-B2</vt:lpstr>
      <vt:lpstr>B-B3</vt:lpstr>
      <vt:lpstr>TS-B3</vt:lpstr>
      <vt:lpstr>DS-B3</vt:lpstr>
      <vt:lpstr>TS-B2</vt:lpstr>
      <vt:lpstr>DS-B2</vt:lpstr>
      <vt:lpstr>TS-B1</vt:lpstr>
      <vt:lpstr>DS-B1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2023-06-09T09:54:16Z</dcterms:created>
  <dcterms:modified xsi:type="dcterms:W3CDTF">2023-07-18T10:08:27Z</dcterms:modified>
</cp:coreProperties>
</file>