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78EA7C0E-0F2A-454F-98BC-0E7FA2BB4F78}" xr6:coauthVersionLast="47" xr6:coauthVersionMax="47" xr10:uidLastSave="{00000000-0000-0000-0000-000000000000}"/>
  <bookViews>
    <workbookView xWindow="3465" yWindow="-45" windowWidth="13365" windowHeight="11520" activeTab="3" xr2:uid="{A630E019-999D-4F26-8134-8CB4EA5ECDD3}"/>
  </bookViews>
  <sheets>
    <sheet name="Rerata" sheetId="11" r:id="rId1"/>
    <sheet name="B-C1" sheetId="4" r:id="rId2"/>
    <sheet name="B-C2" sheetId="7" r:id="rId3"/>
    <sheet name="B-C3" sheetId="8" r:id="rId4"/>
    <sheet name="TS-C3" sheetId="9" r:id="rId5"/>
    <sheet name="DS-C3" sheetId="10" r:id="rId6"/>
    <sheet name="TS-C2" sheetId="6" r:id="rId7"/>
    <sheet name="DS-C2" sheetId="5" r:id="rId8"/>
    <sheet name="TS-C1" sheetId="2" r:id="rId9"/>
    <sheet name="DS-C1" sheetId="3" r:id="rId10"/>
  </sheets>
  <definedNames>
    <definedName name="ExternalData_1" localSheetId="7" hidden="1">'DS-C2'!$B$1:$L$61</definedName>
    <definedName name="ExternalData_1" localSheetId="8" hidden="1">'TS-C1'!$B$1:$L$61</definedName>
    <definedName name="ExternalData_1" localSheetId="4" hidden="1">'TS-C3'!$B$1:$L$61</definedName>
    <definedName name="ExternalData_2" localSheetId="9" hidden="1">'DS-C1'!$B$1:$L$61</definedName>
    <definedName name="ExternalData_2" localSheetId="5" hidden="1">'DS-C3'!$B$1:$L$61</definedName>
    <definedName name="ExternalData_2" localSheetId="6" hidden="1">'TS-C2'!$B$1:$L$61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D2" i="11" s="1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7"/>
  <c r="C3" i="7"/>
  <c r="D3" i="7"/>
  <c r="E3" i="7"/>
  <c r="F3" i="7"/>
  <c r="G3" i="7"/>
  <c r="H3" i="7"/>
  <c r="C8" i="11" s="1"/>
  <c r="I3" i="7"/>
  <c r="J3" i="7"/>
  <c r="B4" i="7"/>
  <c r="C4" i="7"/>
  <c r="D4" i="7"/>
  <c r="E4" i="7"/>
  <c r="F4" i="7"/>
  <c r="C6" i="11" s="1"/>
  <c r="G4" i="7"/>
  <c r="H4" i="7"/>
  <c r="I4" i="7"/>
  <c r="J4" i="7"/>
  <c r="B5" i="7"/>
  <c r="C5" i="7"/>
  <c r="D5" i="7"/>
  <c r="E5" i="7"/>
  <c r="C5" i="11" s="1"/>
  <c r="F5" i="7"/>
  <c r="G5" i="7"/>
  <c r="H5" i="7"/>
  <c r="I5" i="7"/>
  <c r="J5" i="7"/>
  <c r="B6" i="7"/>
  <c r="C6" i="7"/>
  <c r="D6" i="7"/>
  <c r="C4" i="11" s="1"/>
  <c r="E6" i="7"/>
  <c r="F6" i="7"/>
  <c r="G6" i="7"/>
  <c r="H6" i="7"/>
  <c r="I6" i="7"/>
  <c r="J6" i="7"/>
  <c r="B7" i="7"/>
  <c r="C7" i="7"/>
  <c r="C3" i="11" s="1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C10" i="11" s="1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C2" i="7"/>
  <c r="D2" i="7"/>
  <c r="E2" i="7"/>
  <c r="F2" i="7"/>
  <c r="G2" i="7"/>
  <c r="H2" i="7"/>
  <c r="I2" i="7"/>
  <c r="J2" i="7"/>
  <c r="B2" i="7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B7" i="11" s="1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B5" i="11" s="1"/>
  <c r="F7" i="4"/>
  <c r="G7" i="4"/>
  <c r="H7" i="4"/>
  <c r="I7" i="4"/>
  <c r="J7" i="4"/>
  <c r="B8" i="4"/>
  <c r="C8" i="4"/>
  <c r="D8" i="4"/>
  <c r="B4" i="11" s="1"/>
  <c r="E8" i="4"/>
  <c r="F8" i="4"/>
  <c r="G8" i="4"/>
  <c r="H8" i="4"/>
  <c r="I8" i="4"/>
  <c r="J8" i="4"/>
  <c r="B9" i="4"/>
  <c r="C9" i="4"/>
  <c r="B3" i="11" s="1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C2" i="4"/>
  <c r="D2" i="4"/>
  <c r="E2" i="4"/>
  <c r="F2" i="4"/>
  <c r="G2" i="4"/>
  <c r="H2" i="4"/>
  <c r="I2" i="4"/>
  <c r="J2" i="4"/>
  <c r="B2" i="4"/>
  <c r="B10" i="11"/>
  <c r="C7" i="11"/>
  <c r="B6" i="11"/>
  <c r="C2" i="11" l="1"/>
  <c r="C9" i="11"/>
  <c r="B2" i="11"/>
  <c r="E2" i="11" s="1"/>
  <c r="B9" i="11"/>
  <c r="B8" i="11"/>
  <c r="D3" i="11"/>
  <c r="E3" i="11" s="1"/>
  <c r="D6" i="11"/>
  <c r="E6" i="11" s="1"/>
  <c r="D5" i="11"/>
  <c r="E5" i="11" s="1"/>
  <c r="D4" i="11"/>
  <c r="E4" i="11" s="1"/>
  <c r="D9" i="11"/>
  <c r="D10" i="11"/>
  <c r="E10" i="11" s="1"/>
  <c r="D8" i="11"/>
  <c r="D7" i="11"/>
  <c r="E7" i="11" s="1"/>
  <c r="E8" i="11" l="1"/>
  <c r="E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1ADE4-AC1C-4D29-A4A9-7D007F573485}" keepAlive="1" name="Query - C1-ekstrak dengan sampel" description="Connection to the 'C1-ekstrak dengan sampel' query in the workbook." type="5" refreshedVersion="8" background="1" saveData="1">
    <dbPr connection="Provider=Microsoft.Mashup.OleDb.1;Data Source=$Workbook$;Location=&quot;C1-ekstrak dengan sampel&quot;;Extended Properties=&quot;&quot;" command="SELECT * FROM [C1-ekstrak dengan sampel]"/>
  </connection>
  <connection id="2" xr16:uid="{7D574142-54A7-495A-98CD-9A2962E46CD4}" keepAlive="1" name="Query - C1-ekstrak tanpa sampel" description="Connection to the 'C1-ekstrak tanpa sampel' query in the workbook." type="5" refreshedVersion="8" background="1" saveData="1">
    <dbPr connection="Provider=Microsoft.Mashup.OleDb.1;Data Source=$Workbook$;Location=&quot;C1-ekstrak tanpa sampel&quot;;Extended Properties=&quot;&quot;" command="SELECT * FROM [C1-ekstrak tanpa sampel]"/>
  </connection>
  <connection id="3" xr16:uid="{FF62555F-AB22-4FD0-A76C-9472C3D2679F}" keepAlive="1" name="Query - C2-ekstrak dengan sampel" description="Connection to the 'C2-ekstrak dengan sampel' query in the workbook." type="5" refreshedVersion="8" background="1" saveData="1">
    <dbPr connection="Provider=Microsoft.Mashup.OleDb.1;Data Source=$Workbook$;Location=&quot;C2-ekstrak dengan sampel&quot;;Extended Properties=&quot;&quot;" command="SELECT * FROM [C2-ekstrak dengan sampel]"/>
  </connection>
  <connection id="4" xr16:uid="{76E0D1BD-310E-483F-A95A-751F7EC859C9}" keepAlive="1" name="Query - C2-ekstrak tanpa sampel" description="Connection to the 'C2-ekstrak tanpa sampel' query in the workbook." type="5" refreshedVersion="8" background="1" saveData="1">
    <dbPr connection="Provider=Microsoft.Mashup.OleDb.1;Data Source=$Workbook$;Location=&quot;C2-ekstrak tanpa sampel&quot;;Extended Properties=&quot;&quot;" command="SELECT * FROM [C2-ekstrak tanpa sampel]"/>
  </connection>
  <connection id="5" xr16:uid="{C56311E9-1430-4001-B857-41CA35D893C5}" keepAlive="1" name="Query - C3-ekstrak dengan sampel" description="Connection to the 'C3-ekstrak dengan sampel' query in the workbook." type="5" refreshedVersion="8" background="1" saveData="1">
    <dbPr connection="Provider=Microsoft.Mashup.OleDb.1;Data Source=$Workbook$;Location=&quot;C3-ekstrak dengan sampel&quot;;Extended Properties=&quot;&quot;" command="SELECT * FROM [C3-ekstrak dengan sampel]"/>
  </connection>
  <connection id="6" xr16:uid="{B6EC2B5E-0A6E-4005-8FE8-E002616117C3}" keepAlive="1" name="Query - C3-ekstrak tanpa sampel" description="Connection to the 'C3-ekstrak tanpa sampel' query in the workbook." type="5" refreshedVersion="8" background="1" saveData="1">
    <dbPr connection="Provider=Microsoft.Mashup.OleDb.1;Data Source=$Workbook$;Location=&quot;C3-ekstrak tanpa sampel&quot;;Extended Properties=&quot;&quot;" command="SELECT * FROM [C3-ekstrak tanpa sampel]"/>
  </connection>
</connections>
</file>

<file path=xl/sharedStrings.xml><?xml version="1.0" encoding="utf-8"?>
<sst xmlns="http://schemas.openxmlformats.org/spreadsheetml/2006/main" count="4038" uniqueCount="91">
  <si>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</si>
  <si>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</si>
  <si>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</si>
  <si>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</si>
  <si>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</si>
  <si>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</si>
  <si>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</si>
  <si>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</si>
  <si>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</si>
  <si>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</si>
  <si>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</si>
  <si>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0.20 </t>
  </si>
  <si>
    <t xml:space="preserve"> 0.15 </t>
  </si>
  <si>
    <t xml:space="preserve"> 1.63 </t>
  </si>
  <si>
    <t xml:space="preserve"> 0.06 </t>
  </si>
  <si>
    <t xml:space="preserve"> 0.05 </t>
  </si>
  <si>
    <t xml:space="preserve"> 0.03 </t>
  </si>
  <si>
    <t xml:space="preserve"> 0.04 </t>
  </si>
  <si>
    <t xml:space="preserve"> 74.30 % </t>
  </si>
  <si>
    <t xml:space="preserve"> 31.50 Celsius</t>
  </si>
  <si>
    <t xml:space="preserve"> 1.65 </t>
  </si>
  <si>
    <t xml:space="preserve"> 1.66 </t>
  </si>
  <si>
    <t xml:space="preserve"> 74.40 % </t>
  </si>
  <si>
    <t xml:space="preserve"> 31.60 Celsius</t>
  </si>
  <si>
    <t xml:space="preserve">0.21 </t>
  </si>
  <si>
    <t xml:space="preserve"> 1.67 </t>
  </si>
  <si>
    <t xml:space="preserve"> 1.68 </t>
  </si>
  <si>
    <t xml:space="preserve"> 1.69 </t>
  </si>
  <si>
    <t xml:space="preserve"> 74.50 % </t>
  </si>
  <si>
    <t xml:space="preserve"> 0.14 </t>
  </si>
  <si>
    <t xml:space="preserve"> 1.70 </t>
  </si>
  <si>
    <t xml:space="preserve">0.25 </t>
  </si>
  <si>
    <t xml:space="preserve"> 0.25 </t>
  </si>
  <si>
    <t xml:space="preserve"> 0.13 </t>
  </si>
  <si>
    <t xml:space="preserve"> 74.80 % </t>
  </si>
  <si>
    <t xml:space="preserve"> 0.24 </t>
  </si>
  <si>
    <t xml:space="preserve"> 0.23 </t>
  </si>
  <si>
    <t xml:space="preserve"> 0.12 </t>
  </si>
  <si>
    <t xml:space="preserve"> 74.90 % </t>
  </si>
  <si>
    <t xml:space="preserve">0.24 </t>
  </si>
  <si>
    <t xml:space="preserve"> 75.00 % </t>
  </si>
  <si>
    <t xml:space="preserve">0.23 </t>
  </si>
  <si>
    <t xml:space="preserve"> 0.22 </t>
  </si>
  <si>
    <t xml:space="preserve"> 74.70 % </t>
  </si>
  <si>
    <t xml:space="preserve"> 75.10 % </t>
  </si>
  <si>
    <t xml:space="preserve"> 75.20 % </t>
  </si>
  <si>
    <t xml:space="preserve">0.26 </t>
  </si>
  <si>
    <t xml:space="preserve"> 0.26 </t>
  </si>
  <si>
    <t xml:space="preserve"> 0.16 </t>
  </si>
  <si>
    <t xml:space="preserve"> 0.27 </t>
  </si>
  <si>
    <t xml:space="preserve"> 75.30 % </t>
  </si>
  <si>
    <t xml:space="preserve"> 0.29 </t>
  </si>
  <si>
    <t xml:space="preserve"> 0.17 </t>
  </si>
  <si>
    <t xml:space="preserve"> 0.19 </t>
  </si>
  <si>
    <t xml:space="preserve"> 0.18 </t>
  </si>
  <si>
    <t xml:space="preserve"> 0.20 </t>
  </si>
  <si>
    <t xml:space="preserve"> 75.50 % </t>
  </si>
  <si>
    <t xml:space="preserve"> 0.11 </t>
  </si>
  <si>
    <t xml:space="preserve"> 0.10 </t>
  </si>
  <si>
    <t xml:space="preserve"> 0.09 </t>
  </si>
  <si>
    <t xml:space="preserve"> 75.60 % </t>
  </si>
  <si>
    <t xml:space="preserve"> 0.21 </t>
  </si>
  <si>
    <t xml:space="preserve"> 75.40 % </t>
  </si>
  <si>
    <t xml:space="preserve"> 0.08 </t>
  </si>
  <si>
    <t xml:space="preserve"> 0.07 </t>
  </si>
  <si>
    <t xml:space="preserve"> 75.70 % </t>
  </si>
  <si>
    <t xml:space="preserve"> 75.80 % </t>
  </si>
  <si>
    <t xml:space="preserve"> 76.00 % </t>
  </si>
  <si>
    <t xml:space="preserve"> 76.40 % </t>
  </si>
  <si>
    <t xml:space="preserve"> 76.30 % </t>
  </si>
  <si>
    <t xml:space="preserve"> 75.90 % </t>
  </si>
  <si>
    <t xml:space="preserve"> 31.40 Celsius</t>
  </si>
  <si>
    <t xml:space="preserve">0.27 </t>
  </si>
  <si>
    <t xml:space="preserve"> 76.10 % </t>
  </si>
  <si>
    <t xml:space="preserve"> 76.20 % </t>
  </si>
  <si>
    <t xml:space="preserve"> 74.60 % </t>
  </si>
  <si>
    <t xml:space="preserve"> 31.30 Celsius</t>
  </si>
  <si>
    <t xml:space="preserve">0.22 </t>
  </si>
  <si>
    <t/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</si>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</sst>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4.9866579073100846E-2</c:v>
                </c:pt>
                <c:pt idx="1">
                  <c:v>0.16209114959114959</c:v>
                </c:pt>
                <c:pt idx="2">
                  <c:v>-2.4342363401377589E-3</c:v>
                </c:pt>
                <c:pt idx="3">
                  <c:v>0.34365079365079398</c:v>
                </c:pt>
                <c:pt idx="4">
                  <c:v>9.166666666666666E-2</c:v>
                </c:pt>
                <c:pt idx="5">
                  <c:v>3.8888888888888883E-2</c:v>
                </c:pt>
                <c:pt idx="6">
                  <c:v>0.46055555555555555</c:v>
                </c:pt>
                <c:pt idx="7">
                  <c:v>0.57361111111111107</c:v>
                </c:pt>
                <c:pt idx="8">
                  <c:v>2.777777777777778E-2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C-41CC-AEB5-1FAB83C6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47248"/>
        <c:axId val="516747904"/>
      </c:radarChart>
      <c:catAx>
        <c:axId val="5167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7904"/>
        <c:crosses val="autoZero"/>
        <c:auto val="1"/>
        <c:lblAlgn val="ctr"/>
        <c:lblOffset val="100"/>
        <c:noMultiLvlLbl val="0"/>
      </c:catAx>
      <c:valAx>
        <c:axId val="5167479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72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185737</xdr:rowOff>
    </xdr:from>
    <xdr:to>
      <xdr:col>9</xdr:col>
      <xdr:colOff>600075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7414A-D74A-CE90-C3B4-7CCCB0BF2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81A7E62-20F7-4A55-9F34-8AC977CFE29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C9DF980-A3B6-488B-A9C4-AF88CD2CE4C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90BAD0A-1A80-4536-96EF-B32B007FA58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AFFA59-3494-47F5-B823-DD6ABEDBA0C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38D186-CFB0-4C53-9846-2BAFC98B7F3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84E36F-6F2B-4DFE-884F-AECF2E3AA16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86740F-F02C-4D2D-BB05-2B6E68C2417B}" name="_C3_ekstrak_tanpa_sampel" displayName="_C3_ekstrak_tanpa_sampel" ref="B1:L61" tableType="queryTable" totalsRowShown="0">
  <tableColumns count="11">
    <tableColumn id="1" xr3:uid="{DBD181B8-D270-42E5-AD23-0ED2D7D84D64}" uniqueName="1" name="Column1" queryTableFieldId="1" dataDxfId="65"/>
    <tableColumn id="2" xr3:uid="{5CB0086C-1981-4402-996A-409636D1D04E}" uniqueName="2" name="Column2" queryTableFieldId="2" dataDxfId="64"/>
    <tableColumn id="3" xr3:uid="{0C75A6F5-A9AF-4BAE-9E2F-7DC5FE7CB84A}" uniqueName="3" name="Column3" queryTableFieldId="3" dataDxfId="63"/>
    <tableColumn id="4" xr3:uid="{E232CEA6-A33B-4B8F-AEC1-1AF8650DAEC5}" uniqueName="4" name="Column4" queryTableFieldId="4" dataDxfId="62"/>
    <tableColumn id="5" xr3:uid="{6724BCD7-B560-4827-8A61-D1BFDE541457}" uniqueName="5" name="Column5" queryTableFieldId="5" dataDxfId="61"/>
    <tableColumn id="6" xr3:uid="{D87A313F-9D67-490E-8AFE-3CB72D661165}" uniqueName="6" name="Column6" queryTableFieldId="6" dataDxfId="60"/>
    <tableColumn id="7" xr3:uid="{254A1EEE-F1B1-4517-A912-2AAFA392787D}" uniqueName="7" name="Column7" queryTableFieldId="7" dataDxfId="59"/>
    <tableColumn id="8" xr3:uid="{766FA51B-4504-4EB1-9546-B797A1B61045}" uniqueName="8" name="Column8" queryTableFieldId="8" dataDxfId="58"/>
    <tableColumn id="9" xr3:uid="{F913BEA1-7CE6-4553-85FD-0CEDBBAE3A28}" uniqueName="9" name="Column9" queryTableFieldId="9" dataDxfId="57"/>
    <tableColumn id="10" xr3:uid="{67A81B77-2637-4635-A649-7A1CCE1B2269}" uniqueName="10" name="Column10" queryTableFieldId="10" dataDxfId="56"/>
    <tableColumn id="11" xr3:uid="{D340C22E-DC6F-4827-8ACA-3F57012BB1DC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7B91B9-F4E7-40B9-B363-0136B7572F26}" name="_C3_ekstrak_dengan_sampel" displayName="_C3_ekstrak_dengan_sampel" ref="B1:L61" tableType="queryTable" totalsRowShown="0">
  <tableColumns count="11">
    <tableColumn id="1" xr3:uid="{FD8D4665-DC75-4754-A350-280BB997F9D6}" uniqueName="1" name="Column1" queryTableFieldId="1" dataDxfId="54"/>
    <tableColumn id="2" xr3:uid="{F4801EEA-818D-459F-90B3-70062BF8985A}" uniqueName="2" name="Column2" queryTableFieldId="2" dataDxfId="53"/>
    <tableColumn id="3" xr3:uid="{18C9B71C-D847-4DB6-AD1D-7916CA4623D3}" uniqueName="3" name="Column3" queryTableFieldId="3" dataDxfId="52"/>
    <tableColumn id="4" xr3:uid="{50637C2B-9AA8-4498-A220-9D7A4CF8F23E}" uniqueName="4" name="Column4" queryTableFieldId="4" dataDxfId="51"/>
    <tableColumn id="5" xr3:uid="{BD10D0C7-CFAC-4A57-BEFC-ACAEE7D23A76}" uniqueName="5" name="Column5" queryTableFieldId="5" dataDxfId="50"/>
    <tableColumn id="6" xr3:uid="{47F27482-5E38-4368-A153-FAF9036C91C1}" uniqueName="6" name="Column6" queryTableFieldId="6" dataDxfId="49"/>
    <tableColumn id="7" xr3:uid="{AFC32C1A-2CC8-4513-93E2-D5F427EACF4E}" uniqueName="7" name="Column7" queryTableFieldId="7" dataDxfId="48"/>
    <tableColumn id="8" xr3:uid="{6E3880EE-4CE1-4C38-87F7-8AF5238B0A0F}" uniqueName="8" name="Column8" queryTableFieldId="8" dataDxfId="47"/>
    <tableColumn id="9" xr3:uid="{951902B6-6BB3-4716-976F-DF5C7DEA090C}" uniqueName="9" name="Column9" queryTableFieldId="9" dataDxfId="46"/>
    <tableColumn id="10" xr3:uid="{7A73E4E3-846B-43A9-8E5B-BD37A13ED63C}" uniqueName="10" name="Column10" queryTableFieldId="10" dataDxfId="45"/>
    <tableColumn id="11" xr3:uid="{1CA06BB9-FB3B-4DDF-89AA-A013425A604C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E0168-109D-4D8B-BEE4-E5A21CEA4E4C}" name="_C2_ekstrak_tanpa_sampel" displayName="_C2_ekstrak_tanpa_sampel" ref="B1:L61" tableType="queryTable" totalsRowShown="0">
  <tableColumns count="11">
    <tableColumn id="1" xr3:uid="{2ECF511C-3E65-4422-83ED-103985362C4D}" uniqueName="1" name="Column1" queryTableFieldId="1" dataDxfId="43"/>
    <tableColumn id="2" xr3:uid="{ED805457-1D63-420A-BC05-721088705B6A}" uniqueName="2" name="Column2" queryTableFieldId="2" dataDxfId="42"/>
    <tableColumn id="3" xr3:uid="{65D350A2-6970-4569-9B5C-81C6F0E6DFED}" uniqueName="3" name="Column3" queryTableFieldId="3" dataDxfId="41"/>
    <tableColumn id="4" xr3:uid="{DF449AEB-56B8-47A6-8B03-A950F14B4600}" uniqueName="4" name="Column4" queryTableFieldId="4" dataDxfId="40"/>
    <tableColumn id="5" xr3:uid="{7FAB3AAD-1D2C-4F76-B1E6-EE1551E4DE48}" uniqueName="5" name="Column5" queryTableFieldId="5" dataDxfId="39"/>
    <tableColumn id="6" xr3:uid="{3A4011C8-5E18-4D05-8037-8796E30EBE43}" uniqueName="6" name="Column6" queryTableFieldId="6" dataDxfId="38"/>
    <tableColumn id="7" xr3:uid="{83DBA78B-EFE5-4078-8A27-B41FFE2495C5}" uniqueName="7" name="Column7" queryTableFieldId="7" dataDxfId="37"/>
    <tableColumn id="8" xr3:uid="{2CF59E5B-B543-4BFC-995C-E05560B39E30}" uniqueName="8" name="Column8" queryTableFieldId="8" dataDxfId="36"/>
    <tableColumn id="9" xr3:uid="{6E9AC986-80DB-4F61-B052-4B0CFBBDD130}" uniqueName="9" name="Column9" queryTableFieldId="9" dataDxfId="35"/>
    <tableColumn id="10" xr3:uid="{E541CE61-CD21-4B1C-A97F-EBED4C3C8E3D}" uniqueName="10" name="Column10" queryTableFieldId="10" dataDxfId="34"/>
    <tableColumn id="11" xr3:uid="{2EC67ABA-FB0A-404E-B206-B7376C9CAE97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C22EF-3692-4192-9701-E1738EACF229}" name="_C2_ekstrak_dengan_sampel" displayName="_C2_ekstrak_dengan_sampel" ref="B1:L61" tableType="queryTable" totalsRowShown="0">
  <tableColumns count="11">
    <tableColumn id="1" xr3:uid="{7AE155E6-D101-4632-BB3F-C79240EAF08F}" uniqueName="1" name="Column1" queryTableFieldId="1" dataDxfId="32"/>
    <tableColumn id="2" xr3:uid="{B6F79EF7-60EA-4E5C-8F58-9AA8A794CA99}" uniqueName="2" name="Column2" queryTableFieldId="2" dataDxfId="31"/>
    <tableColumn id="3" xr3:uid="{EE8A6C09-990B-4841-A36A-E2BC41BAEE9D}" uniqueName="3" name="Column3" queryTableFieldId="3" dataDxfId="30"/>
    <tableColumn id="4" xr3:uid="{B3FE655D-A3B0-42A9-8D6D-6777B4B3069A}" uniqueName="4" name="Column4" queryTableFieldId="4" dataDxfId="29"/>
    <tableColumn id="5" xr3:uid="{24EE27AB-8C19-478C-A3F1-B59D1E63157E}" uniqueName="5" name="Column5" queryTableFieldId="5" dataDxfId="28"/>
    <tableColumn id="6" xr3:uid="{2EA1FDB9-CD98-4BCD-ADB1-1F7D83AE71D8}" uniqueName="6" name="Column6" queryTableFieldId="6" dataDxfId="27"/>
    <tableColumn id="7" xr3:uid="{AF0CF4D2-BB1A-4D12-BE2E-6F6867C013AF}" uniqueName="7" name="Column7" queryTableFieldId="7" dataDxfId="26"/>
    <tableColumn id="8" xr3:uid="{68820E26-5E7B-4631-A9EB-262BE57A5397}" uniqueName="8" name="Column8" queryTableFieldId="8" dataDxfId="25"/>
    <tableColumn id="9" xr3:uid="{97F9D5BE-2631-4EDA-943E-28C1E83B1A31}" uniqueName="9" name="Column9" queryTableFieldId="9" dataDxfId="24"/>
    <tableColumn id="10" xr3:uid="{D347A05B-B385-4640-A6AC-E8BA8D370F83}" uniqueName="10" name="Column10" queryTableFieldId="10" dataDxfId="23"/>
    <tableColumn id="11" xr3:uid="{DD429ECA-AB8F-402B-A725-22BEC9AB097D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27135-2455-482F-BBA0-B0FDB60E10E7}" name="_C1_ekstrak_tanpa_sampel" displayName="_C1_ekstrak_tanpa_sampel" ref="B1:L61" tableType="queryTable" totalsRowShown="0">
  <tableColumns count="11">
    <tableColumn id="1" xr3:uid="{57E52CAF-D632-42A8-9C6E-A0F2B0B3E87E}" uniqueName="1" name="Column1" queryTableFieldId="1" dataDxfId="21"/>
    <tableColumn id="2" xr3:uid="{CC530FE9-32C7-4BE0-BBF7-D3742613CFDD}" uniqueName="2" name="Column2" queryTableFieldId="2" dataDxfId="20"/>
    <tableColumn id="3" xr3:uid="{9ABBD50B-2BAB-4E73-B9ED-440250D45F4A}" uniqueName="3" name="Column3" queryTableFieldId="3" dataDxfId="19"/>
    <tableColumn id="4" xr3:uid="{94917030-0966-4B4E-9A5C-124FC395DF9C}" uniqueName="4" name="Column4" queryTableFieldId="4" dataDxfId="18"/>
    <tableColumn id="5" xr3:uid="{2EEDD9CD-F9FF-4279-956A-A2342BB7DFCE}" uniqueName="5" name="Column5" queryTableFieldId="5" dataDxfId="17"/>
    <tableColumn id="6" xr3:uid="{C80AD8DA-4662-4369-9DF5-CF49DB6FD749}" uniqueName="6" name="Column6" queryTableFieldId="6" dataDxfId="16"/>
    <tableColumn id="7" xr3:uid="{C3DED692-BE2A-42BB-B21D-AA68957E5EBD}" uniqueName="7" name="Column7" queryTableFieldId="7" dataDxfId="15"/>
    <tableColumn id="8" xr3:uid="{E482E492-4D7C-45D8-87F3-A398D3CA0517}" uniqueName="8" name="Column8" queryTableFieldId="8" dataDxfId="14"/>
    <tableColumn id="9" xr3:uid="{7276E206-44E5-49A7-A2A6-3213DC4F98CF}" uniqueName="9" name="Column9" queryTableFieldId="9" dataDxfId="13"/>
    <tableColumn id="10" xr3:uid="{B9C765FB-D410-44C0-939F-F4BFA2345BB8}" uniqueName="10" name="Column10" queryTableFieldId="10" dataDxfId="12"/>
    <tableColumn id="11" xr3:uid="{3A8AFDD7-5BD0-4067-AFEA-35C2CE470C1C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B771B-65EC-4E84-B170-7849F97CBC84}" name="_C1_ekstrak_dengan_sampel" displayName="_C1_ekstrak_dengan_sampel" ref="B1:L61" tableType="queryTable" totalsRowShown="0">
  <tableColumns count="11">
    <tableColumn id="1" xr3:uid="{AFD44D59-72CB-4D12-B44F-314C99C87B5A}" uniqueName="1" name="Column1" queryTableFieldId="1" dataDxfId="10"/>
    <tableColumn id="2" xr3:uid="{F113D948-3A60-479C-B67C-F21C57D03C94}" uniqueName="2" name="Column2" queryTableFieldId="2" dataDxfId="9"/>
    <tableColumn id="3" xr3:uid="{F9A6B782-E7CF-46EF-A806-BA92B9C284E5}" uniqueName="3" name="Column3" queryTableFieldId="3" dataDxfId="8"/>
    <tableColumn id="4" xr3:uid="{7E4FE568-9E49-4E8E-943B-A5BB53331597}" uniqueName="4" name="Column4" queryTableFieldId="4" dataDxfId="7"/>
    <tableColumn id="5" xr3:uid="{89CDC0FA-2F4A-43A7-8B42-3F3EB0AC69E9}" uniqueName="5" name="Column5" queryTableFieldId="5" dataDxfId="6"/>
    <tableColumn id="6" xr3:uid="{93D0E553-EC35-4FC3-90EB-B48337B64491}" uniqueName="6" name="Column6" queryTableFieldId="6" dataDxfId="5"/>
    <tableColumn id="7" xr3:uid="{BECE135A-B5BA-4C50-8FEE-26210F7951E9}" uniqueName="7" name="Column7" queryTableFieldId="7" dataDxfId="4"/>
    <tableColumn id="8" xr3:uid="{A5A22248-0DAD-46C8-B95F-C64744809D1D}" uniqueName="8" name="Column8" queryTableFieldId="8" dataDxfId="3"/>
    <tableColumn id="9" xr3:uid="{0BEBCDC1-BD4B-4770-9CDE-751CC3657F60}" uniqueName="9" name="Column9" queryTableFieldId="9" dataDxfId="2"/>
    <tableColumn id="10" xr3:uid="{A1B50A45-A431-439C-A75D-BCB14001D2B9}" uniqueName="10" name="Column10" queryTableFieldId="10" dataDxfId="1"/>
    <tableColumn id="11" xr3:uid="{C473E96E-ADE8-4126-802A-14FF55C964D4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E7FC-19F4-4A4D-923E-F658E7D71EFA}">
  <dimension ref="A1:E10"/>
  <sheetViews>
    <sheetView workbookViewId="0">
      <selection activeCell="C21" sqref="C21"/>
    </sheetView>
  </sheetViews>
  <sheetFormatPr defaultRowHeight="15" x14ac:dyDescent="0.25"/>
  <sheetData>
    <row r="1" spans="1:5" x14ac:dyDescent="0.25">
      <c r="B1" t="s">
        <v>88</v>
      </c>
      <c r="C1" t="s">
        <v>89</v>
      </c>
      <c r="D1" t="s">
        <v>90</v>
      </c>
    </row>
    <row r="2" spans="1:5" x14ac:dyDescent="0.25">
      <c r="A2" s="2" t="s">
        <v>79</v>
      </c>
      <c r="B2">
        <f>AVERAGE('B-C1'!B2:B61)</f>
        <v>0.15876984126984123</v>
      </c>
      <c r="C2">
        <f>AVERAGE('B-C2'!B2:B61)</f>
        <v>0.10436835748792271</v>
      </c>
      <c r="D2">
        <f>AVERAGE('B-C3'!B2:B61)</f>
        <v>-0.11353846153846142</v>
      </c>
      <c r="E2">
        <f>AVERAGE(B2:D2)</f>
        <v>4.9866579073100846E-2</v>
      </c>
    </row>
    <row r="3" spans="1:5" x14ac:dyDescent="0.25">
      <c r="A3" s="2" t="s">
        <v>80</v>
      </c>
      <c r="B3">
        <f>AVERAGE('B-C1'!C2:C61)</f>
        <v>0.25634920634920649</v>
      </c>
      <c r="C3">
        <f>AVERAGE('B-C2'!C2:C61)</f>
        <v>0.36957070707070699</v>
      </c>
      <c r="D3">
        <f>AVERAGE('B-C3'!C2:C61)</f>
        <v>-0.13964646464646469</v>
      </c>
      <c r="E3">
        <f t="shared" ref="E3:E10" si="0">AVERAGE(B3:D3)</f>
        <v>0.16209114959114959</v>
      </c>
    </row>
    <row r="4" spans="1:5" x14ac:dyDescent="0.25">
      <c r="A4" s="2" t="s">
        <v>81</v>
      </c>
      <c r="B4">
        <f>AVERAGE('B-C1'!D2:D61)</f>
        <v>-2.5361597047571173E-3</v>
      </c>
      <c r="C4">
        <f>AVERAGE('B-C2'!D2:D61)</f>
        <v>-1.4538277835789161E-2</v>
      </c>
      <c r="D4">
        <f>AVERAGE('B-C3'!D2:D61)</f>
        <v>9.771728520133003E-3</v>
      </c>
      <c r="E4">
        <f t="shared" si="0"/>
        <v>-2.4342363401377589E-3</v>
      </c>
    </row>
    <row r="5" spans="1:5" x14ac:dyDescent="0.25">
      <c r="A5" s="2" t="s">
        <v>82</v>
      </c>
      <c r="B5">
        <f>AVERAGE('B-C1'!E2:E61)</f>
        <v>0.81111111111111245</v>
      </c>
      <c r="C5">
        <f>AVERAGE('B-C2'!E2:E61)</f>
        <v>0.34603174603174602</v>
      </c>
      <c r="D5">
        <f>AVERAGE('B-C3'!E2:E61)</f>
        <v>-0.12619047619047635</v>
      </c>
      <c r="E5">
        <f t="shared" si="0"/>
        <v>0.34365079365079398</v>
      </c>
    </row>
    <row r="6" spans="1:5" x14ac:dyDescent="0.25">
      <c r="A6" s="2" t="s">
        <v>83</v>
      </c>
      <c r="B6">
        <f>AVERAGE('B-C1'!F2:F61)</f>
        <v>8.9999999999999955E-2</v>
      </c>
      <c r="C6">
        <f>AVERAGE('B-C2'!F2:F61)</f>
        <v>0.2416666666666667</v>
      </c>
      <c r="D6">
        <f>AVERAGE('B-C3'!F2:F61)</f>
        <v>-5.6666666666666685E-2</v>
      </c>
      <c r="E6">
        <f t="shared" si="0"/>
        <v>9.166666666666666E-2</v>
      </c>
    </row>
    <row r="7" spans="1:5" x14ac:dyDescent="0.25">
      <c r="A7" s="2" t="s">
        <v>84</v>
      </c>
      <c r="B7">
        <f>AVERAGE('B-C1'!G2:G61)</f>
        <v>0.11666666666666664</v>
      </c>
      <c r="C7">
        <f>AVERAGE('B-C2'!G2:G61)</f>
        <v>0</v>
      </c>
      <c r="D7">
        <f>AVERAGE('B-C3'!G2:G61)</f>
        <v>0</v>
      </c>
      <c r="E7">
        <f t="shared" si="0"/>
        <v>3.8888888888888883E-2</v>
      </c>
    </row>
    <row r="8" spans="1:5" x14ac:dyDescent="0.25">
      <c r="A8" s="2" t="s">
        <v>85</v>
      </c>
      <c r="B8">
        <f>AVERAGE('B-C1'!H2:H61)</f>
        <v>0.93999999999999939</v>
      </c>
      <c r="C8">
        <f>AVERAGE('B-C2'!H2:H61)</f>
        <v>0.58888888888888935</v>
      </c>
      <c r="D8">
        <f>AVERAGE('B-C3'!H2:H61)</f>
        <v>-0.14722222222222223</v>
      </c>
      <c r="E8">
        <f t="shared" si="0"/>
        <v>0.46055555555555555</v>
      </c>
    </row>
    <row r="9" spans="1:5" x14ac:dyDescent="0.25">
      <c r="A9" s="2" t="s">
        <v>86</v>
      </c>
      <c r="B9">
        <f>AVERAGE('B-C1'!I2:I61)</f>
        <v>1.2166666666666666</v>
      </c>
      <c r="C9">
        <f>AVERAGE('B-C2'!I2:I61)</f>
        <v>0.50416666666666665</v>
      </c>
      <c r="D9">
        <f>AVERAGE('B-C3'!I2:I61)</f>
        <v>0</v>
      </c>
      <c r="E9">
        <f t="shared" si="0"/>
        <v>0.57361111111111107</v>
      </c>
    </row>
    <row r="10" spans="1:5" x14ac:dyDescent="0.25">
      <c r="A10" s="3" t="s">
        <v>87</v>
      </c>
      <c r="B10">
        <f>AVERAGE('B-C1'!J2:J61)</f>
        <v>8.3333333333333343E-2</v>
      </c>
      <c r="C10">
        <f>AVERAGE('B-C2'!J2:J61)</f>
        <v>0</v>
      </c>
      <c r="D10">
        <f>AVERAGE('B-C3'!J2:J61)</f>
        <v>0</v>
      </c>
      <c r="E10">
        <f t="shared" si="0"/>
        <v>2.777777777777778E-2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C89-402D-4E4E-AF71-9D9E3333E101}">
  <dimension ref="B1:L61"/>
  <sheetViews>
    <sheetView workbookViewId="0">
      <selection activeCell="G7" sqref="G7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31</v>
      </c>
      <c r="C2" s="1" t="s">
        <v>32</v>
      </c>
      <c r="D2" s="1" t="s">
        <v>20</v>
      </c>
      <c r="E2" s="1" t="s">
        <v>12</v>
      </c>
      <c r="F2" s="1" t="s">
        <v>14</v>
      </c>
      <c r="G2" s="1" t="s">
        <v>17</v>
      </c>
      <c r="H2" s="1" t="s">
        <v>33</v>
      </c>
      <c r="I2" s="1" t="s">
        <v>29</v>
      </c>
      <c r="J2" s="1" t="s">
        <v>15</v>
      </c>
      <c r="K2" s="1" t="s">
        <v>34</v>
      </c>
      <c r="L2" s="1" t="s">
        <v>23</v>
      </c>
    </row>
    <row r="3" spans="2:12" x14ac:dyDescent="0.25">
      <c r="B3" s="1" t="s">
        <v>31</v>
      </c>
      <c r="C3" s="1" t="s">
        <v>35</v>
      </c>
      <c r="D3" s="1" t="s">
        <v>25</v>
      </c>
      <c r="E3" s="1" t="s">
        <v>29</v>
      </c>
      <c r="F3" s="1" t="s">
        <v>14</v>
      </c>
      <c r="G3" s="1" t="s">
        <v>17</v>
      </c>
      <c r="H3" s="1" t="s">
        <v>33</v>
      </c>
      <c r="I3" s="1" t="s">
        <v>33</v>
      </c>
      <c r="J3" s="1" t="s">
        <v>15</v>
      </c>
      <c r="K3" s="1" t="s">
        <v>34</v>
      </c>
      <c r="L3" s="1" t="s">
        <v>19</v>
      </c>
    </row>
    <row r="4" spans="2:12" x14ac:dyDescent="0.25">
      <c r="B4" s="1" t="s">
        <v>31</v>
      </c>
      <c r="C4" s="1" t="s">
        <v>36</v>
      </c>
      <c r="D4" s="1" t="s">
        <v>21</v>
      </c>
      <c r="E4" s="1" t="s">
        <v>29</v>
      </c>
      <c r="F4" s="1" t="s">
        <v>14</v>
      </c>
      <c r="G4" s="1" t="s">
        <v>17</v>
      </c>
      <c r="H4" s="1" t="s">
        <v>37</v>
      </c>
      <c r="I4" s="1" t="s">
        <v>33</v>
      </c>
      <c r="J4" s="1" t="s">
        <v>17</v>
      </c>
      <c r="K4" s="1" t="s">
        <v>38</v>
      </c>
      <c r="L4" s="1" t="s">
        <v>19</v>
      </c>
    </row>
    <row r="5" spans="2:12" x14ac:dyDescent="0.25">
      <c r="B5" s="1" t="s">
        <v>39</v>
      </c>
      <c r="C5" s="1" t="s">
        <v>36</v>
      </c>
      <c r="D5" s="1" t="s">
        <v>25</v>
      </c>
      <c r="E5" s="1" t="s">
        <v>33</v>
      </c>
      <c r="F5" s="1" t="s">
        <v>14</v>
      </c>
      <c r="G5" s="1" t="s">
        <v>16</v>
      </c>
      <c r="H5" s="1" t="s">
        <v>37</v>
      </c>
      <c r="I5" s="1" t="s">
        <v>33</v>
      </c>
      <c r="J5" s="1" t="s">
        <v>17</v>
      </c>
      <c r="K5" s="1" t="s">
        <v>40</v>
      </c>
      <c r="L5" s="1" t="s">
        <v>23</v>
      </c>
    </row>
    <row r="6" spans="2:12" x14ac:dyDescent="0.25">
      <c r="B6" s="1" t="s">
        <v>39</v>
      </c>
      <c r="C6" s="1" t="s">
        <v>36</v>
      </c>
      <c r="D6" s="1" t="s">
        <v>21</v>
      </c>
      <c r="E6" s="1" t="s">
        <v>33</v>
      </c>
      <c r="F6" s="1" t="s">
        <v>14</v>
      </c>
      <c r="G6" s="1" t="s">
        <v>16</v>
      </c>
      <c r="H6" s="1" t="s">
        <v>37</v>
      </c>
      <c r="I6" s="1" t="s">
        <v>37</v>
      </c>
      <c r="J6" s="1" t="s">
        <v>17</v>
      </c>
      <c r="K6" s="1" t="s">
        <v>40</v>
      </c>
      <c r="L6" s="1" t="s">
        <v>23</v>
      </c>
    </row>
    <row r="7" spans="2:12" x14ac:dyDescent="0.25">
      <c r="B7" s="1" t="s">
        <v>41</v>
      </c>
      <c r="C7" s="1" t="s">
        <v>42</v>
      </c>
      <c r="D7" s="1" t="s">
        <v>25</v>
      </c>
      <c r="E7" s="1" t="s">
        <v>33</v>
      </c>
      <c r="F7" s="1" t="s">
        <v>14</v>
      </c>
      <c r="G7" s="1" t="s">
        <v>17</v>
      </c>
      <c r="H7" s="1" t="s">
        <v>37</v>
      </c>
      <c r="I7" s="1" t="s">
        <v>37</v>
      </c>
      <c r="J7" s="1" t="s">
        <v>15</v>
      </c>
      <c r="K7" s="1" t="s">
        <v>38</v>
      </c>
      <c r="L7" s="1" t="s">
        <v>19</v>
      </c>
    </row>
    <row r="8" spans="2:12" x14ac:dyDescent="0.25">
      <c r="B8" s="1" t="s">
        <v>31</v>
      </c>
      <c r="C8" s="1" t="s">
        <v>36</v>
      </c>
      <c r="D8" s="1" t="s">
        <v>25</v>
      </c>
      <c r="E8" s="1" t="s">
        <v>29</v>
      </c>
      <c r="F8" s="1" t="s">
        <v>14</v>
      </c>
      <c r="G8" s="1" t="s">
        <v>17</v>
      </c>
      <c r="H8" s="1" t="s">
        <v>37</v>
      </c>
      <c r="I8" s="1" t="s">
        <v>33</v>
      </c>
      <c r="J8" s="1" t="s">
        <v>15</v>
      </c>
      <c r="K8" s="1" t="s">
        <v>38</v>
      </c>
      <c r="L8" s="1" t="s">
        <v>19</v>
      </c>
    </row>
    <row r="9" spans="2:12" x14ac:dyDescent="0.25">
      <c r="B9" s="1" t="s">
        <v>31</v>
      </c>
      <c r="C9" s="1" t="s">
        <v>36</v>
      </c>
      <c r="D9" s="1" t="s">
        <v>21</v>
      </c>
      <c r="E9" s="1" t="s">
        <v>29</v>
      </c>
      <c r="F9" s="1" t="s">
        <v>14</v>
      </c>
      <c r="G9" s="1" t="s">
        <v>17</v>
      </c>
      <c r="H9" s="1" t="s">
        <v>37</v>
      </c>
      <c r="I9" s="1" t="s">
        <v>33</v>
      </c>
      <c r="J9" s="1" t="s">
        <v>15</v>
      </c>
      <c r="K9" s="1" t="s">
        <v>40</v>
      </c>
      <c r="L9" s="1" t="s">
        <v>23</v>
      </c>
    </row>
    <row r="10" spans="2:12" x14ac:dyDescent="0.25">
      <c r="B10" s="1" t="s">
        <v>31</v>
      </c>
      <c r="C10" s="1" t="s">
        <v>36</v>
      </c>
      <c r="D10" s="1" t="s">
        <v>25</v>
      </c>
      <c r="E10" s="1" t="s">
        <v>29</v>
      </c>
      <c r="F10" s="1" t="s">
        <v>14</v>
      </c>
      <c r="G10" s="1" t="s">
        <v>16</v>
      </c>
      <c r="H10" s="1" t="s">
        <v>37</v>
      </c>
      <c r="I10" s="1" t="s">
        <v>33</v>
      </c>
      <c r="J10" s="1" t="s">
        <v>15</v>
      </c>
      <c r="K10" s="1" t="s">
        <v>38</v>
      </c>
      <c r="L10" s="1" t="s">
        <v>23</v>
      </c>
    </row>
    <row r="11" spans="2:12" x14ac:dyDescent="0.25">
      <c r="B11" s="1" t="s">
        <v>31</v>
      </c>
      <c r="C11" s="1" t="s">
        <v>36</v>
      </c>
      <c r="D11" s="1" t="s">
        <v>25</v>
      </c>
      <c r="E11" s="1" t="s">
        <v>29</v>
      </c>
      <c r="F11" s="1" t="s">
        <v>14</v>
      </c>
      <c r="G11" s="1" t="s">
        <v>17</v>
      </c>
      <c r="H11" s="1" t="s">
        <v>37</v>
      </c>
      <c r="I11" s="1" t="s">
        <v>33</v>
      </c>
      <c r="J11" s="1" t="s">
        <v>17</v>
      </c>
      <c r="K11" s="1" t="s">
        <v>38</v>
      </c>
      <c r="L11" s="1" t="s">
        <v>23</v>
      </c>
    </row>
    <row r="12" spans="2:12" x14ac:dyDescent="0.25">
      <c r="B12" s="1" t="s">
        <v>31</v>
      </c>
      <c r="C12" s="1" t="s">
        <v>35</v>
      </c>
      <c r="D12" s="1" t="s">
        <v>25</v>
      </c>
      <c r="E12" s="1" t="s">
        <v>29</v>
      </c>
      <c r="F12" s="1" t="s">
        <v>14</v>
      </c>
      <c r="G12" s="1" t="s">
        <v>17</v>
      </c>
      <c r="H12" s="1" t="s">
        <v>33</v>
      </c>
      <c r="I12" s="1" t="s">
        <v>33</v>
      </c>
      <c r="J12" s="1" t="s">
        <v>15</v>
      </c>
      <c r="K12" s="1" t="s">
        <v>38</v>
      </c>
      <c r="L12" s="1" t="s">
        <v>23</v>
      </c>
    </row>
    <row r="13" spans="2:12" x14ac:dyDescent="0.25">
      <c r="B13" s="1" t="s">
        <v>31</v>
      </c>
      <c r="C13" s="1" t="s">
        <v>35</v>
      </c>
      <c r="D13" s="1" t="s">
        <v>26</v>
      </c>
      <c r="E13" s="1" t="s">
        <v>29</v>
      </c>
      <c r="F13" s="1" t="s">
        <v>14</v>
      </c>
      <c r="G13" s="1" t="s">
        <v>17</v>
      </c>
      <c r="H13" s="1" t="s">
        <v>33</v>
      </c>
      <c r="I13" s="1" t="s">
        <v>33</v>
      </c>
      <c r="J13" s="1" t="s">
        <v>15</v>
      </c>
      <c r="K13" s="1" t="s">
        <v>34</v>
      </c>
      <c r="L13" s="1" t="s">
        <v>23</v>
      </c>
    </row>
    <row r="14" spans="2:12" x14ac:dyDescent="0.25">
      <c r="B14" s="1" t="s">
        <v>31</v>
      </c>
      <c r="C14" s="1" t="s">
        <v>35</v>
      </c>
      <c r="D14" s="1" t="s">
        <v>25</v>
      </c>
      <c r="E14" s="1" t="s">
        <v>29</v>
      </c>
      <c r="F14" s="1" t="s">
        <v>14</v>
      </c>
      <c r="G14" s="1" t="s">
        <v>17</v>
      </c>
      <c r="H14" s="1" t="s">
        <v>33</v>
      </c>
      <c r="I14" s="1" t="s">
        <v>33</v>
      </c>
      <c r="J14" s="1" t="s">
        <v>15</v>
      </c>
      <c r="K14" s="1" t="s">
        <v>34</v>
      </c>
      <c r="L14" s="1" t="s">
        <v>23</v>
      </c>
    </row>
    <row r="15" spans="2:12" x14ac:dyDescent="0.25">
      <c r="B15" s="1" t="s">
        <v>31</v>
      </c>
      <c r="C15" s="1" t="s">
        <v>35</v>
      </c>
      <c r="D15" s="1" t="s">
        <v>25</v>
      </c>
      <c r="E15" s="1" t="s">
        <v>12</v>
      </c>
      <c r="F15" s="1" t="s">
        <v>14</v>
      </c>
      <c r="G15" s="1" t="s">
        <v>17</v>
      </c>
      <c r="H15" s="1" t="s">
        <v>33</v>
      </c>
      <c r="I15" s="1" t="s">
        <v>33</v>
      </c>
      <c r="J15" s="1" t="s">
        <v>15</v>
      </c>
      <c r="K15" s="1" t="s">
        <v>43</v>
      </c>
      <c r="L15" s="1" t="s">
        <v>19</v>
      </c>
    </row>
    <row r="16" spans="2:12" x14ac:dyDescent="0.25">
      <c r="B16" s="1" t="s">
        <v>31</v>
      </c>
      <c r="C16" s="1" t="s">
        <v>35</v>
      </c>
      <c r="D16" s="1" t="s">
        <v>25</v>
      </c>
      <c r="E16" s="1" t="s">
        <v>12</v>
      </c>
      <c r="F16" s="1" t="s">
        <v>14</v>
      </c>
      <c r="G16" s="1" t="s">
        <v>17</v>
      </c>
      <c r="H16" s="1" t="s">
        <v>33</v>
      </c>
      <c r="I16" s="1" t="s">
        <v>33</v>
      </c>
      <c r="J16" s="1" t="s">
        <v>15</v>
      </c>
      <c r="K16" s="1" t="s">
        <v>34</v>
      </c>
      <c r="L16" s="1" t="s">
        <v>23</v>
      </c>
    </row>
    <row r="17" spans="2:12" x14ac:dyDescent="0.25">
      <c r="B17" s="1" t="s">
        <v>31</v>
      </c>
      <c r="C17" s="1" t="s">
        <v>35</v>
      </c>
      <c r="D17" s="1" t="s">
        <v>25</v>
      </c>
      <c r="E17" s="1" t="s">
        <v>12</v>
      </c>
      <c r="F17" s="1" t="s">
        <v>14</v>
      </c>
      <c r="G17" s="1" t="s">
        <v>17</v>
      </c>
      <c r="H17" s="1" t="s">
        <v>33</v>
      </c>
      <c r="I17" s="1" t="s">
        <v>29</v>
      </c>
      <c r="J17" s="1" t="s">
        <v>15</v>
      </c>
      <c r="K17" s="1" t="s">
        <v>40</v>
      </c>
      <c r="L17" s="1" t="s">
        <v>23</v>
      </c>
    </row>
    <row r="18" spans="2:12" x14ac:dyDescent="0.25">
      <c r="B18" s="1" t="s">
        <v>31</v>
      </c>
      <c r="C18" s="1" t="s">
        <v>32</v>
      </c>
      <c r="D18" s="1" t="s">
        <v>25</v>
      </c>
      <c r="E18" s="1" t="s">
        <v>12</v>
      </c>
      <c r="F18" s="1" t="s">
        <v>14</v>
      </c>
      <c r="G18" s="1" t="s">
        <v>17</v>
      </c>
      <c r="H18" s="1" t="s">
        <v>29</v>
      </c>
      <c r="I18" s="1" t="s">
        <v>29</v>
      </c>
      <c r="J18" s="1" t="s">
        <v>15</v>
      </c>
      <c r="K18" s="1" t="s">
        <v>44</v>
      </c>
      <c r="L18" s="1" t="s">
        <v>19</v>
      </c>
    </row>
    <row r="19" spans="2:12" x14ac:dyDescent="0.25">
      <c r="B19" s="1" t="s">
        <v>31</v>
      </c>
      <c r="C19" s="1" t="s">
        <v>32</v>
      </c>
      <c r="D19" s="1" t="s">
        <v>21</v>
      </c>
      <c r="E19" s="1" t="s">
        <v>12</v>
      </c>
      <c r="F19" s="1" t="s">
        <v>14</v>
      </c>
      <c r="G19" s="1" t="s">
        <v>17</v>
      </c>
      <c r="H19" s="1" t="s">
        <v>29</v>
      </c>
      <c r="I19" s="1" t="s">
        <v>29</v>
      </c>
      <c r="J19" s="1" t="s">
        <v>15</v>
      </c>
      <c r="K19" s="1" t="s">
        <v>44</v>
      </c>
      <c r="L19" s="1" t="s">
        <v>23</v>
      </c>
    </row>
    <row r="20" spans="2:12" x14ac:dyDescent="0.25">
      <c r="B20" s="1" t="s">
        <v>31</v>
      </c>
      <c r="C20" s="1" t="s">
        <v>32</v>
      </c>
      <c r="D20" s="1" t="s">
        <v>21</v>
      </c>
      <c r="E20" s="1" t="s">
        <v>12</v>
      </c>
      <c r="F20" s="1" t="s">
        <v>14</v>
      </c>
      <c r="G20" s="1" t="s">
        <v>17</v>
      </c>
      <c r="H20" s="1" t="s">
        <v>29</v>
      </c>
      <c r="I20" s="1" t="s">
        <v>12</v>
      </c>
      <c r="J20" s="1" t="s">
        <v>15</v>
      </c>
      <c r="K20" s="1" t="s">
        <v>45</v>
      </c>
      <c r="L20" s="1" t="s">
        <v>19</v>
      </c>
    </row>
    <row r="21" spans="2:12" x14ac:dyDescent="0.25">
      <c r="B21" s="1" t="s">
        <v>46</v>
      </c>
      <c r="C21" s="1" t="s">
        <v>47</v>
      </c>
      <c r="D21" s="1" t="s">
        <v>25</v>
      </c>
      <c r="E21" s="1" t="s">
        <v>12</v>
      </c>
      <c r="F21" s="1" t="s">
        <v>14</v>
      </c>
      <c r="G21" s="1" t="s">
        <v>17</v>
      </c>
      <c r="H21" s="1" t="s">
        <v>29</v>
      </c>
      <c r="I21" s="1" t="s">
        <v>12</v>
      </c>
      <c r="J21" s="1" t="s">
        <v>15</v>
      </c>
      <c r="K21" s="1" t="s">
        <v>44</v>
      </c>
      <c r="L21" s="1" t="s">
        <v>23</v>
      </c>
    </row>
    <row r="22" spans="2:12" x14ac:dyDescent="0.25">
      <c r="B22" s="1" t="s">
        <v>46</v>
      </c>
      <c r="C22" s="1" t="s">
        <v>47</v>
      </c>
      <c r="D22" s="1" t="s">
        <v>25</v>
      </c>
      <c r="E22" s="1" t="s">
        <v>48</v>
      </c>
      <c r="F22" s="1" t="s">
        <v>14</v>
      </c>
      <c r="G22" s="1" t="s">
        <v>17</v>
      </c>
      <c r="H22" s="1" t="s">
        <v>29</v>
      </c>
      <c r="I22" s="1" t="s">
        <v>12</v>
      </c>
      <c r="J22" s="1" t="s">
        <v>15</v>
      </c>
      <c r="K22" s="1" t="s">
        <v>45</v>
      </c>
      <c r="L22" s="1" t="s">
        <v>19</v>
      </c>
    </row>
    <row r="23" spans="2:12" x14ac:dyDescent="0.25">
      <c r="B23" s="1" t="s">
        <v>46</v>
      </c>
      <c r="C23" s="1" t="s">
        <v>49</v>
      </c>
      <c r="D23" s="1" t="s">
        <v>25</v>
      </c>
      <c r="E23" s="1" t="s">
        <v>48</v>
      </c>
      <c r="F23" s="1" t="s">
        <v>14</v>
      </c>
      <c r="G23" s="1" t="s">
        <v>17</v>
      </c>
      <c r="H23" s="1" t="s">
        <v>12</v>
      </c>
      <c r="I23" s="1" t="s">
        <v>48</v>
      </c>
      <c r="J23" s="1" t="s">
        <v>15</v>
      </c>
      <c r="K23" s="1" t="s">
        <v>50</v>
      </c>
      <c r="L23" s="1" t="s">
        <v>23</v>
      </c>
    </row>
    <row r="24" spans="2:12" x14ac:dyDescent="0.25">
      <c r="B24" s="1" t="s">
        <v>46</v>
      </c>
      <c r="C24" s="1" t="s">
        <v>51</v>
      </c>
      <c r="D24" s="1" t="s">
        <v>25</v>
      </c>
      <c r="E24" s="1" t="s">
        <v>52</v>
      </c>
      <c r="F24" s="1" t="s">
        <v>14</v>
      </c>
      <c r="G24" s="1" t="s">
        <v>17</v>
      </c>
      <c r="H24" s="1" t="s">
        <v>48</v>
      </c>
      <c r="I24" s="1" t="s">
        <v>53</v>
      </c>
      <c r="J24" s="1" t="s">
        <v>15</v>
      </c>
      <c r="K24" s="1" t="s">
        <v>50</v>
      </c>
      <c r="L24" s="1" t="s">
        <v>23</v>
      </c>
    </row>
    <row r="25" spans="2:12" x14ac:dyDescent="0.25">
      <c r="B25" s="1" t="s">
        <v>46</v>
      </c>
      <c r="C25" s="1" t="s">
        <v>51</v>
      </c>
      <c r="D25" s="1" t="s">
        <v>21</v>
      </c>
      <c r="E25" s="1" t="s">
        <v>54</v>
      </c>
      <c r="F25" s="1" t="s">
        <v>14</v>
      </c>
      <c r="G25" s="1" t="s">
        <v>17</v>
      </c>
      <c r="H25" s="1" t="s">
        <v>52</v>
      </c>
      <c r="I25" s="1" t="s">
        <v>55</v>
      </c>
      <c r="J25" s="1" t="s">
        <v>15</v>
      </c>
      <c r="K25" s="1" t="s">
        <v>56</v>
      </c>
      <c r="L25" s="1" t="s">
        <v>23</v>
      </c>
    </row>
    <row r="26" spans="2:12" x14ac:dyDescent="0.25">
      <c r="B26" s="1" t="s">
        <v>39</v>
      </c>
      <c r="C26" s="1" t="s">
        <v>55</v>
      </c>
      <c r="D26" s="1" t="s">
        <v>26</v>
      </c>
      <c r="E26" s="1" t="s">
        <v>57</v>
      </c>
      <c r="F26" s="1" t="s">
        <v>14</v>
      </c>
      <c r="G26" s="1" t="s">
        <v>16</v>
      </c>
      <c r="H26" s="1" t="s">
        <v>58</v>
      </c>
      <c r="I26" s="1" t="s">
        <v>59</v>
      </c>
      <c r="J26" s="1" t="s">
        <v>17</v>
      </c>
      <c r="K26" s="1" t="s">
        <v>60</v>
      </c>
      <c r="L26" s="1" t="s">
        <v>19</v>
      </c>
    </row>
    <row r="27" spans="2:12" x14ac:dyDescent="0.25">
      <c r="B27" s="1" t="s">
        <v>31</v>
      </c>
      <c r="C27" s="1" t="s">
        <v>61</v>
      </c>
      <c r="D27" s="1" t="s">
        <v>26</v>
      </c>
      <c r="E27" s="1" t="s">
        <v>37</v>
      </c>
      <c r="F27" s="1" t="s">
        <v>14</v>
      </c>
      <c r="G27" s="1" t="s">
        <v>16</v>
      </c>
      <c r="H27" s="1" t="s">
        <v>57</v>
      </c>
      <c r="I27" s="1" t="s">
        <v>58</v>
      </c>
      <c r="J27" s="1" t="s">
        <v>17</v>
      </c>
      <c r="K27" s="1" t="s">
        <v>62</v>
      </c>
      <c r="L27" s="1" t="s">
        <v>19</v>
      </c>
    </row>
    <row r="28" spans="2:12" x14ac:dyDescent="0.25">
      <c r="B28" s="1" t="s">
        <v>31</v>
      </c>
      <c r="C28" s="1" t="s">
        <v>42</v>
      </c>
      <c r="D28" s="1" t="s">
        <v>26</v>
      </c>
      <c r="E28" s="1" t="s">
        <v>33</v>
      </c>
      <c r="F28" s="1" t="s">
        <v>14</v>
      </c>
      <c r="G28" s="1" t="s">
        <v>16</v>
      </c>
      <c r="H28" s="1" t="s">
        <v>37</v>
      </c>
      <c r="I28" s="1" t="s">
        <v>57</v>
      </c>
      <c r="J28" s="1" t="s">
        <v>17</v>
      </c>
      <c r="K28" s="1" t="s">
        <v>45</v>
      </c>
      <c r="L28" s="1" t="s">
        <v>23</v>
      </c>
    </row>
    <row r="29" spans="2:12" x14ac:dyDescent="0.25">
      <c r="B29" s="1" t="s">
        <v>41</v>
      </c>
      <c r="C29" s="1" t="s">
        <v>12</v>
      </c>
      <c r="D29" s="1" t="s">
        <v>26</v>
      </c>
      <c r="E29" s="1" t="s">
        <v>63</v>
      </c>
      <c r="F29" s="1" t="s">
        <v>15</v>
      </c>
      <c r="G29" s="1" t="s">
        <v>16</v>
      </c>
      <c r="H29" s="1" t="s">
        <v>64</v>
      </c>
      <c r="I29" s="1" t="s">
        <v>15</v>
      </c>
      <c r="J29" s="1" t="s">
        <v>17</v>
      </c>
      <c r="K29" s="1" t="s">
        <v>45</v>
      </c>
      <c r="L29" s="1" t="s">
        <v>19</v>
      </c>
    </row>
    <row r="30" spans="2:12" x14ac:dyDescent="0.25">
      <c r="B30" s="1" t="s">
        <v>41</v>
      </c>
      <c r="C30" s="1" t="s">
        <v>12</v>
      </c>
      <c r="D30" s="1" t="s">
        <v>27</v>
      </c>
      <c r="E30" s="1" t="s">
        <v>63</v>
      </c>
      <c r="F30" s="1" t="s">
        <v>15</v>
      </c>
      <c r="G30" s="1" t="s">
        <v>16</v>
      </c>
      <c r="H30" s="1" t="s">
        <v>64</v>
      </c>
      <c r="I30" s="1" t="s">
        <v>15</v>
      </c>
      <c r="J30" s="1" t="s">
        <v>17</v>
      </c>
      <c r="K30" s="1" t="s">
        <v>62</v>
      </c>
      <c r="L30" s="1" t="s">
        <v>19</v>
      </c>
    </row>
    <row r="31" spans="2:12" x14ac:dyDescent="0.25">
      <c r="B31" s="1" t="s">
        <v>39</v>
      </c>
      <c r="C31" s="1" t="s">
        <v>12</v>
      </c>
      <c r="D31" s="1" t="s">
        <v>27</v>
      </c>
      <c r="E31" s="1" t="s">
        <v>63</v>
      </c>
      <c r="F31" s="1" t="s">
        <v>15</v>
      </c>
      <c r="G31" s="1" t="s">
        <v>16</v>
      </c>
      <c r="H31" s="1" t="s">
        <v>64</v>
      </c>
      <c r="I31" s="1" t="s">
        <v>15</v>
      </c>
      <c r="J31" s="1" t="s">
        <v>17</v>
      </c>
      <c r="K31" s="1" t="s">
        <v>62</v>
      </c>
      <c r="L31" s="1" t="s">
        <v>19</v>
      </c>
    </row>
    <row r="32" spans="2:12" x14ac:dyDescent="0.25">
      <c r="B32" s="1" t="s">
        <v>41</v>
      </c>
      <c r="C32" s="1" t="s">
        <v>12</v>
      </c>
      <c r="D32" s="1" t="s">
        <v>26</v>
      </c>
      <c r="E32" s="1" t="s">
        <v>63</v>
      </c>
      <c r="F32" s="1" t="s">
        <v>15</v>
      </c>
      <c r="G32" s="1" t="s">
        <v>16</v>
      </c>
      <c r="H32" s="1" t="s">
        <v>64</v>
      </c>
      <c r="I32" s="1" t="s">
        <v>14</v>
      </c>
      <c r="J32" s="1" t="s">
        <v>17</v>
      </c>
      <c r="K32" s="1" t="s">
        <v>56</v>
      </c>
      <c r="L32" s="1" t="s">
        <v>19</v>
      </c>
    </row>
    <row r="33" spans="2:12" x14ac:dyDescent="0.25">
      <c r="B33" s="1" t="s">
        <v>39</v>
      </c>
      <c r="C33" s="1" t="s">
        <v>12</v>
      </c>
      <c r="D33" s="1" t="s">
        <v>27</v>
      </c>
      <c r="E33" s="1" t="s">
        <v>63</v>
      </c>
      <c r="F33" s="1" t="s">
        <v>15</v>
      </c>
      <c r="G33" s="1" t="s">
        <v>16</v>
      </c>
      <c r="H33" s="1" t="s">
        <v>64</v>
      </c>
      <c r="I33" s="1" t="s">
        <v>15</v>
      </c>
      <c r="J33" s="1" t="s">
        <v>17</v>
      </c>
      <c r="K33" s="1" t="s">
        <v>60</v>
      </c>
      <c r="L33" s="1" t="s">
        <v>19</v>
      </c>
    </row>
    <row r="34" spans="2:12" x14ac:dyDescent="0.25">
      <c r="B34" s="1" t="s">
        <v>41</v>
      </c>
      <c r="C34" s="1" t="s">
        <v>29</v>
      </c>
      <c r="D34" s="1" t="s">
        <v>26</v>
      </c>
      <c r="E34" s="1" t="s">
        <v>63</v>
      </c>
      <c r="F34" s="1" t="s">
        <v>15</v>
      </c>
      <c r="G34" s="1" t="s">
        <v>16</v>
      </c>
      <c r="H34" s="1" t="s">
        <v>64</v>
      </c>
      <c r="I34" s="1" t="s">
        <v>15</v>
      </c>
      <c r="J34" s="1" t="s">
        <v>17</v>
      </c>
      <c r="K34" s="1" t="s">
        <v>65</v>
      </c>
      <c r="L34" s="1" t="s">
        <v>19</v>
      </c>
    </row>
    <row r="35" spans="2:12" x14ac:dyDescent="0.25">
      <c r="B35" s="1" t="s">
        <v>41</v>
      </c>
      <c r="C35" s="1" t="s">
        <v>29</v>
      </c>
      <c r="D35" s="1" t="s">
        <v>27</v>
      </c>
      <c r="E35" s="1" t="s">
        <v>63</v>
      </c>
      <c r="F35" s="1" t="s">
        <v>15</v>
      </c>
      <c r="G35" s="1" t="s">
        <v>16</v>
      </c>
      <c r="H35" s="1" t="s">
        <v>64</v>
      </c>
      <c r="I35" s="1" t="s">
        <v>15</v>
      </c>
      <c r="J35" s="1" t="s">
        <v>17</v>
      </c>
      <c r="K35" s="1" t="s">
        <v>60</v>
      </c>
      <c r="L35" s="1" t="s">
        <v>19</v>
      </c>
    </row>
    <row r="36" spans="2:12" x14ac:dyDescent="0.25">
      <c r="B36" s="1" t="s">
        <v>41</v>
      </c>
      <c r="C36" s="1" t="s">
        <v>12</v>
      </c>
      <c r="D36" s="1" t="s">
        <v>27</v>
      </c>
      <c r="E36" s="1" t="s">
        <v>63</v>
      </c>
      <c r="F36" s="1" t="s">
        <v>15</v>
      </c>
      <c r="G36" s="1" t="s">
        <v>16</v>
      </c>
      <c r="H36" s="1" t="s">
        <v>64</v>
      </c>
      <c r="I36" s="1" t="s">
        <v>15</v>
      </c>
      <c r="J36" s="1" t="s">
        <v>17</v>
      </c>
      <c r="K36" s="1" t="s">
        <v>60</v>
      </c>
      <c r="L36" s="1" t="s">
        <v>19</v>
      </c>
    </row>
    <row r="37" spans="2:12" x14ac:dyDescent="0.25">
      <c r="B37" s="1" t="s">
        <v>41</v>
      </c>
      <c r="C37" s="1" t="s">
        <v>12</v>
      </c>
      <c r="D37" s="1" t="s">
        <v>27</v>
      </c>
      <c r="E37" s="1" t="s">
        <v>63</v>
      </c>
      <c r="F37" s="1" t="s">
        <v>15</v>
      </c>
      <c r="G37" s="1" t="s">
        <v>16</v>
      </c>
      <c r="H37" s="1" t="s">
        <v>64</v>
      </c>
      <c r="I37" s="1" t="s">
        <v>15</v>
      </c>
      <c r="J37" s="1" t="s">
        <v>17</v>
      </c>
      <c r="K37" s="1" t="s">
        <v>65</v>
      </c>
      <c r="L37" s="1" t="s">
        <v>19</v>
      </c>
    </row>
    <row r="38" spans="2:12" x14ac:dyDescent="0.25">
      <c r="B38" s="1" t="s">
        <v>39</v>
      </c>
      <c r="C38" s="1" t="s">
        <v>29</v>
      </c>
      <c r="D38" s="1" t="s">
        <v>27</v>
      </c>
      <c r="E38" s="1" t="s">
        <v>63</v>
      </c>
      <c r="F38" s="1" t="s">
        <v>15</v>
      </c>
      <c r="G38" s="1" t="s">
        <v>16</v>
      </c>
      <c r="H38" s="1" t="s">
        <v>64</v>
      </c>
      <c r="I38" s="1" t="s">
        <v>15</v>
      </c>
      <c r="J38" s="1" t="s">
        <v>17</v>
      </c>
      <c r="K38" s="1" t="s">
        <v>60</v>
      </c>
      <c r="L38" s="1" t="s">
        <v>19</v>
      </c>
    </row>
    <row r="39" spans="2:12" x14ac:dyDescent="0.25">
      <c r="B39" s="1" t="s">
        <v>41</v>
      </c>
      <c r="C39" s="1" t="s">
        <v>29</v>
      </c>
      <c r="D39" s="1" t="s">
        <v>27</v>
      </c>
      <c r="E39" s="1" t="s">
        <v>63</v>
      </c>
      <c r="F39" s="1" t="s">
        <v>15</v>
      </c>
      <c r="G39" s="1" t="s">
        <v>16</v>
      </c>
      <c r="H39" s="1" t="s">
        <v>64</v>
      </c>
      <c r="I39" s="1" t="s">
        <v>15</v>
      </c>
      <c r="J39" s="1" t="s">
        <v>17</v>
      </c>
      <c r="K39" s="1" t="s">
        <v>65</v>
      </c>
      <c r="L39" s="1" t="s">
        <v>19</v>
      </c>
    </row>
    <row r="40" spans="2:12" x14ac:dyDescent="0.25">
      <c r="B40" s="1" t="s">
        <v>41</v>
      </c>
      <c r="C40" s="1" t="s">
        <v>29</v>
      </c>
      <c r="D40" s="1" t="s">
        <v>27</v>
      </c>
      <c r="E40" s="1" t="s">
        <v>63</v>
      </c>
      <c r="F40" s="1" t="s">
        <v>15</v>
      </c>
      <c r="G40" s="1" t="s">
        <v>16</v>
      </c>
      <c r="H40" s="1" t="s">
        <v>64</v>
      </c>
      <c r="I40" s="1" t="s">
        <v>15</v>
      </c>
      <c r="J40" s="1" t="s">
        <v>17</v>
      </c>
      <c r="K40" s="1" t="s">
        <v>60</v>
      </c>
      <c r="L40" s="1" t="s">
        <v>19</v>
      </c>
    </row>
    <row r="41" spans="2:12" x14ac:dyDescent="0.25">
      <c r="B41" s="1" t="s">
        <v>39</v>
      </c>
      <c r="C41" s="1" t="s">
        <v>12</v>
      </c>
      <c r="D41" s="1" t="s">
        <v>27</v>
      </c>
      <c r="E41" s="1" t="s">
        <v>63</v>
      </c>
      <c r="F41" s="1" t="s">
        <v>15</v>
      </c>
      <c r="G41" s="1" t="s">
        <v>16</v>
      </c>
      <c r="H41" s="1" t="s">
        <v>64</v>
      </c>
      <c r="I41" s="1" t="s">
        <v>15</v>
      </c>
      <c r="J41" s="1" t="s">
        <v>17</v>
      </c>
      <c r="K41" s="1" t="s">
        <v>65</v>
      </c>
      <c r="L41" s="1" t="s">
        <v>19</v>
      </c>
    </row>
    <row r="42" spans="2:12" x14ac:dyDescent="0.25">
      <c r="B42" s="1" t="s">
        <v>41</v>
      </c>
      <c r="C42" s="1" t="s">
        <v>29</v>
      </c>
      <c r="D42" s="1" t="s">
        <v>27</v>
      </c>
      <c r="E42" s="1" t="s">
        <v>63</v>
      </c>
      <c r="F42" s="1" t="s">
        <v>15</v>
      </c>
      <c r="G42" s="1" t="s">
        <v>16</v>
      </c>
      <c r="H42" s="1" t="s">
        <v>64</v>
      </c>
      <c r="I42" s="1" t="s">
        <v>15</v>
      </c>
      <c r="J42" s="1" t="s">
        <v>17</v>
      </c>
      <c r="K42" s="1" t="s">
        <v>65</v>
      </c>
      <c r="L42" s="1" t="s">
        <v>23</v>
      </c>
    </row>
    <row r="43" spans="2:12" x14ac:dyDescent="0.25">
      <c r="B43" s="1" t="s">
        <v>41</v>
      </c>
      <c r="C43" s="1" t="s">
        <v>29</v>
      </c>
      <c r="D43" s="1" t="s">
        <v>26</v>
      </c>
      <c r="E43" s="1" t="s">
        <v>63</v>
      </c>
      <c r="F43" s="1" t="s">
        <v>15</v>
      </c>
      <c r="G43" s="1" t="s">
        <v>16</v>
      </c>
      <c r="H43" s="1" t="s">
        <v>64</v>
      </c>
      <c r="I43" s="1" t="s">
        <v>15</v>
      </c>
      <c r="J43" s="1" t="s">
        <v>17</v>
      </c>
      <c r="K43" s="1" t="s">
        <v>60</v>
      </c>
      <c r="L43" s="1" t="s">
        <v>19</v>
      </c>
    </row>
    <row r="44" spans="2:12" x14ac:dyDescent="0.25">
      <c r="B44" s="1" t="s">
        <v>39</v>
      </c>
      <c r="C44" s="1" t="s">
        <v>12</v>
      </c>
      <c r="D44" s="1" t="s">
        <v>27</v>
      </c>
      <c r="E44" s="1" t="s">
        <v>63</v>
      </c>
      <c r="F44" s="1" t="s">
        <v>15</v>
      </c>
      <c r="G44" s="1" t="s">
        <v>16</v>
      </c>
      <c r="H44" s="1" t="s">
        <v>64</v>
      </c>
      <c r="I44" s="1" t="s">
        <v>15</v>
      </c>
      <c r="J44" s="1" t="s">
        <v>17</v>
      </c>
      <c r="K44" s="1" t="s">
        <v>60</v>
      </c>
      <c r="L44" s="1" t="s">
        <v>23</v>
      </c>
    </row>
    <row r="45" spans="2:12" x14ac:dyDescent="0.25">
      <c r="B45" s="1" t="s">
        <v>39</v>
      </c>
      <c r="C45" s="1" t="s">
        <v>29</v>
      </c>
      <c r="D45" s="1" t="s">
        <v>27</v>
      </c>
      <c r="E45" s="1" t="s">
        <v>63</v>
      </c>
      <c r="F45" s="1" t="s">
        <v>15</v>
      </c>
      <c r="G45" s="1" t="s">
        <v>16</v>
      </c>
      <c r="H45" s="1" t="s">
        <v>64</v>
      </c>
      <c r="I45" s="1" t="s">
        <v>15</v>
      </c>
      <c r="J45" s="1" t="s">
        <v>17</v>
      </c>
      <c r="K45" s="1" t="s">
        <v>60</v>
      </c>
      <c r="L45" s="1" t="s">
        <v>19</v>
      </c>
    </row>
    <row r="46" spans="2:12" x14ac:dyDescent="0.25">
      <c r="B46" s="1" t="s">
        <v>41</v>
      </c>
      <c r="C46" s="1" t="s">
        <v>29</v>
      </c>
      <c r="D46" s="1" t="s">
        <v>27</v>
      </c>
      <c r="E46" s="1" t="s">
        <v>63</v>
      </c>
      <c r="F46" s="1" t="s">
        <v>15</v>
      </c>
      <c r="G46" s="1" t="s">
        <v>16</v>
      </c>
      <c r="H46" s="1" t="s">
        <v>64</v>
      </c>
      <c r="I46" s="1" t="s">
        <v>15</v>
      </c>
      <c r="J46" s="1" t="s">
        <v>17</v>
      </c>
      <c r="K46" s="1" t="s">
        <v>56</v>
      </c>
      <c r="L46" s="1" t="s">
        <v>19</v>
      </c>
    </row>
    <row r="47" spans="2:12" x14ac:dyDescent="0.25">
      <c r="B47" s="1" t="s">
        <v>39</v>
      </c>
      <c r="C47" s="1" t="s">
        <v>29</v>
      </c>
      <c r="D47" s="1" t="s">
        <v>27</v>
      </c>
      <c r="E47" s="1" t="s">
        <v>63</v>
      </c>
      <c r="F47" s="1" t="s">
        <v>15</v>
      </c>
      <c r="G47" s="1" t="s">
        <v>16</v>
      </c>
      <c r="H47" s="1" t="s">
        <v>64</v>
      </c>
      <c r="I47" s="1" t="s">
        <v>15</v>
      </c>
      <c r="J47" s="1" t="s">
        <v>17</v>
      </c>
      <c r="K47" s="1" t="s">
        <v>56</v>
      </c>
      <c r="L47" s="1" t="s">
        <v>19</v>
      </c>
    </row>
    <row r="48" spans="2:12" x14ac:dyDescent="0.25">
      <c r="B48" s="1" t="s">
        <v>39</v>
      </c>
      <c r="C48" s="1" t="s">
        <v>29</v>
      </c>
      <c r="D48" s="1" t="s">
        <v>30</v>
      </c>
      <c r="E48" s="1" t="s">
        <v>63</v>
      </c>
      <c r="F48" s="1" t="s">
        <v>15</v>
      </c>
      <c r="G48" s="1" t="s">
        <v>16</v>
      </c>
      <c r="H48" s="1" t="s">
        <v>64</v>
      </c>
      <c r="I48" s="1" t="s">
        <v>15</v>
      </c>
      <c r="J48" s="1" t="s">
        <v>17</v>
      </c>
      <c r="K48" s="1" t="s">
        <v>60</v>
      </c>
      <c r="L48" s="1" t="s">
        <v>19</v>
      </c>
    </row>
    <row r="49" spans="2:12" x14ac:dyDescent="0.25">
      <c r="B49" s="1" t="s">
        <v>39</v>
      </c>
      <c r="C49" s="1" t="s">
        <v>29</v>
      </c>
      <c r="D49" s="1" t="s">
        <v>26</v>
      </c>
      <c r="E49" s="1" t="s">
        <v>63</v>
      </c>
      <c r="F49" s="1" t="s">
        <v>15</v>
      </c>
      <c r="G49" s="1" t="s">
        <v>16</v>
      </c>
      <c r="H49" s="1" t="s">
        <v>64</v>
      </c>
      <c r="I49" s="1" t="s">
        <v>15</v>
      </c>
      <c r="J49" s="1" t="s">
        <v>17</v>
      </c>
      <c r="K49" s="1" t="s">
        <v>65</v>
      </c>
      <c r="L49" s="1" t="s">
        <v>19</v>
      </c>
    </row>
    <row r="50" spans="2:12" x14ac:dyDescent="0.25">
      <c r="B50" s="1" t="s">
        <v>39</v>
      </c>
      <c r="C50" s="1" t="s">
        <v>29</v>
      </c>
      <c r="D50" s="1" t="s">
        <v>27</v>
      </c>
      <c r="E50" s="1" t="s">
        <v>63</v>
      </c>
      <c r="F50" s="1" t="s">
        <v>15</v>
      </c>
      <c r="G50" s="1" t="s">
        <v>16</v>
      </c>
      <c r="H50" s="1" t="s">
        <v>64</v>
      </c>
      <c r="I50" s="1" t="s">
        <v>15</v>
      </c>
      <c r="J50" s="1" t="s">
        <v>17</v>
      </c>
      <c r="K50" s="1" t="s">
        <v>66</v>
      </c>
      <c r="L50" s="1" t="s">
        <v>19</v>
      </c>
    </row>
    <row r="51" spans="2:12" x14ac:dyDescent="0.25">
      <c r="B51" s="1" t="s">
        <v>39</v>
      </c>
      <c r="C51" s="1" t="s">
        <v>29</v>
      </c>
      <c r="D51" s="1" t="s">
        <v>30</v>
      </c>
      <c r="E51" s="1" t="s">
        <v>63</v>
      </c>
      <c r="F51" s="1" t="s">
        <v>15</v>
      </c>
      <c r="G51" s="1" t="s">
        <v>16</v>
      </c>
      <c r="H51" s="1" t="s">
        <v>64</v>
      </c>
      <c r="I51" s="1" t="s">
        <v>15</v>
      </c>
      <c r="J51" s="1" t="s">
        <v>17</v>
      </c>
      <c r="K51" s="1" t="s">
        <v>67</v>
      </c>
      <c r="L51" s="1" t="s">
        <v>19</v>
      </c>
    </row>
    <row r="52" spans="2:12" x14ac:dyDescent="0.25">
      <c r="B52" s="1" t="s">
        <v>39</v>
      </c>
      <c r="C52" s="1" t="s">
        <v>29</v>
      </c>
      <c r="D52" s="1" t="s">
        <v>27</v>
      </c>
      <c r="E52" s="1" t="s">
        <v>63</v>
      </c>
      <c r="F52" s="1" t="s">
        <v>15</v>
      </c>
      <c r="G52" s="1" t="s">
        <v>16</v>
      </c>
      <c r="H52" s="1" t="s">
        <v>64</v>
      </c>
      <c r="I52" s="1" t="s">
        <v>15</v>
      </c>
      <c r="J52" s="1" t="s">
        <v>17</v>
      </c>
      <c r="K52" s="1" t="s">
        <v>68</v>
      </c>
      <c r="L52" s="1" t="s">
        <v>19</v>
      </c>
    </row>
    <row r="53" spans="2:12" x14ac:dyDescent="0.25">
      <c r="B53" s="1" t="s">
        <v>39</v>
      </c>
      <c r="C53" s="1" t="s">
        <v>29</v>
      </c>
      <c r="D53" s="1" t="s">
        <v>27</v>
      </c>
      <c r="E53" s="1" t="s">
        <v>63</v>
      </c>
      <c r="F53" s="1" t="s">
        <v>15</v>
      </c>
      <c r="G53" s="1" t="s">
        <v>16</v>
      </c>
      <c r="H53" s="1" t="s">
        <v>64</v>
      </c>
      <c r="I53" s="1" t="s">
        <v>15</v>
      </c>
      <c r="J53" s="1" t="s">
        <v>17</v>
      </c>
      <c r="K53" s="1" t="s">
        <v>69</v>
      </c>
      <c r="L53" s="1" t="s">
        <v>19</v>
      </c>
    </row>
    <row r="54" spans="2:12" x14ac:dyDescent="0.25">
      <c r="B54" s="1" t="s">
        <v>39</v>
      </c>
      <c r="C54" s="1" t="s">
        <v>29</v>
      </c>
      <c r="D54" s="1" t="s">
        <v>30</v>
      </c>
      <c r="E54" s="1" t="s">
        <v>63</v>
      </c>
      <c r="F54" s="1" t="s">
        <v>15</v>
      </c>
      <c r="G54" s="1" t="s">
        <v>16</v>
      </c>
      <c r="H54" s="1" t="s">
        <v>64</v>
      </c>
      <c r="I54" s="1" t="s">
        <v>15</v>
      </c>
      <c r="J54" s="1" t="s">
        <v>17</v>
      </c>
      <c r="K54" s="1" t="s">
        <v>67</v>
      </c>
      <c r="L54" s="1" t="s">
        <v>19</v>
      </c>
    </row>
    <row r="55" spans="2:12" x14ac:dyDescent="0.25">
      <c r="B55" s="1" t="s">
        <v>41</v>
      </c>
      <c r="C55" s="1" t="s">
        <v>29</v>
      </c>
      <c r="D55" s="1" t="s">
        <v>27</v>
      </c>
      <c r="E55" s="1" t="s">
        <v>63</v>
      </c>
      <c r="F55" s="1" t="s">
        <v>15</v>
      </c>
      <c r="G55" s="1" t="s">
        <v>16</v>
      </c>
      <c r="H55" s="1" t="s">
        <v>64</v>
      </c>
      <c r="I55" s="1" t="s">
        <v>15</v>
      </c>
      <c r="J55" s="1" t="s">
        <v>17</v>
      </c>
      <c r="K55" s="1" t="s">
        <v>66</v>
      </c>
      <c r="L55" s="1" t="s">
        <v>19</v>
      </c>
    </row>
    <row r="56" spans="2:12" x14ac:dyDescent="0.25">
      <c r="B56" s="1" t="s">
        <v>41</v>
      </c>
      <c r="C56" s="1" t="s">
        <v>29</v>
      </c>
      <c r="D56" s="1" t="s">
        <v>27</v>
      </c>
      <c r="E56" s="1" t="s">
        <v>63</v>
      </c>
      <c r="F56" s="1" t="s">
        <v>15</v>
      </c>
      <c r="G56" s="1" t="s">
        <v>16</v>
      </c>
      <c r="H56" s="1" t="s">
        <v>64</v>
      </c>
      <c r="I56" s="1" t="s">
        <v>15</v>
      </c>
      <c r="J56" s="1" t="s">
        <v>17</v>
      </c>
      <c r="K56" s="1" t="s">
        <v>66</v>
      </c>
      <c r="L56" s="1" t="s">
        <v>19</v>
      </c>
    </row>
    <row r="57" spans="2:12" x14ac:dyDescent="0.25">
      <c r="B57" s="1" t="s">
        <v>41</v>
      </c>
      <c r="C57" s="1" t="s">
        <v>29</v>
      </c>
      <c r="D57" s="1" t="s">
        <v>30</v>
      </c>
      <c r="E57" s="1" t="s">
        <v>63</v>
      </c>
      <c r="F57" s="1" t="s">
        <v>15</v>
      </c>
      <c r="G57" s="1" t="s">
        <v>16</v>
      </c>
      <c r="H57" s="1" t="s">
        <v>64</v>
      </c>
      <c r="I57" s="1" t="s">
        <v>15</v>
      </c>
      <c r="J57" s="1" t="s">
        <v>17</v>
      </c>
      <c r="K57" s="1" t="s">
        <v>70</v>
      </c>
      <c r="L57" s="1" t="s">
        <v>19</v>
      </c>
    </row>
    <row r="58" spans="2:12" x14ac:dyDescent="0.25">
      <c r="B58" s="1" t="s">
        <v>41</v>
      </c>
      <c r="C58" s="1" t="s">
        <v>29</v>
      </c>
      <c r="D58" s="1" t="s">
        <v>27</v>
      </c>
      <c r="E58" s="1" t="s">
        <v>63</v>
      </c>
      <c r="F58" s="1" t="s">
        <v>15</v>
      </c>
      <c r="G58" s="1" t="s">
        <v>16</v>
      </c>
      <c r="H58" s="1" t="s">
        <v>64</v>
      </c>
      <c r="I58" s="1" t="s">
        <v>15</v>
      </c>
      <c r="J58" s="1" t="s">
        <v>17</v>
      </c>
      <c r="K58" s="1" t="s">
        <v>66</v>
      </c>
      <c r="L58" s="1" t="s">
        <v>19</v>
      </c>
    </row>
    <row r="59" spans="2:12" x14ac:dyDescent="0.25">
      <c r="B59" s="1" t="s">
        <v>41</v>
      </c>
      <c r="C59" s="1" t="s">
        <v>29</v>
      </c>
      <c r="D59" s="1" t="s">
        <v>27</v>
      </c>
      <c r="E59" s="1" t="s">
        <v>63</v>
      </c>
      <c r="F59" s="1" t="s">
        <v>15</v>
      </c>
      <c r="G59" s="1" t="s">
        <v>16</v>
      </c>
      <c r="H59" s="1" t="s">
        <v>64</v>
      </c>
      <c r="I59" s="1" t="s">
        <v>15</v>
      </c>
      <c r="J59" s="1" t="s">
        <v>17</v>
      </c>
      <c r="K59" s="1" t="s">
        <v>66</v>
      </c>
      <c r="L59" s="1" t="s">
        <v>19</v>
      </c>
    </row>
    <row r="60" spans="2:12" x14ac:dyDescent="0.25">
      <c r="B60" s="1" t="s">
        <v>41</v>
      </c>
      <c r="C60" s="1" t="s">
        <v>29</v>
      </c>
      <c r="D60" s="1" t="s">
        <v>27</v>
      </c>
      <c r="E60" s="1" t="s">
        <v>63</v>
      </c>
      <c r="F60" s="1" t="s">
        <v>15</v>
      </c>
      <c r="G60" s="1" t="s">
        <v>16</v>
      </c>
      <c r="H60" s="1" t="s">
        <v>64</v>
      </c>
      <c r="I60" s="1" t="s">
        <v>15</v>
      </c>
      <c r="J60" s="1" t="s">
        <v>17</v>
      </c>
      <c r="K60" s="1" t="s">
        <v>66</v>
      </c>
      <c r="L60" s="1" t="s">
        <v>19</v>
      </c>
    </row>
    <row r="61" spans="2:12" x14ac:dyDescent="0.25">
      <c r="B61" s="1" t="s">
        <v>39</v>
      </c>
      <c r="C61" s="1" t="s">
        <v>29</v>
      </c>
      <c r="D61" s="1" t="s">
        <v>30</v>
      </c>
      <c r="E61" s="1" t="s">
        <v>63</v>
      </c>
      <c r="F61" s="1" t="s">
        <v>15</v>
      </c>
      <c r="G61" s="1" t="s">
        <v>16</v>
      </c>
      <c r="H61" s="1" t="s">
        <v>64</v>
      </c>
      <c r="I61" s="1" t="s">
        <v>15</v>
      </c>
      <c r="J61" s="1" t="s">
        <v>17</v>
      </c>
      <c r="K61" s="1" t="s">
        <v>66</v>
      </c>
      <c r="L6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A18B-820D-4AF7-A94B-01E70CD65420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(_C1_ekstrak_dengan_sampel[[#This Row],[Column1]]-_C1_ekstrak_tanpa_sampel[[#This Row],[Column1]])/_C1_ekstrak_tanpa_sampel[[#This Row],[Column1]]</f>
        <v>0.24999999999999994</v>
      </c>
      <c r="C2">
        <f>(_C1_ekstrak_dengan_sampel[[#This Row],[Column2]]-_C1_ekstrak_tanpa_sampel[[#This Row],[Column2]])/_C1_ekstrak_tanpa_sampel[[#This Row],[Column2]]</f>
        <v>0.66666666666666674</v>
      </c>
      <c r="D2">
        <f>(_C1_ekstrak_dengan_sampel[[#This Row],[Column3]]-_C1_ekstrak_tanpa_sampel[[#This Row],[Column3]])/_C1_ekstrak_tanpa_sampel[[#This Row],[Column3]]</f>
        <v>1.2269938650306761E-2</v>
      </c>
      <c r="E2">
        <f>(_C1_ekstrak_dengan_sampel[[#This Row],[Column4]]-_C1_ekstrak_tanpa_sampel[[#This Row],[Column4]])/_C1_ekstrak_tanpa_sampel[[#This Row],[Column4]]</f>
        <v>1.5</v>
      </c>
      <c r="F2">
        <f>(_C1_ekstrak_dengan_sampel[[#This Row],[Column5]]-_C1_ekstrak_tanpa_sampel[[#This Row],[Column5]])/_C1_ekstrak_tanpa_sampel[[#This Row],[Column5]]</f>
        <v>0.1999999999999999</v>
      </c>
      <c r="G2">
        <f>(_C1_ekstrak_dengan_sampel[[#This Row],[Column6]]-_C1_ekstrak_tanpa_sampel[[#This Row],[Column6]])/_C1_ekstrak_tanpa_sampel[[#This Row],[Column6]]</f>
        <v>0.33333333333333343</v>
      </c>
      <c r="H2">
        <f>(_C1_ekstrak_dengan_sampel[[#This Row],[Column7]]-_C1_ekstrak_tanpa_sampel[[#This Row],[Column7]])/_C1_ekstrak_tanpa_sampel[[#This Row],[Column7]]</f>
        <v>1.5999999999999999</v>
      </c>
      <c r="I2">
        <f>(_C1_ekstrak_dengan_sampel[[#This Row],[Column8]]-_C1_ekstrak_tanpa_sampel[[#This Row],[Column8]])/_C1_ekstrak_tanpa_sampel[[#This Row],[Column8]]</f>
        <v>2.5</v>
      </c>
      <c r="J2">
        <f>(_C1_ekstrak_dengan_sampel[[#This Row],[Column9]]-_C1_ekstrak_tanpa_sampel[[#This Row],[Column9]])/_C1_ekstrak_tanpa_sampel[[#This Row],[Column9]]</f>
        <v>0.25000000000000006</v>
      </c>
    </row>
    <row r="3" spans="2:10" x14ac:dyDescent="0.25">
      <c r="B3">
        <f>(_C1_ekstrak_dengan_sampel[[#This Row],[Column1]]-_C1_ekstrak_tanpa_sampel[[#This Row],[Column1]])/_C1_ekstrak_tanpa_sampel[[#This Row],[Column1]]</f>
        <v>0.24999999999999994</v>
      </c>
      <c r="C3">
        <f>(_C1_ekstrak_dengan_sampel[[#This Row],[Column2]]-_C1_ekstrak_tanpa_sampel[[#This Row],[Column2]])/_C1_ekstrak_tanpa_sampel[[#This Row],[Column2]]</f>
        <v>0.6</v>
      </c>
      <c r="D3">
        <f>(_C1_ekstrak_dengan_sampel[[#This Row],[Column3]]-_C1_ekstrak_tanpa_sampel[[#This Row],[Column3]])/_C1_ekstrak_tanpa_sampel[[#This Row],[Column3]]</f>
        <v>1.2121212121212133E-2</v>
      </c>
      <c r="E3">
        <f>(_C1_ekstrak_dengan_sampel[[#This Row],[Column4]]-_C1_ekstrak_tanpa_sampel[[#This Row],[Column4]])/_C1_ekstrak_tanpa_sampel[[#This Row],[Column4]]</f>
        <v>1.3333333333333337</v>
      </c>
      <c r="F3">
        <f>(_C1_ekstrak_dengan_sampel[[#This Row],[Column5]]-_C1_ekstrak_tanpa_sampel[[#This Row],[Column5]])/_C1_ekstrak_tanpa_sampel[[#This Row],[Column5]]</f>
        <v>0.1999999999999999</v>
      </c>
      <c r="G3">
        <f>(_C1_ekstrak_dengan_sampel[[#This Row],[Column6]]-_C1_ekstrak_tanpa_sampel[[#This Row],[Column6]])/_C1_ekstrak_tanpa_sampel[[#This Row],[Column6]]</f>
        <v>0.33333333333333343</v>
      </c>
      <c r="H3">
        <f>(_C1_ekstrak_dengan_sampel[[#This Row],[Column7]]-_C1_ekstrak_tanpa_sampel[[#This Row],[Column7]])/_C1_ekstrak_tanpa_sampel[[#This Row],[Column7]]</f>
        <v>1.5999999999999999</v>
      </c>
      <c r="I3">
        <f>(_C1_ekstrak_dengan_sampel[[#This Row],[Column8]]-_C1_ekstrak_tanpa_sampel[[#This Row],[Column8]])/_C1_ekstrak_tanpa_sampel[[#This Row],[Column8]]</f>
        <v>2.25</v>
      </c>
      <c r="J3">
        <f>(_C1_ekstrak_dengan_sampel[[#This Row],[Column9]]-_C1_ekstrak_tanpa_sampel[[#This Row],[Column9]])/_C1_ekstrak_tanpa_sampel[[#This Row],[Column9]]</f>
        <v>0.25000000000000006</v>
      </c>
    </row>
    <row r="4" spans="2:10" x14ac:dyDescent="0.25">
      <c r="B4">
        <f>(_C1_ekstrak_dengan_sampel[[#This Row],[Column1]]-_C1_ekstrak_tanpa_sampel[[#This Row],[Column1]])/_C1_ekstrak_tanpa_sampel[[#This Row],[Column1]]</f>
        <v>0.24999999999999994</v>
      </c>
      <c r="C4">
        <f>(_C1_ekstrak_dengan_sampel[[#This Row],[Column2]]-_C1_ekstrak_tanpa_sampel[[#This Row],[Column2]])/_C1_ekstrak_tanpa_sampel[[#This Row],[Column2]]</f>
        <v>0.53333333333333344</v>
      </c>
      <c r="D4">
        <f>(_C1_ekstrak_dengan_sampel[[#This Row],[Column3]]-_C1_ekstrak_tanpa_sampel[[#This Row],[Column3]])/_C1_ekstrak_tanpa_sampel[[#This Row],[Column3]]</f>
        <v>0</v>
      </c>
      <c r="E4">
        <f>(_C1_ekstrak_dengan_sampel[[#This Row],[Column4]]-_C1_ekstrak_tanpa_sampel[[#This Row],[Column4]])/_C1_ekstrak_tanpa_sampel[[#This Row],[Column4]]</f>
        <v>1.3333333333333337</v>
      </c>
      <c r="F4">
        <f>(_C1_ekstrak_dengan_sampel[[#This Row],[Column5]]-_C1_ekstrak_tanpa_sampel[[#This Row],[Column5]])/_C1_ekstrak_tanpa_sampel[[#This Row],[Column5]]</f>
        <v>0.1999999999999999</v>
      </c>
      <c r="G4">
        <f>(_C1_ekstrak_dengan_sampel[[#This Row],[Column6]]-_C1_ekstrak_tanpa_sampel[[#This Row],[Column6]])/_C1_ekstrak_tanpa_sampel[[#This Row],[Column6]]</f>
        <v>0.33333333333333343</v>
      </c>
      <c r="H4">
        <f>(_C1_ekstrak_dengan_sampel[[#This Row],[Column7]]-_C1_ekstrak_tanpa_sampel[[#This Row],[Column7]])/_C1_ekstrak_tanpa_sampel[[#This Row],[Column7]]</f>
        <v>1.3999999999999997</v>
      </c>
      <c r="I4">
        <f>(_C1_ekstrak_dengan_sampel[[#This Row],[Column8]]-_C1_ekstrak_tanpa_sampel[[#This Row],[Column8]])/_C1_ekstrak_tanpa_sampel[[#This Row],[Column8]]</f>
        <v>2.25</v>
      </c>
      <c r="J4">
        <f>(_C1_ekstrak_dengan_sampel[[#This Row],[Column9]]-_C1_ekstrak_tanpa_sampel[[#This Row],[Column9]])/_C1_ekstrak_tanpa_sampel[[#This Row],[Column9]]</f>
        <v>0</v>
      </c>
    </row>
    <row r="5" spans="2:10" x14ac:dyDescent="0.25">
      <c r="B5">
        <f>(_C1_ekstrak_dengan_sampel[[#This Row],[Column1]]-_C1_ekstrak_tanpa_sampel[[#This Row],[Column1]])/_C1_ekstrak_tanpa_sampel[[#This Row],[Column1]]</f>
        <v>0.1999999999999999</v>
      </c>
      <c r="C5">
        <f>(_C1_ekstrak_dengan_sampel[[#This Row],[Column2]]-_C1_ekstrak_tanpa_sampel[[#This Row],[Column2]])/_C1_ekstrak_tanpa_sampel[[#This Row],[Column2]]</f>
        <v>0.53333333333333344</v>
      </c>
      <c r="D5">
        <f>(_C1_ekstrak_dengan_sampel[[#This Row],[Column3]]-_C1_ekstrak_tanpa_sampel[[#This Row],[Column3]])/_C1_ekstrak_tanpa_sampel[[#This Row],[Column3]]</f>
        <v>6.0240963855421742E-3</v>
      </c>
      <c r="E5">
        <f>(_C1_ekstrak_dengan_sampel[[#This Row],[Column4]]-_C1_ekstrak_tanpa_sampel[[#This Row],[Column4]])/_C1_ekstrak_tanpa_sampel[[#This Row],[Column4]]</f>
        <v>1.1666666666666667</v>
      </c>
      <c r="F5">
        <f>(_C1_ekstrak_dengan_sampel[[#This Row],[Column5]]-_C1_ekstrak_tanpa_sampel[[#This Row],[Column5]])/_C1_ekstrak_tanpa_sampel[[#This Row],[Column5]]</f>
        <v>0.1999999999999999</v>
      </c>
      <c r="G5">
        <f>(_C1_ekstrak_dengan_sampel[[#This Row],[Column6]]-_C1_ekstrak_tanpa_sampel[[#This Row],[Column6]])/_C1_ekstrak_tanpa_sampel[[#This Row],[Column6]]</f>
        <v>0</v>
      </c>
      <c r="H5">
        <f>(_C1_ekstrak_dengan_sampel[[#This Row],[Column7]]-_C1_ekstrak_tanpa_sampel[[#This Row],[Column7]])/_C1_ekstrak_tanpa_sampel[[#This Row],[Column7]]</f>
        <v>1.3999999999999997</v>
      </c>
      <c r="I5">
        <f>(_C1_ekstrak_dengan_sampel[[#This Row],[Column8]]-_C1_ekstrak_tanpa_sampel[[#This Row],[Column8]])/_C1_ekstrak_tanpa_sampel[[#This Row],[Column8]]</f>
        <v>2.25</v>
      </c>
      <c r="J5">
        <f>(_C1_ekstrak_dengan_sampel[[#This Row],[Column9]]-_C1_ekstrak_tanpa_sampel[[#This Row],[Column9]])/_C1_ekstrak_tanpa_sampel[[#This Row],[Column9]]</f>
        <v>0</v>
      </c>
    </row>
    <row r="6" spans="2:10" x14ac:dyDescent="0.25">
      <c r="B6">
        <f>(_C1_ekstrak_dengan_sampel[[#This Row],[Column1]]-_C1_ekstrak_tanpa_sampel[[#This Row],[Column1]])/_C1_ekstrak_tanpa_sampel[[#This Row],[Column1]]</f>
        <v>0.1999999999999999</v>
      </c>
      <c r="C6">
        <f>(_C1_ekstrak_dengan_sampel[[#This Row],[Column2]]-_C1_ekstrak_tanpa_sampel[[#This Row],[Column2]])/_C1_ekstrak_tanpa_sampel[[#This Row],[Column2]]</f>
        <v>0.53333333333333344</v>
      </c>
      <c r="D6">
        <f>(_C1_ekstrak_dengan_sampel[[#This Row],[Column3]]-_C1_ekstrak_tanpa_sampel[[#This Row],[Column3]])/_C1_ekstrak_tanpa_sampel[[#This Row],[Column3]]</f>
        <v>0</v>
      </c>
      <c r="E6">
        <f>(_C1_ekstrak_dengan_sampel[[#This Row],[Column4]]-_C1_ekstrak_tanpa_sampel[[#This Row],[Column4]])/_C1_ekstrak_tanpa_sampel[[#This Row],[Column4]]</f>
        <v>1.1666666666666667</v>
      </c>
      <c r="F6">
        <f>(_C1_ekstrak_dengan_sampel[[#This Row],[Column5]]-_C1_ekstrak_tanpa_sampel[[#This Row],[Column5]])/_C1_ekstrak_tanpa_sampel[[#This Row],[Column5]]</f>
        <v>0.1999999999999999</v>
      </c>
      <c r="G6">
        <f>(_C1_ekstrak_dengan_sampel[[#This Row],[Column6]]-_C1_ekstrak_tanpa_sampel[[#This Row],[Column6]])/_C1_ekstrak_tanpa_sampel[[#This Row],[Column6]]</f>
        <v>0</v>
      </c>
      <c r="H6">
        <f>(_C1_ekstrak_dengan_sampel[[#This Row],[Column7]]-_C1_ekstrak_tanpa_sampel[[#This Row],[Column7]])/_C1_ekstrak_tanpa_sampel[[#This Row],[Column7]]</f>
        <v>1.3999999999999997</v>
      </c>
      <c r="I6">
        <f>(_C1_ekstrak_dengan_sampel[[#This Row],[Column8]]-_C1_ekstrak_tanpa_sampel[[#This Row],[Column8]])/_C1_ekstrak_tanpa_sampel[[#This Row],[Column8]]</f>
        <v>1.9999999999999996</v>
      </c>
      <c r="J6">
        <f>(_C1_ekstrak_dengan_sampel[[#This Row],[Column9]]-_C1_ekstrak_tanpa_sampel[[#This Row],[Column9]])/_C1_ekstrak_tanpa_sampel[[#This Row],[Column9]]</f>
        <v>0</v>
      </c>
    </row>
    <row r="7" spans="2:10" x14ac:dyDescent="0.25">
      <c r="B7">
        <f>(_C1_ekstrak_dengan_sampel[[#This Row],[Column1]]-_C1_ekstrak_tanpa_sampel[[#This Row],[Column1]])/_C1_ekstrak_tanpa_sampel[[#This Row],[Column1]]</f>
        <v>0.15</v>
      </c>
      <c r="C7">
        <f>(_C1_ekstrak_dengan_sampel[[#This Row],[Column2]]-_C1_ekstrak_tanpa_sampel[[#This Row],[Column2]])/_C1_ekstrak_tanpa_sampel[[#This Row],[Column2]]</f>
        <v>0.46666666666666673</v>
      </c>
      <c r="D7">
        <f>(_C1_ekstrak_dengan_sampel[[#This Row],[Column3]]-_C1_ekstrak_tanpa_sampel[[#This Row],[Column3]])/_C1_ekstrak_tanpa_sampel[[#This Row],[Column3]]</f>
        <v>6.0240963855421742E-3</v>
      </c>
      <c r="E7">
        <f>(_C1_ekstrak_dengan_sampel[[#This Row],[Column4]]-_C1_ekstrak_tanpa_sampel[[#This Row],[Column4]])/_C1_ekstrak_tanpa_sampel[[#This Row],[Column4]]</f>
        <v>1.1666666666666667</v>
      </c>
      <c r="F7">
        <f>(_C1_ekstrak_dengan_sampel[[#This Row],[Column5]]-_C1_ekstrak_tanpa_sampel[[#This Row],[Column5]])/_C1_ekstrak_tanpa_sampel[[#This Row],[Column5]]</f>
        <v>0.1999999999999999</v>
      </c>
      <c r="G7">
        <f>(_C1_ekstrak_dengan_sampel[[#This Row],[Column6]]-_C1_ekstrak_tanpa_sampel[[#This Row],[Column6]])/_C1_ekstrak_tanpa_sampel[[#This Row],[Column6]]</f>
        <v>0.33333333333333343</v>
      </c>
      <c r="H7">
        <f>(_C1_ekstrak_dengan_sampel[[#This Row],[Column7]]-_C1_ekstrak_tanpa_sampel[[#This Row],[Column7]])/_C1_ekstrak_tanpa_sampel[[#This Row],[Column7]]</f>
        <v>1.3999999999999997</v>
      </c>
      <c r="I7">
        <f>(_C1_ekstrak_dengan_sampel[[#This Row],[Column8]]-_C1_ekstrak_tanpa_sampel[[#This Row],[Column8]])/_C1_ekstrak_tanpa_sampel[[#This Row],[Column8]]</f>
        <v>1.9999999999999996</v>
      </c>
      <c r="J7">
        <f>(_C1_ekstrak_dengan_sampel[[#This Row],[Column9]]-_C1_ekstrak_tanpa_sampel[[#This Row],[Column9]])/_C1_ekstrak_tanpa_sampel[[#This Row],[Column9]]</f>
        <v>0.25000000000000006</v>
      </c>
    </row>
    <row r="8" spans="2:10" x14ac:dyDescent="0.25">
      <c r="B8">
        <f>(_C1_ekstrak_dengan_sampel[[#This Row],[Column1]]-_C1_ekstrak_tanpa_sampel[[#This Row],[Column1]])/_C1_ekstrak_tanpa_sampel[[#This Row],[Column1]]</f>
        <v>0.24999999999999994</v>
      </c>
      <c r="C8">
        <f>(_C1_ekstrak_dengan_sampel[[#This Row],[Column2]]-_C1_ekstrak_tanpa_sampel[[#This Row],[Column2]])/_C1_ekstrak_tanpa_sampel[[#This Row],[Column2]]</f>
        <v>0.53333333333333344</v>
      </c>
      <c r="D8">
        <f>(_C1_ekstrak_dengan_sampel[[#This Row],[Column3]]-_C1_ekstrak_tanpa_sampel[[#This Row],[Column3]])/_C1_ekstrak_tanpa_sampel[[#This Row],[Column3]]</f>
        <v>6.0240963855421742E-3</v>
      </c>
      <c r="E8">
        <f>(_C1_ekstrak_dengan_sampel[[#This Row],[Column4]]-_C1_ekstrak_tanpa_sampel[[#This Row],[Column4]])/_C1_ekstrak_tanpa_sampel[[#This Row],[Column4]]</f>
        <v>1.3333333333333337</v>
      </c>
      <c r="F8">
        <f>(_C1_ekstrak_dengan_sampel[[#This Row],[Column5]]-_C1_ekstrak_tanpa_sampel[[#This Row],[Column5]])/_C1_ekstrak_tanpa_sampel[[#This Row],[Column5]]</f>
        <v>0.1999999999999999</v>
      </c>
      <c r="G8">
        <f>(_C1_ekstrak_dengan_sampel[[#This Row],[Column6]]-_C1_ekstrak_tanpa_sampel[[#This Row],[Column6]])/_C1_ekstrak_tanpa_sampel[[#This Row],[Column6]]</f>
        <v>0.33333333333333343</v>
      </c>
      <c r="H8">
        <f>(_C1_ekstrak_dengan_sampel[[#This Row],[Column7]]-_C1_ekstrak_tanpa_sampel[[#This Row],[Column7]])/_C1_ekstrak_tanpa_sampel[[#This Row],[Column7]]</f>
        <v>1.3999999999999997</v>
      </c>
      <c r="I8">
        <f>(_C1_ekstrak_dengan_sampel[[#This Row],[Column8]]-_C1_ekstrak_tanpa_sampel[[#This Row],[Column8]])/_C1_ekstrak_tanpa_sampel[[#This Row],[Column8]]</f>
        <v>2.25</v>
      </c>
      <c r="J8">
        <f>(_C1_ekstrak_dengan_sampel[[#This Row],[Column9]]-_C1_ekstrak_tanpa_sampel[[#This Row],[Column9]])/_C1_ekstrak_tanpa_sampel[[#This Row],[Column9]]</f>
        <v>0.25000000000000006</v>
      </c>
    </row>
    <row r="9" spans="2:10" x14ac:dyDescent="0.25">
      <c r="B9">
        <f>(_C1_ekstrak_dengan_sampel[[#This Row],[Column1]]-_C1_ekstrak_tanpa_sampel[[#This Row],[Column1]])/_C1_ekstrak_tanpa_sampel[[#This Row],[Column1]]</f>
        <v>0.24999999999999994</v>
      </c>
      <c r="C9">
        <f>(_C1_ekstrak_dengan_sampel[[#This Row],[Column2]]-_C1_ekstrak_tanpa_sampel[[#This Row],[Column2]])/_C1_ekstrak_tanpa_sampel[[#This Row],[Column2]]</f>
        <v>0.53333333333333344</v>
      </c>
      <c r="D9">
        <f>(_C1_ekstrak_dengan_sampel[[#This Row],[Column3]]-_C1_ekstrak_tanpa_sampel[[#This Row],[Column3]])/_C1_ekstrak_tanpa_sampel[[#This Row],[Column3]]</f>
        <v>0</v>
      </c>
      <c r="E9">
        <f>(_C1_ekstrak_dengan_sampel[[#This Row],[Column4]]-_C1_ekstrak_tanpa_sampel[[#This Row],[Column4]])/_C1_ekstrak_tanpa_sampel[[#This Row],[Column4]]</f>
        <v>1.3333333333333337</v>
      </c>
      <c r="F9">
        <f>(_C1_ekstrak_dengan_sampel[[#This Row],[Column5]]-_C1_ekstrak_tanpa_sampel[[#This Row],[Column5]])/_C1_ekstrak_tanpa_sampel[[#This Row],[Column5]]</f>
        <v>0.1999999999999999</v>
      </c>
      <c r="G9">
        <f>(_C1_ekstrak_dengan_sampel[[#This Row],[Column6]]-_C1_ekstrak_tanpa_sampel[[#This Row],[Column6]])/_C1_ekstrak_tanpa_sampel[[#This Row],[Column6]]</f>
        <v>0.33333333333333343</v>
      </c>
      <c r="H9">
        <f>(_C1_ekstrak_dengan_sampel[[#This Row],[Column7]]-_C1_ekstrak_tanpa_sampel[[#This Row],[Column7]])/_C1_ekstrak_tanpa_sampel[[#This Row],[Column7]]</f>
        <v>1.3999999999999997</v>
      </c>
      <c r="I9">
        <f>(_C1_ekstrak_dengan_sampel[[#This Row],[Column8]]-_C1_ekstrak_tanpa_sampel[[#This Row],[Column8]])/_C1_ekstrak_tanpa_sampel[[#This Row],[Column8]]</f>
        <v>2.25</v>
      </c>
      <c r="J9">
        <f>(_C1_ekstrak_dengan_sampel[[#This Row],[Column9]]-_C1_ekstrak_tanpa_sampel[[#This Row],[Column9]])/_C1_ekstrak_tanpa_sampel[[#This Row],[Column9]]</f>
        <v>0.25000000000000006</v>
      </c>
    </row>
    <row r="10" spans="2:10" x14ac:dyDescent="0.25">
      <c r="B10">
        <f>(_C1_ekstrak_dengan_sampel[[#This Row],[Column1]]-_C1_ekstrak_tanpa_sampel[[#This Row],[Column1]])/_C1_ekstrak_tanpa_sampel[[#This Row],[Column1]]</f>
        <v>0.19047619047619052</v>
      </c>
      <c r="C10">
        <f>(_C1_ekstrak_dengan_sampel[[#This Row],[Column2]]-_C1_ekstrak_tanpa_sampel[[#This Row],[Column2]])/_C1_ekstrak_tanpa_sampel[[#This Row],[Column2]]</f>
        <v>0.53333333333333344</v>
      </c>
      <c r="D10">
        <f>(_C1_ekstrak_dengan_sampel[[#This Row],[Column3]]-_C1_ekstrak_tanpa_sampel[[#This Row],[Column3]])/_C1_ekstrak_tanpa_sampel[[#This Row],[Column3]]</f>
        <v>6.0240963855421742E-3</v>
      </c>
      <c r="E10">
        <f>(_C1_ekstrak_dengan_sampel[[#This Row],[Column4]]-_C1_ekstrak_tanpa_sampel[[#This Row],[Column4]])/_C1_ekstrak_tanpa_sampel[[#This Row],[Column4]]</f>
        <v>1.3333333333333337</v>
      </c>
      <c r="F10">
        <f>(_C1_ekstrak_dengan_sampel[[#This Row],[Column5]]-_C1_ekstrak_tanpa_sampel[[#This Row],[Column5]])/_C1_ekstrak_tanpa_sampel[[#This Row],[Column5]]</f>
        <v>0.1999999999999999</v>
      </c>
      <c r="G10">
        <f>(_C1_ekstrak_dengan_sampel[[#This Row],[Column6]]-_C1_ekstrak_tanpa_sampel[[#This Row],[Column6]])/_C1_ekstrak_tanpa_sampel[[#This Row],[Column6]]</f>
        <v>0</v>
      </c>
      <c r="H10">
        <f>(_C1_ekstrak_dengan_sampel[[#This Row],[Column7]]-_C1_ekstrak_tanpa_sampel[[#This Row],[Column7]])/_C1_ekstrak_tanpa_sampel[[#This Row],[Column7]]</f>
        <v>1.3999999999999997</v>
      </c>
      <c r="I10">
        <f>(_C1_ekstrak_dengan_sampel[[#This Row],[Column8]]-_C1_ekstrak_tanpa_sampel[[#This Row],[Column8]])/_C1_ekstrak_tanpa_sampel[[#This Row],[Column8]]</f>
        <v>2.25</v>
      </c>
      <c r="J10">
        <f>(_C1_ekstrak_dengan_sampel[[#This Row],[Column9]]-_C1_ekstrak_tanpa_sampel[[#This Row],[Column9]])/_C1_ekstrak_tanpa_sampel[[#This Row],[Column9]]</f>
        <v>0.25000000000000006</v>
      </c>
    </row>
    <row r="11" spans="2:10" x14ac:dyDescent="0.25">
      <c r="B11">
        <f>(_C1_ekstrak_dengan_sampel[[#This Row],[Column1]]-_C1_ekstrak_tanpa_sampel[[#This Row],[Column1]])/_C1_ekstrak_tanpa_sampel[[#This Row],[Column1]]</f>
        <v>0.24999999999999994</v>
      </c>
      <c r="C11">
        <f>(_C1_ekstrak_dengan_sampel[[#This Row],[Column2]]-_C1_ekstrak_tanpa_sampel[[#This Row],[Column2]])/_C1_ekstrak_tanpa_sampel[[#This Row],[Column2]]</f>
        <v>0.53333333333333344</v>
      </c>
      <c r="D11">
        <f>(_C1_ekstrak_dengan_sampel[[#This Row],[Column3]]-_C1_ekstrak_tanpa_sampel[[#This Row],[Column3]])/_C1_ekstrak_tanpa_sampel[[#This Row],[Column3]]</f>
        <v>6.0240963855421742E-3</v>
      </c>
      <c r="E11">
        <f>(_C1_ekstrak_dengan_sampel[[#This Row],[Column4]]-_C1_ekstrak_tanpa_sampel[[#This Row],[Column4]])/_C1_ekstrak_tanpa_sampel[[#This Row],[Column4]]</f>
        <v>1.3333333333333337</v>
      </c>
      <c r="F11">
        <f>(_C1_ekstrak_dengan_sampel[[#This Row],[Column5]]-_C1_ekstrak_tanpa_sampel[[#This Row],[Column5]])/_C1_ekstrak_tanpa_sampel[[#This Row],[Column5]]</f>
        <v>0.1999999999999999</v>
      </c>
      <c r="G11">
        <f>(_C1_ekstrak_dengan_sampel[[#This Row],[Column6]]-_C1_ekstrak_tanpa_sampel[[#This Row],[Column6]])/_C1_ekstrak_tanpa_sampel[[#This Row],[Column6]]</f>
        <v>0.33333333333333343</v>
      </c>
      <c r="H11">
        <f>(_C1_ekstrak_dengan_sampel[[#This Row],[Column7]]-_C1_ekstrak_tanpa_sampel[[#This Row],[Column7]])/_C1_ekstrak_tanpa_sampel[[#This Row],[Column7]]</f>
        <v>1.3999999999999997</v>
      </c>
      <c r="I11">
        <f>(_C1_ekstrak_dengan_sampel[[#This Row],[Column8]]-_C1_ekstrak_tanpa_sampel[[#This Row],[Column8]])/_C1_ekstrak_tanpa_sampel[[#This Row],[Column8]]</f>
        <v>2.25</v>
      </c>
      <c r="J11">
        <f>(_C1_ekstrak_dengan_sampel[[#This Row],[Column9]]-_C1_ekstrak_tanpa_sampel[[#This Row],[Column9]])/_C1_ekstrak_tanpa_sampel[[#This Row],[Column9]]</f>
        <v>0</v>
      </c>
    </row>
    <row r="12" spans="2:10" x14ac:dyDescent="0.25">
      <c r="B12">
        <f>(_C1_ekstrak_dengan_sampel[[#This Row],[Column1]]-_C1_ekstrak_tanpa_sampel[[#This Row],[Column1]])/_C1_ekstrak_tanpa_sampel[[#This Row],[Column1]]</f>
        <v>0.19047619047619052</v>
      </c>
      <c r="C12">
        <f>(_C1_ekstrak_dengan_sampel[[#This Row],[Column2]]-_C1_ekstrak_tanpa_sampel[[#This Row],[Column2]])/_C1_ekstrak_tanpa_sampel[[#This Row],[Column2]]</f>
        <v>0.6</v>
      </c>
      <c r="D12">
        <f>(_C1_ekstrak_dengan_sampel[[#This Row],[Column3]]-_C1_ekstrak_tanpa_sampel[[#This Row],[Column3]])/_C1_ekstrak_tanpa_sampel[[#This Row],[Column3]]</f>
        <v>6.0240963855421742E-3</v>
      </c>
      <c r="E12">
        <f>(_C1_ekstrak_dengan_sampel[[#This Row],[Column4]]-_C1_ekstrak_tanpa_sampel[[#This Row],[Column4]])/_C1_ekstrak_tanpa_sampel[[#This Row],[Column4]]</f>
        <v>1.3333333333333337</v>
      </c>
      <c r="F12">
        <f>(_C1_ekstrak_dengan_sampel[[#This Row],[Column5]]-_C1_ekstrak_tanpa_sampel[[#This Row],[Column5]])/_C1_ekstrak_tanpa_sampel[[#This Row],[Column5]]</f>
        <v>0.1999999999999999</v>
      </c>
      <c r="G12">
        <f>(_C1_ekstrak_dengan_sampel[[#This Row],[Column6]]-_C1_ekstrak_tanpa_sampel[[#This Row],[Column6]])/_C1_ekstrak_tanpa_sampel[[#This Row],[Column6]]</f>
        <v>0.33333333333333343</v>
      </c>
      <c r="H12">
        <f>(_C1_ekstrak_dengan_sampel[[#This Row],[Column7]]-_C1_ekstrak_tanpa_sampel[[#This Row],[Column7]])/_C1_ekstrak_tanpa_sampel[[#This Row],[Column7]]</f>
        <v>1.5999999999999999</v>
      </c>
      <c r="I12">
        <f>(_C1_ekstrak_dengan_sampel[[#This Row],[Column8]]-_C1_ekstrak_tanpa_sampel[[#This Row],[Column8]])/_C1_ekstrak_tanpa_sampel[[#This Row],[Column8]]</f>
        <v>2.25</v>
      </c>
      <c r="J12">
        <f>(_C1_ekstrak_dengan_sampel[[#This Row],[Column9]]-_C1_ekstrak_tanpa_sampel[[#This Row],[Column9]])/_C1_ekstrak_tanpa_sampel[[#This Row],[Column9]]</f>
        <v>0.25000000000000006</v>
      </c>
    </row>
    <row r="13" spans="2:10" x14ac:dyDescent="0.25">
      <c r="B13">
        <f>(_C1_ekstrak_dengan_sampel[[#This Row],[Column1]]-_C1_ekstrak_tanpa_sampel[[#This Row],[Column1]])/_C1_ekstrak_tanpa_sampel[[#This Row],[Column1]]</f>
        <v>0.19047619047619052</v>
      </c>
      <c r="C13">
        <f>(_C1_ekstrak_dengan_sampel[[#This Row],[Column2]]-_C1_ekstrak_tanpa_sampel[[#This Row],[Column2]])/_C1_ekstrak_tanpa_sampel[[#This Row],[Column2]]</f>
        <v>0.6</v>
      </c>
      <c r="D13">
        <f>(_C1_ekstrak_dengan_sampel[[#This Row],[Column3]]-_C1_ekstrak_tanpa_sampel[[#This Row],[Column3]])/_C1_ekstrak_tanpa_sampel[[#This Row],[Column3]]</f>
        <v>5.988023952095814E-3</v>
      </c>
      <c r="E13">
        <f>(_C1_ekstrak_dengan_sampel[[#This Row],[Column4]]-_C1_ekstrak_tanpa_sampel[[#This Row],[Column4]])/_C1_ekstrak_tanpa_sampel[[#This Row],[Column4]]</f>
        <v>1.3333333333333337</v>
      </c>
      <c r="F13">
        <f>(_C1_ekstrak_dengan_sampel[[#This Row],[Column5]]-_C1_ekstrak_tanpa_sampel[[#This Row],[Column5]])/_C1_ekstrak_tanpa_sampel[[#This Row],[Column5]]</f>
        <v>0.1999999999999999</v>
      </c>
      <c r="G13">
        <f>(_C1_ekstrak_dengan_sampel[[#This Row],[Column6]]-_C1_ekstrak_tanpa_sampel[[#This Row],[Column6]])/_C1_ekstrak_tanpa_sampel[[#This Row],[Column6]]</f>
        <v>0.33333333333333343</v>
      </c>
      <c r="H13">
        <f>(_C1_ekstrak_dengan_sampel[[#This Row],[Column7]]-_C1_ekstrak_tanpa_sampel[[#This Row],[Column7]])/_C1_ekstrak_tanpa_sampel[[#This Row],[Column7]]</f>
        <v>1.5999999999999999</v>
      </c>
      <c r="I13">
        <f>(_C1_ekstrak_dengan_sampel[[#This Row],[Column8]]-_C1_ekstrak_tanpa_sampel[[#This Row],[Column8]])/_C1_ekstrak_tanpa_sampel[[#This Row],[Column8]]</f>
        <v>2.25</v>
      </c>
      <c r="J13">
        <f>(_C1_ekstrak_dengan_sampel[[#This Row],[Column9]]-_C1_ekstrak_tanpa_sampel[[#This Row],[Column9]])/_C1_ekstrak_tanpa_sampel[[#This Row],[Column9]]</f>
        <v>0.25000000000000006</v>
      </c>
    </row>
    <row r="14" spans="2:10" x14ac:dyDescent="0.25">
      <c r="B14">
        <f>(_C1_ekstrak_dengan_sampel[[#This Row],[Column1]]-_C1_ekstrak_tanpa_sampel[[#This Row],[Column1]])/_C1_ekstrak_tanpa_sampel[[#This Row],[Column1]]</f>
        <v>0.19047619047619052</v>
      </c>
      <c r="C14">
        <f>(_C1_ekstrak_dengan_sampel[[#This Row],[Column2]]-_C1_ekstrak_tanpa_sampel[[#This Row],[Column2]])/_C1_ekstrak_tanpa_sampel[[#This Row],[Column2]]</f>
        <v>0.6</v>
      </c>
      <c r="D14">
        <f>(_C1_ekstrak_dengan_sampel[[#This Row],[Column3]]-_C1_ekstrak_tanpa_sampel[[#This Row],[Column3]])/_C1_ekstrak_tanpa_sampel[[#This Row],[Column3]]</f>
        <v>0</v>
      </c>
      <c r="E14">
        <f>(_C1_ekstrak_dengan_sampel[[#This Row],[Column4]]-_C1_ekstrak_tanpa_sampel[[#This Row],[Column4]])/_C1_ekstrak_tanpa_sampel[[#This Row],[Column4]]</f>
        <v>1.3333333333333337</v>
      </c>
      <c r="F14">
        <f>(_C1_ekstrak_dengan_sampel[[#This Row],[Column5]]-_C1_ekstrak_tanpa_sampel[[#This Row],[Column5]])/_C1_ekstrak_tanpa_sampel[[#This Row],[Column5]]</f>
        <v>0.1999999999999999</v>
      </c>
      <c r="G14">
        <f>(_C1_ekstrak_dengan_sampel[[#This Row],[Column6]]-_C1_ekstrak_tanpa_sampel[[#This Row],[Column6]])/_C1_ekstrak_tanpa_sampel[[#This Row],[Column6]]</f>
        <v>0.33333333333333343</v>
      </c>
      <c r="H14">
        <f>(_C1_ekstrak_dengan_sampel[[#This Row],[Column7]]-_C1_ekstrak_tanpa_sampel[[#This Row],[Column7]])/_C1_ekstrak_tanpa_sampel[[#This Row],[Column7]]</f>
        <v>1.5999999999999999</v>
      </c>
      <c r="I14">
        <f>(_C1_ekstrak_dengan_sampel[[#This Row],[Column8]]-_C1_ekstrak_tanpa_sampel[[#This Row],[Column8]])/_C1_ekstrak_tanpa_sampel[[#This Row],[Column8]]</f>
        <v>2.25</v>
      </c>
      <c r="J14">
        <f>(_C1_ekstrak_dengan_sampel[[#This Row],[Column9]]-_C1_ekstrak_tanpa_sampel[[#This Row],[Column9]])/_C1_ekstrak_tanpa_sampel[[#This Row],[Column9]]</f>
        <v>0.25000000000000006</v>
      </c>
    </row>
    <row r="15" spans="2:10" x14ac:dyDescent="0.25">
      <c r="B15">
        <f>(_C1_ekstrak_dengan_sampel[[#This Row],[Column1]]-_C1_ekstrak_tanpa_sampel[[#This Row],[Column1]])/_C1_ekstrak_tanpa_sampel[[#This Row],[Column1]]</f>
        <v>0.19047619047619052</v>
      </c>
      <c r="C15">
        <f>(_C1_ekstrak_dengan_sampel[[#This Row],[Column2]]-_C1_ekstrak_tanpa_sampel[[#This Row],[Column2]])/_C1_ekstrak_tanpa_sampel[[#This Row],[Column2]]</f>
        <v>0.6</v>
      </c>
      <c r="D15">
        <f>(_C1_ekstrak_dengan_sampel[[#This Row],[Column3]]-_C1_ekstrak_tanpa_sampel[[#This Row],[Column3]])/_C1_ekstrak_tanpa_sampel[[#This Row],[Column3]]</f>
        <v>-5.9523809523809581E-3</v>
      </c>
      <c r="E15">
        <f>(_C1_ekstrak_dengan_sampel[[#This Row],[Column4]]-_C1_ekstrak_tanpa_sampel[[#This Row],[Column4]])/_C1_ekstrak_tanpa_sampel[[#This Row],[Column4]]</f>
        <v>1.5</v>
      </c>
      <c r="F15">
        <f>(_C1_ekstrak_dengan_sampel[[#This Row],[Column5]]-_C1_ekstrak_tanpa_sampel[[#This Row],[Column5]])/_C1_ekstrak_tanpa_sampel[[#This Row],[Column5]]</f>
        <v>0.1999999999999999</v>
      </c>
      <c r="G15">
        <f>(_C1_ekstrak_dengan_sampel[[#This Row],[Column6]]-_C1_ekstrak_tanpa_sampel[[#This Row],[Column6]])/_C1_ekstrak_tanpa_sampel[[#This Row],[Column6]]</f>
        <v>0.33333333333333343</v>
      </c>
      <c r="H15">
        <f>(_C1_ekstrak_dengan_sampel[[#This Row],[Column7]]-_C1_ekstrak_tanpa_sampel[[#This Row],[Column7]])/_C1_ekstrak_tanpa_sampel[[#This Row],[Column7]]</f>
        <v>1.5999999999999999</v>
      </c>
      <c r="I15">
        <f>(_C1_ekstrak_dengan_sampel[[#This Row],[Column8]]-_C1_ekstrak_tanpa_sampel[[#This Row],[Column8]])/_C1_ekstrak_tanpa_sampel[[#This Row],[Column8]]</f>
        <v>2.25</v>
      </c>
      <c r="J15">
        <f>(_C1_ekstrak_dengan_sampel[[#This Row],[Column9]]-_C1_ekstrak_tanpa_sampel[[#This Row],[Column9]])/_C1_ekstrak_tanpa_sampel[[#This Row],[Column9]]</f>
        <v>0.25000000000000006</v>
      </c>
    </row>
    <row r="16" spans="2:10" x14ac:dyDescent="0.25">
      <c r="B16">
        <f>(_C1_ekstrak_dengan_sampel[[#This Row],[Column1]]-_C1_ekstrak_tanpa_sampel[[#This Row],[Column1]])/_C1_ekstrak_tanpa_sampel[[#This Row],[Column1]]</f>
        <v>0.19047619047619052</v>
      </c>
      <c r="C16">
        <f>(_C1_ekstrak_dengan_sampel[[#This Row],[Column2]]-_C1_ekstrak_tanpa_sampel[[#This Row],[Column2]])/_C1_ekstrak_tanpa_sampel[[#This Row],[Column2]]</f>
        <v>0.6</v>
      </c>
      <c r="D16">
        <f>(_C1_ekstrak_dengan_sampel[[#This Row],[Column3]]-_C1_ekstrak_tanpa_sampel[[#This Row],[Column3]])/_C1_ekstrak_tanpa_sampel[[#This Row],[Column3]]</f>
        <v>-5.9523809523809581E-3</v>
      </c>
      <c r="E16">
        <f>(_C1_ekstrak_dengan_sampel[[#This Row],[Column4]]-_C1_ekstrak_tanpa_sampel[[#This Row],[Column4]])/_C1_ekstrak_tanpa_sampel[[#This Row],[Column4]]</f>
        <v>1.5</v>
      </c>
      <c r="F16">
        <f>(_C1_ekstrak_dengan_sampel[[#This Row],[Column5]]-_C1_ekstrak_tanpa_sampel[[#This Row],[Column5]])/_C1_ekstrak_tanpa_sampel[[#This Row],[Column5]]</f>
        <v>0.1999999999999999</v>
      </c>
      <c r="G16">
        <f>(_C1_ekstrak_dengan_sampel[[#This Row],[Column6]]-_C1_ekstrak_tanpa_sampel[[#This Row],[Column6]])/_C1_ekstrak_tanpa_sampel[[#This Row],[Column6]]</f>
        <v>0.33333333333333343</v>
      </c>
      <c r="H16">
        <f>(_C1_ekstrak_dengan_sampel[[#This Row],[Column7]]-_C1_ekstrak_tanpa_sampel[[#This Row],[Column7]])/_C1_ekstrak_tanpa_sampel[[#This Row],[Column7]]</f>
        <v>1.5999999999999999</v>
      </c>
      <c r="I16">
        <f>(_C1_ekstrak_dengan_sampel[[#This Row],[Column8]]-_C1_ekstrak_tanpa_sampel[[#This Row],[Column8]])/_C1_ekstrak_tanpa_sampel[[#This Row],[Column8]]</f>
        <v>2.25</v>
      </c>
      <c r="J16">
        <f>(_C1_ekstrak_dengan_sampel[[#This Row],[Column9]]-_C1_ekstrak_tanpa_sampel[[#This Row],[Column9]])/_C1_ekstrak_tanpa_sampel[[#This Row],[Column9]]</f>
        <v>0.25000000000000006</v>
      </c>
    </row>
    <row r="17" spans="2:10" x14ac:dyDescent="0.25">
      <c r="B17">
        <f>(_C1_ekstrak_dengan_sampel[[#This Row],[Column1]]-_C1_ekstrak_tanpa_sampel[[#This Row],[Column1]])/_C1_ekstrak_tanpa_sampel[[#This Row],[Column1]]</f>
        <v>0.19047619047619052</v>
      </c>
      <c r="C17">
        <f>(_C1_ekstrak_dengan_sampel[[#This Row],[Column2]]-_C1_ekstrak_tanpa_sampel[[#This Row],[Column2]])/_C1_ekstrak_tanpa_sampel[[#This Row],[Column2]]</f>
        <v>0.6</v>
      </c>
      <c r="D17">
        <f>(_C1_ekstrak_dengan_sampel[[#This Row],[Column3]]-_C1_ekstrak_tanpa_sampel[[#This Row],[Column3]])/_C1_ekstrak_tanpa_sampel[[#This Row],[Column3]]</f>
        <v>-5.9523809523809581E-3</v>
      </c>
      <c r="E17">
        <f>(_C1_ekstrak_dengan_sampel[[#This Row],[Column4]]-_C1_ekstrak_tanpa_sampel[[#This Row],[Column4]])/_C1_ekstrak_tanpa_sampel[[#This Row],[Column4]]</f>
        <v>1.5</v>
      </c>
      <c r="F17">
        <f>(_C1_ekstrak_dengan_sampel[[#This Row],[Column5]]-_C1_ekstrak_tanpa_sampel[[#This Row],[Column5]])/_C1_ekstrak_tanpa_sampel[[#This Row],[Column5]]</f>
        <v>0.1999999999999999</v>
      </c>
      <c r="G17">
        <f>(_C1_ekstrak_dengan_sampel[[#This Row],[Column6]]-_C1_ekstrak_tanpa_sampel[[#This Row],[Column6]])/_C1_ekstrak_tanpa_sampel[[#This Row],[Column6]]</f>
        <v>0.33333333333333343</v>
      </c>
      <c r="H17">
        <f>(_C1_ekstrak_dengan_sampel[[#This Row],[Column7]]-_C1_ekstrak_tanpa_sampel[[#This Row],[Column7]])/_C1_ekstrak_tanpa_sampel[[#This Row],[Column7]]</f>
        <v>1.5999999999999999</v>
      </c>
      <c r="I17">
        <f>(_C1_ekstrak_dengan_sampel[[#This Row],[Column8]]-_C1_ekstrak_tanpa_sampel[[#This Row],[Column8]])/_C1_ekstrak_tanpa_sampel[[#This Row],[Column8]]</f>
        <v>2.5</v>
      </c>
      <c r="J17">
        <f>(_C1_ekstrak_dengan_sampel[[#This Row],[Column9]]-_C1_ekstrak_tanpa_sampel[[#This Row],[Column9]])/_C1_ekstrak_tanpa_sampel[[#This Row],[Column9]]</f>
        <v>0.25000000000000006</v>
      </c>
    </row>
    <row r="18" spans="2:10" x14ac:dyDescent="0.25">
      <c r="B18">
        <f>(_C1_ekstrak_dengan_sampel[[#This Row],[Column1]]-_C1_ekstrak_tanpa_sampel[[#This Row],[Column1]])/_C1_ekstrak_tanpa_sampel[[#This Row],[Column1]]</f>
        <v>0.19047619047619052</v>
      </c>
      <c r="C18">
        <f>(_C1_ekstrak_dengan_sampel[[#This Row],[Column2]]-_C1_ekstrak_tanpa_sampel[[#This Row],[Column2]])/_C1_ekstrak_tanpa_sampel[[#This Row],[Column2]]</f>
        <v>0.66666666666666674</v>
      </c>
      <c r="D18">
        <f>(_C1_ekstrak_dengan_sampel[[#This Row],[Column3]]-_C1_ekstrak_tanpa_sampel[[#This Row],[Column3]])/_C1_ekstrak_tanpa_sampel[[#This Row],[Column3]]</f>
        <v>-5.9523809523809581E-3</v>
      </c>
      <c r="E18">
        <f>(_C1_ekstrak_dengan_sampel[[#This Row],[Column4]]-_C1_ekstrak_tanpa_sampel[[#This Row],[Column4]])/_C1_ekstrak_tanpa_sampel[[#This Row],[Column4]]</f>
        <v>1.5</v>
      </c>
      <c r="F18">
        <f>(_C1_ekstrak_dengan_sampel[[#This Row],[Column5]]-_C1_ekstrak_tanpa_sampel[[#This Row],[Column5]])/_C1_ekstrak_tanpa_sampel[[#This Row],[Column5]]</f>
        <v>0.1999999999999999</v>
      </c>
      <c r="G18">
        <f>(_C1_ekstrak_dengan_sampel[[#This Row],[Column6]]-_C1_ekstrak_tanpa_sampel[[#This Row],[Column6]])/_C1_ekstrak_tanpa_sampel[[#This Row],[Column6]]</f>
        <v>0.33333333333333343</v>
      </c>
      <c r="H18">
        <f>(_C1_ekstrak_dengan_sampel[[#This Row],[Column7]]-_C1_ekstrak_tanpa_sampel[[#This Row],[Column7]])/_C1_ekstrak_tanpa_sampel[[#This Row],[Column7]]</f>
        <v>1.8</v>
      </c>
      <c r="I18">
        <f>(_C1_ekstrak_dengan_sampel[[#This Row],[Column8]]-_C1_ekstrak_tanpa_sampel[[#This Row],[Column8]])/_C1_ekstrak_tanpa_sampel[[#This Row],[Column8]]</f>
        <v>2.5</v>
      </c>
      <c r="J18">
        <f>(_C1_ekstrak_dengan_sampel[[#This Row],[Column9]]-_C1_ekstrak_tanpa_sampel[[#This Row],[Column9]])/_C1_ekstrak_tanpa_sampel[[#This Row],[Column9]]</f>
        <v>0.25000000000000006</v>
      </c>
    </row>
    <row r="19" spans="2:10" x14ac:dyDescent="0.25">
      <c r="B19">
        <f>(_C1_ekstrak_dengan_sampel[[#This Row],[Column1]]-_C1_ekstrak_tanpa_sampel[[#This Row],[Column1]])/_C1_ekstrak_tanpa_sampel[[#This Row],[Column1]]</f>
        <v>0.19047619047619052</v>
      </c>
      <c r="C19">
        <f>(_C1_ekstrak_dengan_sampel[[#This Row],[Column2]]-_C1_ekstrak_tanpa_sampel[[#This Row],[Column2]])/_C1_ekstrak_tanpa_sampel[[#This Row],[Column2]]</f>
        <v>0.66666666666666674</v>
      </c>
      <c r="D19">
        <f>(_C1_ekstrak_dengan_sampel[[#This Row],[Column3]]-_C1_ekstrak_tanpa_sampel[[#This Row],[Column3]])/_C1_ekstrak_tanpa_sampel[[#This Row],[Column3]]</f>
        <v>-1.7751479289940846E-2</v>
      </c>
      <c r="E19">
        <f>(_C1_ekstrak_dengan_sampel[[#This Row],[Column4]]-_C1_ekstrak_tanpa_sampel[[#This Row],[Column4]])/_C1_ekstrak_tanpa_sampel[[#This Row],[Column4]]</f>
        <v>1.5</v>
      </c>
      <c r="F19">
        <f>(_C1_ekstrak_dengan_sampel[[#This Row],[Column5]]-_C1_ekstrak_tanpa_sampel[[#This Row],[Column5]])/_C1_ekstrak_tanpa_sampel[[#This Row],[Column5]]</f>
        <v>0.1999999999999999</v>
      </c>
      <c r="G19">
        <f>(_C1_ekstrak_dengan_sampel[[#This Row],[Column6]]-_C1_ekstrak_tanpa_sampel[[#This Row],[Column6]])/_C1_ekstrak_tanpa_sampel[[#This Row],[Column6]]</f>
        <v>0.33333333333333343</v>
      </c>
      <c r="H19">
        <f>(_C1_ekstrak_dengan_sampel[[#This Row],[Column7]]-_C1_ekstrak_tanpa_sampel[[#This Row],[Column7]])/_C1_ekstrak_tanpa_sampel[[#This Row],[Column7]]</f>
        <v>1.8</v>
      </c>
      <c r="I19">
        <f>(_C1_ekstrak_dengan_sampel[[#This Row],[Column8]]-_C1_ekstrak_tanpa_sampel[[#This Row],[Column8]])/_C1_ekstrak_tanpa_sampel[[#This Row],[Column8]]</f>
        <v>2.5</v>
      </c>
      <c r="J19">
        <f>(_C1_ekstrak_dengan_sampel[[#This Row],[Column9]]-_C1_ekstrak_tanpa_sampel[[#This Row],[Column9]])/_C1_ekstrak_tanpa_sampel[[#This Row],[Column9]]</f>
        <v>0.25000000000000006</v>
      </c>
    </row>
    <row r="20" spans="2:10" x14ac:dyDescent="0.25">
      <c r="B20">
        <f>(_C1_ekstrak_dengan_sampel[[#This Row],[Column1]]-_C1_ekstrak_tanpa_sampel[[#This Row],[Column1]])/_C1_ekstrak_tanpa_sampel[[#This Row],[Column1]]</f>
        <v>0.19047619047619052</v>
      </c>
      <c r="C20">
        <f>(_C1_ekstrak_dengan_sampel[[#This Row],[Column2]]-_C1_ekstrak_tanpa_sampel[[#This Row],[Column2]])/_C1_ekstrak_tanpa_sampel[[#This Row],[Column2]]</f>
        <v>0.66666666666666674</v>
      </c>
      <c r="D20">
        <f>(_C1_ekstrak_dengan_sampel[[#This Row],[Column3]]-_C1_ekstrak_tanpa_sampel[[#This Row],[Column3]])/_C1_ekstrak_tanpa_sampel[[#This Row],[Column3]]</f>
        <v>-1.7751479289940846E-2</v>
      </c>
      <c r="E20">
        <f>(_C1_ekstrak_dengan_sampel[[#This Row],[Column4]]-_C1_ekstrak_tanpa_sampel[[#This Row],[Column4]])/_C1_ekstrak_tanpa_sampel[[#This Row],[Column4]]</f>
        <v>1.5</v>
      </c>
      <c r="F20">
        <f>(_C1_ekstrak_dengan_sampel[[#This Row],[Column5]]-_C1_ekstrak_tanpa_sampel[[#This Row],[Column5]])/_C1_ekstrak_tanpa_sampel[[#This Row],[Column5]]</f>
        <v>0.1999999999999999</v>
      </c>
      <c r="G20">
        <f>(_C1_ekstrak_dengan_sampel[[#This Row],[Column6]]-_C1_ekstrak_tanpa_sampel[[#This Row],[Column6]])/_C1_ekstrak_tanpa_sampel[[#This Row],[Column6]]</f>
        <v>0.33333333333333343</v>
      </c>
      <c r="H20">
        <f>(_C1_ekstrak_dengan_sampel[[#This Row],[Column7]]-_C1_ekstrak_tanpa_sampel[[#This Row],[Column7]])/_C1_ekstrak_tanpa_sampel[[#This Row],[Column7]]</f>
        <v>1.8</v>
      </c>
      <c r="I20">
        <f>(_C1_ekstrak_dengan_sampel[[#This Row],[Column8]]-_C1_ekstrak_tanpa_sampel[[#This Row],[Column8]])/_C1_ekstrak_tanpa_sampel[[#This Row],[Column8]]</f>
        <v>2.7499999999999996</v>
      </c>
      <c r="J20">
        <f>(_C1_ekstrak_dengan_sampel[[#This Row],[Column9]]-_C1_ekstrak_tanpa_sampel[[#This Row],[Column9]])/_C1_ekstrak_tanpa_sampel[[#This Row],[Column9]]</f>
        <v>0.25000000000000006</v>
      </c>
    </row>
    <row r="21" spans="2:10" x14ac:dyDescent="0.25">
      <c r="B21">
        <f>(_C1_ekstrak_dengan_sampel[[#This Row],[Column1]]-_C1_ekstrak_tanpa_sampel[[#This Row],[Column1]])/_C1_ekstrak_tanpa_sampel[[#This Row],[Column1]]</f>
        <v>0.23809523809523819</v>
      </c>
      <c r="C21">
        <f>(_C1_ekstrak_dengan_sampel[[#This Row],[Column2]]-_C1_ekstrak_tanpa_sampel[[#This Row],[Column2]])/_C1_ekstrak_tanpa_sampel[[#This Row],[Column2]]</f>
        <v>0.7333333333333335</v>
      </c>
      <c r="D21">
        <f>(_C1_ekstrak_dengan_sampel[[#This Row],[Column3]]-_C1_ekstrak_tanpa_sampel[[#This Row],[Column3]])/_C1_ekstrak_tanpa_sampel[[#This Row],[Column3]]</f>
        <v>-5.9523809523809581E-3</v>
      </c>
      <c r="E21">
        <f>(_C1_ekstrak_dengan_sampel[[#This Row],[Column4]]-_C1_ekstrak_tanpa_sampel[[#This Row],[Column4]])/_C1_ekstrak_tanpa_sampel[[#This Row],[Column4]]</f>
        <v>1.5</v>
      </c>
      <c r="F21">
        <f>(_C1_ekstrak_dengan_sampel[[#This Row],[Column5]]-_C1_ekstrak_tanpa_sampel[[#This Row],[Column5]])/_C1_ekstrak_tanpa_sampel[[#This Row],[Column5]]</f>
        <v>0.1999999999999999</v>
      </c>
      <c r="G21">
        <f>(_C1_ekstrak_dengan_sampel[[#This Row],[Column6]]-_C1_ekstrak_tanpa_sampel[[#This Row],[Column6]])/_C1_ekstrak_tanpa_sampel[[#This Row],[Column6]]</f>
        <v>0.33333333333333343</v>
      </c>
      <c r="H21">
        <f>(_C1_ekstrak_dengan_sampel[[#This Row],[Column7]]-_C1_ekstrak_tanpa_sampel[[#This Row],[Column7]])/_C1_ekstrak_tanpa_sampel[[#This Row],[Column7]]</f>
        <v>1.8</v>
      </c>
      <c r="I21">
        <f>(_C1_ekstrak_dengan_sampel[[#This Row],[Column8]]-_C1_ekstrak_tanpa_sampel[[#This Row],[Column8]])/_C1_ekstrak_tanpa_sampel[[#This Row],[Column8]]</f>
        <v>2.7499999999999996</v>
      </c>
      <c r="J21">
        <f>(_C1_ekstrak_dengan_sampel[[#This Row],[Column9]]-_C1_ekstrak_tanpa_sampel[[#This Row],[Column9]])/_C1_ekstrak_tanpa_sampel[[#This Row],[Column9]]</f>
        <v>0.25000000000000006</v>
      </c>
    </row>
    <row r="22" spans="2:10" x14ac:dyDescent="0.25">
      <c r="B22">
        <f>(_C1_ekstrak_dengan_sampel[[#This Row],[Column1]]-_C1_ekstrak_tanpa_sampel[[#This Row],[Column1]])/_C1_ekstrak_tanpa_sampel[[#This Row],[Column1]]</f>
        <v>0.23809523809523819</v>
      </c>
      <c r="C22">
        <f>(_C1_ekstrak_dengan_sampel[[#This Row],[Column2]]-_C1_ekstrak_tanpa_sampel[[#This Row],[Column2]])/_C1_ekstrak_tanpa_sampel[[#This Row],[Column2]]</f>
        <v>0.7333333333333335</v>
      </c>
      <c r="D22">
        <f>(_C1_ekstrak_dengan_sampel[[#This Row],[Column3]]-_C1_ekstrak_tanpa_sampel[[#This Row],[Column3]])/_C1_ekstrak_tanpa_sampel[[#This Row],[Column3]]</f>
        <v>-1.1834319526627229E-2</v>
      </c>
      <c r="E22">
        <f>(_C1_ekstrak_dengan_sampel[[#This Row],[Column4]]-_C1_ekstrak_tanpa_sampel[[#This Row],[Column4]])/_C1_ekstrak_tanpa_sampel[[#This Row],[Column4]]</f>
        <v>1.6666666666666667</v>
      </c>
      <c r="F22">
        <f>(_C1_ekstrak_dengan_sampel[[#This Row],[Column5]]-_C1_ekstrak_tanpa_sampel[[#This Row],[Column5]])/_C1_ekstrak_tanpa_sampel[[#This Row],[Column5]]</f>
        <v>0.1999999999999999</v>
      </c>
      <c r="G22">
        <f>(_C1_ekstrak_dengan_sampel[[#This Row],[Column6]]-_C1_ekstrak_tanpa_sampel[[#This Row],[Column6]])/_C1_ekstrak_tanpa_sampel[[#This Row],[Column6]]</f>
        <v>0.33333333333333343</v>
      </c>
      <c r="H22">
        <f>(_C1_ekstrak_dengan_sampel[[#This Row],[Column7]]-_C1_ekstrak_tanpa_sampel[[#This Row],[Column7]])/_C1_ekstrak_tanpa_sampel[[#This Row],[Column7]]</f>
        <v>1.8</v>
      </c>
      <c r="I22">
        <f>(_C1_ekstrak_dengan_sampel[[#This Row],[Column8]]-_C1_ekstrak_tanpa_sampel[[#This Row],[Column8]])/_C1_ekstrak_tanpa_sampel[[#This Row],[Column8]]</f>
        <v>2.7499999999999996</v>
      </c>
      <c r="J22">
        <f>(_C1_ekstrak_dengan_sampel[[#This Row],[Column9]]-_C1_ekstrak_tanpa_sampel[[#This Row],[Column9]])/_C1_ekstrak_tanpa_sampel[[#This Row],[Column9]]</f>
        <v>0.25000000000000006</v>
      </c>
    </row>
    <row r="23" spans="2:10" x14ac:dyDescent="0.25">
      <c r="B23">
        <f>(_C1_ekstrak_dengan_sampel[[#This Row],[Column1]]-_C1_ekstrak_tanpa_sampel[[#This Row],[Column1]])/_C1_ekstrak_tanpa_sampel[[#This Row],[Column1]]</f>
        <v>0.23809523809523819</v>
      </c>
      <c r="C23">
        <f>(_C1_ekstrak_dengan_sampel[[#This Row],[Column2]]-_C1_ekstrak_tanpa_sampel[[#This Row],[Column2]])/_C1_ekstrak_tanpa_sampel[[#This Row],[Column2]]</f>
        <v>0.80000000000000016</v>
      </c>
      <c r="D23">
        <f>(_C1_ekstrak_dengan_sampel[[#This Row],[Column3]]-_C1_ekstrak_tanpa_sampel[[#This Row],[Column3]])/_C1_ekstrak_tanpa_sampel[[#This Row],[Column3]]</f>
        <v>-1.1834319526627229E-2</v>
      </c>
      <c r="E23">
        <f>(_C1_ekstrak_dengan_sampel[[#This Row],[Column4]]-_C1_ekstrak_tanpa_sampel[[#This Row],[Column4]])/_C1_ekstrak_tanpa_sampel[[#This Row],[Column4]]</f>
        <v>1.6666666666666667</v>
      </c>
      <c r="F23">
        <f>(_C1_ekstrak_dengan_sampel[[#This Row],[Column5]]-_C1_ekstrak_tanpa_sampel[[#This Row],[Column5]])/_C1_ekstrak_tanpa_sampel[[#This Row],[Column5]]</f>
        <v>0.1999999999999999</v>
      </c>
      <c r="G23">
        <f>(_C1_ekstrak_dengan_sampel[[#This Row],[Column6]]-_C1_ekstrak_tanpa_sampel[[#This Row],[Column6]])/_C1_ekstrak_tanpa_sampel[[#This Row],[Column6]]</f>
        <v>0.33333333333333343</v>
      </c>
      <c r="H23">
        <f>(_C1_ekstrak_dengan_sampel[[#This Row],[Column7]]-_C1_ekstrak_tanpa_sampel[[#This Row],[Column7]])/_C1_ekstrak_tanpa_sampel[[#This Row],[Column7]]</f>
        <v>1.9999999999999998</v>
      </c>
      <c r="I23">
        <f>(_C1_ekstrak_dengan_sampel[[#This Row],[Column8]]-_C1_ekstrak_tanpa_sampel[[#This Row],[Column8]])/_C1_ekstrak_tanpa_sampel[[#This Row],[Column8]]</f>
        <v>3</v>
      </c>
      <c r="J23">
        <f>(_C1_ekstrak_dengan_sampel[[#This Row],[Column9]]-_C1_ekstrak_tanpa_sampel[[#This Row],[Column9]])/_C1_ekstrak_tanpa_sampel[[#This Row],[Column9]]</f>
        <v>0.25000000000000006</v>
      </c>
    </row>
    <row r="24" spans="2:10" x14ac:dyDescent="0.25">
      <c r="B24">
        <f>(_C1_ekstrak_dengan_sampel[[#This Row],[Column1]]-_C1_ekstrak_tanpa_sampel[[#This Row],[Column1]])/_C1_ekstrak_tanpa_sampel[[#This Row],[Column1]]</f>
        <v>0.23809523809523819</v>
      </c>
      <c r="C24">
        <f>(_C1_ekstrak_dengan_sampel[[#This Row],[Column2]]-_C1_ekstrak_tanpa_sampel[[#This Row],[Column2]])/_C1_ekstrak_tanpa_sampel[[#This Row],[Column2]]</f>
        <v>0.93333333333333324</v>
      </c>
      <c r="D24">
        <f>(_C1_ekstrak_dengan_sampel[[#This Row],[Column3]]-_C1_ekstrak_tanpa_sampel[[#This Row],[Column3]])/_C1_ekstrak_tanpa_sampel[[#This Row],[Column3]]</f>
        <v>-1.1834319526627229E-2</v>
      </c>
      <c r="E24">
        <f>(_C1_ekstrak_dengan_sampel[[#This Row],[Column4]]-_C1_ekstrak_tanpa_sampel[[#This Row],[Column4]])/_C1_ekstrak_tanpa_sampel[[#This Row],[Column4]]</f>
        <v>1.8333333333333337</v>
      </c>
      <c r="F24">
        <f>(_C1_ekstrak_dengan_sampel[[#This Row],[Column5]]-_C1_ekstrak_tanpa_sampel[[#This Row],[Column5]])/_C1_ekstrak_tanpa_sampel[[#This Row],[Column5]]</f>
        <v>0.1999999999999999</v>
      </c>
      <c r="G24">
        <f>(_C1_ekstrak_dengan_sampel[[#This Row],[Column6]]-_C1_ekstrak_tanpa_sampel[[#This Row],[Column6]])/_C1_ekstrak_tanpa_sampel[[#This Row],[Column6]]</f>
        <v>0.33333333333333343</v>
      </c>
      <c r="H24">
        <f>(_C1_ekstrak_dengan_sampel[[#This Row],[Column7]]-_C1_ekstrak_tanpa_sampel[[#This Row],[Column7]])/_C1_ekstrak_tanpa_sampel[[#This Row],[Column7]]</f>
        <v>2.1999999999999997</v>
      </c>
      <c r="I24">
        <f>(_C1_ekstrak_dengan_sampel[[#This Row],[Column8]]-_C1_ekstrak_tanpa_sampel[[#This Row],[Column8]])/_C1_ekstrak_tanpa_sampel[[#This Row],[Column8]]</f>
        <v>3.75</v>
      </c>
      <c r="J24">
        <f>(_C1_ekstrak_dengan_sampel[[#This Row],[Column9]]-_C1_ekstrak_tanpa_sampel[[#This Row],[Column9]])/_C1_ekstrak_tanpa_sampel[[#This Row],[Column9]]</f>
        <v>0.25000000000000006</v>
      </c>
    </row>
    <row r="25" spans="2:10" x14ac:dyDescent="0.25">
      <c r="B25">
        <f>(_C1_ekstrak_dengan_sampel[[#This Row],[Column1]]-_C1_ekstrak_tanpa_sampel[[#This Row],[Column1]])/_C1_ekstrak_tanpa_sampel[[#This Row],[Column1]]</f>
        <v>0.23809523809523819</v>
      </c>
      <c r="C25">
        <f>(_C1_ekstrak_dengan_sampel[[#This Row],[Column2]]-_C1_ekstrak_tanpa_sampel[[#This Row],[Column2]])/_C1_ekstrak_tanpa_sampel[[#This Row],[Column2]]</f>
        <v>0.93333333333333324</v>
      </c>
      <c r="D25">
        <f>(_C1_ekstrak_dengan_sampel[[#This Row],[Column3]]-_C1_ekstrak_tanpa_sampel[[#This Row],[Column3]])/_C1_ekstrak_tanpa_sampel[[#This Row],[Column3]]</f>
        <v>-1.7751479289940846E-2</v>
      </c>
      <c r="E25">
        <f>(_C1_ekstrak_dengan_sampel[[#This Row],[Column4]]-_C1_ekstrak_tanpa_sampel[[#This Row],[Column4]])/_C1_ekstrak_tanpa_sampel[[#This Row],[Column4]]</f>
        <v>2</v>
      </c>
      <c r="F25">
        <f>(_C1_ekstrak_dengan_sampel[[#This Row],[Column5]]-_C1_ekstrak_tanpa_sampel[[#This Row],[Column5]])/_C1_ekstrak_tanpa_sampel[[#This Row],[Column5]]</f>
        <v>0.1999999999999999</v>
      </c>
      <c r="G25">
        <f>(_C1_ekstrak_dengan_sampel[[#This Row],[Column6]]-_C1_ekstrak_tanpa_sampel[[#This Row],[Column6]])/_C1_ekstrak_tanpa_sampel[[#This Row],[Column6]]</f>
        <v>0.33333333333333343</v>
      </c>
      <c r="H25">
        <f>(_C1_ekstrak_dengan_sampel[[#This Row],[Column7]]-_C1_ekstrak_tanpa_sampel[[#This Row],[Column7]])/_C1_ekstrak_tanpa_sampel[[#This Row],[Column7]]</f>
        <v>2.4</v>
      </c>
      <c r="I25">
        <f>(_C1_ekstrak_dengan_sampel[[#This Row],[Column8]]-_C1_ekstrak_tanpa_sampel[[#This Row],[Column8]])/_C1_ekstrak_tanpa_sampel[[#This Row],[Column8]]</f>
        <v>4</v>
      </c>
      <c r="J25">
        <f>(_C1_ekstrak_dengan_sampel[[#This Row],[Column9]]-_C1_ekstrak_tanpa_sampel[[#This Row],[Column9]])/_C1_ekstrak_tanpa_sampel[[#This Row],[Column9]]</f>
        <v>0.25000000000000006</v>
      </c>
    </row>
    <row r="26" spans="2:10" x14ac:dyDescent="0.25">
      <c r="B26">
        <f>(_C1_ekstrak_dengan_sampel[[#This Row],[Column1]]-_C1_ekstrak_tanpa_sampel[[#This Row],[Column1]])/_C1_ekstrak_tanpa_sampel[[#This Row],[Column1]]</f>
        <v>0.14285714285714285</v>
      </c>
      <c r="C26">
        <f>(_C1_ekstrak_dengan_sampel[[#This Row],[Column2]]-_C1_ekstrak_tanpa_sampel[[#This Row],[Column2]])/_C1_ekstrak_tanpa_sampel[[#This Row],[Column2]]</f>
        <v>0.33333333333333348</v>
      </c>
      <c r="D26">
        <f>(_C1_ekstrak_dengan_sampel[[#This Row],[Column3]]-_C1_ekstrak_tanpa_sampel[[#This Row],[Column3]])/_C1_ekstrak_tanpa_sampel[[#This Row],[Column3]]</f>
        <v>-5.9171597633136145E-3</v>
      </c>
      <c r="E26">
        <f>(_C1_ekstrak_dengan_sampel[[#This Row],[Column4]]-_C1_ekstrak_tanpa_sampel[[#This Row],[Column4]])/_C1_ekstrak_tanpa_sampel[[#This Row],[Column4]]</f>
        <v>0.83333333333333337</v>
      </c>
      <c r="F26">
        <f>(_C1_ekstrak_dengan_sampel[[#This Row],[Column5]]-_C1_ekstrak_tanpa_sampel[[#This Row],[Column5]])/_C1_ekstrak_tanpa_sampel[[#This Row],[Column5]]</f>
        <v>0.1999999999999999</v>
      </c>
      <c r="G26">
        <f>(_C1_ekstrak_dengan_sampel[[#This Row],[Column6]]-_C1_ekstrak_tanpa_sampel[[#This Row],[Column6]])/_C1_ekstrak_tanpa_sampel[[#This Row],[Column6]]</f>
        <v>0</v>
      </c>
      <c r="H26">
        <f>(_C1_ekstrak_dengan_sampel[[#This Row],[Column7]]-_C1_ekstrak_tanpa_sampel[[#This Row],[Column7]])/_C1_ekstrak_tanpa_sampel[[#This Row],[Column7]]</f>
        <v>1</v>
      </c>
      <c r="I26">
        <f>(_C1_ekstrak_dengan_sampel[[#This Row],[Column8]]-_C1_ekstrak_tanpa_sampel[[#This Row],[Column8]])/_C1_ekstrak_tanpa_sampel[[#This Row],[Column8]]</f>
        <v>1.2499999999999998</v>
      </c>
      <c r="J26">
        <f>(_C1_ekstrak_dengan_sampel[[#This Row],[Column9]]-_C1_ekstrak_tanpa_sampel[[#This Row],[Column9]])/_C1_ekstrak_tanpa_sampel[[#This Row],[Column9]]</f>
        <v>0</v>
      </c>
    </row>
    <row r="27" spans="2:10" x14ac:dyDescent="0.25">
      <c r="B27">
        <f>(_C1_ekstrak_dengan_sampel[[#This Row],[Column1]]-_C1_ekstrak_tanpa_sampel[[#This Row],[Column1]])/_C1_ekstrak_tanpa_sampel[[#This Row],[Column1]]</f>
        <v>0.19047619047619052</v>
      </c>
      <c r="C27">
        <f>(_C1_ekstrak_dengan_sampel[[#This Row],[Column2]]-_C1_ekstrak_tanpa_sampel[[#This Row],[Column2]])/_C1_ekstrak_tanpa_sampel[[#This Row],[Column2]]</f>
        <v>0.4</v>
      </c>
      <c r="D27">
        <f>(_C1_ekstrak_dengan_sampel[[#This Row],[Column3]]-_C1_ekstrak_tanpa_sampel[[#This Row],[Column3]])/_C1_ekstrak_tanpa_sampel[[#This Row],[Column3]]</f>
        <v>-5.9171597633136145E-3</v>
      </c>
      <c r="E27">
        <f>(_C1_ekstrak_dengan_sampel[[#This Row],[Column4]]-_C1_ekstrak_tanpa_sampel[[#This Row],[Column4]])/_C1_ekstrak_tanpa_sampel[[#This Row],[Column4]]</f>
        <v>1</v>
      </c>
      <c r="F27">
        <f>(_C1_ekstrak_dengan_sampel[[#This Row],[Column5]]-_C1_ekstrak_tanpa_sampel[[#This Row],[Column5]])/_C1_ekstrak_tanpa_sampel[[#This Row],[Column5]]</f>
        <v>0.1999999999999999</v>
      </c>
      <c r="G27">
        <f>(_C1_ekstrak_dengan_sampel[[#This Row],[Column6]]-_C1_ekstrak_tanpa_sampel[[#This Row],[Column6]])/_C1_ekstrak_tanpa_sampel[[#This Row],[Column6]]</f>
        <v>0</v>
      </c>
      <c r="H27">
        <f>(_C1_ekstrak_dengan_sampel[[#This Row],[Column7]]-_C1_ekstrak_tanpa_sampel[[#This Row],[Column7]])/_C1_ekstrak_tanpa_sampel[[#This Row],[Column7]]</f>
        <v>1.2</v>
      </c>
      <c r="I27">
        <f>(_C1_ekstrak_dengan_sampel[[#This Row],[Column8]]-_C1_ekstrak_tanpa_sampel[[#This Row],[Column8]])/_C1_ekstrak_tanpa_sampel[[#This Row],[Column8]]</f>
        <v>1.5</v>
      </c>
      <c r="J27">
        <f>(_C1_ekstrak_dengan_sampel[[#This Row],[Column9]]-_C1_ekstrak_tanpa_sampel[[#This Row],[Column9]])/_C1_ekstrak_tanpa_sampel[[#This Row],[Column9]]</f>
        <v>0</v>
      </c>
    </row>
    <row r="28" spans="2:10" x14ac:dyDescent="0.25">
      <c r="B28">
        <f>(_C1_ekstrak_dengan_sampel[[#This Row],[Column1]]-_C1_ekstrak_tanpa_sampel[[#This Row],[Column1]])/_C1_ekstrak_tanpa_sampel[[#This Row],[Column1]]</f>
        <v>0.19047619047619052</v>
      </c>
      <c r="C28">
        <f>(_C1_ekstrak_dengan_sampel[[#This Row],[Column2]]-_C1_ekstrak_tanpa_sampel[[#This Row],[Column2]])/_C1_ekstrak_tanpa_sampel[[#This Row],[Column2]]</f>
        <v>0.57142857142857129</v>
      </c>
      <c r="D28">
        <f>(_C1_ekstrak_dengan_sampel[[#This Row],[Column3]]-_C1_ekstrak_tanpa_sampel[[#This Row],[Column3]])/_C1_ekstrak_tanpa_sampel[[#This Row],[Column3]]</f>
        <v>-5.9171597633136145E-3</v>
      </c>
      <c r="E28">
        <f>(_C1_ekstrak_dengan_sampel[[#This Row],[Column4]]-_C1_ekstrak_tanpa_sampel[[#This Row],[Column4]])/_C1_ekstrak_tanpa_sampel[[#This Row],[Column4]]</f>
        <v>1.1666666666666667</v>
      </c>
      <c r="F28">
        <f>(_C1_ekstrak_dengan_sampel[[#This Row],[Column5]]-_C1_ekstrak_tanpa_sampel[[#This Row],[Column5]])/_C1_ekstrak_tanpa_sampel[[#This Row],[Column5]]</f>
        <v>0.1999999999999999</v>
      </c>
      <c r="G28">
        <f>(_C1_ekstrak_dengan_sampel[[#This Row],[Column6]]-_C1_ekstrak_tanpa_sampel[[#This Row],[Column6]])/_C1_ekstrak_tanpa_sampel[[#This Row],[Column6]]</f>
        <v>0</v>
      </c>
      <c r="H28">
        <f>(_C1_ekstrak_dengan_sampel[[#This Row],[Column7]]-_C1_ekstrak_tanpa_sampel[[#This Row],[Column7]])/_C1_ekstrak_tanpa_sampel[[#This Row],[Column7]]</f>
        <v>1.3999999999999997</v>
      </c>
      <c r="I28">
        <f>(_C1_ekstrak_dengan_sampel[[#This Row],[Column8]]-_C1_ekstrak_tanpa_sampel[[#This Row],[Column8]])/_C1_ekstrak_tanpa_sampel[[#This Row],[Column8]]</f>
        <v>1.7500000000000002</v>
      </c>
      <c r="J28">
        <f>(_C1_ekstrak_dengan_sampel[[#This Row],[Column9]]-_C1_ekstrak_tanpa_sampel[[#This Row],[Column9]])/_C1_ekstrak_tanpa_sampel[[#This Row],[Column9]]</f>
        <v>0</v>
      </c>
    </row>
    <row r="29" spans="2:10" x14ac:dyDescent="0.25">
      <c r="B29">
        <f>(_C1_ekstrak_dengan_sampel[[#This Row],[Column1]]-_C1_ekstrak_tanpa_sampel[[#This Row],[Column1]])/_C1_ekstrak_tanpa_sampel[[#This Row],[Column1]]</f>
        <v>9.523809523809533E-2</v>
      </c>
      <c r="C29">
        <f>(_C1_ekstrak_dengan_sampel[[#This Row],[Column2]]-_C1_ekstrak_tanpa_sampel[[#This Row],[Column2]])/_C1_ekstrak_tanpa_sampel[[#This Row],[Column2]]</f>
        <v>7.1428571428571286E-2</v>
      </c>
      <c r="D29">
        <f>(_C1_ekstrak_dengan_sampel[[#This Row],[Column3]]-_C1_ekstrak_tanpa_sampel[[#This Row],[Column3]])/_C1_ekstrak_tanpa_sampel[[#This Row],[Column3]]</f>
        <v>0</v>
      </c>
      <c r="E29">
        <f>(_C1_ekstrak_dengan_sampel[[#This Row],[Column4]]-_C1_ekstrak_tanpa_sampel[[#This Row],[Column4]])/_C1_ekstrak_tanpa_sampel[[#This Row],[Column4]]</f>
        <v>0.33333333333333343</v>
      </c>
      <c r="F29">
        <f>(_C1_ekstrak_dengan_sampel[[#This Row],[Column5]]-_C1_ekstrak_tanpa_sampel[[#This Row],[Column5]])/_C1_ekstrak_tanpa_sampel[[#This Row],[Column5]]</f>
        <v>0</v>
      </c>
      <c r="G29">
        <f>(_C1_ekstrak_dengan_sampel[[#This Row],[Column6]]-_C1_ekstrak_tanpa_sampel[[#This Row],[Column6]])/_C1_ekstrak_tanpa_sampel[[#This Row],[Column6]]</f>
        <v>0</v>
      </c>
      <c r="H29">
        <f>(_C1_ekstrak_dengan_sampel[[#This Row],[Column7]]-_C1_ekstrak_tanpa_sampel[[#This Row],[Column7]])/_C1_ekstrak_tanpa_sampel[[#This Row],[Column7]]</f>
        <v>0.40000000000000008</v>
      </c>
      <c r="I29">
        <f>(_C1_ekstrak_dengan_sampel[[#This Row],[Column8]]-_C1_ekstrak_tanpa_sampel[[#This Row],[Column8]])/_C1_ekstrak_tanpa_sampel[[#This Row],[Column8]]</f>
        <v>0.25000000000000006</v>
      </c>
      <c r="J29">
        <f>(_C1_ekstrak_dengan_sampel[[#This Row],[Column9]]-_C1_ekstrak_tanpa_sampel[[#This Row],[Column9]])/_C1_ekstrak_tanpa_sampel[[#This Row],[Column9]]</f>
        <v>0</v>
      </c>
    </row>
    <row r="30" spans="2:10" x14ac:dyDescent="0.25">
      <c r="B30">
        <f>(_C1_ekstrak_dengan_sampel[[#This Row],[Column1]]-_C1_ekstrak_tanpa_sampel[[#This Row],[Column1]])/_C1_ekstrak_tanpa_sampel[[#This Row],[Column1]]</f>
        <v>9.523809523809533E-2</v>
      </c>
      <c r="C30">
        <f>(_C1_ekstrak_dengan_sampel[[#This Row],[Column2]]-_C1_ekstrak_tanpa_sampel[[#This Row],[Column2]])/_C1_ekstrak_tanpa_sampel[[#This Row],[Column2]]</f>
        <v>7.1428571428571286E-2</v>
      </c>
      <c r="D30">
        <f>(_C1_ekstrak_dengan_sampel[[#This Row],[Column3]]-_C1_ekstrak_tanpa_sampel[[#This Row],[Column3]])/_C1_ekstrak_tanpa_sampel[[#This Row],[Column3]]</f>
        <v>0</v>
      </c>
      <c r="E30">
        <f>(_C1_ekstrak_dengan_sampel[[#This Row],[Column4]]-_C1_ekstrak_tanpa_sampel[[#This Row],[Column4]])/_C1_ekstrak_tanpa_sampel[[#This Row],[Column4]]</f>
        <v>0.33333333333333343</v>
      </c>
      <c r="F30">
        <f>(_C1_ekstrak_dengan_sampel[[#This Row],[Column5]]-_C1_ekstrak_tanpa_sampel[[#This Row],[Column5]])/_C1_ekstrak_tanpa_sampel[[#This Row],[Column5]]</f>
        <v>0</v>
      </c>
      <c r="G30">
        <f>(_C1_ekstrak_dengan_sampel[[#This Row],[Column6]]-_C1_ekstrak_tanpa_sampel[[#This Row],[Column6]])/_C1_ekstrak_tanpa_sampel[[#This Row],[Column6]]</f>
        <v>0</v>
      </c>
      <c r="H30">
        <f>(_C1_ekstrak_dengan_sampel[[#This Row],[Column7]]-_C1_ekstrak_tanpa_sampel[[#This Row],[Column7]])/_C1_ekstrak_tanpa_sampel[[#This Row],[Column7]]</f>
        <v>0.40000000000000008</v>
      </c>
      <c r="I30">
        <f>(_C1_ekstrak_dengan_sampel[[#This Row],[Column8]]-_C1_ekstrak_tanpa_sampel[[#This Row],[Column8]])/_C1_ekstrak_tanpa_sampel[[#This Row],[Column8]]</f>
        <v>0.25000000000000006</v>
      </c>
      <c r="J30">
        <f>(_C1_ekstrak_dengan_sampel[[#This Row],[Column9]]-_C1_ekstrak_tanpa_sampel[[#This Row],[Column9]])/_C1_ekstrak_tanpa_sampel[[#This Row],[Column9]]</f>
        <v>0</v>
      </c>
    </row>
    <row r="31" spans="2:10" x14ac:dyDescent="0.25">
      <c r="B31">
        <f>(_C1_ekstrak_dengan_sampel[[#This Row],[Column1]]-_C1_ekstrak_tanpa_sampel[[#This Row],[Column1]])/_C1_ekstrak_tanpa_sampel[[#This Row],[Column1]]</f>
        <v>0.14285714285714285</v>
      </c>
      <c r="C31">
        <f>(_C1_ekstrak_dengan_sampel[[#This Row],[Column2]]-_C1_ekstrak_tanpa_sampel[[#This Row],[Column2]])/_C1_ekstrak_tanpa_sampel[[#This Row],[Column2]]</f>
        <v>0</v>
      </c>
      <c r="D31">
        <f>(_C1_ekstrak_dengan_sampel[[#This Row],[Column3]]-_C1_ekstrak_tanpa_sampel[[#This Row],[Column3]])/_C1_ekstrak_tanpa_sampel[[#This Row],[Column3]]</f>
        <v>0</v>
      </c>
      <c r="E31">
        <f>(_C1_ekstrak_dengan_sampel[[#This Row],[Column4]]-_C1_ekstrak_tanpa_sampel[[#This Row],[Column4]])/_C1_ekstrak_tanpa_sampel[[#This Row],[Column4]]</f>
        <v>0.33333333333333343</v>
      </c>
      <c r="F31">
        <f>(_C1_ekstrak_dengan_sampel[[#This Row],[Column5]]-_C1_ekstrak_tanpa_sampel[[#This Row],[Column5]])/_C1_ekstrak_tanpa_sampel[[#This Row],[Column5]]</f>
        <v>0</v>
      </c>
      <c r="G31">
        <f>(_C1_ekstrak_dengan_sampel[[#This Row],[Column6]]-_C1_ekstrak_tanpa_sampel[[#This Row],[Column6]])/_C1_ekstrak_tanpa_sampel[[#This Row],[Column6]]</f>
        <v>0</v>
      </c>
      <c r="H31">
        <f>(_C1_ekstrak_dengan_sampel[[#This Row],[Column7]]-_C1_ekstrak_tanpa_sampel[[#This Row],[Column7]])/_C1_ekstrak_tanpa_sampel[[#This Row],[Column7]]</f>
        <v>0.40000000000000008</v>
      </c>
      <c r="I31">
        <f>(_C1_ekstrak_dengan_sampel[[#This Row],[Column8]]-_C1_ekstrak_tanpa_sampel[[#This Row],[Column8]])/_C1_ekstrak_tanpa_sampel[[#This Row],[Column8]]</f>
        <v>0.25000000000000006</v>
      </c>
      <c r="J31">
        <f>(_C1_ekstrak_dengan_sampel[[#This Row],[Column9]]-_C1_ekstrak_tanpa_sampel[[#This Row],[Column9]])/_C1_ekstrak_tanpa_sampel[[#This Row],[Column9]]</f>
        <v>0</v>
      </c>
    </row>
    <row r="32" spans="2:10" x14ac:dyDescent="0.25">
      <c r="B32">
        <f>(_C1_ekstrak_dengan_sampel[[#This Row],[Column1]]-_C1_ekstrak_tanpa_sampel[[#This Row],[Column1]])/_C1_ekstrak_tanpa_sampel[[#This Row],[Column1]]</f>
        <v>9.523809523809533E-2</v>
      </c>
      <c r="C32">
        <f>(_C1_ekstrak_dengan_sampel[[#This Row],[Column2]]-_C1_ekstrak_tanpa_sampel[[#This Row],[Column2]])/_C1_ekstrak_tanpa_sampel[[#This Row],[Column2]]</f>
        <v>0</v>
      </c>
      <c r="D32">
        <f>(_C1_ekstrak_dengan_sampel[[#This Row],[Column3]]-_C1_ekstrak_tanpa_sampel[[#This Row],[Column3]])/_C1_ekstrak_tanpa_sampel[[#This Row],[Column3]]</f>
        <v>-5.9171597633136145E-3</v>
      </c>
      <c r="E32">
        <f>(_C1_ekstrak_dengan_sampel[[#This Row],[Column4]]-_C1_ekstrak_tanpa_sampel[[#This Row],[Column4]])/_C1_ekstrak_tanpa_sampel[[#This Row],[Column4]]</f>
        <v>0.33333333333333343</v>
      </c>
      <c r="F32">
        <f>(_C1_ekstrak_dengan_sampel[[#This Row],[Column5]]-_C1_ekstrak_tanpa_sampel[[#This Row],[Column5]])/_C1_ekstrak_tanpa_sampel[[#This Row],[Column5]]</f>
        <v>0</v>
      </c>
      <c r="G32">
        <f>(_C1_ekstrak_dengan_sampel[[#This Row],[Column6]]-_C1_ekstrak_tanpa_sampel[[#This Row],[Column6]])/_C1_ekstrak_tanpa_sampel[[#This Row],[Column6]]</f>
        <v>0</v>
      </c>
      <c r="H32">
        <f>(_C1_ekstrak_dengan_sampel[[#This Row],[Column7]]-_C1_ekstrak_tanpa_sampel[[#This Row],[Column7]])/_C1_ekstrak_tanpa_sampel[[#This Row],[Column7]]</f>
        <v>0.40000000000000008</v>
      </c>
      <c r="I32">
        <f>(_C1_ekstrak_dengan_sampel[[#This Row],[Column8]]-_C1_ekstrak_tanpa_sampel[[#This Row],[Column8]])/_C1_ekstrak_tanpa_sampel[[#This Row],[Column8]]</f>
        <v>0.49999999999999989</v>
      </c>
      <c r="J32">
        <f>(_C1_ekstrak_dengan_sampel[[#This Row],[Column9]]-_C1_ekstrak_tanpa_sampel[[#This Row],[Column9]])/_C1_ekstrak_tanpa_sampel[[#This Row],[Column9]]</f>
        <v>0</v>
      </c>
    </row>
    <row r="33" spans="2:10" x14ac:dyDescent="0.25">
      <c r="B33">
        <f>(_C1_ekstrak_dengan_sampel[[#This Row],[Column1]]-_C1_ekstrak_tanpa_sampel[[#This Row],[Column1]])/_C1_ekstrak_tanpa_sampel[[#This Row],[Column1]]</f>
        <v>0.14285714285714285</v>
      </c>
      <c r="C33">
        <f>(_C1_ekstrak_dengan_sampel[[#This Row],[Column2]]-_C1_ekstrak_tanpa_sampel[[#This Row],[Column2]])/_C1_ekstrak_tanpa_sampel[[#This Row],[Column2]]</f>
        <v>0</v>
      </c>
      <c r="D33">
        <f>(_C1_ekstrak_dengan_sampel[[#This Row],[Column3]]-_C1_ekstrak_tanpa_sampel[[#This Row],[Column3]])/_C1_ekstrak_tanpa_sampel[[#This Row],[Column3]]</f>
        <v>0</v>
      </c>
      <c r="E33">
        <f>(_C1_ekstrak_dengan_sampel[[#This Row],[Column4]]-_C1_ekstrak_tanpa_sampel[[#This Row],[Column4]])/_C1_ekstrak_tanpa_sampel[[#This Row],[Column4]]</f>
        <v>0.33333333333333343</v>
      </c>
      <c r="F33">
        <f>(_C1_ekstrak_dengan_sampel[[#This Row],[Column5]]-_C1_ekstrak_tanpa_sampel[[#This Row],[Column5]])/_C1_ekstrak_tanpa_sampel[[#This Row],[Column5]]</f>
        <v>0</v>
      </c>
      <c r="G33">
        <f>(_C1_ekstrak_dengan_sampel[[#This Row],[Column6]]-_C1_ekstrak_tanpa_sampel[[#This Row],[Column6]])/_C1_ekstrak_tanpa_sampel[[#This Row],[Column6]]</f>
        <v>0</v>
      </c>
      <c r="H33">
        <f>(_C1_ekstrak_dengan_sampel[[#This Row],[Column7]]-_C1_ekstrak_tanpa_sampel[[#This Row],[Column7]])/_C1_ekstrak_tanpa_sampel[[#This Row],[Column7]]</f>
        <v>0.40000000000000008</v>
      </c>
      <c r="I33">
        <f>(_C1_ekstrak_dengan_sampel[[#This Row],[Column8]]-_C1_ekstrak_tanpa_sampel[[#This Row],[Column8]])/_C1_ekstrak_tanpa_sampel[[#This Row],[Column8]]</f>
        <v>0.25000000000000006</v>
      </c>
      <c r="J33">
        <f>(_C1_ekstrak_dengan_sampel[[#This Row],[Column9]]-_C1_ekstrak_tanpa_sampel[[#This Row],[Column9]])/_C1_ekstrak_tanpa_sampel[[#This Row],[Column9]]</f>
        <v>0</v>
      </c>
    </row>
    <row r="34" spans="2:10" x14ac:dyDescent="0.25">
      <c r="B34">
        <f>(_C1_ekstrak_dengan_sampel[[#This Row],[Column1]]-_C1_ekstrak_tanpa_sampel[[#This Row],[Column1]])/_C1_ekstrak_tanpa_sampel[[#This Row],[Column1]]</f>
        <v>9.523809523809533E-2</v>
      </c>
      <c r="C34">
        <f>(_C1_ekstrak_dengan_sampel[[#This Row],[Column2]]-_C1_ekstrak_tanpa_sampel[[#This Row],[Column2]])/_C1_ekstrak_tanpa_sampel[[#This Row],[Column2]]</f>
        <v>0</v>
      </c>
      <c r="D34">
        <f>(_C1_ekstrak_dengan_sampel[[#This Row],[Column3]]-_C1_ekstrak_tanpa_sampel[[#This Row],[Column3]])/_C1_ekstrak_tanpa_sampel[[#This Row],[Column3]]</f>
        <v>-1.1764705882352951E-2</v>
      </c>
      <c r="E34">
        <f>(_C1_ekstrak_dengan_sampel[[#This Row],[Column4]]-_C1_ekstrak_tanpa_sampel[[#This Row],[Column4]])/_C1_ekstrak_tanpa_sampel[[#This Row],[Column4]]</f>
        <v>0.33333333333333343</v>
      </c>
      <c r="F34">
        <f>(_C1_ekstrak_dengan_sampel[[#This Row],[Column5]]-_C1_ekstrak_tanpa_sampel[[#This Row],[Column5]])/_C1_ekstrak_tanpa_sampel[[#This Row],[Column5]]</f>
        <v>0</v>
      </c>
      <c r="G34">
        <f>(_C1_ekstrak_dengan_sampel[[#This Row],[Column6]]-_C1_ekstrak_tanpa_sampel[[#This Row],[Column6]])/_C1_ekstrak_tanpa_sampel[[#This Row],[Column6]]</f>
        <v>0</v>
      </c>
      <c r="H34">
        <f>(_C1_ekstrak_dengan_sampel[[#This Row],[Column7]]-_C1_ekstrak_tanpa_sampel[[#This Row],[Column7]])/_C1_ekstrak_tanpa_sampel[[#This Row],[Column7]]</f>
        <v>0.40000000000000008</v>
      </c>
      <c r="I34">
        <f>(_C1_ekstrak_dengan_sampel[[#This Row],[Column8]]-_C1_ekstrak_tanpa_sampel[[#This Row],[Column8]])/_C1_ekstrak_tanpa_sampel[[#This Row],[Column8]]</f>
        <v>0.25000000000000006</v>
      </c>
      <c r="J34">
        <f>(_C1_ekstrak_dengan_sampel[[#This Row],[Column9]]-_C1_ekstrak_tanpa_sampel[[#This Row],[Column9]])/_C1_ekstrak_tanpa_sampel[[#This Row],[Column9]]</f>
        <v>0</v>
      </c>
    </row>
    <row r="35" spans="2:10" x14ac:dyDescent="0.25">
      <c r="B35">
        <f>(_C1_ekstrak_dengan_sampel[[#This Row],[Column1]]-_C1_ekstrak_tanpa_sampel[[#This Row],[Column1]])/_C1_ekstrak_tanpa_sampel[[#This Row],[Column1]]</f>
        <v>9.523809523809533E-2</v>
      </c>
      <c r="C35">
        <f>(_C1_ekstrak_dengan_sampel[[#This Row],[Column2]]-_C1_ekstrak_tanpa_sampel[[#This Row],[Column2]])/_C1_ekstrak_tanpa_sampel[[#This Row],[Column2]]</f>
        <v>-6.6666666666666541E-2</v>
      </c>
      <c r="D35">
        <f>(_C1_ekstrak_dengan_sampel[[#This Row],[Column3]]-_C1_ekstrak_tanpa_sampel[[#This Row],[Column3]])/_C1_ekstrak_tanpa_sampel[[#This Row],[Column3]]</f>
        <v>-5.8823529411764757E-3</v>
      </c>
      <c r="E35">
        <f>(_C1_ekstrak_dengan_sampel[[#This Row],[Column4]]-_C1_ekstrak_tanpa_sampel[[#This Row],[Column4]])/_C1_ekstrak_tanpa_sampel[[#This Row],[Column4]]</f>
        <v>0.33333333333333343</v>
      </c>
      <c r="F35">
        <f>(_C1_ekstrak_dengan_sampel[[#This Row],[Column5]]-_C1_ekstrak_tanpa_sampel[[#This Row],[Column5]])/_C1_ekstrak_tanpa_sampel[[#This Row],[Column5]]</f>
        <v>0</v>
      </c>
      <c r="G35">
        <f>(_C1_ekstrak_dengan_sampel[[#This Row],[Column6]]-_C1_ekstrak_tanpa_sampel[[#This Row],[Column6]])/_C1_ekstrak_tanpa_sampel[[#This Row],[Column6]]</f>
        <v>0</v>
      </c>
      <c r="H35">
        <f>(_C1_ekstrak_dengan_sampel[[#This Row],[Column7]]-_C1_ekstrak_tanpa_sampel[[#This Row],[Column7]])/_C1_ekstrak_tanpa_sampel[[#This Row],[Column7]]</f>
        <v>0.40000000000000008</v>
      </c>
      <c r="I35">
        <f>(_C1_ekstrak_dengan_sampel[[#This Row],[Column8]]-_C1_ekstrak_tanpa_sampel[[#This Row],[Column8]])/_C1_ekstrak_tanpa_sampel[[#This Row],[Column8]]</f>
        <v>0.25000000000000006</v>
      </c>
      <c r="J35">
        <f>(_C1_ekstrak_dengan_sampel[[#This Row],[Column9]]-_C1_ekstrak_tanpa_sampel[[#This Row],[Column9]])/_C1_ekstrak_tanpa_sampel[[#This Row],[Column9]]</f>
        <v>0</v>
      </c>
    </row>
    <row r="36" spans="2:10" x14ac:dyDescent="0.25">
      <c r="B36">
        <f>(_C1_ekstrak_dengan_sampel[[#This Row],[Column1]]-_C1_ekstrak_tanpa_sampel[[#This Row],[Column1]])/_C1_ekstrak_tanpa_sampel[[#This Row],[Column1]]</f>
        <v>9.523809523809533E-2</v>
      </c>
      <c r="C36">
        <f>(_C1_ekstrak_dengan_sampel[[#This Row],[Column2]]-_C1_ekstrak_tanpa_sampel[[#This Row],[Column2]])/_C1_ekstrak_tanpa_sampel[[#This Row],[Column2]]</f>
        <v>0</v>
      </c>
      <c r="D36">
        <f>(_C1_ekstrak_dengan_sampel[[#This Row],[Column3]]-_C1_ekstrak_tanpa_sampel[[#This Row],[Column3]])/_C1_ekstrak_tanpa_sampel[[#This Row],[Column3]]</f>
        <v>0</v>
      </c>
      <c r="E36">
        <f>(_C1_ekstrak_dengan_sampel[[#This Row],[Column4]]-_C1_ekstrak_tanpa_sampel[[#This Row],[Column4]])/_C1_ekstrak_tanpa_sampel[[#This Row],[Column4]]</f>
        <v>0.33333333333333343</v>
      </c>
      <c r="F36">
        <f>(_C1_ekstrak_dengan_sampel[[#This Row],[Column5]]-_C1_ekstrak_tanpa_sampel[[#This Row],[Column5]])/_C1_ekstrak_tanpa_sampel[[#This Row],[Column5]]</f>
        <v>0</v>
      </c>
      <c r="G36">
        <f>(_C1_ekstrak_dengan_sampel[[#This Row],[Column6]]-_C1_ekstrak_tanpa_sampel[[#This Row],[Column6]])/_C1_ekstrak_tanpa_sampel[[#This Row],[Column6]]</f>
        <v>0</v>
      </c>
      <c r="H36">
        <f>(_C1_ekstrak_dengan_sampel[[#This Row],[Column7]]-_C1_ekstrak_tanpa_sampel[[#This Row],[Column7]])/_C1_ekstrak_tanpa_sampel[[#This Row],[Column7]]</f>
        <v>0.40000000000000008</v>
      </c>
      <c r="I36">
        <f>(_C1_ekstrak_dengan_sampel[[#This Row],[Column8]]-_C1_ekstrak_tanpa_sampel[[#This Row],[Column8]])/_C1_ekstrak_tanpa_sampel[[#This Row],[Column8]]</f>
        <v>0.25000000000000006</v>
      </c>
      <c r="J36">
        <f>(_C1_ekstrak_dengan_sampel[[#This Row],[Column9]]-_C1_ekstrak_tanpa_sampel[[#This Row],[Column9]])/_C1_ekstrak_tanpa_sampel[[#This Row],[Column9]]</f>
        <v>0</v>
      </c>
    </row>
    <row r="37" spans="2:10" x14ac:dyDescent="0.25">
      <c r="B37">
        <f>(_C1_ekstrak_dengan_sampel[[#This Row],[Column1]]-_C1_ekstrak_tanpa_sampel[[#This Row],[Column1]])/_C1_ekstrak_tanpa_sampel[[#This Row],[Column1]]</f>
        <v>9.523809523809533E-2</v>
      </c>
      <c r="C37">
        <f>(_C1_ekstrak_dengan_sampel[[#This Row],[Column2]]-_C1_ekstrak_tanpa_sampel[[#This Row],[Column2]])/_C1_ekstrak_tanpa_sampel[[#This Row],[Column2]]</f>
        <v>0</v>
      </c>
      <c r="D37">
        <f>(_C1_ekstrak_dengan_sampel[[#This Row],[Column3]]-_C1_ekstrak_tanpa_sampel[[#This Row],[Column3]])/_C1_ekstrak_tanpa_sampel[[#This Row],[Column3]]</f>
        <v>0</v>
      </c>
      <c r="E37">
        <f>(_C1_ekstrak_dengan_sampel[[#This Row],[Column4]]-_C1_ekstrak_tanpa_sampel[[#This Row],[Column4]])/_C1_ekstrak_tanpa_sampel[[#This Row],[Column4]]</f>
        <v>0.33333333333333343</v>
      </c>
      <c r="F37">
        <f>(_C1_ekstrak_dengan_sampel[[#This Row],[Column5]]-_C1_ekstrak_tanpa_sampel[[#This Row],[Column5]])/_C1_ekstrak_tanpa_sampel[[#This Row],[Column5]]</f>
        <v>0</v>
      </c>
      <c r="G37">
        <f>(_C1_ekstrak_dengan_sampel[[#This Row],[Column6]]-_C1_ekstrak_tanpa_sampel[[#This Row],[Column6]])/_C1_ekstrak_tanpa_sampel[[#This Row],[Column6]]</f>
        <v>0</v>
      </c>
      <c r="H37">
        <f>(_C1_ekstrak_dengan_sampel[[#This Row],[Column7]]-_C1_ekstrak_tanpa_sampel[[#This Row],[Column7]])/_C1_ekstrak_tanpa_sampel[[#This Row],[Column7]]</f>
        <v>0.40000000000000008</v>
      </c>
      <c r="I37">
        <f>(_C1_ekstrak_dengan_sampel[[#This Row],[Column8]]-_C1_ekstrak_tanpa_sampel[[#This Row],[Column8]])/_C1_ekstrak_tanpa_sampel[[#This Row],[Column8]]</f>
        <v>0.25000000000000006</v>
      </c>
      <c r="J37">
        <f>(_C1_ekstrak_dengan_sampel[[#This Row],[Column9]]-_C1_ekstrak_tanpa_sampel[[#This Row],[Column9]])/_C1_ekstrak_tanpa_sampel[[#This Row],[Column9]]</f>
        <v>0</v>
      </c>
    </row>
    <row r="38" spans="2:10" x14ac:dyDescent="0.25">
      <c r="B38">
        <f>(_C1_ekstrak_dengan_sampel[[#This Row],[Column1]]-_C1_ekstrak_tanpa_sampel[[#This Row],[Column1]])/_C1_ekstrak_tanpa_sampel[[#This Row],[Column1]]</f>
        <v>0.14285714285714285</v>
      </c>
      <c r="C38">
        <f>(_C1_ekstrak_dengan_sampel[[#This Row],[Column2]]-_C1_ekstrak_tanpa_sampel[[#This Row],[Column2]])/_C1_ekstrak_tanpa_sampel[[#This Row],[Column2]]</f>
        <v>-6.6666666666666541E-2</v>
      </c>
      <c r="D38">
        <f>(_C1_ekstrak_dengan_sampel[[#This Row],[Column3]]-_C1_ekstrak_tanpa_sampel[[#This Row],[Column3]])/_C1_ekstrak_tanpa_sampel[[#This Row],[Column3]]</f>
        <v>0</v>
      </c>
      <c r="E38">
        <f>(_C1_ekstrak_dengan_sampel[[#This Row],[Column4]]-_C1_ekstrak_tanpa_sampel[[#This Row],[Column4]])/_C1_ekstrak_tanpa_sampel[[#This Row],[Column4]]</f>
        <v>0.33333333333333343</v>
      </c>
      <c r="F38">
        <f>(_C1_ekstrak_dengan_sampel[[#This Row],[Column5]]-_C1_ekstrak_tanpa_sampel[[#This Row],[Column5]])/_C1_ekstrak_tanpa_sampel[[#This Row],[Column5]]</f>
        <v>0</v>
      </c>
      <c r="G38">
        <f>(_C1_ekstrak_dengan_sampel[[#This Row],[Column6]]-_C1_ekstrak_tanpa_sampel[[#This Row],[Column6]])/_C1_ekstrak_tanpa_sampel[[#This Row],[Column6]]</f>
        <v>0</v>
      </c>
      <c r="H38">
        <f>(_C1_ekstrak_dengan_sampel[[#This Row],[Column7]]-_C1_ekstrak_tanpa_sampel[[#This Row],[Column7]])/_C1_ekstrak_tanpa_sampel[[#This Row],[Column7]]</f>
        <v>0.40000000000000008</v>
      </c>
      <c r="I38">
        <f>(_C1_ekstrak_dengan_sampel[[#This Row],[Column8]]-_C1_ekstrak_tanpa_sampel[[#This Row],[Column8]])/_C1_ekstrak_tanpa_sampel[[#This Row],[Column8]]</f>
        <v>0.25000000000000006</v>
      </c>
      <c r="J38">
        <f>(_C1_ekstrak_dengan_sampel[[#This Row],[Column9]]-_C1_ekstrak_tanpa_sampel[[#This Row],[Column9]])/_C1_ekstrak_tanpa_sampel[[#This Row],[Column9]]</f>
        <v>0</v>
      </c>
    </row>
    <row r="39" spans="2:10" x14ac:dyDescent="0.25">
      <c r="B39">
        <f>(_C1_ekstrak_dengan_sampel[[#This Row],[Column1]]-_C1_ekstrak_tanpa_sampel[[#This Row],[Column1]])/_C1_ekstrak_tanpa_sampel[[#This Row],[Column1]]</f>
        <v>9.523809523809533E-2</v>
      </c>
      <c r="C39">
        <f>(_C1_ekstrak_dengan_sampel[[#This Row],[Column2]]-_C1_ekstrak_tanpa_sampel[[#This Row],[Column2]])/_C1_ekstrak_tanpa_sampel[[#This Row],[Column2]]</f>
        <v>-6.6666666666666541E-2</v>
      </c>
      <c r="D39">
        <f>(_C1_ekstrak_dengan_sampel[[#This Row],[Column3]]-_C1_ekstrak_tanpa_sampel[[#This Row],[Column3]])/_C1_ekstrak_tanpa_sampel[[#This Row],[Column3]]</f>
        <v>-5.8823529411764757E-3</v>
      </c>
      <c r="E39">
        <f>(_C1_ekstrak_dengan_sampel[[#This Row],[Column4]]-_C1_ekstrak_tanpa_sampel[[#This Row],[Column4]])/_C1_ekstrak_tanpa_sampel[[#This Row],[Column4]]</f>
        <v>0.33333333333333343</v>
      </c>
      <c r="F39">
        <f>(_C1_ekstrak_dengan_sampel[[#This Row],[Column5]]-_C1_ekstrak_tanpa_sampel[[#This Row],[Column5]])/_C1_ekstrak_tanpa_sampel[[#This Row],[Column5]]</f>
        <v>0</v>
      </c>
      <c r="G39">
        <f>(_C1_ekstrak_dengan_sampel[[#This Row],[Column6]]-_C1_ekstrak_tanpa_sampel[[#This Row],[Column6]])/_C1_ekstrak_tanpa_sampel[[#This Row],[Column6]]</f>
        <v>0</v>
      </c>
      <c r="H39">
        <f>(_C1_ekstrak_dengan_sampel[[#This Row],[Column7]]-_C1_ekstrak_tanpa_sampel[[#This Row],[Column7]])/_C1_ekstrak_tanpa_sampel[[#This Row],[Column7]]</f>
        <v>0.40000000000000008</v>
      </c>
      <c r="I39">
        <f>(_C1_ekstrak_dengan_sampel[[#This Row],[Column8]]-_C1_ekstrak_tanpa_sampel[[#This Row],[Column8]])/_C1_ekstrak_tanpa_sampel[[#This Row],[Column8]]</f>
        <v>0.25000000000000006</v>
      </c>
      <c r="J39">
        <f>(_C1_ekstrak_dengan_sampel[[#This Row],[Column9]]-_C1_ekstrak_tanpa_sampel[[#This Row],[Column9]])/_C1_ekstrak_tanpa_sampel[[#This Row],[Column9]]</f>
        <v>0</v>
      </c>
    </row>
    <row r="40" spans="2:10" x14ac:dyDescent="0.25">
      <c r="B40">
        <f>(_C1_ekstrak_dengan_sampel[[#This Row],[Column1]]-_C1_ekstrak_tanpa_sampel[[#This Row],[Column1]])/_C1_ekstrak_tanpa_sampel[[#This Row],[Column1]]</f>
        <v>9.523809523809533E-2</v>
      </c>
      <c r="C40">
        <f>(_C1_ekstrak_dengan_sampel[[#This Row],[Column2]]-_C1_ekstrak_tanpa_sampel[[#This Row],[Column2]])/_C1_ekstrak_tanpa_sampel[[#This Row],[Column2]]</f>
        <v>-6.6666666666666541E-2</v>
      </c>
      <c r="D40">
        <f>(_C1_ekstrak_dengan_sampel[[#This Row],[Column3]]-_C1_ekstrak_tanpa_sampel[[#This Row],[Column3]])/_C1_ekstrak_tanpa_sampel[[#This Row],[Column3]]</f>
        <v>0</v>
      </c>
      <c r="E40">
        <f>(_C1_ekstrak_dengan_sampel[[#This Row],[Column4]]-_C1_ekstrak_tanpa_sampel[[#This Row],[Column4]])/_C1_ekstrak_tanpa_sampel[[#This Row],[Column4]]</f>
        <v>0.33333333333333343</v>
      </c>
      <c r="F40">
        <f>(_C1_ekstrak_dengan_sampel[[#This Row],[Column5]]-_C1_ekstrak_tanpa_sampel[[#This Row],[Column5]])/_C1_ekstrak_tanpa_sampel[[#This Row],[Column5]]</f>
        <v>0</v>
      </c>
      <c r="G40">
        <f>(_C1_ekstrak_dengan_sampel[[#This Row],[Column6]]-_C1_ekstrak_tanpa_sampel[[#This Row],[Column6]])/_C1_ekstrak_tanpa_sampel[[#This Row],[Column6]]</f>
        <v>0</v>
      </c>
      <c r="H40">
        <f>(_C1_ekstrak_dengan_sampel[[#This Row],[Column7]]-_C1_ekstrak_tanpa_sampel[[#This Row],[Column7]])/_C1_ekstrak_tanpa_sampel[[#This Row],[Column7]]</f>
        <v>0.40000000000000008</v>
      </c>
      <c r="I40">
        <f>(_C1_ekstrak_dengan_sampel[[#This Row],[Column8]]-_C1_ekstrak_tanpa_sampel[[#This Row],[Column8]])/_C1_ekstrak_tanpa_sampel[[#This Row],[Column8]]</f>
        <v>0.25000000000000006</v>
      </c>
      <c r="J40">
        <f>(_C1_ekstrak_dengan_sampel[[#This Row],[Column9]]-_C1_ekstrak_tanpa_sampel[[#This Row],[Column9]])/_C1_ekstrak_tanpa_sampel[[#This Row],[Column9]]</f>
        <v>0</v>
      </c>
    </row>
    <row r="41" spans="2:10" x14ac:dyDescent="0.25">
      <c r="B41">
        <f>(_C1_ekstrak_dengan_sampel[[#This Row],[Column1]]-_C1_ekstrak_tanpa_sampel[[#This Row],[Column1]])/_C1_ekstrak_tanpa_sampel[[#This Row],[Column1]]</f>
        <v>0.14285714285714285</v>
      </c>
      <c r="C41">
        <f>(_C1_ekstrak_dengan_sampel[[#This Row],[Column2]]-_C1_ekstrak_tanpa_sampel[[#This Row],[Column2]])/_C1_ekstrak_tanpa_sampel[[#This Row],[Column2]]</f>
        <v>0</v>
      </c>
      <c r="D41">
        <f>(_C1_ekstrak_dengan_sampel[[#This Row],[Column3]]-_C1_ekstrak_tanpa_sampel[[#This Row],[Column3]])/_C1_ekstrak_tanpa_sampel[[#This Row],[Column3]]</f>
        <v>0</v>
      </c>
      <c r="E41">
        <f>(_C1_ekstrak_dengan_sampel[[#This Row],[Column4]]-_C1_ekstrak_tanpa_sampel[[#This Row],[Column4]])/_C1_ekstrak_tanpa_sampel[[#This Row],[Column4]]</f>
        <v>0.33333333333333343</v>
      </c>
      <c r="F41">
        <f>(_C1_ekstrak_dengan_sampel[[#This Row],[Column5]]-_C1_ekstrak_tanpa_sampel[[#This Row],[Column5]])/_C1_ekstrak_tanpa_sampel[[#This Row],[Column5]]</f>
        <v>0</v>
      </c>
      <c r="G41">
        <f>(_C1_ekstrak_dengan_sampel[[#This Row],[Column6]]-_C1_ekstrak_tanpa_sampel[[#This Row],[Column6]])/_C1_ekstrak_tanpa_sampel[[#This Row],[Column6]]</f>
        <v>0</v>
      </c>
      <c r="H41">
        <f>(_C1_ekstrak_dengan_sampel[[#This Row],[Column7]]-_C1_ekstrak_tanpa_sampel[[#This Row],[Column7]])/_C1_ekstrak_tanpa_sampel[[#This Row],[Column7]]</f>
        <v>0.40000000000000008</v>
      </c>
      <c r="I41">
        <f>(_C1_ekstrak_dengan_sampel[[#This Row],[Column8]]-_C1_ekstrak_tanpa_sampel[[#This Row],[Column8]])/_C1_ekstrak_tanpa_sampel[[#This Row],[Column8]]</f>
        <v>0.25000000000000006</v>
      </c>
      <c r="J41">
        <f>(_C1_ekstrak_dengan_sampel[[#This Row],[Column9]]-_C1_ekstrak_tanpa_sampel[[#This Row],[Column9]])/_C1_ekstrak_tanpa_sampel[[#This Row],[Column9]]</f>
        <v>0</v>
      </c>
    </row>
    <row r="42" spans="2:10" x14ac:dyDescent="0.25">
      <c r="B42">
        <f>(_C1_ekstrak_dengan_sampel[[#This Row],[Column1]]-_C1_ekstrak_tanpa_sampel[[#This Row],[Column1]])/_C1_ekstrak_tanpa_sampel[[#This Row],[Column1]]</f>
        <v>9.523809523809533E-2</v>
      </c>
      <c r="C42">
        <f>(_C1_ekstrak_dengan_sampel[[#This Row],[Column2]]-_C1_ekstrak_tanpa_sampel[[#This Row],[Column2]])/_C1_ekstrak_tanpa_sampel[[#This Row],[Column2]]</f>
        <v>-6.6666666666666541E-2</v>
      </c>
      <c r="D42">
        <f>(_C1_ekstrak_dengan_sampel[[#This Row],[Column3]]-_C1_ekstrak_tanpa_sampel[[#This Row],[Column3]])/_C1_ekstrak_tanpa_sampel[[#This Row],[Column3]]</f>
        <v>-5.8823529411764757E-3</v>
      </c>
      <c r="E42">
        <f>(_C1_ekstrak_dengan_sampel[[#This Row],[Column4]]-_C1_ekstrak_tanpa_sampel[[#This Row],[Column4]])/_C1_ekstrak_tanpa_sampel[[#This Row],[Column4]]</f>
        <v>0.33333333333333343</v>
      </c>
      <c r="F42">
        <f>(_C1_ekstrak_dengan_sampel[[#This Row],[Column5]]-_C1_ekstrak_tanpa_sampel[[#This Row],[Column5]])/_C1_ekstrak_tanpa_sampel[[#This Row],[Column5]]</f>
        <v>0</v>
      </c>
      <c r="G42">
        <f>(_C1_ekstrak_dengan_sampel[[#This Row],[Column6]]-_C1_ekstrak_tanpa_sampel[[#This Row],[Column6]])/_C1_ekstrak_tanpa_sampel[[#This Row],[Column6]]</f>
        <v>0</v>
      </c>
      <c r="H42">
        <f>(_C1_ekstrak_dengan_sampel[[#This Row],[Column7]]-_C1_ekstrak_tanpa_sampel[[#This Row],[Column7]])/_C1_ekstrak_tanpa_sampel[[#This Row],[Column7]]</f>
        <v>0.40000000000000008</v>
      </c>
      <c r="I42">
        <f>(_C1_ekstrak_dengan_sampel[[#This Row],[Column8]]-_C1_ekstrak_tanpa_sampel[[#This Row],[Column8]])/_C1_ekstrak_tanpa_sampel[[#This Row],[Column8]]</f>
        <v>0.25000000000000006</v>
      </c>
      <c r="J42">
        <f>(_C1_ekstrak_dengan_sampel[[#This Row],[Column9]]-_C1_ekstrak_tanpa_sampel[[#This Row],[Column9]])/_C1_ekstrak_tanpa_sampel[[#This Row],[Column9]]</f>
        <v>0</v>
      </c>
    </row>
    <row r="43" spans="2:10" x14ac:dyDescent="0.25">
      <c r="B43">
        <f>(_C1_ekstrak_dengan_sampel[[#This Row],[Column1]]-_C1_ekstrak_tanpa_sampel[[#This Row],[Column1]])/_C1_ekstrak_tanpa_sampel[[#This Row],[Column1]]</f>
        <v>9.523809523809533E-2</v>
      </c>
      <c r="C43">
        <f>(_C1_ekstrak_dengan_sampel[[#This Row],[Column2]]-_C1_ekstrak_tanpa_sampel[[#This Row],[Column2]])/_C1_ekstrak_tanpa_sampel[[#This Row],[Column2]]</f>
        <v>-6.6666666666666541E-2</v>
      </c>
      <c r="D43">
        <f>(_C1_ekstrak_dengan_sampel[[#This Row],[Column3]]-_C1_ekstrak_tanpa_sampel[[#This Row],[Column3]])/_C1_ekstrak_tanpa_sampel[[#This Row],[Column3]]</f>
        <v>-5.9171597633136145E-3</v>
      </c>
      <c r="E43">
        <f>(_C1_ekstrak_dengan_sampel[[#This Row],[Column4]]-_C1_ekstrak_tanpa_sampel[[#This Row],[Column4]])/_C1_ekstrak_tanpa_sampel[[#This Row],[Column4]]</f>
        <v>0.33333333333333343</v>
      </c>
      <c r="F43">
        <f>(_C1_ekstrak_dengan_sampel[[#This Row],[Column5]]-_C1_ekstrak_tanpa_sampel[[#This Row],[Column5]])/_C1_ekstrak_tanpa_sampel[[#This Row],[Column5]]</f>
        <v>0</v>
      </c>
      <c r="G43">
        <f>(_C1_ekstrak_dengan_sampel[[#This Row],[Column6]]-_C1_ekstrak_tanpa_sampel[[#This Row],[Column6]])/_C1_ekstrak_tanpa_sampel[[#This Row],[Column6]]</f>
        <v>0</v>
      </c>
      <c r="H43">
        <f>(_C1_ekstrak_dengan_sampel[[#This Row],[Column7]]-_C1_ekstrak_tanpa_sampel[[#This Row],[Column7]])/_C1_ekstrak_tanpa_sampel[[#This Row],[Column7]]</f>
        <v>0.40000000000000008</v>
      </c>
      <c r="I43">
        <f>(_C1_ekstrak_dengan_sampel[[#This Row],[Column8]]-_C1_ekstrak_tanpa_sampel[[#This Row],[Column8]])/_C1_ekstrak_tanpa_sampel[[#This Row],[Column8]]</f>
        <v>0.25000000000000006</v>
      </c>
      <c r="J43">
        <f>(_C1_ekstrak_dengan_sampel[[#This Row],[Column9]]-_C1_ekstrak_tanpa_sampel[[#This Row],[Column9]])/_C1_ekstrak_tanpa_sampel[[#This Row],[Column9]]</f>
        <v>0</v>
      </c>
    </row>
    <row r="44" spans="2:10" x14ac:dyDescent="0.25">
      <c r="B44">
        <f>(_C1_ekstrak_dengan_sampel[[#This Row],[Column1]]-_C1_ekstrak_tanpa_sampel[[#This Row],[Column1]])/_C1_ekstrak_tanpa_sampel[[#This Row],[Column1]]</f>
        <v>0.14285714285714285</v>
      </c>
      <c r="C44">
        <f>(_C1_ekstrak_dengan_sampel[[#This Row],[Column2]]-_C1_ekstrak_tanpa_sampel[[#This Row],[Column2]])/_C1_ekstrak_tanpa_sampel[[#This Row],[Column2]]</f>
        <v>0</v>
      </c>
      <c r="D44">
        <f>(_C1_ekstrak_dengan_sampel[[#This Row],[Column3]]-_C1_ekstrak_tanpa_sampel[[#This Row],[Column3]])/_C1_ekstrak_tanpa_sampel[[#This Row],[Column3]]</f>
        <v>-5.8823529411764757E-3</v>
      </c>
      <c r="E44">
        <f>(_C1_ekstrak_dengan_sampel[[#This Row],[Column4]]-_C1_ekstrak_tanpa_sampel[[#This Row],[Column4]])/_C1_ekstrak_tanpa_sampel[[#This Row],[Column4]]</f>
        <v>0.33333333333333343</v>
      </c>
      <c r="F44">
        <f>(_C1_ekstrak_dengan_sampel[[#This Row],[Column5]]-_C1_ekstrak_tanpa_sampel[[#This Row],[Column5]])/_C1_ekstrak_tanpa_sampel[[#This Row],[Column5]]</f>
        <v>0</v>
      </c>
      <c r="G44">
        <f>(_C1_ekstrak_dengan_sampel[[#This Row],[Column6]]-_C1_ekstrak_tanpa_sampel[[#This Row],[Column6]])/_C1_ekstrak_tanpa_sampel[[#This Row],[Column6]]</f>
        <v>0</v>
      </c>
      <c r="H44">
        <f>(_C1_ekstrak_dengan_sampel[[#This Row],[Column7]]-_C1_ekstrak_tanpa_sampel[[#This Row],[Column7]])/_C1_ekstrak_tanpa_sampel[[#This Row],[Column7]]</f>
        <v>0.40000000000000008</v>
      </c>
      <c r="I44">
        <f>(_C1_ekstrak_dengan_sampel[[#This Row],[Column8]]-_C1_ekstrak_tanpa_sampel[[#This Row],[Column8]])/_C1_ekstrak_tanpa_sampel[[#This Row],[Column8]]</f>
        <v>0.25000000000000006</v>
      </c>
      <c r="J44">
        <f>(_C1_ekstrak_dengan_sampel[[#This Row],[Column9]]-_C1_ekstrak_tanpa_sampel[[#This Row],[Column9]])/_C1_ekstrak_tanpa_sampel[[#This Row],[Column9]]</f>
        <v>0</v>
      </c>
    </row>
    <row r="45" spans="2:10" x14ac:dyDescent="0.25">
      <c r="B45">
        <f>(_C1_ekstrak_dengan_sampel[[#This Row],[Column1]]-_C1_ekstrak_tanpa_sampel[[#This Row],[Column1]])/_C1_ekstrak_tanpa_sampel[[#This Row],[Column1]]</f>
        <v>0.14285714285714285</v>
      </c>
      <c r="C45">
        <f>(_C1_ekstrak_dengan_sampel[[#This Row],[Column2]]-_C1_ekstrak_tanpa_sampel[[#This Row],[Column2]])/_C1_ekstrak_tanpa_sampel[[#This Row],[Column2]]</f>
        <v>-6.6666666666666541E-2</v>
      </c>
      <c r="D45">
        <f>(_C1_ekstrak_dengan_sampel[[#This Row],[Column3]]-_C1_ekstrak_tanpa_sampel[[#This Row],[Column3]])/_C1_ekstrak_tanpa_sampel[[#This Row],[Column3]]</f>
        <v>0</v>
      </c>
      <c r="E45">
        <f>(_C1_ekstrak_dengan_sampel[[#This Row],[Column4]]-_C1_ekstrak_tanpa_sampel[[#This Row],[Column4]])/_C1_ekstrak_tanpa_sampel[[#This Row],[Column4]]</f>
        <v>0.33333333333333343</v>
      </c>
      <c r="F45">
        <f>(_C1_ekstrak_dengan_sampel[[#This Row],[Column5]]-_C1_ekstrak_tanpa_sampel[[#This Row],[Column5]])/_C1_ekstrak_tanpa_sampel[[#This Row],[Column5]]</f>
        <v>0</v>
      </c>
      <c r="G45">
        <f>(_C1_ekstrak_dengan_sampel[[#This Row],[Column6]]-_C1_ekstrak_tanpa_sampel[[#This Row],[Column6]])/_C1_ekstrak_tanpa_sampel[[#This Row],[Column6]]</f>
        <v>0</v>
      </c>
      <c r="H45">
        <f>(_C1_ekstrak_dengan_sampel[[#This Row],[Column7]]-_C1_ekstrak_tanpa_sampel[[#This Row],[Column7]])/_C1_ekstrak_tanpa_sampel[[#This Row],[Column7]]</f>
        <v>0.40000000000000008</v>
      </c>
      <c r="I45">
        <f>(_C1_ekstrak_dengan_sampel[[#This Row],[Column8]]-_C1_ekstrak_tanpa_sampel[[#This Row],[Column8]])/_C1_ekstrak_tanpa_sampel[[#This Row],[Column8]]</f>
        <v>0.25000000000000006</v>
      </c>
      <c r="J45">
        <f>(_C1_ekstrak_dengan_sampel[[#This Row],[Column9]]-_C1_ekstrak_tanpa_sampel[[#This Row],[Column9]])/_C1_ekstrak_tanpa_sampel[[#This Row],[Column9]]</f>
        <v>0</v>
      </c>
    </row>
    <row r="46" spans="2:10" x14ac:dyDescent="0.25">
      <c r="B46">
        <f>(_C1_ekstrak_dengan_sampel[[#This Row],[Column1]]-_C1_ekstrak_tanpa_sampel[[#This Row],[Column1]])/_C1_ekstrak_tanpa_sampel[[#This Row],[Column1]]</f>
        <v>9.523809523809533E-2</v>
      </c>
      <c r="C46">
        <f>(_C1_ekstrak_dengan_sampel[[#This Row],[Column2]]-_C1_ekstrak_tanpa_sampel[[#This Row],[Column2]])/_C1_ekstrak_tanpa_sampel[[#This Row],[Column2]]</f>
        <v>-6.6666666666666541E-2</v>
      </c>
      <c r="D46">
        <f>(_C1_ekstrak_dengan_sampel[[#This Row],[Column3]]-_C1_ekstrak_tanpa_sampel[[#This Row],[Column3]])/_C1_ekstrak_tanpa_sampel[[#This Row],[Column3]]</f>
        <v>0</v>
      </c>
      <c r="E46">
        <f>(_C1_ekstrak_dengan_sampel[[#This Row],[Column4]]-_C1_ekstrak_tanpa_sampel[[#This Row],[Column4]])/_C1_ekstrak_tanpa_sampel[[#This Row],[Column4]]</f>
        <v>0.33333333333333343</v>
      </c>
      <c r="F46">
        <f>(_C1_ekstrak_dengan_sampel[[#This Row],[Column5]]-_C1_ekstrak_tanpa_sampel[[#This Row],[Column5]])/_C1_ekstrak_tanpa_sampel[[#This Row],[Column5]]</f>
        <v>0</v>
      </c>
      <c r="G46">
        <f>(_C1_ekstrak_dengan_sampel[[#This Row],[Column6]]-_C1_ekstrak_tanpa_sampel[[#This Row],[Column6]])/_C1_ekstrak_tanpa_sampel[[#This Row],[Column6]]</f>
        <v>0</v>
      </c>
      <c r="H46">
        <f>(_C1_ekstrak_dengan_sampel[[#This Row],[Column7]]-_C1_ekstrak_tanpa_sampel[[#This Row],[Column7]])/_C1_ekstrak_tanpa_sampel[[#This Row],[Column7]]</f>
        <v>0.40000000000000008</v>
      </c>
      <c r="I46">
        <f>(_C1_ekstrak_dengan_sampel[[#This Row],[Column8]]-_C1_ekstrak_tanpa_sampel[[#This Row],[Column8]])/_C1_ekstrak_tanpa_sampel[[#This Row],[Column8]]</f>
        <v>0.25000000000000006</v>
      </c>
      <c r="J46">
        <f>(_C1_ekstrak_dengan_sampel[[#This Row],[Column9]]-_C1_ekstrak_tanpa_sampel[[#This Row],[Column9]])/_C1_ekstrak_tanpa_sampel[[#This Row],[Column9]]</f>
        <v>0</v>
      </c>
    </row>
    <row r="47" spans="2:10" x14ac:dyDescent="0.25">
      <c r="B47">
        <f>(_C1_ekstrak_dengan_sampel[[#This Row],[Column1]]-_C1_ekstrak_tanpa_sampel[[#This Row],[Column1]])/_C1_ekstrak_tanpa_sampel[[#This Row],[Column1]]</f>
        <v>0.14285714285714285</v>
      </c>
      <c r="C47">
        <f>(_C1_ekstrak_dengan_sampel[[#This Row],[Column2]]-_C1_ekstrak_tanpa_sampel[[#This Row],[Column2]])/_C1_ekstrak_tanpa_sampel[[#This Row],[Column2]]</f>
        <v>-6.6666666666666541E-2</v>
      </c>
      <c r="D47">
        <f>(_C1_ekstrak_dengan_sampel[[#This Row],[Column3]]-_C1_ekstrak_tanpa_sampel[[#This Row],[Column3]])/_C1_ekstrak_tanpa_sampel[[#This Row],[Column3]]</f>
        <v>0</v>
      </c>
      <c r="E47">
        <f>(_C1_ekstrak_dengan_sampel[[#This Row],[Column4]]-_C1_ekstrak_tanpa_sampel[[#This Row],[Column4]])/_C1_ekstrak_tanpa_sampel[[#This Row],[Column4]]</f>
        <v>0.33333333333333343</v>
      </c>
      <c r="F47">
        <f>(_C1_ekstrak_dengan_sampel[[#This Row],[Column5]]-_C1_ekstrak_tanpa_sampel[[#This Row],[Column5]])/_C1_ekstrak_tanpa_sampel[[#This Row],[Column5]]</f>
        <v>0</v>
      </c>
      <c r="G47">
        <f>(_C1_ekstrak_dengan_sampel[[#This Row],[Column6]]-_C1_ekstrak_tanpa_sampel[[#This Row],[Column6]])/_C1_ekstrak_tanpa_sampel[[#This Row],[Column6]]</f>
        <v>0</v>
      </c>
      <c r="H47">
        <f>(_C1_ekstrak_dengan_sampel[[#This Row],[Column7]]-_C1_ekstrak_tanpa_sampel[[#This Row],[Column7]])/_C1_ekstrak_tanpa_sampel[[#This Row],[Column7]]</f>
        <v>0.40000000000000008</v>
      </c>
      <c r="I47">
        <f>(_C1_ekstrak_dengan_sampel[[#This Row],[Column8]]-_C1_ekstrak_tanpa_sampel[[#This Row],[Column8]])/_C1_ekstrak_tanpa_sampel[[#This Row],[Column8]]</f>
        <v>0.25000000000000006</v>
      </c>
      <c r="J47">
        <f>(_C1_ekstrak_dengan_sampel[[#This Row],[Column9]]-_C1_ekstrak_tanpa_sampel[[#This Row],[Column9]])/_C1_ekstrak_tanpa_sampel[[#This Row],[Column9]]</f>
        <v>0</v>
      </c>
    </row>
    <row r="48" spans="2:10" x14ac:dyDescent="0.25">
      <c r="B48">
        <f>(_C1_ekstrak_dengan_sampel[[#This Row],[Column1]]-_C1_ekstrak_tanpa_sampel[[#This Row],[Column1]])/_C1_ekstrak_tanpa_sampel[[#This Row],[Column1]]</f>
        <v>0.14285714285714285</v>
      </c>
      <c r="C48">
        <f>(_C1_ekstrak_dengan_sampel[[#This Row],[Column2]]-_C1_ekstrak_tanpa_sampel[[#This Row],[Column2]])/_C1_ekstrak_tanpa_sampel[[#This Row],[Column2]]</f>
        <v>0</v>
      </c>
      <c r="D48">
        <f>(_C1_ekstrak_dengan_sampel[[#This Row],[Column3]]-_C1_ekstrak_tanpa_sampel[[#This Row],[Column3]])/_C1_ekstrak_tanpa_sampel[[#This Row],[Column3]]</f>
        <v>0</v>
      </c>
      <c r="E48">
        <f>(_C1_ekstrak_dengan_sampel[[#This Row],[Column4]]-_C1_ekstrak_tanpa_sampel[[#This Row],[Column4]])/_C1_ekstrak_tanpa_sampel[[#This Row],[Column4]]</f>
        <v>0.33333333333333343</v>
      </c>
      <c r="F48">
        <f>(_C1_ekstrak_dengan_sampel[[#This Row],[Column5]]-_C1_ekstrak_tanpa_sampel[[#This Row],[Column5]])/_C1_ekstrak_tanpa_sampel[[#This Row],[Column5]]</f>
        <v>0</v>
      </c>
      <c r="G48">
        <f>(_C1_ekstrak_dengan_sampel[[#This Row],[Column6]]-_C1_ekstrak_tanpa_sampel[[#This Row],[Column6]])/_C1_ekstrak_tanpa_sampel[[#This Row],[Column6]]</f>
        <v>0</v>
      </c>
      <c r="H48">
        <f>(_C1_ekstrak_dengan_sampel[[#This Row],[Column7]]-_C1_ekstrak_tanpa_sampel[[#This Row],[Column7]])/_C1_ekstrak_tanpa_sampel[[#This Row],[Column7]]</f>
        <v>0.40000000000000008</v>
      </c>
      <c r="I48">
        <f>(_C1_ekstrak_dengan_sampel[[#This Row],[Column8]]-_C1_ekstrak_tanpa_sampel[[#This Row],[Column8]])/_C1_ekstrak_tanpa_sampel[[#This Row],[Column8]]</f>
        <v>0.25000000000000006</v>
      </c>
      <c r="J48">
        <f>(_C1_ekstrak_dengan_sampel[[#This Row],[Column9]]-_C1_ekstrak_tanpa_sampel[[#This Row],[Column9]])/_C1_ekstrak_tanpa_sampel[[#This Row],[Column9]]</f>
        <v>0</v>
      </c>
    </row>
    <row r="49" spans="2:10" x14ac:dyDescent="0.25">
      <c r="B49">
        <f>(_C1_ekstrak_dengan_sampel[[#This Row],[Column1]]-_C1_ekstrak_tanpa_sampel[[#This Row],[Column1]])/_C1_ekstrak_tanpa_sampel[[#This Row],[Column1]]</f>
        <v>0.14285714285714285</v>
      </c>
      <c r="C49">
        <f>(_C1_ekstrak_dengan_sampel[[#This Row],[Column2]]-_C1_ekstrak_tanpa_sampel[[#This Row],[Column2]])/_C1_ekstrak_tanpa_sampel[[#This Row],[Column2]]</f>
        <v>0</v>
      </c>
      <c r="D49">
        <f>(_C1_ekstrak_dengan_sampel[[#This Row],[Column3]]-_C1_ekstrak_tanpa_sampel[[#This Row],[Column3]])/_C1_ekstrak_tanpa_sampel[[#This Row],[Column3]]</f>
        <v>-5.9171597633136145E-3</v>
      </c>
      <c r="E49">
        <f>(_C1_ekstrak_dengan_sampel[[#This Row],[Column4]]-_C1_ekstrak_tanpa_sampel[[#This Row],[Column4]])/_C1_ekstrak_tanpa_sampel[[#This Row],[Column4]]</f>
        <v>0.33333333333333343</v>
      </c>
      <c r="F49">
        <f>(_C1_ekstrak_dengan_sampel[[#This Row],[Column5]]-_C1_ekstrak_tanpa_sampel[[#This Row],[Column5]])/_C1_ekstrak_tanpa_sampel[[#This Row],[Column5]]</f>
        <v>0</v>
      </c>
      <c r="G49">
        <f>(_C1_ekstrak_dengan_sampel[[#This Row],[Column6]]-_C1_ekstrak_tanpa_sampel[[#This Row],[Column6]])/_C1_ekstrak_tanpa_sampel[[#This Row],[Column6]]</f>
        <v>0</v>
      </c>
      <c r="H49">
        <f>(_C1_ekstrak_dengan_sampel[[#This Row],[Column7]]-_C1_ekstrak_tanpa_sampel[[#This Row],[Column7]])/_C1_ekstrak_tanpa_sampel[[#This Row],[Column7]]</f>
        <v>0.40000000000000008</v>
      </c>
      <c r="I49">
        <f>(_C1_ekstrak_dengan_sampel[[#This Row],[Column8]]-_C1_ekstrak_tanpa_sampel[[#This Row],[Column8]])/_C1_ekstrak_tanpa_sampel[[#This Row],[Column8]]</f>
        <v>0.25000000000000006</v>
      </c>
      <c r="J49">
        <f>(_C1_ekstrak_dengan_sampel[[#This Row],[Column9]]-_C1_ekstrak_tanpa_sampel[[#This Row],[Column9]])/_C1_ekstrak_tanpa_sampel[[#This Row],[Column9]]</f>
        <v>0</v>
      </c>
    </row>
    <row r="50" spans="2:10" x14ac:dyDescent="0.25">
      <c r="B50">
        <f>(_C1_ekstrak_dengan_sampel[[#This Row],[Column1]]-_C1_ekstrak_tanpa_sampel[[#This Row],[Column1]])/_C1_ekstrak_tanpa_sampel[[#This Row],[Column1]]</f>
        <v>0.14285714285714285</v>
      </c>
      <c r="C50">
        <f>(_C1_ekstrak_dengan_sampel[[#This Row],[Column2]]-_C1_ekstrak_tanpa_sampel[[#This Row],[Column2]])/_C1_ekstrak_tanpa_sampel[[#This Row],[Column2]]</f>
        <v>-6.6666666666666541E-2</v>
      </c>
      <c r="D50">
        <f>(_C1_ekstrak_dengan_sampel[[#This Row],[Column3]]-_C1_ekstrak_tanpa_sampel[[#This Row],[Column3]])/_C1_ekstrak_tanpa_sampel[[#This Row],[Column3]]</f>
        <v>0</v>
      </c>
      <c r="E50">
        <f>(_C1_ekstrak_dengan_sampel[[#This Row],[Column4]]-_C1_ekstrak_tanpa_sampel[[#This Row],[Column4]])/_C1_ekstrak_tanpa_sampel[[#This Row],[Column4]]</f>
        <v>0.33333333333333343</v>
      </c>
      <c r="F50">
        <f>(_C1_ekstrak_dengan_sampel[[#This Row],[Column5]]-_C1_ekstrak_tanpa_sampel[[#This Row],[Column5]])/_C1_ekstrak_tanpa_sampel[[#This Row],[Column5]]</f>
        <v>0</v>
      </c>
      <c r="G50">
        <f>(_C1_ekstrak_dengan_sampel[[#This Row],[Column6]]-_C1_ekstrak_tanpa_sampel[[#This Row],[Column6]])/_C1_ekstrak_tanpa_sampel[[#This Row],[Column6]]</f>
        <v>0</v>
      </c>
      <c r="H50">
        <f>(_C1_ekstrak_dengan_sampel[[#This Row],[Column7]]-_C1_ekstrak_tanpa_sampel[[#This Row],[Column7]])/_C1_ekstrak_tanpa_sampel[[#This Row],[Column7]]</f>
        <v>0.40000000000000008</v>
      </c>
      <c r="I50">
        <f>(_C1_ekstrak_dengan_sampel[[#This Row],[Column8]]-_C1_ekstrak_tanpa_sampel[[#This Row],[Column8]])/_C1_ekstrak_tanpa_sampel[[#This Row],[Column8]]</f>
        <v>0.25000000000000006</v>
      </c>
      <c r="J50">
        <f>(_C1_ekstrak_dengan_sampel[[#This Row],[Column9]]-_C1_ekstrak_tanpa_sampel[[#This Row],[Column9]])/_C1_ekstrak_tanpa_sampel[[#This Row],[Column9]]</f>
        <v>0</v>
      </c>
    </row>
    <row r="51" spans="2:10" x14ac:dyDescent="0.25">
      <c r="B51">
        <f>(_C1_ekstrak_dengan_sampel[[#This Row],[Column1]]-_C1_ekstrak_tanpa_sampel[[#This Row],[Column1]])/_C1_ekstrak_tanpa_sampel[[#This Row],[Column1]]</f>
        <v>0.14285714285714285</v>
      </c>
      <c r="C51">
        <f>(_C1_ekstrak_dengan_sampel[[#This Row],[Column2]]-_C1_ekstrak_tanpa_sampel[[#This Row],[Column2]])/_C1_ekstrak_tanpa_sampel[[#This Row],[Column2]]</f>
        <v>-6.6666666666666541E-2</v>
      </c>
      <c r="D51">
        <f>(_C1_ekstrak_dengan_sampel[[#This Row],[Column3]]-_C1_ekstrak_tanpa_sampel[[#This Row],[Column3]])/_C1_ekstrak_tanpa_sampel[[#This Row],[Column3]]</f>
        <v>0</v>
      </c>
      <c r="E51">
        <f>(_C1_ekstrak_dengan_sampel[[#This Row],[Column4]]-_C1_ekstrak_tanpa_sampel[[#This Row],[Column4]])/_C1_ekstrak_tanpa_sampel[[#This Row],[Column4]]</f>
        <v>0.33333333333333343</v>
      </c>
      <c r="F51">
        <f>(_C1_ekstrak_dengan_sampel[[#This Row],[Column5]]-_C1_ekstrak_tanpa_sampel[[#This Row],[Column5]])/_C1_ekstrak_tanpa_sampel[[#This Row],[Column5]]</f>
        <v>0</v>
      </c>
      <c r="G51">
        <f>(_C1_ekstrak_dengan_sampel[[#This Row],[Column6]]-_C1_ekstrak_tanpa_sampel[[#This Row],[Column6]])/_C1_ekstrak_tanpa_sampel[[#This Row],[Column6]]</f>
        <v>0</v>
      </c>
      <c r="H51">
        <f>(_C1_ekstrak_dengan_sampel[[#This Row],[Column7]]-_C1_ekstrak_tanpa_sampel[[#This Row],[Column7]])/_C1_ekstrak_tanpa_sampel[[#This Row],[Column7]]</f>
        <v>0.40000000000000008</v>
      </c>
      <c r="I51">
        <f>(_C1_ekstrak_dengan_sampel[[#This Row],[Column8]]-_C1_ekstrak_tanpa_sampel[[#This Row],[Column8]])/_C1_ekstrak_tanpa_sampel[[#This Row],[Column8]]</f>
        <v>0.25000000000000006</v>
      </c>
      <c r="J51">
        <f>(_C1_ekstrak_dengan_sampel[[#This Row],[Column9]]-_C1_ekstrak_tanpa_sampel[[#This Row],[Column9]])/_C1_ekstrak_tanpa_sampel[[#This Row],[Column9]]</f>
        <v>0</v>
      </c>
    </row>
    <row r="52" spans="2:10" x14ac:dyDescent="0.25">
      <c r="B52">
        <f>(_C1_ekstrak_dengan_sampel[[#This Row],[Column1]]-_C1_ekstrak_tanpa_sampel[[#This Row],[Column1]])/_C1_ekstrak_tanpa_sampel[[#This Row],[Column1]]</f>
        <v>0.14285714285714285</v>
      </c>
      <c r="C52">
        <f>(_C1_ekstrak_dengan_sampel[[#This Row],[Column2]]-_C1_ekstrak_tanpa_sampel[[#This Row],[Column2]])/_C1_ekstrak_tanpa_sampel[[#This Row],[Column2]]</f>
        <v>-6.6666666666666541E-2</v>
      </c>
      <c r="D52">
        <f>(_C1_ekstrak_dengan_sampel[[#This Row],[Column3]]-_C1_ekstrak_tanpa_sampel[[#This Row],[Column3]])/_C1_ekstrak_tanpa_sampel[[#This Row],[Column3]]</f>
        <v>0</v>
      </c>
      <c r="E52">
        <f>(_C1_ekstrak_dengan_sampel[[#This Row],[Column4]]-_C1_ekstrak_tanpa_sampel[[#This Row],[Column4]])/_C1_ekstrak_tanpa_sampel[[#This Row],[Column4]]</f>
        <v>0.33333333333333343</v>
      </c>
      <c r="F52">
        <f>(_C1_ekstrak_dengan_sampel[[#This Row],[Column5]]-_C1_ekstrak_tanpa_sampel[[#This Row],[Column5]])/_C1_ekstrak_tanpa_sampel[[#This Row],[Column5]]</f>
        <v>0</v>
      </c>
      <c r="G52">
        <f>(_C1_ekstrak_dengan_sampel[[#This Row],[Column6]]-_C1_ekstrak_tanpa_sampel[[#This Row],[Column6]])/_C1_ekstrak_tanpa_sampel[[#This Row],[Column6]]</f>
        <v>0</v>
      </c>
      <c r="H52">
        <f>(_C1_ekstrak_dengan_sampel[[#This Row],[Column7]]-_C1_ekstrak_tanpa_sampel[[#This Row],[Column7]])/_C1_ekstrak_tanpa_sampel[[#This Row],[Column7]]</f>
        <v>0.40000000000000008</v>
      </c>
      <c r="I52">
        <f>(_C1_ekstrak_dengan_sampel[[#This Row],[Column8]]-_C1_ekstrak_tanpa_sampel[[#This Row],[Column8]])/_C1_ekstrak_tanpa_sampel[[#This Row],[Column8]]</f>
        <v>0.25000000000000006</v>
      </c>
      <c r="J52">
        <f>(_C1_ekstrak_dengan_sampel[[#This Row],[Column9]]-_C1_ekstrak_tanpa_sampel[[#This Row],[Column9]])/_C1_ekstrak_tanpa_sampel[[#This Row],[Column9]]</f>
        <v>0</v>
      </c>
    </row>
    <row r="53" spans="2:10" x14ac:dyDescent="0.25">
      <c r="B53">
        <f>(_C1_ekstrak_dengan_sampel[[#This Row],[Column1]]-_C1_ekstrak_tanpa_sampel[[#This Row],[Column1]])/_C1_ekstrak_tanpa_sampel[[#This Row],[Column1]]</f>
        <v>0.14285714285714285</v>
      </c>
      <c r="C53">
        <f>(_C1_ekstrak_dengan_sampel[[#This Row],[Column2]]-_C1_ekstrak_tanpa_sampel[[#This Row],[Column2]])/_C1_ekstrak_tanpa_sampel[[#This Row],[Column2]]</f>
        <v>-6.6666666666666541E-2</v>
      </c>
      <c r="D53">
        <f>(_C1_ekstrak_dengan_sampel[[#This Row],[Column3]]-_C1_ekstrak_tanpa_sampel[[#This Row],[Column3]])/_C1_ekstrak_tanpa_sampel[[#This Row],[Column3]]</f>
        <v>-5.8823529411764757E-3</v>
      </c>
      <c r="E53">
        <f>(_C1_ekstrak_dengan_sampel[[#This Row],[Column4]]-_C1_ekstrak_tanpa_sampel[[#This Row],[Column4]])/_C1_ekstrak_tanpa_sampel[[#This Row],[Column4]]</f>
        <v>0.33333333333333343</v>
      </c>
      <c r="F53">
        <f>(_C1_ekstrak_dengan_sampel[[#This Row],[Column5]]-_C1_ekstrak_tanpa_sampel[[#This Row],[Column5]])/_C1_ekstrak_tanpa_sampel[[#This Row],[Column5]]</f>
        <v>0</v>
      </c>
      <c r="G53">
        <f>(_C1_ekstrak_dengan_sampel[[#This Row],[Column6]]-_C1_ekstrak_tanpa_sampel[[#This Row],[Column6]])/_C1_ekstrak_tanpa_sampel[[#This Row],[Column6]]</f>
        <v>0</v>
      </c>
      <c r="H53">
        <f>(_C1_ekstrak_dengan_sampel[[#This Row],[Column7]]-_C1_ekstrak_tanpa_sampel[[#This Row],[Column7]])/_C1_ekstrak_tanpa_sampel[[#This Row],[Column7]]</f>
        <v>0.40000000000000008</v>
      </c>
      <c r="I53">
        <f>(_C1_ekstrak_dengan_sampel[[#This Row],[Column8]]-_C1_ekstrak_tanpa_sampel[[#This Row],[Column8]])/_C1_ekstrak_tanpa_sampel[[#This Row],[Column8]]</f>
        <v>0.25000000000000006</v>
      </c>
      <c r="J53">
        <f>(_C1_ekstrak_dengan_sampel[[#This Row],[Column9]]-_C1_ekstrak_tanpa_sampel[[#This Row],[Column9]])/_C1_ekstrak_tanpa_sampel[[#This Row],[Column9]]</f>
        <v>0</v>
      </c>
    </row>
    <row r="54" spans="2:10" x14ac:dyDescent="0.25">
      <c r="B54">
        <f>(_C1_ekstrak_dengan_sampel[[#This Row],[Column1]]-_C1_ekstrak_tanpa_sampel[[#This Row],[Column1]])/_C1_ekstrak_tanpa_sampel[[#This Row],[Column1]]</f>
        <v>0.14285714285714285</v>
      </c>
      <c r="C54">
        <f>(_C1_ekstrak_dengan_sampel[[#This Row],[Column2]]-_C1_ekstrak_tanpa_sampel[[#This Row],[Column2]])/_C1_ekstrak_tanpa_sampel[[#This Row],[Column2]]</f>
        <v>0</v>
      </c>
      <c r="D54">
        <f>(_C1_ekstrak_dengan_sampel[[#This Row],[Column3]]-_C1_ekstrak_tanpa_sampel[[#This Row],[Column3]])/_C1_ekstrak_tanpa_sampel[[#This Row],[Column3]]</f>
        <v>0</v>
      </c>
      <c r="E54">
        <f>(_C1_ekstrak_dengan_sampel[[#This Row],[Column4]]-_C1_ekstrak_tanpa_sampel[[#This Row],[Column4]])/_C1_ekstrak_tanpa_sampel[[#This Row],[Column4]]</f>
        <v>0.33333333333333343</v>
      </c>
      <c r="F54">
        <f>(_C1_ekstrak_dengan_sampel[[#This Row],[Column5]]-_C1_ekstrak_tanpa_sampel[[#This Row],[Column5]])/_C1_ekstrak_tanpa_sampel[[#This Row],[Column5]]</f>
        <v>0</v>
      </c>
      <c r="G54">
        <f>(_C1_ekstrak_dengan_sampel[[#This Row],[Column6]]-_C1_ekstrak_tanpa_sampel[[#This Row],[Column6]])/_C1_ekstrak_tanpa_sampel[[#This Row],[Column6]]</f>
        <v>0</v>
      </c>
      <c r="H54">
        <f>(_C1_ekstrak_dengan_sampel[[#This Row],[Column7]]-_C1_ekstrak_tanpa_sampel[[#This Row],[Column7]])/_C1_ekstrak_tanpa_sampel[[#This Row],[Column7]]</f>
        <v>0.40000000000000008</v>
      </c>
      <c r="I54">
        <f>(_C1_ekstrak_dengan_sampel[[#This Row],[Column8]]-_C1_ekstrak_tanpa_sampel[[#This Row],[Column8]])/_C1_ekstrak_tanpa_sampel[[#This Row],[Column8]]</f>
        <v>0.25000000000000006</v>
      </c>
      <c r="J54">
        <f>(_C1_ekstrak_dengan_sampel[[#This Row],[Column9]]-_C1_ekstrak_tanpa_sampel[[#This Row],[Column9]])/_C1_ekstrak_tanpa_sampel[[#This Row],[Column9]]</f>
        <v>0</v>
      </c>
    </row>
    <row r="55" spans="2:10" x14ac:dyDescent="0.25">
      <c r="B55">
        <f>(_C1_ekstrak_dengan_sampel[[#This Row],[Column1]]-_C1_ekstrak_tanpa_sampel[[#This Row],[Column1]])/_C1_ekstrak_tanpa_sampel[[#This Row],[Column1]]</f>
        <v>9.523809523809533E-2</v>
      </c>
      <c r="C55">
        <f>(_C1_ekstrak_dengan_sampel[[#This Row],[Column2]]-_C1_ekstrak_tanpa_sampel[[#This Row],[Column2]])/_C1_ekstrak_tanpa_sampel[[#This Row],[Column2]]</f>
        <v>-6.6666666666666541E-2</v>
      </c>
      <c r="D55">
        <f>(_C1_ekstrak_dengan_sampel[[#This Row],[Column3]]-_C1_ekstrak_tanpa_sampel[[#This Row],[Column3]])/_C1_ekstrak_tanpa_sampel[[#This Row],[Column3]]</f>
        <v>-5.8823529411764757E-3</v>
      </c>
      <c r="E55">
        <f>(_C1_ekstrak_dengan_sampel[[#This Row],[Column4]]-_C1_ekstrak_tanpa_sampel[[#This Row],[Column4]])/_C1_ekstrak_tanpa_sampel[[#This Row],[Column4]]</f>
        <v>0.33333333333333343</v>
      </c>
      <c r="F55">
        <f>(_C1_ekstrak_dengan_sampel[[#This Row],[Column5]]-_C1_ekstrak_tanpa_sampel[[#This Row],[Column5]])/_C1_ekstrak_tanpa_sampel[[#This Row],[Column5]]</f>
        <v>0</v>
      </c>
      <c r="G55">
        <f>(_C1_ekstrak_dengan_sampel[[#This Row],[Column6]]-_C1_ekstrak_tanpa_sampel[[#This Row],[Column6]])/_C1_ekstrak_tanpa_sampel[[#This Row],[Column6]]</f>
        <v>0</v>
      </c>
      <c r="H55">
        <f>(_C1_ekstrak_dengan_sampel[[#This Row],[Column7]]-_C1_ekstrak_tanpa_sampel[[#This Row],[Column7]])/_C1_ekstrak_tanpa_sampel[[#This Row],[Column7]]</f>
        <v>0.40000000000000008</v>
      </c>
      <c r="I55">
        <f>(_C1_ekstrak_dengan_sampel[[#This Row],[Column8]]-_C1_ekstrak_tanpa_sampel[[#This Row],[Column8]])/_C1_ekstrak_tanpa_sampel[[#This Row],[Column8]]</f>
        <v>0.25000000000000006</v>
      </c>
      <c r="J55">
        <f>(_C1_ekstrak_dengan_sampel[[#This Row],[Column9]]-_C1_ekstrak_tanpa_sampel[[#This Row],[Column9]])/_C1_ekstrak_tanpa_sampel[[#This Row],[Column9]]</f>
        <v>0</v>
      </c>
    </row>
    <row r="56" spans="2:10" x14ac:dyDescent="0.25">
      <c r="B56">
        <f>(_C1_ekstrak_dengan_sampel[[#This Row],[Column1]]-_C1_ekstrak_tanpa_sampel[[#This Row],[Column1]])/_C1_ekstrak_tanpa_sampel[[#This Row],[Column1]]</f>
        <v>9.523809523809533E-2</v>
      </c>
      <c r="C56">
        <f>(_C1_ekstrak_dengan_sampel[[#This Row],[Column2]]-_C1_ekstrak_tanpa_sampel[[#This Row],[Column2]])/_C1_ekstrak_tanpa_sampel[[#This Row],[Column2]]</f>
        <v>-6.6666666666666541E-2</v>
      </c>
      <c r="D56">
        <f>(_C1_ekstrak_dengan_sampel[[#This Row],[Column3]]-_C1_ekstrak_tanpa_sampel[[#This Row],[Column3]])/_C1_ekstrak_tanpa_sampel[[#This Row],[Column3]]</f>
        <v>-5.8823529411764757E-3</v>
      </c>
      <c r="E56">
        <f>(_C1_ekstrak_dengan_sampel[[#This Row],[Column4]]-_C1_ekstrak_tanpa_sampel[[#This Row],[Column4]])/_C1_ekstrak_tanpa_sampel[[#This Row],[Column4]]</f>
        <v>0.33333333333333343</v>
      </c>
      <c r="F56">
        <f>(_C1_ekstrak_dengan_sampel[[#This Row],[Column5]]-_C1_ekstrak_tanpa_sampel[[#This Row],[Column5]])/_C1_ekstrak_tanpa_sampel[[#This Row],[Column5]]</f>
        <v>0</v>
      </c>
      <c r="G56">
        <f>(_C1_ekstrak_dengan_sampel[[#This Row],[Column6]]-_C1_ekstrak_tanpa_sampel[[#This Row],[Column6]])/_C1_ekstrak_tanpa_sampel[[#This Row],[Column6]]</f>
        <v>0</v>
      </c>
      <c r="H56">
        <f>(_C1_ekstrak_dengan_sampel[[#This Row],[Column7]]-_C1_ekstrak_tanpa_sampel[[#This Row],[Column7]])/_C1_ekstrak_tanpa_sampel[[#This Row],[Column7]]</f>
        <v>0.40000000000000008</v>
      </c>
      <c r="I56">
        <f>(_C1_ekstrak_dengan_sampel[[#This Row],[Column8]]-_C1_ekstrak_tanpa_sampel[[#This Row],[Column8]])/_C1_ekstrak_tanpa_sampel[[#This Row],[Column8]]</f>
        <v>0.25000000000000006</v>
      </c>
      <c r="J56">
        <f>(_C1_ekstrak_dengan_sampel[[#This Row],[Column9]]-_C1_ekstrak_tanpa_sampel[[#This Row],[Column9]])/_C1_ekstrak_tanpa_sampel[[#This Row],[Column9]]</f>
        <v>0</v>
      </c>
    </row>
    <row r="57" spans="2:10" x14ac:dyDescent="0.25">
      <c r="B57">
        <f>(_C1_ekstrak_dengan_sampel[[#This Row],[Column1]]-_C1_ekstrak_tanpa_sampel[[#This Row],[Column1]])/_C1_ekstrak_tanpa_sampel[[#This Row],[Column1]]</f>
        <v>9.523809523809533E-2</v>
      </c>
      <c r="C57">
        <f>(_C1_ekstrak_dengan_sampel[[#This Row],[Column2]]-_C1_ekstrak_tanpa_sampel[[#This Row],[Column2]])/_C1_ekstrak_tanpa_sampel[[#This Row],[Column2]]</f>
        <v>-6.6666666666666541E-2</v>
      </c>
      <c r="D57">
        <f>(_C1_ekstrak_dengan_sampel[[#This Row],[Column3]]-_C1_ekstrak_tanpa_sampel[[#This Row],[Column3]])/_C1_ekstrak_tanpa_sampel[[#This Row],[Column3]]</f>
        <v>0</v>
      </c>
      <c r="E57">
        <f>(_C1_ekstrak_dengan_sampel[[#This Row],[Column4]]-_C1_ekstrak_tanpa_sampel[[#This Row],[Column4]])/_C1_ekstrak_tanpa_sampel[[#This Row],[Column4]]</f>
        <v>0.33333333333333343</v>
      </c>
      <c r="F57">
        <f>(_C1_ekstrak_dengan_sampel[[#This Row],[Column5]]-_C1_ekstrak_tanpa_sampel[[#This Row],[Column5]])/_C1_ekstrak_tanpa_sampel[[#This Row],[Column5]]</f>
        <v>0</v>
      </c>
      <c r="G57">
        <f>(_C1_ekstrak_dengan_sampel[[#This Row],[Column6]]-_C1_ekstrak_tanpa_sampel[[#This Row],[Column6]])/_C1_ekstrak_tanpa_sampel[[#This Row],[Column6]]</f>
        <v>0</v>
      </c>
      <c r="H57">
        <f>(_C1_ekstrak_dengan_sampel[[#This Row],[Column7]]-_C1_ekstrak_tanpa_sampel[[#This Row],[Column7]])/_C1_ekstrak_tanpa_sampel[[#This Row],[Column7]]</f>
        <v>0.40000000000000008</v>
      </c>
      <c r="I57">
        <f>(_C1_ekstrak_dengan_sampel[[#This Row],[Column8]]-_C1_ekstrak_tanpa_sampel[[#This Row],[Column8]])/_C1_ekstrak_tanpa_sampel[[#This Row],[Column8]]</f>
        <v>0.25000000000000006</v>
      </c>
      <c r="J57">
        <f>(_C1_ekstrak_dengan_sampel[[#This Row],[Column9]]-_C1_ekstrak_tanpa_sampel[[#This Row],[Column9]])/_C1_ekstrak_tanpa_sampel[[#This Row],[Column9]]</f>
        <v>0</v>
      </c>
    </row>
    <row r="58" spans="2:10" x14ac:dyDescent="0.25">
      <c r="B58">
        <f>(_C1_ekstrak_dengan_sampel[[#This Row],[Column1]]-_C1_ekstrak_tanpa_sampel[[#This Row],[Column1]])/_C1_ekstrak_tanpa_sampel[[#This Row],[Column1]]</f>
        <v>9.523809523809533E-2</v>
      </c>
      <c r="C58">
        <f>(_C1_ekstrak_dengan_sampel[[#This Row],[Column2]]-_C1_ekstrak_tanpa_sampel[[#This Row],[Column2]])/_C1_ekstrak_tanpa_sampel[[#This Row],[Column2]]</f>
        <v>0</v>
      </c>
      <c r="D58">
        <f>(_C1_ekstrak_dengan_sampel[[#This Row],[Column3]]-_C1_ekstrak_tanpa_sampel[[#This Row],[Column3]])/_C1_ekstrak_tanpa_sampel[[#This Row],[Column3]]</f>
        <v>-5.8823529411764757E-3</v>
      </c>
      <c r="E58">
        <f>(_C1_ekstrak_dengan_sampel[[#This Row],[Column4]]-_C1_ekstrak_tanpa_sampel[[#This Row],[Column4]])/_C1_ekstrak_tanpa_sampel[[#This Row],[Column4]]</f>
        <v>0.33333333333333343</v>
      </c>
      <c r="F58">
        <f>(_C1_ekstrak_dengan_sampel[[#This Row],[Column5]]-_C1_ekstrak_tanpa_sampel[[#This Row],[Column5]])/_C1_ekstrak_tanpa_sampel[[#This Row],[Column5]]</f>
        <v>0</v>
      </c>
      <c r="G58">
        <f>(_C1_ekstrak_dengan_sampel[[#This Row],[Column6]]-_C1_ekstrak_tanpa_sampel[[#This Row],[Column6]])/_C1_ekstrak_tanpa_sampel[[#This Row],[Column6]]</f>
        <v>0</v>
      </c>
      <c r="H58">
        <f>(_C1_ekstrak_dengan_sampel[[#This Row],[Column7]]-_C1_ekstrak_tanpa_sampel[[#This Row],[Column7]])/_C1_ekstrak_tanpa_sampel[[#This Row],[Column7]]</f>
        <v>0.40000000000000008</v>
      </c>
      <c r="I58">
        <f>(_C1_ekstrak_dengan_sampel[[#This Row],[Column8]]-_C1_ekstrak_tanpa_sampel[[#This Row],[Column8]])/_C1_ekstrak_tanpa_sampel[[#This Row],[Column8]]</f>
        <v>0.25000000000000006</v>
      </c>
      <c r="J58">
        <f>(_C1_ekstrak_dengan_sampel[[#This Row],[Column9]]-_C1_ekstrak_tanpa_sampel[[#This Row],[Column9]])/_C1_ekstrak_tanpa_sampel[[#This Row],[Column9]]</f>
        <v>0</v>
      </c>
    </row>
    <row r="59" spans="2:10" x14ac:dyDescent="0.25">
      <c r="B59">
        <f>(_C1_ekstrak_dengan_sampel[[#This Row],[Column1]]-_C1_ekstrak_tanpa_sampel[[#This Row],[Column1]])/_C1_ekstrak_tanpa_sampel[[#This Row],[Column1]]</f>
        <v>9.523809523809533E-2</v>
      </c>
      <c r="C59">
        <f>(_C1_ekstrak_dengan_sampel[[#This Row],[Column2]]-_C1_ekstrak_tanpa_sampel[[#This Row],[Column2]])/_C1_ekstrak_tanpa_sampel[[#This Row],[Column2]]</f>
        <v>-6.6666666666666541E-2</v>
      </c>
      <c r="D59">
        <f>(_C1_ekstrak_dengan_sampel[[#This Row],[Column3]]-_C1_ekstrak_tanpa_sampel[[#This Row],[Column3]])/_C1_ekstrak_tanpa_sampel[[#This Row],[Column3]]</f>
        <v>-5.8823529411764757E-3</v>
      </c>
      <c r="E59">
        <f>(_C1_ekstrak_dengan_sampel[[#This Row],[Column4]]-_C1_ekstrak_tanpa_sampel[[#This Row],[Column4]])/_C1_ekstrak_tanpa_sampel[[#This Row],[Column4]]</f>
        <v>0.33333333333333343</v>
      </c>
      <c r="F59">
        <f>(_C1_ekstrak_dengan_sampel[[#This Row],[Column5]]-_C1_ekstrak_tanpa_sampel[[#This Row],[Column5]])/_C1_ekstrak_tanpa_sampel[[#This Row],[Column5]]</f>
        <v>0</v>
      </c>
      <c r="G59">
        <f>(_C1_ekstrak_dengan_sampel[[#This Row],[Column6]]-_C1_ekstrak_tanpa_sampel[[#This Row],[Column6]])/_C1_ekstrak_tanpa_sampel[[#This Row],[Column6]]</f>
        <v>0</v>
      </c>
      <c r="H59">
        <f>(_C1_ekstrak_dengan_sampel[[#This Row],[Column7]]-_C1_ekstrak_tanpa_sampel[[#This Row],[Column7]])/_C1_ekstrak_tanpa_sampel[[#This Row],[Column7]]</f>
        <v>0.40000000000000008</v>
      </c>
      <c r="I59">
        <f>(_C1_ekstrak_dengan_sampel[[#This Row],[Column8]]-_C1_ekstrak_tanpa_sampel[[#This Row],[Column8]])/_C1_ekstrak_tanpa_sampel[[#This Row],[Column8]]</f>
        <v>0.25000000000000006</v>
      </c>
      <c r="J59">
        <f>(_C1_ekstrak_dengan_sampel[[#This Row],[Column9]]-_C1_ekstrak_tanpa_sampel[[#This Row],[Column9]])/_C1_ekstrak_tanpa_sampel[[#This Row],[Column9]]</f>
        <v>0</v>
      </c>
    </row>
    <row r="60" spans="2:10" x14ac:dyDescent="0.25">
      <c r="B60">
        <f>(_C1_ekstrak_dengan_sampel[[#This Row],[Column1]]-_C1_ekstrak_tanpa_sampel[[#This Row],[Column1]])/_C1_ekstrak_tanpa_sampel[[#This Row],[Column1]]</f>
        <v>9.523809523809533E-2</v>
      </c>
      <c r="C60">
        <f>(_C1_ekstrak_dengan_sampel[[#This Row],[Column2]]-_C1_ekstrak_tanpa_sampel[[#This Row],[Column2]])/_C1_ekstrak_tanpa_sampel[[#This Row],[Column2]]</f>
        <v>-6.6666666666666541E-2</v>
      </c>
      <c r="D60">
        <f>(_C1_ekstrak_dengan_sampel[[#This Row],[Column3]]-_C1_ekstrak_tanpa_sampel[[#This Row],[Column3]])/_C1_ekstrak_tanpa_sampel[[#This Row],[Column3]]</f>
        <v>-5.8823529411764757E-3</v>
      </c>
      <c r="E60">
        <f>(_C1_ekstrak_dengan_sampel[[#This Row],[Column4]]-_C1_ekstrak_tanpa_sampel[[#This Row],[Column4]])/_C1_ekstrak_tanpa_sampel[[#This Row],[Column4]]</f>
        <v>0.33333333333333343</v>
      </c>
      <c r="F60">
        <f>(_C1_ekstrak_dengan_sampel[[#This Row],[Column5]]-_C1_ekstrak_tanpa_sampel[[#This Row],[Column5]])/_C1_ekstrak_tanpa_sampel[[#This Row],[Column5]]</f>
        <v>0</v>
      </c>
      <c r="G60">
        <f>(_C1_ekstrak_dengan_sampel[[#This Row],[Column6]]-_C1_ekstrak_tanpa_sampel[[#This Row],[Column6]])/_C1_ekstrak_tanpa_sampel[[#This Row],[Column6]]</f>
        <v>0</v>
      </c>
      <c r="H60">
        <f>(_C1_ekstrak_dengan_sampel[[#This Row],[Column7]]-_C1_ekstrak_tanpa_sampel[[#This Row],[Column7]])/_C1_ekstrak_tanpa_sampel[[#This Row],[Column7]]</f>
        <v>0.40000000000000008</v>
      </c>
      <c r="I60">
        <f>(_C1_ekstrak_dengan_sampel[[#This Row],[Column8]]-_C1_ekstrak_tanpa_sampel[[#This Row],[Column8]])/_C1_ekstrak_tanpa_sampel[[#This Row],[Column8]]</f>
        <v>0.25000000000000006</v>
      </c>
      <c r="J60">
        <f>(_C1_ekstrak_dengan_sampel[[#This Row],[Column9]]-_C1_ekstrak_tanpa_sampel[[#This Row],[Column9]])/_C1_ekstrak_tanpa_sampel[[#This Row],[Column9]]</f>
        <v>0</v>
      </c>
    </row>
    <row r="61" spans="2:10" x14ac:dyDescent="0.25">
      <c r="B61">
        <f>(_C1_ekstrak_dengan_sampel[[#This Row],[Column1]]-_C1_ekstrak_tanpa_sampel[[#This Row],[Column1]])/_C1_ekstrak_tanpa_sampel[[#This Row],[Column1]]</f>
        <v>0.14285714285714285</v>
      </c>
      <c r="C61">
        <f>(_C1_ekstrak_dengan_sampel[[#This Row],[Column2]]-_C1_ekstrak_tanpa_sampel[[#This Row],[Column2]])/_C1_ekstrak_tanpa_sampel[[#This Row],[Column2]]</f>
        <v>-6.6666666666666541E-2</v>
      </c>
      <c r="D61">
        <f>(_C1_ekstrak_dengan_sampel[[#This Row],[Column3]]-_C1_ekstrak_tanpa_sampel[[#This Row],[Column3]])/_C1_ekstrak_tanpa_sampel[[#This Row],[Column3]]</f>
        <v>5.9171597633136145E-3</v>
      </c>
      <c r="E61">
        <f>(_C1_ekstrak_dengan_sampel[[#This Row],[Column4]]-_C1_ekstrak_tanpa_sampel[[#This Row],[Column4]])/_C1_ekstrak_tanpa_sampel[[#This Row],[Column4]]</f>
        <v>0.33333333333333343</v>
      </c>
      <c r="F61">
        <f>(_C1_ekstrak_dengan_sampel[[#This Row],[Column5]]-_C1_ekstrak_tanpa_sampel[[#This Row],[Column5]])/_C1_ekstrak_tanpa_sampel[[#This Row],[Column5]]</f>
        <v>0</v>
      </c>
      <c r="G61">
        <f>(_C1_ekstrak_dengan_sampel[[#This Row],[Column6]]-_C1_ekstrak_tanpa_sampel[[#This Row],[Column6]])/_C1_ekstrak_tanpa_sampel[[#This Row],[Column6]]</f>
        <v>0</v>
      </c>
      <c r="H61">
        <f>(_C1_ekstrak_dengan_sampel[[#This Row],[Column7]]-_C1_ekstrak_tanpa_sampel[[#This Row],[Column7]])/_C1_ekstrak_tanpa_sampel[[#This Row],[Column7]]</f>
        <v>0.40000000000000008</v>
      </c>
      <c r="I61">
        <f>(_C1_ekstrak_dengan_sampel[[#This Row],[Column8]]-_C1_ekstrak_tanpa_sampel[[#This Row],[Column8]])/_C1_ekstrak_tanpa_sampel[[#This Row],[Column8]]</f>
        <v>0.25000000000000006</v>
      </c>
      <c r="J61">
        <f>(_C1_ekstrak_dengan_sampel[[#This Row],[Column9]]-_C1_ekstrak_tanpa_sampel[[#This Row],[Column9]])/_C1_ekstrak_tanpa_sampel[[#This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FF31-DC40-4480-9BAB-ED8A7768DEB4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(_C2_ekstrak_dengan_sampel[[#This Row],[Column1]]-_C2_ekstrak_tanpa_sampel[[#This Row],[Column1]])/_C2_ekstrak_tanpa_sampel[[#This Row],[Column1]]</f>
        <v>0.13043478260869565</v>
      </c>
      <c r="C2">
        <f>(_C2_ekstrak_dengan_sampel[[#This Row],[Column2]]-_C2_ekstrak_tanpa_sampel[[#This Row],[Column2]])/_C2_ekstrak_tanpa_sampel[[#This Row],[Column2]]</f>
        <v>0.33333333333333343</v>
      </c>
      <c r="D2">
        <f>(_C2_ekstrak_dengan_sampel[[#This Row],[Column3]]-_C2_ekstrak_tanpa_sampel[[#This Row],[Column3]])/_C2_ekstrak_tanpa_sampel[[#This Row],[Column3]]</f>
        <v>-1.1904761904761916E-2</v>
      </c>
      <c r="E2">
        <f>(_C2_ekstrak_dengan_sampel[[#This Row],[Column4]]-_C2_ekstrak_tanpa_sampel[[#This Row],[Column4]])/_C2_ekstrak_tanpa_sampel[[#This Row],[Column4]]</f>
        <v>0.33333333333333343</v>
      </c>
      <c r="F2">
        <f>(_C2_ekstrak_dengan_sampel[[#This Row],[Column5]]-_C2_ekstrak_tanpa_sampel[[#This Row],[Column5]])/_C2_ekstrak_tanpa_sampel[[#This Row],[Column5]]</f>
        <v>0.25000000000000006</v>
      </c>
      <c r="G2">
        <f>(_C2_ekstrak_dengan_sampel[[#This Row],[Column6]]-_C2_ekstrak_tanpa_sampel[[#This Row],[Column6]])/_C2_ekstrak_tanpa_sampel[[#This Row],[Column6]]</f>
        <v>0</v>
      </c>
      <c r="H2">
        <f>(_C2_ekstrak_dengan_sampel[[#This Row],[Column7]]-_C2_ekstrak_tanpa_sampel[[#This Row],[Column7]])/_C2_ekstrak_tanpa_sampel[[#This Row],[Column7]]</f>
        <v>0.6</v>
      </c>
      <c r="I2">
        <f>(_C2_ekstrak_dengan_sampel[[#This Row],[Column8]]-_C2_ekstrak_tanpa_sampel[[#This Row],[Column8]])/_C2_ekstrak_tanpa_sampel[[#This Row],[Column8]]</f>
        <v>0.49999999999999989</v>
      </c>
      <c r="J2">
        <f>(_C2_ekstrak_dengan_sampel[[#This Row],[Column9]]-_C2_ekstrak_tanpa_sampel[[#This Row],[Column9]])/_C2_ekstrak_tanpa_sampel[[#This Row],[Column9]]</f>
        <v>0</v>
      </c>
    </row>
    <row r="3" spans="2:10" x14ac:dyDescent="0.25">
      <c r="B3">
        <f>(_C2_ekstrak_dengan_sampel[[#This Row],[Column1]]-_C2_ekstrak_tanpa_sampel[[#This Row],[Column1]])/_C2_ekstrak_tanpa_sampel[[#This Row],[Column1]]</f>
        <v>8.3333333333333412E-2</v>
      </c>
      <c r="C3">
        <f>(_C2_ekstrak_dengan_sampel[[#This Row],[Column2]]-_C2_ekstrak_tanpa_sampel[[#This Row],[Column2]])/_C2_ekstrak_tanpa_sampel[[#This Row],[Column2]]</f>
        <v>0.33333333333333343</v>
      </c>
      <c r="D3">
        <f>(_C2_ekstrak_dengan_sampel[[#This Row],[Column3]]-_C2_ekstrak_tanpa_sampel[[#This Row],[Column3]])/_C2_ekstrak_tanpa_sampel[[#This Row],[Column3]]</f>
        <v>-1.1904761904761916E-2</v>
      </c>
      <c r="E3">
        <f>(_C2_ekstrak_dengan_sampel[[#This Row],[Column4]]-_C2_ekstrak_tanpa_sampel[[#This Row],[Column4]])/_C2_ekstrak_tanpa_sampel[[#This Row],[Column4]]</f>
        <v>0.33333333333333343</v>
      </c>
      <c r="F3">
        <f>(_C2_ekstrak_dengan_sampel[[#This Row],[Column5]]-_C2_ekstrak_tanpa_sampel[[#This Row],[Column5]])/_C2_ekstrak_tanpa_sampel[[#This Row],[Column5]]</f>
        <v>0.25000000000000006</v>
      </c>
      <c r="G3">
        <f>(_C2_ekstrak_dengan_sampel[[#This Row],[Column6]]-_C2_ekstrak_tanpa_sampel[[#This Row],[Column6]])/_C2_ekstrak_tanpa_sampel[[#This Row],[Column6]]</f>
        <v>0</v>
      </c>
      <c r="H3">
        <f>(_C2_ekstrak_dengan_sampel[[#This Row],[Column7]]-_C2_ekstrak_tanpa_sampel[[#This Row],[Column7]])/_C2_ekstrak_tanpa_sampel[[#This Row],[Column7]]</f>
        <v>0.6</v>
      </c>
      <c r="I3">
        <f>(_C2_ekstrak_dengan_sampel[[#This Row],[Column8]]-_C2_ekstrak_tanpa_sampel[[#This Row],[Column8]])/_C2_ekstrak_tanpa_sampel[[#This Row],[Column8]]</f>
        <v>0.49999999999999989</v>
      </c>
      <c r="J3">
        <f>(_C2_ekstrak_dengan_sampel[[#This Row],[Column9]]-_C2_ekstrak_tanpa_sampel[[#This Row],[Column9]])/_C2_ekstrak_tanpa_sampel[[#This Row],[Column9]]</f>
        <v>0</v>
      </c>
    </row>
    <row r="4" spans="2:10" x14ac:dyDescent="0.25">
      <c r="B4">
        <f>(_C2_ekstrak_dengan_sampel[[#This Row],[Column1]]-_C2_ekstrak_tanpa_sampel[[#This Row],[Column1]])/_C2_ekstrak_tanpa_sampel[[#This Row],[Column1]]</f>
        <v>8.3333333333333412E-2</v>
      </c>
      <c r="C4">
        <f>(_C2_ekstrak_dengan_sampel[[#This Row],[Column2]]-_C2_ekstrak_tanpa_sampel[[#This Row],[Column2]])/_C2_ekstrak_tanpa_sampel[[#This Row],[Column2]]</f>
        <v>0.25</v>
      </c>
      <c r="D4">
        <f>(_C2_ekstrak_dengan_sampel[[#This Row],[Column3]]-_C2_ekstrak_tanpa_sampel[[#This Row],[Column3]])/_C2_ekstrak_tanpa_sampel[[#This Row],[Column3]]</f>
        <v>-5.9523809523809581E-3</v>
      </c>
      <c r="E4">
        <f>(_C2_ekstrak_dengan_sampel[[#This Row],[Column4]]-_C2_ekstrak_tanpa_sampel[[#This Row],[Column4]])/_C2_ekstrak_tanpa_sampel[[#This Row],[Column4]]</f>
        <v>0.33333333333333343</v>
      </c>
      <c r="F4">
        <f>(_C2_ekstrak_dengan_sampel[[#This Row],[Column5]]-_C2_ekstrak_tanpa_sampel[[#This Row],[Column5]])/_C2_ekstrak_tanpa_sampel[[#This Row],[Column5]]</f>
        <v>0.25000000000000006</v>
      </c>
      <c r="G4">
        <f>(_C2_ekstrak_dengan_sampel[[#This Row],[Column6]]-_C2_ekstrak_tanpa_sampel[[#This Row],[Column6]])/_C2_ekstrak_tanpa_sampel[[#This Row],[Column6]]</f>
        <v>0</v>
      </c>
      <c r="H4">
        <f>(_C2_ekstrak_dengan_sampel[[#This Row],[Column7]]-_C2_ekstrak_tanpa_sampel[[#This Row],[Column7]])/_C2_ekstrak_tanpa_sampel[[#This Row],[Column7]]</f>
        <v>0.6</v>
      </c>
      <c r="I4">
        <f>(_C2_ekstrak_dengan_sampel[[#This Row],[Column8]]-_C2_ekstrak_tanpa_sampel[[#This Row],[Column8]])/_C2_ekstrak_tanpa_sampel[[#This Row],[Column8]]</f>
        <v>0.49999999999999989</v>
      </c>
      <c r="J4">
        <f>(_C2_ekstrak_dengan_sampel[[#This Row],[Column9]]-_C2_ekstrak_tanpa_sampel[[#This Row],[Column9]])/_C2_ekstrak_tanpa_sampel[[#This Row],[Column9]]</f>
        <v>0</v>
      </c>
    </row>
    <row r="5" spans="2:10" x14ac:dyDescent="0.25">
      <c r="B5">
        <f>(_C2_ekstrak_dengan_sampel[[#This Row],[Column1]]-_C2_ekstrak_tanpa_sampel[[#This Row],[Column1]])/_C2_ekstrak_tanpa_sampel[[#This Row],[Column1]]</f>
        <v>8.3333333333333412E-2</v>
      </c>
      <c r="C5">
        <f>(_C2_ekstrak_dengan_sampel[[#This Row],[Column2]]-_C2_ekstrak_tanpa_sampel[[#This Row],[Column2]])/_C2_ekstrak_tanpa_sampel[[#This Row],[Column2]]</f>
        <v>0.25</v>
      </c>
      <c r="D5">
        <f>(_C2_ekstrak_dengan_sampel[[#This Row],[Column3]]-_C2_ekstrak_tanpa_sampel[[#This Row],[Column3]])/_C2_ekstrak_tanpa_sampel[[#This Row],[Column3]]</f>
        <v>-1.7647058823529429E-2</v>
      </c>
      <c r="E5">
        <f>(_C2_ekstrak_dengan_sampel[[#This Row],[Column4]]-_C2_ekstrak_tanpa_sampel[[#This Row],[Column4]])/_C2_ekstrak_tanpa_sampel[[#This Row],[Column4]]</f>
        <v>0.33333333333333343</v>
      </c>
      <c r="F5">
        <f>(_C2_ekstrak_dengan_sampel[[#This Row],[Column5]]-_C2_ekstrak_tanpa_sampel[[#This Row],[Column5]])/_C2_ekstrak_tanpa_sampel[[#This Row],[Column5]]</f>
        <v>0.25000000000000006</v>
      </c>
      <c r="G5">
        <f>(_C2_ekstrak_dengan_sampel[[#This Row],[Column6]]-_C2_ekstrak_tanpa_sampel[[#This Row],[Column6]])/_C2_ekstrak_tanpa_sampel[[#This Row],[Column6]]</f>
        <v>0</v>
      </c>
      <c r="H5">
        <f>(_C2_ekstrak_dengan_sampel[[#This Row],[Column7]]-_C2_ekstrak_tanpa_sampel[[#This Row],[Column7]])/_C2_ekstrak_tanpa_sampel[[#This Row],[Column7]]</f>
        <v>0.6</v>
      </c>
      <c r="I5">
        <f>(_C2_ekstrak_dengan_sampel[[#This Row],[Column8]]-_C2_ekstrak_tanpa_sampel[[#This Row],[Column8]])/_C2_ekstrak_tanpa_sampel[[#This Row],[Column8]]</f>
        <v>0.49999999999999989</v>
      </c>
      <c r="J5">
        <f>(_C2_ekstrak_dengan_sampel[[#This Row],[Column9]]-_C2_ekstrak_tanpa_sampel[[#This Row],[Column9]])/_C2_ekstrak_tanpa_sampel[[#This Row],[Column9]]</f>
        <v>0</v>
      </c>
    </row>
    <row r="6" spans="2:10" x14ac:dyDescent="0.25">
      <c r="B6">
        <f>(_C2_ekstrak_dengan_sampel[[#This Row],[Column1]]-_C2_ekstrak_tanpa_sampel[[#This Row],[Column1]])/_C2_ekstrak_tanpa_sampel[[#This Row],[Column1]]</f>
        <v>8.3333333333333412E-2</v>
      </c>
      <c r="C6">
        <f>(_C2_ekstrak_dengan_sampel[[#This Row],[Column2]]-_C2_ekstrak_tanpa_sampel[[#This Row],[Column2]])/_C2_ekstrak_tanpa_sampel[[#This Row],[Column2]]</f>
        <v>0.25</v>
      </c>
      <c r="D6">
        <f>(_C2_ekstrak_dengan_sampel[[#This Row],[Column3]]-_C2_ekstrak_tanpa_sampel[[#This Row],[Column3]])/_C2_ekstrak_tanpa_sampel[[#This Row],[Column3]]</f>
        <v>-1.7751479289940846E-2</v>
      </c>
      <c r="E6">
        <f>(_C2_ekstrak_dengan_sampel[[#This Row],[Column4]]-_C2_ekstrak_tanpa_sampel[[#This Row],[Column4]])/_C2_ekstrak_tanpa_sampel[[#This Row],[Column4]]</f>
        <v>0.33333333333333343</v>
      </c>
      <c r="F6">
        <f>(_C2_ekstrak_dengan_sampel[[#This Row],[Column5]]-_C2_ekstrak_tanpa_sampel[[#This Row],[Column5]])/_C2_ekstrak_tanpa_sampel[[#This Row],[Column5]]</f>
        <v>0.25000000000000006</v>
      </c>
      <c r="G6">
        <f>(_C2_ekstrak_dengan_sampel[[#This Row],[Column6]]-_C2_ekstrak_tanpa_sampel[[#This Row],[Column6]])/_C2_ekstrak_tanpa_sampel[[#This Row],[Column6]]</f>
        <v>0</v>
      </c>
      <c r="H6">
        <f>(_C2_ekstrak_dengan_sampel[[#This Row],[Column7]]-_C2_ekstrak_tanpa_sampel[[#This Row],[Column7]])/_C2_ekstrak_tanpa_sampel[[#This Row],[Column7]]</f>
        <v>0.6</v>
      </c>
      <c r="I6">
        <f>(_C2_ekstrak_dengan_sampel[[#This Row],[Column8]]-_C2_ekstrak_tanpa_sampel[[#This Row],[Column8]])/_C2_ekstrak_tanpa_sampel[[#This Row],[Column8]]</f>
        <v>0.49999999999999989</v>
      </c>
      <c r="J6">
        <f>(_C2_ekstrak_dengan_sampel[[#This Row],[Column9]]-_C2_ekstrak_tanpa_sampel[[#This Row],[Column9]])/_C2_ekstrak_tanpa_sampel[[#This Row],[Column9]]</f>
        <v>0</v>
      </c>
    </row>
    <row r="7" spans="2:10" x14ac:dyDescent="0.25">
      <c r="B7">
        <f>(_C2_ekstrak_dengan_sampel[[#This Row],[Column1]]-_C2_ekstrak_tanpa_sampel[[#This Row],[Column1]])/_C2_ekstrak_tanpa_sampel[[#This Row],[Column1]]</f>
        <v>8.3333333333333412E-2</v>
      </c>
      <c r="C7">
        <f>(_C2_ekstrak_dengan_sampel[[#This Row],[Column2]]-_C2_ekstrak_tanpa_sampel[[#This Row],[Column2]])/_C2_ekstrak_tanpa_sampel[[#This Row],[Column2]]</f>
        <v>0.25</v>
      </c>
      <c r="D7">
        <f>(_C2_ekstrak_dengan_sampel[[#This Row],[Column3]]-_C2_ekstrak_tanpa_sampel[[#This Row],[Column3]])/_C2_ekstrak_tanpa_sampel[[#This Row],[Column3]]</f>
        <v>-1.7647058823529429E-2</v>
      </c>
      <c r="E7">
        <f>(_C2_ekstrak_dengan_sampel[[#This Row],[Column4]]-_C2_ekstrak_tanpa_sampel[[#This Row],[Column4]])/_C2_ekstrak_tanpa_sampel[[#This Row],[Column4]]</f>
        <v>0.33333333333333343</v>
      </c>
      <c r="F7">
        <f>(_C2_ekstrak_dengan_sampel[[#This Row],[Column5]]-_C2_ekstrak_tanpa_sampel[[#This Row],[Column5]])/_C2_ekstrak_tanpa_sampel[[#This Row],[Column5]]</f>
        <v>0.25000000000000006</v>
      </c>
      <c r="G7">
        <f>(_C2_ekstrak_dengan_sampel[[#This Row],[Column6]]-_C2_ekstrak_tanpa_sampel[[#This Row],[Column6]])/_C2_ekstrak_tanpa_sampel[[#This Row],[Column6]]</f>
        <v>0</v>
      </c>
      <c r="H7">
        <f>(_C2_ekstrak_dengan_sampel[[#This Row],[Column7]]-_C2_ekstrak_tanpa_sampel[[#This Row],[Column7]])/_C2_ekstrak_tanpa_sampel[[#This Row],[Column7]]</f>
        <v>0.6</v>
      </c>
      <c r="I7">
        <f>(_C2_ekstrak_dengan_sampel[[#This Row],[Column8]]-_C2_ekstrak_tanpa_sampel[[#This Row],[Column8]])/_C2_ekstrak_tanpa_sampel[[#This Row],[Column8]]</f>
        <v>0.49999999999999989</v>
      </c>
      <c r="J7">
        <f>(_C2_ekstrak_dengan_sampel[[#This Row],[Column9]]-_C2_ekstrak_tanpa_sampel[[#This Row],[Column9]])/_C2_ekstrak_tanpa_sampel[[#This Row],[Column9]]</f>
        <v>0</v>
      </c>
    </row>
    <row r="8" spans="2:10" x14ac:dyDescent="0.25">
      <c r="B8">
        <f>(_C2_ekstrak_dengan_sampel[[#This Row],[Column1]]-_C2_ekstrak_tanpa_sampel[[#This Row],[Column1]])/_C2_ekstrak_tanpa_sampel[[#This Row],[Column1]]</f>
        <v>8.3333333333333412E-2</v>
      </c>
      <c r="C8">
        <f>(_C2_ekstrak_dengan_sampel[[#This Row],[Column2]]-_C2_ekstrak_tanpa_sampel[[#This Row],[Column2]])/_C2_ekstrak_tanpa_sampel[[#This Row],[Column2]]</f>
        <v>0.25</v>
      </c>
      <c r="D8">
        <f>(_C2_ekstrak_dengan_sampel[[#This Row],[Column3]]-_C2_ekstrak_tanpa_sampel[[#This Row],[Column3]])/_C2_ekstrak_tanpa_sampel[[#This Row],[Column3]]</f>
        <v>-1.7647058823529429E-2</v>
      </c>
      <c r="E8">
        <f>(_C2_ekstrak_dengan_sampel[[#This Row],[Column4]]-_C2_ekstrak_tanpa_sampel[[#This Row],[Column4]])/_C2_ekstrak_tanpa_sampel[[#This Row],[Column4]]</f>
        <v>0.33333333333333343</v>
      </c>
      <c r="F8">
        <f>(_C2_ekstrak_dengan_sampel[[#This Row],[Column5]]-_C2_ekstrak_tanpa_sampel[[#This Row],[Column5]])/_C2_ekstrak_tanpa_sampel[[#This Row],[Column5]]</f>
        <v>0.25000000000000006</v>
      </c>
      <c r="G8">
        <f>(_C2_ekstrak_dengan_sampel[[#This Row],[Column6]]-_C2_ekstrak_tanpa_sampel[[#This Row],[Column6]])/_C2_ekstrak_tanpa_sampel[[#This Row],[Column6]]</f>
        <v>0</v>
      </c>
      <c r="H8">
        <f>(_C2_ekstrak_dengan_sampel[[#This Row],[Column7]]-_C2_ekstrak_tanpa_sampel[[#This Row],[Column7]])/_C2_ekstrak_tanpa_sampel[[#This Row],[Column7]]</f>
        <v>0.6</v>
      </c>
      <c r="I8">
        <f>(_C2_ekstrak_dengan_sampel[[#This Row],[Column8]]-_C2_ekstrak_tanpa_sampel[[#This Row],[Column8]])/_C2_ekstrak_tanpa_sampel[[#This Row],[Column8]]</f>
        <v>0.49999999999999989</v>
      </c>
      <c r="J8">
        <f>(_C2_ekstrak_dengan_sampel[[#This Row],[Column9]]-_C2_ekstrak_tanpa_sampel[[#This Row],[Column9]])/_C2_ekstrak_tanpa_sampel[[#This Row],[Column9]]</f>
        <v>0</v>
      </c>
    </row>
    <row r="9" spans="2:10" x14ac:dyDescent="0.25">
      <c r="B9">
        <f>(_C2_ekstrak_dengan_sampel[[#This Row],[Column1]]-_C2_ekstrak_tanpa_sampel[[#This Row],[Column1]])/_C2_ekstrak_tanpa_sampel[[#This Row],[Column1]]</f>
        <v>8.3333333333333412E-2</v>
      </c>
      <c r="C9">
        <f>(_C2_ekstrak_dengan_sampel[[#This Row],[Column2]]-_C2_ekstrak_tanpa_sampel[[#This Row],[Column2]])/_C2_ekstrak_tanpa_sampel[[#This Row],[Column2]]</f>
        <v>0.4166666666666668</v>
      </c>
      <c r="D9">
        <f>(_C2_ekstrak_dengan_sampel[[#This Row],[Column3]]-_C2_ekstrak_tanpa_sampel[[#This Row],[Column3]])/_C2_ekstrak_tanpa_sampel[[#This Row],[Column3]]</f>
        <v>-2.3529411764705903E-2</v>
      </c>
      <c r="E9">
        <f>(_C2_ekstrak_dengan_sampel[[#This Row],[Column4]]-_C2_ekstrak_tanpa_sampel[[#This Row],[Column4]])/_C2_ekstrak_tanpa_sampel[[#This Row],[Column4]]</f>
        <v>0.5</v>
      </c>
      <c r="F9">
        <f>(_C2_ekstrak_dengan_sampel[[#This Row],[Column5]]-_C2_ekstrak_tanpa_sampel[[#This Row],[Column5]])/_C2_ekstrak_tanpa_sampel[[#This Row],[Column5]]</f>
        <v>0.25000000000000006</v>
      </c>
      <c r="G9">
        <f>(_C2_ekstrak_dengan_sampel[[#This Row],[Column6]]-_C2_ekstrak_tanpa_sampel[[#This Row],[Column6]])/_C2_ekstrak_tanpa_sampel[[#This Row],[Column6]]</f>
        <v>0</v>
      </c>
      <c r="H9">
        <f>(_C2_ekstrak_dengan_sampel[[#This Row],[Column7]]-_C2_ekstrak_tanpa_sampel[[#This Row],[Column7]])/_C2_ekstrak_tanpa_sampel[[#This Row],[Column7]]</f>
        <v>0.79999999999999982</v>
      </c>
      <c r="I9">
        <f>(_C2_ekstrak_dengan_sampel[[#This Row],[Column8]]-_C2_ekstrak_tanpa_sampel[[#This Row],[Column8]])/_C2_ekstrak_tanpa_sampel[[#This Row],[Column8]]</f>
        <v>0.75000000000000011</v>
      </c>
      <c r="J9">
        <f>(_C2_ekstrak_dengan_sampel[[#This Row],[Column9]]-_C2_ekstrak_tanpa_sampel[[#This Row],[Column9]])/_C2_ekstrak_tanpa_sampel[[#This Row],[Column9]]</f>
        <v>0</v>
      </c>
    </row>
    <row r="10" spans="2:10" x14ac:dyDescent="0.25">
      <c r="B10">
        <f>(_C2_ekstrak_dengan_sampel[[#This Row],[Column1]]-_C2_ekstrak_tanpa_sampel[[#This Row],[Column1]])/_C2_ekstrak_tanpa_sampel[[#This Row],[Column1]]</f>
        <v>8.3333333333333412E-2</v>
      </c>
      <c r="C10">
        <f>(_C2_ekstrak_dengan_sampel[[#This Row],[Column2]]-_C2_ekstrak_tanpa_sampel[[#This Row],[Column2]])/_C2_ekstrak_tanpa_sampel[[#This Row],[Column2]]</f>
        <v>0.33333333333333343</v>
      </c>
      <c r="D10">
        <f>(_C2_ekstrak_dengan_sampel[[#This Row],[Column3]]-_C2_ekstrak_tanpa_sampel[[#This Row],[Column3]])/_C2_ekstrak_tanpa_sampel[[#This Row],[Column3]]</f>
        <v>-1.7647058823529429E-2</v>
      </c>
      <c r="E10">
        <f>(_C2_ekstrak_dengan_sampel[[#This Row],[Column4]]-_C2_ekstrak_tanpa_sampel[[#This Row],[Column4]])/_C2_ekstrak_tanpa_sampel[[#This Row],[Column4]]</f>
        <v>0.33333333333333343</v>
      </c>
      <c r="F10">
        <f>(_C2_ekstrak_dengan_sampel[[#This Row],[Column5]]-_C2_ekstrak_tanpa_sampel[[#This Row],[Column5]])/_C2_ekstrak_tanpa_sampel[[#This Row],[Column5]]</f>
        <v>0.25000000000000006</v>
      </c>
      <c r="G10">
        <f>(_C2_ekstrak_dengan_sampel[[#This Row],[Column6]]-_C2_ekstrak_tanpa_sampel[[#This Row],[Column6]])/_C2_ekstrak_tanpa_sampel[[#This Row],[Column6]]</f>
        <v>0</v>
      </c>
      <c r="H10">
        <f>(_C2_ekstrak_dengan_sampel[[#This Row],[Column7]]-_C2_ekstrak_tanpa_sampel[[#This Row],[Column7]])/_C2_ekstrak_tanpa_sampel[[#This Row],[Column7]]</f>
        <v>0.6</v>
      </c>
      <c r="I10">
        <f>(_C2_ekstrak_dengan_sampel[[#This Row],[Column8]]-_C2_ekstrak_tanpa_sampel[[#This Row],[Column8]])/_C2_ekstrak_tanpa_sampel[[#This Row],[Column8]]</f>
        <v>0.49999999999999989</v>
      </c>
      <c r="J10">
        <f>(_C2_ekstrak_dengan_sampel[[#This Row],[Column9]]-_C2_ekstrak_tanpa_sampel[[#This Row],[Column9]])/_C2_ekstrak_tanpa_sampel[[#This Row],[Column9]]</f>
        <v>0</v>
      </c>
    </row>
    <row r="11" spans="2:10" x14ac:dyDescent="0.25">
      <c r="B11">
        <f>(_C2_ekstrak_dengan_sampel[[#This Row],[Column1]]-_C2_ekstrak_tanpa_sampel[[#This Row],[Column1]])/_C2_ekstrak_tanpa_sampel[[#This Row],[Column1]]</f>
        <v>8.3333333333333412E-2</v>
      </c>
      <c r="C11">
        <f>(_C2_ekstrak_dengan_sampel[[#This Row],[Column2]]-_C2_ekstrak_tanpa_sampel[[#This Row],[Column2]])/_C2_ekstrak_tanpa_sampel[[#This Row],[Column2]]</f>
        <v>0.33333333333333343</v>
      </c>
      <c r="D11">
        <f>(_C2_ekstrak_dengan_sampel[[#This Row],[Column3]]-_C2_ekstrak_tanpa_sampel[[#This Row],[Column3]])/_C2_ekstrak_tanpa_sampel[[#This Row],[Column3]]</f>
        <v>-2.3529411764705903E-2</v>
      </c>
      <c r="E11">
        <f>(_C2_ekstrak_dengan_sampel[[#This Row],[Column4]]-_C2_ekstrak_tanpa_sampel[[#This Row],[Column4]])/_C2_ekstrak_tanpa_sampel[[#This Row],[Column4]]</f>
        <v>0.33333333333333343</v>
      </c>
      <c r="F11">
        <f>(_C2_ekstrak_dengan_sampel[[#This Row],[Column5]]-_C2_ekstrak_tanpa_sampel[[#This Row],[Column5]])/_C2_ekstrak_tanpa_sampel[[#This Row],[Column5]]</f>
        <v>0.25000000000000006</v>
      </c>
      <c r="G11">
        <f>(_C2_ekstrak_dengan_sampel[[#This Row],[Column6]]-_C2_ekstrak_tanpa_sampel[[#This Row],[Column6]])/_C2_ekstrak_tanpa_sampel[[#This Row],[Column6]]</f>
        <v>0</v>
      </c>
      <c r="H11">
        <f>(_C2_ekstrak_dengan_sampel[[#This Row],[Column7]]-_C2_ekstrak_tanpa_sampel[[#This Row],[Column7]])/_C2_ekstrak_tanpa_sampel[[#This Row],[Column7]]</f>
        <v>0.6</v>
      </c>
      <c r="I11">
        <f>(_C2_ekstrak_dengan_sampel[[#This Row],[Column8]]-_C2_ekstrak_tanpa_sampel[[#This Row],[Column8]])/_C2_ekstrak_tanpa_sampel[[#This Row],[Column8]]</f>
        <v>0.49999999999999989</v>
      </c>
      <c r="J11">
        <f>(_C2_ekstrak_dengan_sampel[[#This Row],[Column9]]-_C2_ekstrak_tanpa_sampel[[#This Row],[Column9]])/_C2_ekstrak_tanpa_sampel[[#This Row],[Column9]]</f>
        <v>0</v>
      </c>
    </row>
    <row r="12" spans="2:10" x14ac:dyDescent="0.25">
      <c r="B12">
        <f>(_C2_ekstrak_dengan_sampel[[#This Row],[Column1]]-_C2_ekstrak_tanpa_sampel[[#This Row],[Column1]])/_C2_ekstrak_tanpa_sampel[[#This Row],[Column1]]</f>
        <v>8.3333333333333412E-2</v>
      </c>
      <c r="C12">
        <f>(_C2_ekstrak_dengan_sampel[[#This Row],[Column2]]-_C2_ekstrak_tanpa_sampel[[#This Row],[Column2]])/_C2_ekstrak_tanpa_sampel[[#This Row],[Column2]]</f>
        <v>0.33333333333333343</v>
      </c>
      <c r="D12">
        <f>(_C2_ekstrak_dengan_sampel[[#This Row],[Column3]]-_C2_ekstrak_tanpa_sampel[[#This Row],[Column3]])/_C2_ekstrak_tanpa_sampel[[#This Row],[Column3]]</f>
        <v>-2.3529411764705903E-2</v>
      </c>
      <c r="E12">
        <f>(_C2_ekstrak_dengan_sampel[[#This Row],[Column4]]-_C2_ekstrak_tanpa_sampel[[#This Row],[Column4]])/_C2_ekstrak_tanpa_sampel[[#This Row],[Column4]]</f>
        <v>0.33333333333333343</v>
      </c>
      <c r="F12">
        <f>(_C2_ekstrak_dengan_sampel[[#This Row],[Column5]]-_C2_ekstrak_tanpa_sampel[[#This Row],[Column5]])/_C2_ekstrak_tanpa_sampel[[#This Row],[Column5]]</f>
        <v>0.25000000000000006</v>
      </c>
      <c r="G12">
        <f>(_C2_ekstrak_dengan_sampel[[#This Row],[Column6]]-_C2_ekstrak_tanpa_sampel[[#This Row],[Column6]])/_C2_ekstrak_tanpa_sampel[[#This Row],[Column6]]</f>
        <v>0</v>
      </c>
      <c r="H12">
        <f>(_C2_ekstrak_dengan_sampel[[#This Row],[Column7]]-_C2_ekstrak_tanpa_sampel[[#This Row],[Column7]])/_C2_ekstrak_tanpa_sampel[[#This Row],[Column7]]</f>
        <v>0.6</v>
      </c>
      <c r="I12">
        <f>(_C2_ekstrak_dengan_sampel[[#This Row],[Column8]]-_C2_ekstrak_tanpa_sampel[[#This Row],[Column8]])/_C2_ekstrak_tanpa_sampel[[#This Row],[Column8]]</f>
        <v>0.49999999999999989</v>
      </c>
      <c r="J12">
        <f>(_C2_ekstrak_dengan_sampel[[#This Row],[Column9]]-_C2_ekstrak_tanpa_sampel[[#This Row],[Column9]])/_C2_ekstrak_tanpa_sampel[[#This Row],[Column9]]</f>
        <v>0</v>
      </c>
    </row>
    <row r="13" spans="2:10" x14ac:dyDescent="0.25">
      <c r="B13">
        <f>(_C2_ekstrak_dengan_sampel[[#This Row],[Column1]]-_C2_ekstrak_tanpa_sampel[[#This Row],[Column1]])/_C2_ekstrak_tanpa_sampel[[#This Row],[Column1]]</f>
        <v>0.12500000000000011</v>
      </c>
      <c r="C13">
        <f>(_C2_ekstrak_dengan_sampel[[#This Row],[Column2]]-_C2_ekstrak_tanpa_sampel[[#This Row],[Column2]])/_C2_ekstrak_tanpa_sampel[[#This Row],[Column2]]</f>
        <v>0.33333333333333343</v>
      </c>
      <c r="D13">
        <f>(_C2_ekstrak_dengan_sampel[[#This Row],[Column3]]-_C2_ekstrak_tanpa_sampel[[#This Row],[Column3]])/_C2_ekstrak_tanpa_sampel[[#This Row],[Column3]]</f>
        <v>-2.3529411764705903E-2</v>
      </c>
      <c r="E13">
        <f>(_C2_ekstrak_dengan_sampel[[#This Row],[Column4]]-_C2_ekstrak_tanpa_sampel[[#This Row],[Column4]])/_C2_ekstrak_tanpa_sampel[[#This Row],[Column4]]</f>
        <v>0.33333333333333343</v>
      </c>
      <c r="F13">
        <f>(_C2_ekstrak_dengan_sampel[[#This Row],[Column5]]-_C2_ekstrak_tanpa_sampel[[#This Row],[Column5]])/_C2_ekstrak_tanpa_sampel[[#This Row],[Column5]]</f>
        <v>0.25000000000000006</v>
      </c>
      <c r="G13">
        <f>(_C2_ekstrak_dengan_sampel[[#This Row],[Column6]]-_C2_ekstrak_tanpa_sampel[[#This Row],[Column6]])/_C2_ekstrak_tanpa_sampel[[#This Row],[Column6]]</f>
        <v>0</v>
      </c>
      <c r="H13">
        <f>(_C2_ekstrak_dengan_sampel[[#This Row],[Column7]]-_C2_ekstrak_tanpa_sampel[[#This Row],[Column7]])/_C2_ekstrak_tanpa_sampel[[#This Row],[Column7]]</f>
        <v>0.6</v>
      </c>
      <c r="I13">
        <f>(_C2_ekstrak_dengan_sampel[[#This Row],[Column8]]-_C2_ekstrak_tanpa_sampel[[#This Row],[Column8]])/_C2_ekstrak_tanpa_sampel[[#This Row],[Column8]]</f>
        <v>0.49999999999999989</v>
      </c>
      <c r="J13">
        <f>(_C2_ekstrak_dengan_sampel[[#This Row],[Column9]]-_C2_ekstrak_tanpa_sampel[[#This Row],[Column9]])/_C2_ekstrak_tanpa_sampel[[#This Row],[Column9]]</f>
        <v>0</v>
      </c>
    </row>
    <row r="14" spans="2:10" x14ac:dyDescent="0.25">
      <c r="B14">
        <f>(_C2_ekstrak_dengan_sampel[[#This Row],[Column1]]-_C2_ekstrak_tanpa_sampel[[#This Row],[Column1]])/_C2_ekstrak_tanpa_sampel[[#This Row],[Column1]]</f>
        <v>8.3333333333333412E-2</v>
      </c>
      <c r="C14">
        <f>(_C2_ekstrak_dengan_sampel[[#This Row],[Column2]]-_C2_ekstrak_tanpa_sampel[[#This Row],[Column2]])/_C2_ekstrak_tanpa_sampel[[#This Row],[Column2]]</f>
        <v>0.45454545454545459</v>
      </c>
      <c r="D14">
        <f>(_C2_ekstrak_dengan_sampel[[#This Row],[Column3]]-_C2_ekstrak_tanpa_sampel[[#This Row],[Column3]])/_C2_ekstrak_tanpa_sampel[[#This Row],[Column3]]</f>
        <v>-2.3529411764705903E-2</v>
      </c>
      <c r="E14">
        <f>(_C2_ekstrak_dengan_sampel[[#This Row],[Column4]]-_C2_ekstrak_tanpa_sampel[[#This Row],[Column4]])/_C2_ekstrak_tanpa_sampel[[#This Row],[Column4]]</f>
        <v>0.33333333333333343</v>
      </c>
      <c r="F14">
        <f>(_C2_ekstrak_dengan_sampel[[#This Row],[Column5]]-_C2_ekstrak_tanpa_sampel[[#This Row],[Column5]])/_C2_ekstrak_tanpa_sampel[[#This Row],[Column5]]</f>
        <v>0.25000000000000006</v>
      </c>
      <c r="G14">
        <f>(_C2_ekstrak_dengan_sampel[[#This Row],[Column6]]-_C2_ekstrak_tanpa_sampel[[#This Row],[Column6]])/_C2_ekstrak_tanpa_sampel[[#This Row],[Column6]]</f>
        <v>0</v>
      </c>
      <c r="H14">
        <f>(_C2_ekstrak_dengan_sampel[[#This Row],[Column7]]-_C2_ekstrak_tanpa_sampel[[#This Row],[Column7]])/_C2_ekstrak_tanpa_sampel[[#This Row],[Column7]]</f>
        <v>0.6</v>
      </c>
      <c r="I14">
        <f>(_C2_ekstrak_dengan_sampel[[#This Row],[Column8]]-_C2_ekstrak_tanpa_sampel[[#This Row],[Column8]])/_C2_ekstrak_tanpa_sampel[[#This Row],[Column8]]</f>
        <v>0.49999999999999989</v>
      </c>
      <c r="J14">
        <f>(_C2_ekstrak_dengan_sampel[[#This Row],[Column9]]-_C2_ekstrak_tanpa_sampel[[#This Row],[Column9]])/_C2_ekstrak_tanpa_sampel[[#This Row],[Column9]]</f>
        <v>0</v>
      </c>
    </row>
    <row r="15" spans="2:10" x14ac:dyDescent="0.25">
      <c r="B15">
        <f>(_C2_ekstrak_dengan_sampel[[#This Row],[Column1]]-_C2_ekstrak_tanpa_sampel[[#This Row],[Column1]])/_C2_ekstrak_tanpa_sampel[[#This Row],[Column1]]</f>
        <v>0.12500000000000011</v>
      </c>
      <c r="C15">
        <f>(_C2_ekstrak_dengan_sampel[[#This Row],[Column2]]-_C2_ekstrak_tanpa_sampel[[#This Row],[Column2]])/_C2_ekstrak_tanpa_sampel[[#This Row],[Column2]]</f>
        <v>0.33333333333333343</v>
      </c>
      <c r="D15">
        <f>(_C2_ekstrak_dengan_sampel[[#This Row],[Column3]]-_C2_ekstrak_tanpa_sampel[[#This Row],[Column3]])/_C2_ekstrak_tanpa_sampel[[#This Row],[Column3]]</f>
        <v>-2.3529411764705903E-2</v>
      </c>
      <c r="E15">
        <f>(_C2_ekstrak_dengan_sampel[[#This Row],[Column4]]-_C2_ekstrak_tanpa_sampel[[#This Row],[Column4]])/_C2_ekstrak_tanpa_sampel[[#This Row],[Column4]]</f>
        <v>0.33333333333333343</v>
      </c>
      <c r="F15">
        <f>(_C2_ekstrak_dengan_sampel[[#This Row],[Column5]]-_C2_ekstrak_tanpa_sampel[[#This Row],[Column5]])/_C2_ekstrak_tanpa_sampel[[#This Row],[Column5]]</f>
        <v>0.25000000000000006</v>
      </c>
      <c r="G15">
        <f>(_C2_ekstrak_dengan_sampel[[#This Row],[Column6]]-_C2_ekstrak_tanpa_sampel[[#This Row],[Column6]])/_C2_ekstrak_tanpa_sampel[[#This Row],[Column6]]</f>
        <v>0</v>
      </c>
      <c r="H15">
        <f>(_C2_ekstrak_dengan_sampel[[#This Row],[Column7]]-_C2_ekstrak_tanpa_sampel[[#This Row],[Column7]])/_C2_ekstrak_tanpa_sampel[[#This Row],[Column7]]</f>
        <v>0.6</v>
      </c>
      <c r="I15">
        <f>(_C2_ekstrak_dengan_sampel[[#This Row],[Column8]]-_C2_ekstrak_tanpa_sampel[[#This Row],[Column8]])/_C2_ekstrak_tanpa_sampel[[#This Row],[Column8]]</f>
        <v>0.49999999999999989</v>
      </c>
      <c r="J15">
        <f>(_C2_ekstrak_dengan_sampel[[#This Row],[Column9]]-_C2_ekstrak_tanpa_sampel[[#This Row],[Column9]])/_C2_ekstrak_tanpa_sampel[[#This Row],[Column9]]</f>
        <v>0</v>
      </c>
    </row>
    <row r="16" spans="2:10" x14ac:dyDescent="0.25">
      <c r="B16">
        <f>(_C2_ekstrak_dengan_sampel[[#This Row],[Column1]]-_C2_ekstrak_tanpa_sampel[[#This Row],[Column1]])/_C2_ekstrak_tanpa_sampel[[#This Row],[Column1]]</f>
        <v>8.3333333333333412E-2</v>
      </c>
      <c r="C16">
        <f>(_C2_ekstrak_dengan_sampel[[#This Row],[Column2]]-_C2_ekstrak_tanpa_sampel[[#This Row],[Column2]])/_C2_ekstrak_tanpa_sampel[[#This Row],[Column2]]</f>
        <v>0.45454545454545459</v>
      </c>
      <c r="D16">
        <f>(_C2_ekstrak_dengan_sampel[[#This Row],[Column3]]-_C2_ekstrak_tanpa_sampel[[#This Row],[Column3]])/_C2_ekstrak_tanpa_sampel[[#This Row],[Column3]]</f>
        <v>-2.3529411764705903E-2</v>
      </c>
      <c r="E16">
        <f>(_C2_ekstrak_dengan_sampel[[#This Row],[Column4]]-_C2_ekstrak_tanpa_sampel[[#This Row],[Column4]])/_C2_ekstrak_tanpa_sampel[[#This Row],[Column4]]</f>
        <v>0.33333333333333343</v>
      </c>
      <c r="F16">
        <f>(_C2_ekstrak_dengan_sampel[[#This Row],[Column5]]-_C2_ekstrak_tanpa_sampel[[#This Row],[Column5]])/_C2_ekstrak_tanpa_sampel[[#This Row],[Column5]]</f>
        <v>0.25000000000000006</v>
      </c>
      <c r="G16">
        <f>(_C2_ekstrak_dengan_sampel[[#This Row],[Column6]]-_C2_ekstrak_tanpa_sampel[[#This Row],[Column6]])/_C2_ekstrak_tanpa_sampel[[#This Row],[Column6]]</f>
        <v>0</v>
      </c>
      <c r="H16">
        <f>(_C2_ekstrak_dengan_sampel[[#This Row],[Column7]]-_C2_ekstrak_tanpa_sampel[[#This Row],[Column7]])/_C2_ekstrak_tanpa_sampel[[#This Row],[Column7]]</f>
        <v>0.6</v>
      </c>
      <c r="I16">
        <f>(_C2_ekstrak_dengan_sampel[[#This Row],[Column8]]-_C2_ekstrak_tanpa_sampel[[#This Row],[Column8]])/_C2_ekstrak_tanpa_sampel[[#This Row],[Column8]]</f>
        <v>0.49999999999999989</v>
      </c>
      <c r="J16">
        <f>(_C2_ekstrak_dengan_sampel[[#This Row],[Column9]]-_C2_ekstrak_tanpa_sampel[[#This Row],[Column9]])/_C2_ekstrak_tanpa_sampel[[#This Row],[Column9]]</f>
        <v>0</v>
      </c>
    </row>
    <row r="17" spans="2:10" x14ac:dyDescent="0.25">
      <c r="B17">
        <f>(_C2_ekstrak_dengan_sampel[[#This Row],[Column1]]-_C2_ekstrak_tanpa_sampel[[#This Row],[Column1]])/_C2_ekstrak_tanpa_sampel[[#This Row],[Column1]]</f>
        <v>0.12500000000000011</v>
      </c>
      <c r="C17">
        <f>(_C2_ekstrak_dengan_sampel[[#This Row],[Column2]]-_C2_ekstrak_tanpa_sampel[[#This Row],[Column2]])/_C2_ekstrak_tanpa_sampel[[#This Row],[Column2]]</f>
        <v>0.33333333333333343</v>
      </c>
      <c r="D17">
        <f>(_C2_ekstrak_dengan_sampel[[#This Row],[Column3]]-_C2_ekstrak_tanpa_sampel[[#This Row],[Column3]])/_C2_ekstrak_tanpa_sampel[[#This Row],[Column3]]</f>
        <v>-1.7647058823529429E-2</v>
      </c>
      <c r="E17">
        <f>(_C2_ekstrak_dengan_sampel[[#This Row],[Column4]]-_C2_ekstrak_tanpa_sampel[[#This Row],[Column4]])/_C2_ekstrak_tanpa_sampel[[#This Row],[Column4]]</f>
        <v>0.5</v>
      </c>
      <c r="F17">
        <f>(_C2_ekstrak_dengan_sampel[[#This Row],[Column5]]-_C2_ekstrak_tanpa_sampel[[#This Row],[Column5]])/_C2_ekstrak_tanpa_sampel[[#This Row],[Column5]]</f>
        <v>0.25000000000000006</v>
      </c>
      <c r="G17">
        <f>(_C2_ekstrak_dengan_sampel[[#This Row],[Column6]]-_C2_ekstrak_tanpa_sampel[[#This Row],[Column6]])/_C2_ekstrak_tanpa_sampel[[#This Row],[Column6]]</f>
        <v>0</v>
      </c>
      <c r="H17">
        <f>(_C2_ekstrak_dengan_sampel[[#This Row],[Column7]]-_C2_ekstrak_tanpa_sampel[[#This Row],[Column7]])/_C2_ekstrak_tanpa_sampel[[#This Row],[Column7]]</f>
        <v>0.6</v>
      </c>
      <c r="I17">
        <f>(_C2_ekstrak_dengan_sampel[[#This Row],[Column8]]-_C2_ekstrak_tanpa_sampel[[#This Row],[Column8]])/_C2_ekstrak_tanpa_sampel[[#This Row],[Column8]]</f>
        <v>0.49999999999999989</v>
      </c>
      <c r="J17">
        <f>(_C2_ekstrak_dengan_sampel[[#This Row],[Column9]]-_C2_ekstrak_tanpa_sampel[[#This Row],[Column9]])/_C2_ekstrak_tanpa_sampel[[#This Row],[Column9]]</f>
        <v>0</v>
      </c>
    </row>
    <row r="18" spans="2:10" x14ac:dyDescent="0.25">
      <c r="B18">
        <f>(_C2_ekstrak_dengan_sampel[[#This Row],[Column1]]-_C2_ekstrak_tanpa_sampel[[#This Row],[Column1]])/_C2_ekstrak_tanpa_sampel[[#This Row],[Column1]]</f>
        <v>0.12500000000000011</v>
      </c>
      <c r="C18">
        <f>(_C2_ekstrak_dengan_sampel[[#This Row],[Column2]]-_C2_ekstrak_tanpa_sampel[[#This Row],[Column2]])/_C2_ekstrak_tanpa_sampel[[#This Row],[Column2]]</f>
        <v>0.33333333333333343</v>
      </c>
      <c r="D18">
        <f>(_C2_ekstrak_dengan_sampel[[#This Row],[Column3]]-_C2_ekstrak_tanpa_sampel[[#This Row],[Column3]])/_C2_ekstrak_tanpa_sampel[[#This Row],[Column3]]</f>
        <v>-1.1834319526627229E-2</v>
      </c>
      <c r="E18">
        <f>(_C2_ekstrak_dengan_sampel[[#This Row],[Column4]]-_C2_ekstrak_tanpa_sampel[[#This Row],[Column4]])/_C2_ekstrak_tanpa_sampel[[#This Row],[Column4]]</f>
        <v>0.33333333333333343</v>
      </c>
      <c r="F18">
        <f>(_C2_ekstrak_dengan_sampel[[#This Row],[Column5]]-_C2_ekstrak_tanpa_sampel[[#This Row],[Column5]])/_C2_ekstrak_tanpa_sampel[[#This Row],[Column5]]</f>
        <v>0.25000000000000006</v>
      </c>
      <c r="G18">
        <f>(_C2_ekstrak_dengan_sampel[[#This Row],[Column6]]-_C2_ekstrak_tanpa_sampel[[#This Row],[Column6]])/_C2_ekstrak_tanpa_sampel[[#This Row],[Column6]]</f>
        <v>0</v>
      </c>
      <c r="H18">
        <f>(_C2_ekstrak_dengan_sampel[[#This Row],[Column7]]-_C2_ekstrak_tanpa_sampel[[#This Row],[Column7]])/_C2_ekstrak_tanpa_sampel[[#This Row],[Column7]]</f>
        <v>0.6</v>
      </c>
      <c r="I18">
        <f>(_C2_ekstrak_dengan_sampel[[#This Row],[Column8]]-_C2_ekstrak_tanpa_sampel[[#This Row],[Column8]])/_C2_ekstrak_tanpa_sampel[[#This Row],[Column8]]</f>
        <v>0.49999999999999989</v>
      </c>
      <c r="J18">
        <f>(_C2_ekstrak_dengan_sampel[[#This Row],[Column9]]-_C2_ekstrak_tanpa_sampel[[#This Row],[Column9]])/_C2_ekstrak_tanpa_sampel[[#This Row],[Column9]]</f>
        <v>0</v>
      </c>
    </row>
    <row r="19" spans="2:10" x14ac:dyDescent="0.25">
      <c r="B19">
        <f>(_C2_ekstrak_dengan_sampel[[#This Row],[Column1]]-_C2_ekstrak_tanpa_sampel[[#This Row],[Column1]])/_C2_ekstrak_tanpa_sampel[[#This Row],[Column1]]</f>
        <v>0.12500000000000011</v>
      </c>
      <c r="C19">
        <f>(_C2_ekstrak_dengan_sampel[[#This Row],[Column2]]-_C2_ekstrak_tanpa_sampel[[#This Row],[Column2]])/_C2_ekstrak_tanpa_sampel[[#This Row],[Column2]]</f>
        <v>0.45454545454545459</v>
      </c>
      <c r="D19">
        <f>(_C2_ekstrak_dengan_sampel[[#This Row],[Column3]]-_C2_ekstrak_tanpa_sampel[[#This Row],[Column3]])/_C2_ekstrak_tanpa_sampel[[#This Row],[Column3]]</f>
        <v>-1.7647058823529429E-2</v>
      </c>
      <c r="E19">
        <f>(_C2_ekstrak_dengan_sampel[[#This Row],[Column4]]-_C2_ekstrak_tanpa_sampel[[#This Row],[Column4]])/_C2_ekstrak_tanpa_sampel[[#This Row],[Column4]]</f>
        <v>0.5</v>
      </c>
      <c r="F19">
        <f>(_C2_ekstrak_dengan_sampel[[#This Row],[Column5]]-_C2_ekstrak_tanpa_sampel[[#This Row],[Column5]])/_C2_ekstrak_tanpa_sampel[[#This Row],[Column5]]</f>
        <v>0.25000000000000006</v>
      </c>
      <c r="G19">
        <f>(_C2_ekstrak_dengan_sampel[[#This Row],[Column6]]-_C2_ekstrak_tanpa_sampel[[#This Row],[Column6]])/_C2_ekstrak_tanpa_sampel[[#This Row],[Column6]]</f>
        <v>0</v>
      </c>
      <c r="H19">
        <f>(_C2_ekstrak_dengan_sampel[[#This Row],[Column7]]-_C2_ekstrak_tanpa_sampel[[#This Row],[Column7]])/_C2_ekstrak_tanpa_sampel[[#This Row],[Column7]]</f>
        <v>0.6</v>
      </c>
      <c r="I19">
        <f>(_C2_ekstrak_dengan_sampel[[#This Row],[Column8]]-_C2_ekstrak_tanpa_sampel[[#This Row],[Column8]])/_C2_ekstrak_tanpa_sampel[[#This Row],[Column8]]</f>
        <v>0.49999999999999989</v>
      </c>
      <c r="J19">
        <f>(_C2_ekstrak_dengan_sampel[[#This Row],[Column9]]-_C2_ekstrak_tanpa_sampel[[#This Row],[Column9]])/_C2_ekstrak_tanpa_sampel[[#This Row],[Column9]]</f>
        <v>0</v>
      </c>
    </row>
    <row r="20" spans="2:10" x14ac:dyDescent="0.25">
      <c r="B20">
        <f>(_C2_ekstrak_dengan_sampel[[#This Row],[Column1]]-_C2_ekstrak_tanpa_sampel[[#This Row],[Column1]])/_C2_ekstrak_tanpa_sampel[[#This Row],[Column1]]</f>
        <v>0.12500000000000011</v>
      </c>
      <c r="C20">
        <f>(_C2_ekstrak_dengan_sampel[[#This Row],[Column2]]-_C2_ekstrak_tanpa_sampel[[#This Row],[Column2]])/_C2_ekstrak_tanpa_sampel[[#This Row],[Column2]]</f>
        <v>0.33333333333333343</v>
      </c>
      <c r="D20">
        <f>(_C2_ekstrak_dengan_sampel[[#This Row],[Column3]]-_C2_ekstrak_tanpa_sampel[[#This Row],[Column3]])/_C2_ekstrak_tanpa_sampel[[#This Row],[Column3]]</f>
        <v>-1.7647058823529429E-2</v>
      </c>
      <c r="E20">
        <f>(_C2_ekstrak_dengan_sampel[[#This Row],[Column4]]-_C2_ekstrak_tanpa_sampel[[#This Row],[Column4]])/_C2_ekstrak_tanpa_sampel[[#This Row],[Column4]]</f>
        <v>0.33333333333333343</v>
      </c>
      <c r="F20">
        <f>(_C2_ekstrak_dengan_sampel[[#This Row],[Column5]]-_C2_ekstrak_tanpa_sampel[[#This Row],[Column5]])/_C2_ekstrak_tanpa_sampel[[#This Row],[Column5]]</f>
        <v>0.25000000000000006</v>
      </c>
      <c r="G20">
        <f>(_C2_ekstrak_dengan_sampel[[#This Row],[Column6]]-_C2_ekstrak_tanpa_sampel[[#This Row],[Column6]])/_C2_ekstrak_tanpa_sampel[[#This Row],[Column6]]</f>
        <v>0</v>
      </c>
      <c r="H20">
        <f>(_C2_ekstrak_dengan_sampel[[#This Row],[Column7]]-_C2_ekstrak_tanpa_sampel[[#This Row],[Column7]])/_C2_ekstrak_tanpa_sampel[[#This Row],[Column7]]</f>
        <v>0.6</v>
      </c>
      <c r="I20">
        <f>(_C2_ekstrak_dengan_sampel[[#This Row],[Column8]]-_C2_ekstrak_tanpa_sampel[[#This Row],[Column8]])/_C2_ekstrak_tanpa_sampel[[#This Row],[Column8]]</f>
        <v>0.49999999999999989</v>
      </c>
      <c r="J20">
        <f>(_C2_ekstrak_dengan_sampel[[#This Row],[Column9]]-_C2_ekstrak_tanpa_sampel[[#This Row],[Column9]])/_C2_ekstrak_tanpa_sampel[[#This Row],[Column9]]</f>
        <v>0</v>
      </c>
    </row>
    <row r="21" spans="2:10" x14ac:dyDescent="0.25">
      <c r="B21">
        <f>(_C2_ekstrak_dengan_sampel[[#This Row],[Column1]]-_C2_ekstrak_tanpa_sampel[[#This Row],[Column1]])/_C2_ekstrak_tanpa_sampel[[#This Row],[Column1]]</f>
        <v>0.12500000000000011</v>
      </c>
      <c r="C21">
        <f>(_C2_ekstrak_dengan_sampel[[#This Row],[Column2]]-_C2_ekstrak_tanpa_sampel[[#This Row],[Column2]])/_C2_ekstrak_tanpa_sampel[[#This Row],[Column2]]</f>
        <v>0.45454545454545459</v>
      </c>
      <c r="D21">
        <f>(_C2_ekstrak_dengan_sampel[[#This Row],[Column3]]-_C2_ekstrak_tanpa_sampel[[#This Row],[Column3]])/_C2_ekstrak_tanpa_sampel[[#This Row],[Column3]]</f>
        <v>-1.7647058823529429E-2</v>
      </c>
      <c r="E21">
        <f>(_C2_ekstrak_dengan_sampel[[#This Row],[Column4]]-_C2_ekstrak_tanpa_sampel[[#This Row],[Column4]])/_C2_ekstrak_tanpa_sampel[[#This Row],[Column4]]</f>
        <v>0.33333333333333343</v>
      </c>
      <c r="F21">
        <f>(_C2_ekstrak_dengan_sampel[[#This Row],[Column5]]-_C2_ekstrak_tanpa_sampel[[#This Row],[Column5]])/_C2_ekstrak_tanpa_sampel[[#This Row],[Column5]]</f>
        <v>0.25000000000000006</v>
      </c>
      <c r="G21">
        <f>(_C2_ekstrak_dengan_sampel[[#This Row],[Column6]]-_C2_ekstrak_tanpa_sampel[[#This Row],[Column6]])/_C2_ekstrak_tanpa_sampel[[#This Row],[Column6]]</f>
        <v>0</v>
      </c>
      <c r="H21">
        <f>(_C2_ekstrak_dengan_sampel[[#This Row],[Column7]]-_C2_ekstrak_tanpa_sampel[[#This Row],[Column7]])/_C2_ekstrak_tanpa_sampel[[#This Row],[Column7]]</f>
        <v>0.6</v>
      </c>
      <c r="I21">
        <f>(_C2_ekstrak_dengan_sampel[[#This Row],[Column8]]-_C2_ekstrak_tanpa_sampel[[#This Row],[Column8]])/_C2_ekstrak_tanpa_sampel[[#This Row],[Column8]]</f>
        <v>0.49999999999999989</v>
      </c>
      <c r="J21">
        <f>(_C2_ekstrak_dengan_sampel[[#This Row],[Column9]]-_C2_ekstrak_tanpa_sampel[[#This Row],[Column9]])/_C2_ekstrak_tanpa_sampel[[#This Row],[Column9]]</f>
        <v>0</v>
      </c>
    </row>
    <row r="22" spans="2:10" x14ac:dyDescent="0.25">
      <c r="B22">
        <f>(_C2_ekstrak_dengan_sampel[[#This Row],[Column1]]-_C2_ekstrak_tanpa_sampel[[#This Row],[Column1]])/_C2_ekstrak_tanpa_sampel[[#This Row],[Column1]]</f>
        <v>0.12500000000000011</v>
      </c>
      <c r="C22">
        <f>(_C2_ekstrak_dengan_sampel[[#This Row],[Column2]]-_C2_ekstrak_tanpa_sampel[[#This Row],[Column2]])/_C2_ekstrak_tanpa_sampel[[#This Row],[Column2]]</f>
        <v>0.45454545454545459</v>
      </c>
      <c r="D22">
        <f>(_C2_ekstrak_dengan_sampel[[#This Row],[Column3]]-_C2_ekstrak_tanpa_sampel[[#This Row],[Column3]])/_C2_ekstrak_tanpa_sampel[[#This Row],[Column3]]</f>
        <v>-1.7647058823529429E-2</v>
      </c>
      <c r="E22">
        <f>(_C2_ekstrak_dengan_sampel[[#This Row],[Column4]]-_C2_ekstrak_tanpa_sampel[[#This Row],[Column4]])/_C2_ekstrak_tanpa_sampel[[#This Row],[Column4]]</f>
        <v>0.33333333333333343</v>
      </c>
      <c r="F22">
        <f>(_C2_ekstrak_dengan_sampel[[#This Row],[Column5]]-_C2_ekstrak_tanpa_sampel[[#This Row],[Column5]])/_C2_ekstrak_tanpa_sampel[[#This Row],[Column5]]</f>
        <v>0.25000000000000006</v>
      </c>
      <c r="G22">
        <f>(_C2_ekstrak_dengan_sampel[[#This Row],[Column6]]-_C2_ekstrak_tanpa_sampel[[#This Row],[Column6]])/_C2_ekstrak_tanpa_sampel[[#This Row],[Column6]]</f>
        <v>0</v>
      </c>
      <c r="H22">
        <f>(_C2_ekstrak_dengan_sampel[[#This Row],[Column7]]-_C2_ekstrak_tanpa_sampel[[#This Row],[Column7]])/_C2_ekstrak_tanpa_sampel[[#This Row],[Column7]]</f>
        <v>0.6</v>
      </c>
      <c r="I22">
        <f>(_C2_ekstrak_dengan_sampel[[#This Row],[Column8]]-_C2_ekstrak_tanpa_sampel[[#This Row],[Column8]])/_C2_ekstrak_tanpa_sampel[[#This Row],[Column8]]</f>
        <v>0.49999999999999989</v>
      </c>
      <c r="J22">
        <f>(_C2_ekstrak_dengan_sampel[[#This Row],[Column9]]-_C2_ekstrak_tanpa_sampel[[#This Row],[Column9]])/_C2_ekstrak_tanpa_sampel[[#This Row],[Column9]]</f>
        <v>0</v>
      </c>
    </row>
    <row r="23" spans="2:10" x14ac:dyDescent="0.25">
      <c r="B23">
        <f>(_C2_ekstrak_dengan_sampel[[#This Row],[Column1]]-_C2_ekstrak_tanpa_sampel[[#This Row],[Column1]])/_C2_ekstrak_tanpa_sampel[[#This Row],[Column1]]</f>
        <v>0.12500000000000011</v>
      </c>
      <c r="C23">
        <f>(_C2_ekstrak_dengan_sampel[[#This Row],[Column2]]-_C2_ekstrak_tanpa_sampel[[#This Row],[Column2]])/_C2_ekstrak_tanpa_sampel[[#This Row],[Column2]]</f>
        <v>0.45454545454545459</v>
      </c>
      <c r="D23">
        <f>(_C2_ekstrak_dengan_sampel[[#This Row],[Column3]]-_C2_ekstrak_tanpa_sampel[[#This Row],[Column3]])/_C2_ekstrak_tanpa_sampel[[#This Row],[Column3]]</f>
        <v>-1.7647058823529429E-2</v>
      </c>
      <c r="E23">
        <f>(_C2_ekstrak_dengan_sampel[[#This Row],[Column4]]-_C2_ekstrak_tanpa_sampel[[#This Row],[Column4]])/_C2_ekstrak_tanpa_sampel[[#This Row],[Column4]]</f>
        <v>0.33333333333333343</v>
      </c>
      <c r="F23">
        <f>(_C2_ekstrak_dengan_sampel[[#This Row],[Column5]]-_C2_ekstrak_tanpa_sampel[[#This Row],[Column5]])/_C2_ekstrak_tanpa_sampel[[#This Row],[Column5]]</f>
        <v>0</v>
      </c>
      <c r="G23">
        <f>(_C2_ekstrak_dengan_sampel[[#This Row],[Column6]]-_C2_ekstrak_tanpa_sampel[[#This Row],[Column6]])/_C2_ekstrak_tanpa_sampel[[#This Row],[Column6]]</f>
        <v>0</v>
      </c>
      <c r="H23">
        <f>(_C2_ekstrak_dengan_sampel[[#This Row],[Column7]]-_C2_ekstrak_tanpa_sampel[[#This Row],[Column7]])/_C2_ekstrak_tanpa_sampel[[#This Row],[Column7]]</f>
        <v>0.6</v>
      </c>
      <c r="I23">
        <f>(_C2_ekstrak_dengan_sampel[[#This Row],[Column8]]-_C2_ekstrak_tanpa_sampel[[#This Row],[Column8]])/_C2_ekstrak_tanpa_sampel[[#This Row],[Column8]]</f>
        <v>0.49999999999999989</v>
      </c>
      <c r="J23">
        <f>(_C2_ekstrak_dengan_sampel[[#This Row],[Column9]]-_C2_ekstrak_tanpa_sampel[[#This Row],[Column9]])/_C2_ekstrak_tanpa_sampel[[#This Row],[Column9]]</f>
        <v>0</v>
      </c>
    </row>
    <row r="24" spans="2:10" x14ac:dyDescent="0.25">
      <c r="B24">
        <f>(_C2_ekstrak_dengan_sampel[[#This Row],[Column1]]-_C2_ekstrak_tanpa_sampel[[#This Row],[Column1]])/_C2_ekstrak_tanpa_sampel[[#This Row],[Column1]]</f>
        <v>0.12500000000000011</v>
      </c>
      <c r="C24">
        <f>(_C2_ekstrak_dengan_sampel[[#This Row],[Column2]]-_C2_ekstrak_tanpa_sampel[[#This Row],[Column2]])/_C2_ekstrak_tanpa_sampel[[#This Row],[Column2]]</f>
        <v>0.45454545454545459</v>
      </c>
      <c r="D24">
        <f>(_C2_ekstrak_dengan_sampel[[#This Row],[Column3]]-_C2_ekstrak_tanpa_sampel[[#This Row],[Column3]])/_C2_ekstrak_tanpa_sampel[[#This Row],[Column3]]</f>
        <v>-1.7647058823529429E-2</v>
      </c>
      <c r="E24">
        <f>(_C2_ekstrak_dengan_sampel[[#This Row],[Column4]]-_C2_ekstrak_tanpa_sampel[[#This Row],[Column4]])/_C2_ekstrak_tanpa_sampel[[#This Row],[Column4]]</f>
        <v>0.33333333333333343</v>
      </c>
      <c r="F24">
        <f>(_C2_ekstrak_dengan_sampel[[#This Row],[Column5]]-_C2_ekstrak_tanpa_sampel[[#This Row],[Column5]])/_C2_ekstrak_tanpa_sampel[[#This Row],[Column5]]</f>
        <v>0.25000000000000006</v>
      </c>
      <c r="G24">
        <f>(_C2_ekstrak_dengan_sampel[[#This Row],[Column6]]-_C2_ekstrak_tanpa_sampel[[#This Row],[Column6]])/_C2_ekstrak_tanpa_sampel[[#This Row],[Column6]]</f>
        <v>0</v>
      </c>
      <c r="H24">
        <f>(_C2_ekstrak_dengan_sampel[[#This Row],[Column7]]-_C2_ekstrak_tanpa_sampel[[#This Row],[Column7]])/_C2_ekstrak_tanpa_sampel[[#This Row],[Column7]]</f>
        <v>0.6</v>
      </c>
      <c r="I24">
        <f>(_C2_ekstrak_dengan_sampel[[#This Row],[Column8]]-_C2_ekstrak_tanpa_sampel[[#This Row],[Column8]])/_C2_ekstrak_tanpa_sampel[[#This Row],[Column8]]</f>
        <v>0.49999999999999989</v>
      </c>
      <c r="J24">
        <f>(_C2_ekstrak_dengan_sampel[[#This Row],[Column9]]-_C2_ekstrak_tanpa_sampel[[#This Row],[Column9]])/_C2_ekstrak_tanpa_sampel[[#This Row],[Column9]]</f>
        <v>0</v>
      </c>
    </row>
    <row r="25" spans="2:10" x14ac:dyDescent="0.25">
      <c r="B25">
        <f>(_C2_ekstrak_dengan_sampel[[#This Row],[Column1]]-_C2_ekstrak_tanpa_sampel[[#This Row],[Column1]])/_C2_ekstrak_tanpa_sampel[[#This Row],[Column1]]</f>
        <v>0.12500000000000011</v>
      </c>
      <c r="C25">
        <f>(_C2_ekstrak_dengan_sampel[[#This Row],[Column2]]-_C2_ekstrak_tanpa_sampel[[#This Row],[Column2]])/_C2_ekstrak_tanpa_sampel[[#This Row],[Column2]]</f>
        <v>0.45454545454545459</v>
      </c>
      <c r="D25">
        <f>(_C2_ekstrak_dengan_sampel[[#This Row],[Column3]]-_C2_ekstrak_tanpa_sampel[[#This Row],[Column3]])/_C2_ekstrak_tanpa_sampel[[#This Row],[Column3]]</f>
        <v>-1.1764705882352951E-2</v>
      </c>
      <c r="E25">
        <f>(_C2_ekstrak_dengan_sampel[[#This Row],[Column4]]-_C2_ekstrak_tanpa_sampel[[#This Row],[Column4]])/_C2_ekstrak_tanpa_sampel[[#This Row],[Column4]]</f>
        <v>0.33333333333333343</v>
      </c>
      <c r="F25">
        <f>(_C2_ekstrak_dengan_sampel[[#This Row],[Column5]]-_C2_ekstrak_tanpa_sampel[[#This Row],[Column5]])/_C2_ekstrak_tanpa_sampel[[#This Row],[Column5]]</f>
        <v>0.25000000000000006</v>
      </c>
      <c r="G25">
        <f>(_C2_ekstrak_dengan_sampel[[#This Row],[Column6]]-_C2_ekstrak_tanpa_sampel[[#This Row],[Column6]])/_C2_ekstrak_tanpa_sampel[[#This Row],[Column6]]</f>
        <v>0</v>
      </c>
      <c r="H25">
        <f>(_C2_ekstrak_dengan_sampel[[#This Row],[Column7]]-_C2_ekstrak_tanpa_sampel[[#This Row],[Column7]])/_C2_ekstrak_tanpa_sampel[[#This Row],[Column7]]</f>
        <v>0.6</v>
      </c>
      <c r="I25">
        <f>(_C2_ekstrak_dengan_sampel[[#This Row],[Column8]]-_C2_ekstrak_tanpa_sampel[[#This Row],[Column8]])/_C2_ekstrak_tanpa_sampel[[#This Row],[Column8]]</f>
        <v>0.49999999999999989</v>
      </c>
      <c r="J25">
        <f>(_C2_ekstrak_dengan_sampel[[#This Row],[Column9]]-_C2_ekstrak_tanpa_sampel[[#This Row],[Column9]])/_C2_ekstrak_tanpa_sampel[[#This Row],[Column9]]</f>
        <v>0</v>
      </c>
    </row>
    <row r="26" spans="2:10" x14ac:dyDescent="0.25">
      <c r="B26">
        <f>(_C2_ekstrak_dengan_sampel[[#This Row],[Column1]]-_C2_ekstrak_tanpa_sampel[[#This Row],[Column1]])/_C2_ekstrak_tanpa_sampel[[#This Row],[Column1]]</f>
        <v>0.12500000000000011</v>
      </c>
      <c r="C26">
        <f>(_C2_ekstrak_dengan_sampel[[#This Row],[Column2]]-_C2_ekstrak_tanpa_sampel[[#This Row],[Column2]])/_C2_ekstrak_tanpa_sampel[[#This Row],[Column2]]</f>
        <v>0.45454545454545459</v>
      </c>
      <c r="D26">
        <f>(_C2_ekstrak_dengan_sampel[[#This Row],[Column3]]-_C2_ekstrak_tanpa_sampel[[#This Row],[Column3]])/_C2_ekstrak_tanpa_sampel[[#This Row],[Column3]]</f>
        <v>-1.7647058823529429E-2</v>
      </c>
      <c r="E26">
        <f>(_C2_ekstrak_dengan_sampel[[#This Row],[Column4]]-_C2_ekstrak_tanpa_sampel[[#This Row],[Column4]])/_C2_ekstrak_tanpa_sampel[[#This Row],[Column4]]</f>
        <v>0.33333333333333343</v>
      </c>
      <c r="F26">
        <f>(_C2_ekstrak_dengan_sampel[[#This Row],[Column5]]-_C2_ekstrak_tanpa_sampel[[#This Row],[Column5]])/_C2_ekstrak_tanpa_sampel[[#This Row],[Column5]]</f>
        <v>0.25000000000000006</v>
      </c>
      <c r="G26">
        <f>(_C2_ekstrak_dengan_sampel[[#This Row],[Column6]]-_C2_ekstrak_tanpa_sampel[[#This Row],[Column6]])/_C2_ekstrak_tanpa_sampel[[#This Row],[Column6]]</f>
        <v>0</v>
      </c>
      <c r="H26">
        <f>(_C2_ekstrak_dengan_sampel[[#This Row],[Column7]]-_C2_ekstrak_tanpa_sampel[[#This Row],[Column7]])/_C2_ekstrak_tanpa_sampel[[#This Row],[Column7]]</f>
        <v>0.79999999999999982</v>
      </c>
      <c r="I26">
        <f>(_C2_ekstrak_dengan_sampel[[#This Row],[Column8]]-_C2_ekstrak_tanpa_sampel[[#This Row],[Column8]])/_C2_ekstrak_tanpa_sampel[[#This Row],[Column8]]</f>
        <v>0.49999999999999989</v>
      </c>
      <c r="J26">
        <f>(_C2_ekstrak_dengan_sampel[[#This Row],[Column9]]-_C2_ekstrak_tanpa_sampel[[#This Row],[Column9]])/_C2_ekstrak_tanpa_sampel[[#This Row],[Column9]]</f>
        <v>0</v>
      </c>
    </row>
    <row r="27" spans="2:10" x14ac:dyDescent="0.25">
      <c r="B27">
        <f>(_C2_ekstrak_dengan_sampel[[#This Row],[Column1]]-_C2_ekstrak_tanpa_sampel[[#This Row],[Column1]])/_C2_ekstrak_tanpa_sampel[[#This Row],[Column1]]</f>
        <v>0.12500000000000011</v>
      </c>
      <c r="C27">
        <f>(_C2_ekstrak_dengan_sampel[[#This Row],[Column2]]-_C2_ekstrak_tanpa_sampel[[#This Row],[Column2]])/_C2_ekstrak_tanpa_sampel[[#This Row],[Column2]]</f>
        <v>0.45454545454545459</v>
      </c>
      <c r="D27">
        <f>(_C2_ekstrak_dengan_sampel[[#This Row],[Column3]]-_C2_ekstrak_tanpa_sampel[[#This Row],[Column3]])/_C2_ekstrak_tanpa_sampel[[#This Row],[Column3]]</f>
        <v>-1.1764705882352951E-2</v>
      </c>
      <c r="E27">
        <f>(_C2_ekstrak_dengan_sampel[[#This Row],[Column4]]-_C2_ekstrak_tanpa_sampel[[#This Row],[Column4]])/_C2_ekstrak_tanpa_sampel[[#This Row],[Column4]]</f>
        <v>0.33333333333333343</v>
      </c>
      <c r="F27">
        <f>(_C2_ekstrak_dengan_sampel[[#This Row],[Column5]]-_C2_ekstrak_tanpa_sampel[[#This Row],[Column5]])/_C2_ekstrak_tanpa_sampel[[#This Row],[Column5]]</f>
        <v>0.25000000000000006</v>
      </c>
      <c r="G27">
        <f>(_C2_ekstrak_dengan_sampel[[#This Row],[Column6]]-_C2_ekstrak_tanpa_sampel[[#This Row],[Column6]])/_C2_ekstrak_tanpa_sampel[[#This Row],[Column6]]</f>
        <v>0</v>
      </c>
      <c r="H27">
        <f>(_C2_ekstrak_dengan_sampel[[#This Row],[Column7]]-_C2_ekstrak_tanpa_sampel[[#This Row],[Column7]])/_C2_ekstrak_tanpa_sampel[[#This Row],[Column7]]</f>
        <v>0.6</v>
      </c>
      <c r="I27">
        <f>(_C2_ekstrak_dengan_sampel[[#This Row],[Column8]]-_C2_ekstrak_tanpa_sampel[[#This Row],[Column8]])/_C2_ekstrak_tanpa_sampel[[#This Row],[Column8]]</f>
        <v>0.49999999999999989</v>
      </c>
      <c r="J27">
        <f>(_C2_ekstrak_dengan_sampel[[#This Row],[Column9]]-_C2_ekstrak_tanpa_sampel[[#This Row],[Column9]])/_C2_ekstrak_tanpa_sampel[[#This Row],[Column9]]</f>
        <v>0</v>
      </c>
    </row>
    <row r="28" spans="2:10" x14ac:dyDescent="0.25">
      <c r="B28">
        <f>(_C2_ekstrak_dengan_sampel[[#This Row],[Column1]]-_C2_ekstrak_tanpa_sampel[[#This Row],[Column1]])/_C2_ekstrak_tanpa_sampel[[#This Row],[Column1]]</f>
        <v>0.12500000000000011</v>
      </c>
      <c r="C28">
        <f>(_C2_ekstrak_dengan_sampel[[#This Row],[Column2]]-_C2_ekstrak_tanpa_sampel[[#This Row],[Column2]])/_C2_ekstrak_tanpa_sampel[[#This Row],[Column2]]</f>
        <v>0.45454545454545459</v>
      </c>
      <c r="D28">
        <f>(_C2_ekstrak_dengan_sampel[[#This Row],[Column3]]-_C2_ekstrak_tanpa_sampel[[#This Row],[Column3]])/_C2_ekstrak_tanpa_sampel[[#This Row],[Column3]]</f>
        <v>-1.7647058823529429E-2</v>
      </c>
      <c r="E28">
        <f>(_C2_ekstrak_dengan_sampel[[#This Row],[Column4]]-_C2_ekstrak_tanpa_sampel[[#This Row],[Column4]])/_C2_ekstrak_tanpa_sampel[[#This Row],[Column4]]</f>
        <v>0.33333333333333343</v>
      </c>
      <c r="F28">
        <f>(_C2_ekstrak_dengan_sampel[[#This Row],[Column5]]-_C2_ekstrak_tanpa_sampel[[#This Row],[Column5]])/_C2_ekstrak_tanpa_sampel[[#This Row],[Column5]]</f>
        <v>0.25000000000000006</v>
      </c>
      <c r="G28">
        <f>(_C2_ekstrak_dengan_sampel[[#This Row],[Column6]]-_C2_ekstrak_tanpa_sampel[[#This Row],[Column6]])/_C2_ekstrak_tanpa_sampel[[#This Row],[Column6]]</f>
        <v>0</v>
      </c>
      <c r="H28">
        <f>(_C2_ekstrak_dengan_sampel[[#This Row],[Column7]]-_C2_ekstrak_tanpa_sampel[[#This Row],[Column7]])/_C2_ekstrak_tanpa_sampel[[#This Row],[Column7]]</f>
        <v>0.6</v>
      </c>
      <c r="I28">
        <f>(_C2_ekstrak_dengan_sampel[[#This Row],[Column8]]-_C2_ekstrak_tanpa_sampel[[#This Row],[Column8]])/_C2_ekstrak_tanpa_sampel[[#This Row],[Column8]]</f>
        <v>0.49999999999999989</v>
      </c>
      <c r="J28">
        <f>(_C2_ekstrak_dengan_sampel[[#This Row],[Column9]]-_C2_ekstrak_tanpa_sampel[[#This Row],[Column9]])/_C2_ekstrak_tanpa_sampel[[#This Row],[Column9]]</f>
        <v>0</v>
      </c>
    </row>
    <row r="29" spans="2:10" x14ac:dyDescent="0.25">
      <c r="B29">
        <f>(_C2_ekstrak_dengan_sampel[[#This Row],[Column1]]-_C2_ekstrak_tanpa_sampel[[#This Row],[Column1]])/_C2_ekstrak_tanpa_sampel[[#This Row],[Column1]]</f>
        <v>0.12500000000000011</v>
      </c>
      <c r="C29">
        <f>(_C2_ekstrak_dengan_sampel[[#This Row],[Column2]]-_C2_ekstrak_tanpa_sampel[[#This Row],[Column2]])/_C2_ekstrak_tanpa_sampel[[#This Row],[Column2]]</f>
        <v>0.45454545454545459</v>
      </c>
      <c r="D29">
        <f>(_C2_ekstrak_dengan_sampel[[#This Row],[Column3]]-_C2_ekstrak_tanpa_sampel[[#This Row],[Column3]])/_C2_ekstrak_tanpa_sampel[[#This Row],[Column3]]</f>
        <v>-1.7647058823529429E-2</v>
      </c>
      <c r="E29">
        <f>(_C2_ekstrak_dengan_sampel[[#This Row],[Column4]]-_C2_ekstrak_tanpa_sampel[[#This Row],[Column4]])/_C2_ekstrak_tanpa_sampel[[#This Row],[Column4]]</f>
        <v>0.33333333333333343</v>
      </c>
      <c r="F29">
        <f>(_C2_ekstrak_dengan_sampel[[#This Row],[Column5]]-_C2_ekstrak_tanpa_sampel[[#This Row],[Column5]])/_C2_ekstrak_tanpa_sampel[[#This Row],[Column5]]</f>
        <v>0.25000000000000006</v>
      </c>
      <c r="G29">
        <f>(_C2_ekstrak_dengan_sampel[[#This Row],[Column6]]-_C2_ekstrak_tanpa_sampel[[#This Row],[Column6]])/_C2_ekstrak_tanpa_sampel[[#This Row],[Column6]]</f>
        <v>0</v>
      </c>
      <c r="H29">
        <f>(_C2_ekstrak_dengan_sampel[[#This Row],[Column7]]-_C2_ekstrak_tanpa_sampel[[#This Row],[Column7]])/_C2_ekstrak_tanpa_sampel[[#This Row],[Column7]]</f>
        <v>0.6</v>
      </c>
      <c r="I29">
        <f>(_C2_ekstrak_dengan_sampel[[#This Row],[Column8]]-_C2_ekstrak_tanpa_sampel[[#This Row],[Column8]])/_C2_ekstrak_tanpa_sampel[[#This Row],[Column8]]</f>
        <v>0.49999999999999989</v>
      </c>
      <c r="J29">
        <f>(_C2_ekstrak_dengan_sampel[[#This Row],[Column9]]-_C2_ekstrak_tanpa_sampel[[#This Row],[Column9]])/_C2_ekstrak_tanpa_sampel[[#This Row],[Column9]]</f>
        <v>0</v>
      </c>
    </row>
    <row r="30" spans="2:10" x14ac:dyDescent="0.25">
      <c r="B30">
        <f>(_C2_ekstrak_dengan_sampel[[#This Row],[Column1]]-_C2_ekstrak_tanpa_sampel[[#This Row],[Column1]])/_C2_ekstrak_tanpa_sampel[[#This Row],[Column1]]</f>
        <v>0.12500000000000011</v>
      </c>
      <c r="C30">
        <f>(_C2_ekstrak_dengan_sampel[[#This Row],[Column2]]-_C2_ekstrak_tanpa_sampel[[#This Row],[Column2]])/_C2_ekstrak_tanpa_sampel[[#This Row],[Column2]]</f>
        <v>0.45454545454545459</v>
      </c>
      <c r="D30">
        <f>(_C2_ekstrak_dengan_sampel[[#This Row],[Column3]]-_C2_ekstrak_tanpa_sampel[[#This Row],[Column3]])/_C2_ekstrak_tanpa_sampel[[#This Row],[Column3]]</f>
        <v>-1.7647058823529429E-2</v>
      </c>
      <c r="E30">
        <f>(_C2_ekstrak_dengan_sampel[[#This Row],[Column4]]-_C2_ekstrak_tanpa_sampel[[#This Row],[Column4]])/_C2_ekstrak_tanpa_sampel[[#This Row],[Column4]]</f>
        <v>0.33333333333333343</v>
      </c>
      <c r="F30">
        <f>(_C2_ekstrak_dengan_sampel[[#This Row],[Column5]]-_C2_ekstrak_tanpa_sampel[[#This Row],[Column5]])/_C2_ekstrak_tanpa_sampel[[#This Row],[Column5]]</f>
        <v>0.25000000000000006</v>
      </c>
      <c r="G30">
        <f>(_C2_ekstrak_dengan_sampel[[#This Row],[Column6]]-_C2_ekstrak_tanpa_sampel[[#This Row],[Column6]])/_C2_ekstrak_tanpa_sampel[[#This Row],[Column6]]</f>
        <v>0</v>
      </c>
      <c r="H30">
        <f>(_C2_ekstrak_dengan_sampel[[#This Row],[Column7]]-_C2_ekstrak_tanpa_sampel[[#This Row],[Column7]])/_C2_ekstrak_tanpa_sampel[[#This Row],[Column7]]</f>
        <v>0.6</v>
      </c>
      <c r="I30">
        <f>(_C2_ekstrak_dengan_sampel[[#This Row],[Column8]]-_C2_ekstrak_tanpa_sampel[[#This Row],[Column8]])/_C2_ekstrak_tanpa_sampel[[#This Row],[Column8]]</f>
        <v>0.49999999999999989</v>
      </c>
      <c r="J30">
        <f>(_C2_ekstrak_dengan_sampel[[#This Row],[Column9]]-_C2_ekstrak_tanpa_sampel[[#This Row],[Column9]])/_C2_ekstrak_tanpa_sampel[[#This Row],[Column9]]</f>
        <v>0</v>
      </c>
    </row>
    <row r="31" spans="2:10" x14ac:dyDescent="0.25">
      <c r="B31">
        <f>(_C2_ekstrak_dengan_sampel[[#This Row],[Column1]]-_C2_ekstrak_tanpa_sampel[[#This Row],[Column1]])/_C2_ekstrak_tanpa_sampel[[#This Row],[Column1]]</f>
        <v>0.12500000000000011</v>
      </c>
      <c r="C31">
        <f>(_C2_ekstrak_dengan_sampel[[#This Row],[Column2]]-_C2_ekstrak_tanpa_sampel[[#This Row],[Column2]])/_C2_ekstrak_tanpa_sampel[[#This Row],[Column2]]</f>
        <v>0.45454545454545459</v>
      </c>
      <c r="D31">
        <f>(_C2_ekstrak_dengan_sampel[[#This Row],[Column3]]-_C2_ekstrak_tanpa_sampel[[#This Row],[Column3]])/_C2_ekstrak_tanpa_sampel[[#This Row],[Column3]]</f>
        <v>-1.1764705882352951E-2</v>
      </c>
      <c r="E31">
        <f>(_C2_ekstrak_dengan_sampel[[#This Row],[Column4]]-_C2_ekstrak_tanpa_sampel[[#This Row],[Column4]])/_C2_ekstrak_tanpa_sampel[[#This Row],[Column4]]</f>
        <v>0.33333333333333343</v>
      </c>
      <c r="F31">
        <f>(_C2_ekstrak_dengan_sampel[[#This Row],[Column5]]-_C2_ekstrak_tanpa_sampel[[#This Row],[Column5]])/_C2_ekstrak_tanpa_sampel[[#This Row],[Column5]]</f>
        <v>0.25000000000000006</v>
      </c>
      <c r="G31">
        <f>(_C2_ekstrak_dengan_sampel[[#This Row],[Column6]]-_C2_ekstrak_tanpa_sampel[[#This Row],[Column6]])/_C2_ekstrak_tanpa_sampel[[#This Row],[Column6]]</f>
        <v>0</v>
      </c>
      <c r="H31">
        <f>(_C2_ekstrak_dengan_sampel[[#This Row],[Column7]]-_C2_ekstrak_tanpa_sampel[[#This Row],[Column7]])/_C2_ekstrak_tanpa_sampel[[#This Row],[Column7]]</f>
        <v>0.6</v>
      </c>
      <c r="I31">
        <f>(_C2_ekstrak_dengan_sampel[[#This Row],[Column8]]-_C2_ekstrak_tanpa_sampel[[#This Row],[Column8]])/_C2_ekstrak_tanpa_sampel[[#This Row],[Column8]]</f>
        <v>0.49999999999999989</v>
      </c>
      <c r="J31">
        <f>(_C2_ekstrak_dengan_sampel[[#This Row],[Column9]]-_C2_ekstrak_tanpa_sampel[[#This Row],[Column9]])/_C2_ekstrak_tanpa_sampel[[#This Row],[Column9]]</f>
        <v>0</v>
      </c>
    </row>
    <row r="32" spans="2:10" x14ac:dyDescent="0.25">
      <c r="B32">
        <f>(_C2_ekstrak_dengan_sampel[[#This Row],[Column1]]-_C2_ekstrak_tanpa_sampel[[#This Row],[Column1]])/_C2_ekstrak_tanpa_sampel[[#This Row],[Column1]]</f>
        <v>0.12500000000000011</v>
      </c>
      <c r="C32">
        <f>(_C2_ekstrak_dengan_sampel[[#This Row],[Column2]]-_C2_ekstrak_tanpa_sampel[[#This Row],[Column2]])/_C2_ekstrak_tanpa_sampel[[#This Row],[Column2]]</f>
        <v>0.45454545454545459</v>
      </c>
      <c r="D32">
        <f>(_C2_ekstrak_dengan_sampel[[#This Row],[Column3]]-_C2_ekstrak_tanpa_sampel[[#This Row],[Column3]])/_C2_ekstrak_tanpa_sampel[[#This Row],[Column3]]</f>
        <v>-1.7647058823529429E-2</v>
      </c>
      <c r="E32">
        <f>(_C2_ekstrak_dengan_sampel[[#This Row],[Column4]]-_C2_ekstrak_tanpa_sampel[[#This Row],[Column4]])/_C2_ekstrak_tanpa_sampel[[#This Row],[Column4]]</f>
        <v>0.33333333333333343</v>
      </c>
      <c r="F32">
        <f>(_C2_ekstrak_dengan_sampel[[#This Row],[Column5]]-_C2_ekstrak_tanpa_sampel[[#This Row],[Column5]])/_C2_ekstrak_tanpa_sampel[[#This Row],[Column5]]</f>
        <v>0.25000000000000006</v>
      </c>
      <c r="G32">
        <f>(_C2_ekstrak_dengan_sampel[[#This Row],[Column6]]-_C2_ekstrak_tanpa_sampel[[#This Row],[Column6]])/_C2_ekstrak_tanpa_sampel[[#This Row],[Column6]]</f>
        <v>0</v>
      </c>
      <c r="H32">
        <f>(_C2_ekstrak_dengan_sampel[[#This Row],[Column7]]-_C2_ekstrak_tanpa_sampel[[#This Row],[Column7]])/_C2_ekstrak_tanpa_sampel[[#This Row],[Column7]]</f>
        <v>0.6</v>
      </c>
      <c r="I32">
        <f>(_C2_ekstrak_dengan_sampel[[#This Row],[Column8]]-_C2_ekstrak_tanpa_sampel[[#This Row],[Column8]])/_C2_ekstrak_tanpa_sampel[[#This Row],[Column8]]</f>
        <v>0.49999999999999989</v>
      </c>
      <c r="J32">
        <f>(_C2_ekstrak_dengan_sampel[[#This Row],[Column9]]-_C2_ekstrak_tanpa_sampel[[#This Row],[Column9]])/_C2_ekstrak_tanpa_sampel[[#This Row],[Column9]]</f>
        <v>0</v>
      </c>
    </row>
    <row r="33" spans="2:10" x14ac:dyDescent="0.25">
      <c r="B33">
        <f>(_C2_ekstrak_dengan_sampel[[#This Row],[Column1]]-_C2_ekstrak_tanpa_sampel[[#This Row],[Column1]])/_C2_ekstrak_tanpa_sampel[[#This Row],[Column1]]</f>
        <v>0.12500000000000011</v>
      </c>
      <c r="C33">
        <f>(_C2_ekstrak_dengan_sampel[[#This Row],[Column2]]-_C2_ekstrak_tanpa_sampel[[#This Row],[Column2]])/_C2_ekstrak_tanpa_sampel[[#This Row],[Column2]]</f>
        <v>0.45454545454545459</v>
      </c>
      <c r="D33">
        <f>(_C2_ekstrak_dengan_sampel[[#This Row],[Column3]]-_C2_ekstrak_tanpa_sampel[[#This Row],[Column3]])/_C2_ekstrak_tanpa_sampel[[#This Row],[Column3]]</f>
        <v>-1.1764705882352951E-2</v>
      </c>
      <c r="E33">
        <f>(_C2_ekstrak_dengan_sampel[[#This Row],[Column4]]-_C2_ekstrak_tanpa_sampel[[#This Row],[Column4]])/_C2_ekstrak_tanpa_sampel[[#This Row],[Column4]]</f>
        <v>0.33333333333333343</v>
      </c>
      <c r="F33">
        <f>(_C2_ekstrak_dengan_sampel[[#This Row],[Column5]]-_C2_ekstrak_tanpa_sampel[[#This Row],[Column5]])/_C2_ekstrak_tanpa_sampel[[#This Row],[Column5]]</f>
        <v>0.25000000000000006</v>
      </c>
      <c r="G33">
        <f>(_C2_ekstrak_dengan_sampel[[#This Row],[Column6]]-_C2_ekstrak_tanpa_sampel[[#This Row],[Column6]])/_C2_ekstrak_tanpa_sampel[[#This Row],[Column6]]</f>
        <v>0</v>
      </c>
      <c r="H33">
        <f>(_C2_ekstrak_dengan_sampel[[#This Row],[Column7]]-_C2_ekstrak_tanpa_sampel[[#This Row],[Column7]])/_C2_ekstrak_tanpa_sampel[[#This Row],[Column7]]</f>
        <v>0.6</v>
      </c>
      <c r="I33">
        <f>(_C2_ekstrak_dengan_sampel[[#This Row],[Column8]]-_C2_ekstrak_tanpa_sampel[[#This Row],[Column8]])/_C2_ekstrak_tanpa_sampel[[#This Row],[Column8]]</f>
        <v>0.49999999999999989</v>
      </c>
      <c r="J33">
        <f>(_C2_ekstrak_dengan_sampel[[#This Row],[Column9]]-_C2_ekstrak_tanpa_sampel[[#This Row],[Column9]])/_C2_ekstrak_tanpa_sampel[[#This Row],[Column9]]</f>
        <v>0</v>
      </c>
    </row>
    <row r="34" spans="2:10" x14ac:dyDescent="0.25">
      <c r="B34">
        <f>(_C2_ekstrak_dengan_sampel[[#This Row],[Column1]]-_C2_ekstrak_tanpa_sampel[[#This Row],[Column1]])/_C2_ekstrak_tanpa_sampel[[#This Row],[Column1]]</f>
        <v>0.12500000000000011</v>
      </c>
      <c r="C34">
        <f>(_C2_ekstrak_dengan_sampel[[#This Row],[Column2]]-_C2_ekstrak_tanpa_sampel[[#This Row],[Column2]])/_C2_ekstrak_tanpa_sampel[[#This Row],[Column2]]</f>
        <v>0.45454545454545459</v>
      </c>
      <c r="D34">
        <f>(_C2_ekstrak_dengan_sampel[[#This Row],[Column3]]-_C2_ekstrak_tanpa_sampel[[#This Row],[Column3]])/_C2_ekstrak_tanpa_sampel[[#This Row],[Column3]]</f>
        <v>-1.1764705882352951E-2</v>
      </c>
      <c r="E34">
        <f>(_C2_ekstrak_dengan_sampel[[#This Row],[Column4]]-_C2_ekstrak_tanpa_sampel[[#This Row],[Column4]])/_C2_ekstrak_tanpa_sampel[[#This Row],[Column4]]</f>
        <v>0.33333333333333343</v>
      </c>
      <c r="F34">
        <f>(_C2_ekstrak_dengan_sampel[[#This Row],[Column5]]-_C2_ekstrak_tanpa_sampel[[#This Row],[Column5]])/_C2_ekstrak_tanpa_sampel[[#This Row],[Column5]]</f>
        <v>0.25000000000000006</v>
      </c>
      <c r="G34">
        <f>(_C2_ekstrak_dengan_sampel[[#This Row],[Column6]]-_C2_ekstrak_tanpa_sampel[[#This Row],[Column6]])/_C2_ekstrak_tanpa_sampel[[#This Row],[Column6]]</f>
        <v>0</v>
      </c>
      <c r="H34">
        <f>(_C2_ekstrak_dengan_sampel[[#This Row],[Column7]]-_C2_ekstrak_tanpa_sampel[[#This Row],[Column7]])/_C2_ekstrak_tanpa_sampel[[#This Row],[Column7]]</f>
        <v>0.6</v>
      </c>
      <c r="I34">
        <f>(_C2_ekstrak_dengan_sampel[[#This Row],[Column8]]-_C2_ekstrak_tanpa_sampel[[#This Row],[Column8]])/_C2_ekstrak_tanpa_sampel[[#This Row],[Column8]]</f>
        <v>0.49999999999999989</v>
      </c>
      <c r="J34">
        <f>(_C2_ekstrak_dengan_sampel[[#This Row],[Column9]]-_C2_ekstrak_tanpa_sampel[[#This Row],[Column9]])/_C2_ekstrak_tanpa_sampel[[#This Row],[Column9]]</f>
        <v>0</v>
      </c>
    </row>
    <row r="35" spans="2:10" x14ac:dyDescent="0.25">
      <c r="B35">
        <f>(_C2_ekstrak_dengan_sampel[[#This Row],[Column1]]-_C2_ekstrak_tanpa_sampel[[#This Row],[Column1]])/_C2_ekstrak_tanpa_sampel[[#This Row],[Column1]]</f>
        <v>0.12500000000000011</v>
      </c>
      <c r="C35">
        <f>(_C2_ekstrak_dengan_sampel[[#This Row],[Column2]]-_C2_ekstrak_tanpa_sampel[[#This Row],[Column2]])/_C2_ekstrak_tanpa_sampel[[#This Row],[Column2]]</f>
        <v>0.45454545454545459</v>
      </c>
      <c r="D35">
        <f>(_C2_ekstrak_dengan_sampel[[#This Row],[Column3]]-_C2_ekstrak_tanpa_sampel[[#This Row],[Column3]])/_C2_ekstrak_tanpa_sampel[[#This Row],[Column3]]</f>
        <v>-1.1764705882352951E-2</v>
      </c>
      <c r="E35">
        <f>(_C2_ekstrak_dengan_sampel[[#This Row],[Column4]]-_C2_ekstrak_tanpa_sampel[[#This Row],[Column4]])/_C2_ekstrak_tanpa_sampel[[#This Row],[Column4]]</f>
        <v>0.33333333333333343</v>
      </c>
      <c r="F35">
        <f>(_C2_ekstrak_dengan_sampel[[#This Row],[Column5]]-_C2_ekstrak_tanpa_sampel[[#This Row],[Column5]])/_C2_ekstrak_tanpa_sampel[[#This Row],[Column5]]</f>
        <v>0.25000000000000006</v>
      </c>
      <c r="G35">
        <f>(_C2_ekstrak_dengan_sampel[[#This Row],[Column6]]-_C2_ekstrak_tanpa_sampel[[#This Row],[Column6]])/_C2_ekstrak_tanpa_sampel[[#This Row],[Column6]]</f>
        <v>0</v>
      </c>
      <c r="H35">
        <f>(_C2_ekstrak_dengan_sampel[[#This Row],[Column7]]-_C2_ekstrak_tanpa_sampel[[#This Row],[Column7]])/_C2_ekstrak_tanpa_sampel[[#This Row],[Column7]]</f>
        <v>0.6</v>
      </c>
      <c r="I35">
        <f>(_C2_ekstrak_dengan_sampel[[#This Row],[Column8]]-_C2_ekstrak_tanpa_sampel[[#This Row],[Column8]])/_C2_ekstrak_tanpa_sampel[[#This Row],[Column8]]</f>
        <v>0.49999999999999989</v>
      </c>
      <c r="J35">
        <f>(_C2_ekstrak_dengan_sampel[[#This Row],[Column9]]-_C2_ekstrak_tanpa_sampel[[#This Row],[Column9]])/_C2_ekstrak_tanpa_sampel[[#This Row],[Column9]]</f>
        <v>0</v>
      </c>
    </row>
    <row r="36" spans="2:10" x14ac:dyDescent="0.25">
      <c r="B36">
        <f>(_C2_ekstrak_dengan_sampel[[#This Row],[Column1]]-_C2_ekstrak_tanpa_sampel[[#This Row],[Column1]])/_C2_ekstrak_tanpa_sampel[[#This Row],[Column1]]</f>
        <v>0.12500000000000011</v>
      </c>
      <c r="C36">
        <f>(_C2_ekstrak_dengan_sampel[[#This Row],[Column2]]-_C2_ekstrak_tanpa_sampel[[#This Row],[Column2]])/_C2_ekstrak_tanpa_sampel[[#This Row],[Column2]]</f>
        <v>0.45454545454545459</v>
      </c>
      <c r="D36">
        <f>(_C2_ekstrak_dengan_sampel[[#This Row],[Column3]]-_C2_ekstrak_tanpa_sampel[[#This Row],[Column3]])/_C2_ekstrak_tanpa_sampel[[#This Row],[Column3]]</f>
        <v>-5.9171597633136145E-3</v>
      </c>
      <c r="E36">
        <f>(_C2_ekstrak_dengan_sampel[[#This Row],[Column4]]-_C2_ekstrak_tanpa_sampel[[#This Row],[Column4]])/_C2_ekstrak_tanpa_sampel[[#This Row],[Column4]]</f>
        <v>0.33333333333333343</v>
      </c>
      <c r="F36">
        <f>(_C2_ekstrak_dengan_sampel[[#This Row],[Column5]]-_C2_ekstrak_tanpa_sampel[[#This Row],[Column5]])/_C2_ekstrak_tanpa_sampel[[#This Row],[Column5]]</f>
        <v>0.25000000000000006</v>
      </c>
      <c r="G36">
        <f>(_C2_ekstrak_dengan_sampel[[#This Row],[Column6]]-_C2_ekstrak_tanpa_sampel[[#This Row],[Column6]])/_C2_ekstrak_tanpa_sampel[[#This Row],[Column6]]</f>
        <v>0</v>
      </c>
      <c r="H36">
        <f>(_C2_ekstrak_dengan_sampel[[#This Row],[Column7]]-_C2_ekstrak_tanpa_sampel[[#This Row],[Column7]])/_C2_ekstrak_tanpa_sampel[[#This Row],[Column7]]</f>
        <v>0.6</v>
      </c>
      <c r="I36">
        <f>(_C2_ekstrak_dengan_sampel[[#This Row],[Column8]]-_C2_ekstrak_tanpa_sampel[[#This Row],[Column8]])/_C2_ekstrak_tanpa_sampel[[#This Row],[Column8]]</f>
        <v>0.49999999999999989</v>
      </c>
      <c r="J36">
        <f>(_C2_ekstrak_dengan_sampel[[#This Row],[Column9]]-_C2_ekstrak_tanpa_sampel[[#This Row],[Column9]])/_C2_ekstrak_tanpa_sampel[[#This Row],[Column9]]</f>
        <v>0</v>
      </c>
    </row>
    <row r="37" spans="2:10" x14ac:dyDescent="0.25">
      <c r="B37">
        <f>(_C2_ekstrak_dengan_sampel[[#This Row],[Column1]]-_C2_ekstrak_tanpa_sampel[[#This Row],[Column1]])/_C2_ekstrak_tanpa_sampel[[#This Row],[Column1]]</f>
        <v>0.12500000000000011</v>
      </c>
      <c r="C37">
        <f>(_C2_ekstrak_dengan_sampel[[#This Row],[Column2]]-_C2_ekstrak_tanpa_sampel[[#This Row],[Column2]])/_C2_ekstrak_tanpa_sampel[[#This Row],[Column2]]</f>
        <v>0.45454545454545459</v>
      </c>
      <c r="D37">
        <f>(_C2_ekstrak_dengan_sampel[[#This Row],[Column3]]-_C2_ekstrak_tanpa_sampel[[#This Row],[Column3]])/_C2_ekstrak_tanpa_sampel[[#This Row],[Column3]]</f>
        <v>-1.1764705882352951E-2</v>
      </c>
      <c r="E37">
        <f>(_C2_ekstrak_dengan_sampel[[#This Row],[Column4]]-_C2_ekstrak_tanpa_sampel[[#This Row],[Column4]])/_C2_ekstrak_tanpa_sampel[[#This Row],[Column4]]</f>
        <v>0.33333333333333343</v>
      </c>
      <c r="F37">
        <f>(_C2_ekstrak_dengan_sampel[[#This Row],[Column5]]-_C2_ekstrak_tanpa_sampel[[#This Row],[Column5]])/_C2_ekstrak_tanpa_sampel[[#This Row],[Column5]]</f>
        <v>0.25000000000000006</v>
      </c>
      <c r="G37">
        <f>(_C2_ekstrak_dengan_sampel[[#This Row],[Column6]]-_C2_ekstrak_tanpa_sampel[[#This Row],[Column6]])/_C2_ekstrak_tanpa_sampel[[#This Row],[Column6]]</f>
        <v>0</v>
      </c>
      <c r="H37">
        <f>(_C2_ekstrak_dengan_sampel[[#This Row],[Column7]]-_C2_ekstrak_tanpa_sampel[[#This Row],[Column7]])/_C2_ekstrak_tanpa_sampel[[#This Row],[Column7]]</f>
        <v>0.6</v>
      </c>
      <c r="I37">
        <f>(_C2_ekstrak_dengan_sampel[[#This Row],[Column8]]-_C2_ekstrak_tanpa_sampel[[#This Row],[Column8]])/_C2_ekstrak_tanpa_sampel[[#This Row],[Column8]]</f>
        <v>0.49999999999999989</v>
      </c>
      <c r="J37">
        <f>(_C2_ekstrak_dengan_sampel[[#This Row],[Column9]]-_C2_ekstrak_tanpa_sampel[[#This Row],[Column9]])/_C2_ekstrak_tanpa_sampel[[#This Row],[Column9]]</f>
        <v>0</v>
      </c>
    </row>
    <row r="38" spans="2:10" x14ac:dyDescent="0.25">
      <c r="B38">
        <f>(_C2_ekstrak_dengan_sampel[[#This Row],[Column1]]-_C2_ekstrak_tanpa_sampel[[#This Row],[Column1]])/_C2_ekstrak_tanpa_sampel[[#This Row],[Column1]]</f>
        <v>0.12500000000000011</v>
      </c>
      <c r="C38">
        <f>(_C2_ekstrak_dengan_sampel[[#This Row],[Column2]]-_C2_ekstrak_tanpa_sampel[[#This Row],[Column2]])/_C2_ekstrak_tanpa_sampel[[#This Row],[Column2]]</f>
        <v>0.45454545454545459</v>
      </c>
      <c r="D38">
        <f>(_C2_ekstrak_dengan_sampel[[#This Row],[Column3]]-_C2_ekstrak_tanpa_sampel[[#This Row],[Column3]])/_C2_ekstrak_tanpa_sampel[[#This Row],[Column3]]</f>
        <v>-1.1834319526627229E-2</v>
      </c>
      <c r="E38">
        <f>(_C2_ekstrak_dengan_sampel[[#This Row],[Column4]]-_C2_ekstrak_tanpa_sampel[[#This Row],[Column4]])/_C2_ekstrak_tanpa_sampel[[#This Row],[Column4]]</f>
        <v>0.33333333333333343</v>
      </c>
      <c r="F38">
        <f>(_C2_ekstrak_dengan_sampel[[#This Row],[Column5]]-_C2_ekstrak_tanpa_sampel[[#This Row],[Column5]])/_C2_ekstrak_tanpa_sampel[[#This Row],[Column5]]</f>
        <v>0.25000000000000006</v>
      </c>
      <c r="G38">
        <f>(_C2_ekstrak_dengan_sampel[[#This Row],[Column6]]-_C2_ekstrak_tanpa_sampel[[#This Row],[Column6]])/_C2_ekstrak_tanpa_sampel[[#This Row],[Column6]]</f>
        <v>0</v>
      </c>
      <c r="H38">
        <f>(_C2_ekstrak_dengan_sampel[[#This Row],[Column7]]-_C2_ekstrak_tanpa_sampel[[#This Row],[Column7]])/_C2_ekstrak_tanpa_sampel[[#This Row],[Column7]]</f>
        <v>0.6</v>
      </c>
      <c r="I38">
        <f>(_C2_ekstrak_dengan_sampel[[#This Row],[Column8]]-_C2_ekstrak_tanpa_sampel[[#This Row],[Column8]])/_C2_ekstrak_tanpa_sampel[[#This Row],[Column8]]</f>
        <v>0.49999999999999989</v>
      </c>
      <c r="J38">
        <f>(_C2_ekstrak_dengan_sampel[[#This Row],[Column9]]-_C2_ekstrak_tanpa_sampel[[#This Row],[Column9]])/_C2_ekstrak_tanpa_sampel[[#This Row],[Column9]]</f>
        <v>0</v>
      </c>
    </row>
    <row r="39" spans="2:10" x14ac:dyDescent="0.25">
      <c r="B39">
        <f>(_C2_ekstrak_dengan_sampel[[#This Row],[Column1]]-_C2_ekstrak_tanpa_sampel[[#This Row],[Column1]])/_C2_ekstrak_tanpa_sampel[[#This Row],[Column1]]</f>
        <v>8.0000000000000071E-2</v>
      </c>
      <c r="C39">
        <f>(_C2_ekstrak_dengan_sampel[[#This Row],[Column2]]-_C2_ekstrak_tanpa_sampel[[#This Row],[Column2]])/_C2_ekstrak_tanpa_sampel[[#This Row],[Column2]]</f>
        <v>0.25</v>
      </c>
      <c r="D39">
        <f>(_C2_ekstrak_dengan_sampel[[#This Row],[Column3]]-_C2_ekstrak_tanpa_sampel[[#This Row],[Column3]])/_C2_ekstrak_tanpa_sampel[[#This Row],[Column3]]</f>
        <v>-1.7647058823529429E-2</v>
      </c>
      <c r="E39">
        <f>(_C2_ekstrak_dengan_sampel[[#This Row],[Column4]]-_C2_ekstrak_tanpa_sampel[[#This Row],[Column4]])/_C2_ekstrak_tanpa_sampel[[#This Row],[Column4]]</f>
        <v>0.14285714285714277</v>
      </c>
      <c r="F39">
        <f>(_C2_ekstrak_dengan_sampel[[#This Row],[Column5]]-_C2_ekstrak_tanpa_sampel[[#This Row],[Column5]])/_C2_ekstrak_tanpa_sampel[[#This Row],[Column5]]</f>
        <v>0.25000000000000006</v>
      </c>
      <c r="G39">
        <f>(_C2_ekstrak_dengan_sampel[[#This Row],[Column6]]-_C2_ekstrak_tanpa_sampel[[#This Row],[Column6]])/_C2_ekstrak_tanpa_sampel[[#This Row],[Column6]]</f>
        <v>0</v>
      </c>
      <c r="H39">
        <f>(_C2_ekstrak_dengan_sampel[[#This Row],[Column7]]-_C2_ekstrak_tanpa_sampel[[#This Row],[Column7]])/_C2_ekstrak_tanpa_sampel[[#This Row],[Column7]]</f>
        <v>0.6</v>
      </c>
      <c r="I39">
        <f>(_C2_ekstrak_dengan_sampel[[#This Row],[Column8]]-_C2_ekstrak_tanpa_sampel[[#This Row],[Column8]])/_C2_ekstrak_tanpa_sampel[[#This Row],[Column8]]</f>
        <v>0.49999999999999989</v>
      </c>
      <c r="J39">
        <f>(_C2_ekstrak_dengan_sampel[[#This Row],[Column9]]-_C2_ekstrak_tanpa_sampel[[#This Row],[Column9]])/_C2_ekstrak_tanpa_sampel[[#This Row],[Column9]]</f>
        <v>0</v>
      </c>
    </row>
    <row r="40" spans="2:10" x14ac:dyDescent="0.25">
      <c r="B40">
        <f>(_C2_ekstrak_dengan_sampel[[#This Row],[Column1]]-_C2_ekstrak_tanpa_sampel[[#This Row],[Column1]])/_C2_ekstrak_tanpa_sampel[[#This Row],[Column1]]</f>
        <v>0.12500000000000011</v>
      </c>
      <c r="C40">
        <f>(_C2_ekstrak_dengan_sampel[[#This Row],[Column2]]-_C2_ekstrak_tanpa_sampel[[#This Row],[Column2]])/_C2_ekstrak_tanpa_sampel[[#This Row],[Column2]]</f>
        <v>0.33333333333333343</v>
      </c>
      <c r="D40">
        <f>(_C2_ekstrak_dengan_sampel[[#This Row],[Column3]]-_C2_ekstrak_tanpa_sampel[[#This Row],[Column3]])/_C2_ekstrak_tanpa_sampel[[#This Row],[Column3]]</f>
        <v>-1.1834319526627229E-2</v>
      </c>
      <c r="E40">
        <f>(_C2_ekstrak_dengan_sampel[[#This Row],[Column4]]-_C2_ekstrak_tanpa_sampel[[#This Row],[Column4]])/_C2_ekstrak_tanpa_sampel[[#This Row],[Column4]]</f>
        <v>0.33333333333333343</v>
      </c>
      <c r="F40">
        <f>(_C2_ekstrak_dengan_sampel[[#This Row],[Column5]]-_C2_ekstrak_tanpa_sampel[[#This Row],[Column5]])/_C2_ekstrak_tanpa_sampel[[#This Row],[Column5]]</f>
        <v>0.25000000000000006</v>
      </c>
      <c r="G40">
        <f>(_C2_ekstrak_dengan_sampel[[#This Row],[Column6]]-_C2_ekstrak_tanpa_sampel[[#This Row],[Column6]])/_C2_ekstrak_tanpa_sampel[[#This Row],[Column6]]</f>
        <v>0</v>
      </c>
      <c r="H40">
        <f>(_C2_ekstrak_dengan_sampel[[#This Row],[Column7]]-_C2_ekstrak_tanpa_sampel[[#This Row],[Column7]])/_C2_ekstrak_tanpa_sampel[[#This Row],[Column7]]</f>
        <v>0.6</v>
      </c>
      <c r="I40">
        <f>(_C2_ekstrak_dengan_sampel[[#This Row],[Column8]]-_C2_ekstrak_tanpa_sampel[[#This Row],[Column8]])/_C2_ekstrak_tanpa_sampel[[#This Row],[Column8]]</f>
        <v>0.49999999999999989</v>
      </c>
      <c r="J40">
        <f>(_C2_ekstrak_dengan_sampel[[#This Row],[Column9]]-_C2_ekstrak_tanpa_sampel[[#This Row],[Column9]])/_C2_ekstrak_tanpa_sampel[[#This Row],[Column9]]</f>
        <v>0</v>
      </c>
    </row>
    <row r="41" spans="2:10" x14ac:dyDescent="0.25">
      <c r="B41">
        <f>(_C2_ekstrak_dengan_sampel[[#This Row],[Column1]]-_C2_ekstrak_tanpa_sampel[[#This Row],[Column1]])/_C2_ekstrak_tanpa_sampel[[#This Row],[Column1]]</f>
        <v>8.0000000000000071E-2</v>
      </c>
      <c r="C41">
        <f>(_C2_ekstrak_dengan_sampel[[#This Row],[Column2]]-_C2_ekstrak_tanpa_sampel[[#This Row],[Column2]])/_C2_ekstrak_tanpa_sampel[[#This Row],[Column2]]</f>
        <v>0.33333333333333343</v>
      </c>
      <c r="D41">
        <f>(_C2_ekstrak_dengan_sampel[[#This Row],[Column3]]-_C2_ekstrak_tanpa_sampel[[#This Row],[Column3]])/_C2_ekstrak_tanpa_sampel[[#This Row],[Column3]]</f>
        <v>-1.7647058823529429E-2</v>
      </c>
      <c r="E41">
        <f>(_C2_ekstrak_dengan_sampel[[#This Row],[Column4]]-_C2_ekstrak_tanpa_sampel[[#This Row],[Column4]])/_C2_ekstrak_tanpa_sampel[[#This Row],[Column4]]</f>
        <v>0.33333333333333343</v>
      </c>
      <c r="F41">
        <f>(_C2_ekstrak_dengan_sampel[[#This Row],[Column5]]-_C2_ekstrak_tanpa_sampel[[#This Row],[Column5]])/_C2_ekstrak_tanpa_sampel[[#This Row],[Column5]]</f>
        <v>0.25000000000000006</v>
      </c>
      <c r="G41">
        <f>(_C2_ekstrak_dengan_sampel[[#This Row],[Column6]]-_C2_ekstrak_tanpa_sampel[[#This Row],[Column6]])/_C2_ekstrak_tanpa_sampel[[#This Row],[Column6]]</f>
        <v>0</v>
      </c>
      <c r="H41">
        <f>(_C2_ekstrak_dengan_sampel[[#This Row],[Column7]]-_C2_ekstrak_tanpa_sampel[[#This Row],[Column7]])/_C2_ekstrak_tanpa_sampel[[#This Row],[Column7]]</f>
        <v>0.6</v>
      </c>
      <c r="I41">
        <f>(_C2_ekstrak_dengan_sampel[[#This Row],[Column8]]-_C2_ekstrak_tanpa_sampel[[#This Row],[Column8]])/_C2_ekstrak_tanpa_sampel[[#This Row],[Column8]]</f>
        <v>0.49999999999999989</v>
      </c>
      <c r="J41">
        <f>(_C2_ekstrak_dengan_sampel[[#This Row],[Column9]]-_C2_ekstrak_tanpa_sampel[[#This Row],[Column9]])/_C2_ekstrak_tanpa_sampel[[#This Row],[Column9]]</f>
        <v>0</v>
      </c>
    </row>
    <row r="42" spans="2:10" x14ac:dyDescent="0.25">
      <c r="B42">
        <f>(_C2_ekstrak_dengan_sampel[[#This Row],[Column1]]-_C2_ekstrak_tanpa_sampel[[#This Row],[Column1]])/_C2_ekstrak_tanpa_sampel[[#This Row],[Column1]]</f>
        <v>0.12500000000000011</v>
      </c>
      <c r="C42">
        <f>(_C2_ekstrak_dengan_sampel[[#This Row],[Column2]]-_C2_ekstrak_tanpa_sampel[[#This Row],[Column2]])/_C2_ekstrak_tanpa_sampel[[#This Row],[Column2]]</f>
        <v>0.25</v>
      </c>
      <c r="D42">
        <f>(_C2_ekstrak_dengan_sampel[[#This Row],[Column3]]-_C2_ekstrak_tanpa_sampel[[#This Row],[Column3]])/_C2_ekstrak_tanpa_sampel[[#This Row],[Column3]]</f>
        <v>-5.9171597633136145E-3</v>
      </c>
      <c r="E42">
        <f>(_C2_ekstrak_dengan_sampel[[#This Row],[Column4]]-_C2_ekstrak_tanpa_sampel[[#This Row],[Column4]])/_C2_ekstrak_tanpa_sampel[[#This Row],[Column4]]</f>
        <v>0.33333333333333343</v>
      </c>
      <c r="F42">
        <f>(_C2_ekstrak_dengan_sampel[[#This Row],[Column5]]-_C2_ekstrak_tanpa_sampel[[#This Row],[Column5]])/_C2_ekstrak_tanpa_sampel[[#This Row],[Column5]]</f>
        <v>0.25000000000000006</v>
      </c>
      <c r="G42">
        <f>(_C2_ekstrak_dengan_sampel[[#This Row],[Column6]]-_C2_ekstrak_tanpa_sampel[[#This Row],[Column6]])/_C2_ekstrak_tanpa_sampel[[#This Row],[Column6]]</f>
        <v>0</v>
      </c>
      <c r="H42">
        <f>(_C2_ekstrak_dengan_sampel[[#This Row],[Column7]]-_C2_ekstrak_tanpa_sampel[[#This Row],[Column7]])/_C2_ekstrak_tanpa_sampel[[#This Row],[Column7]]</f>
        <v>0.6</v>
      </c>
      <c r="I42">
        <f>(_C2_ekstrak_dengan_sampel[[#This Row],[Column8]]-_C2_ekstrak_tanpa_sampel[[#This Row],[Column8]])/_C2_ekstrak_tanpa_sampel[[#This Row],[Column8]]</f>
        <v>0.49999999999999989</v>
      </c>
      <c r="J42">
        <f>(_C2_ekstrak_dengan_sampel[[#This Row],[Column9]]-_C2_ekstrak_tanpa_sampel[[#This Row],[Column9]])/_C2_ekstrak_tanpa_sampel[[#This Row],[Column9]]</f>
        <v>0</v>
      </c>
    </row>
    <row r="43" spans="2:10" x14ac:dyDescent="0.25">
      <c r="B43">
        <f>(_C2_ekstrak_dengan_sampel[[#This Row],[Column1]]-_C2_ekstrak_tanpa_sampel[[#This Row],[Column1]])/_C2_ekstrak_tanpa_sampel[[#This Row],[Column1]]</f>
        <v>0.12500000000000011</v>
      </c>
      <c r="C43">
        <f>(_C2_ekstrak_dengan_sampel[[#This Row],[Column2]]-_C2_ekstrak_tanpa_sampel[[#This Row],[Column2]])/_C2_ekstrak_tanpa_sampel[[#This Row],[Column2]]</f>
        <v>0.45454545454545459</v>
      </c>
      <c r="D43">
        <f>(_C2_ekstrak_dengan_sampel[[#This Row],[Column3]]-_C2_ekstrak_tanpa_sampel[[#This Row],[Column3]])/_C2_ekstrak_tanpa_sampel[[#This Row],[Column3]]</f>
        <v>-1.1764705882352951E-2</v>
      </c>
      <c r="E43">
        <f>(_C2_ekstrak_dengan_sampel[[#This Row],[Column4]]-_C2_ekstrak_tanpa_sampel[[#This Row],[Column4]])/_C2_ekstrak_tanpa_sampel[[#This Row],[Column4]]</f>
        <v>0.5</v>
      </c>
      <c r="F43">
        <f>(_C2_ekstrak_dengan_sampel[[#This Row],[Column5]]-_C2_ekstrak_tanpa_sampel[[#This Row],[Column5]])/_C2_ekstrak_tanpa_sampel[[#This Row],[Column5]]</f>
        <v>0.25000000000000006</v>
      </c>
      <c r="G43">
        <f>(_C2_ekstrak_dengan_sampel[[#This Row],[Column6]]-_C2_ekstrak_tanpa_sampel[[#This Row],[Column6]])/_C2_ekstrak_tanpa_sampel[[#This Row],[Column6]]</f>
        <v>0</v>
      </c>
      <c r="H43">
        <f>(_C2_ekstrak_dengan_sampel[[#This Row],[Column7]]-_C2_ekstrak_tanpa_sampel[[#This Row],[Column7]])/_C2_ekstrak_tanpa_sampel[[#This Row],[Column7]]</f>
        <v>0.6</v>
      </c>
      <c r="I43">
        <f>(_C2_ekstrak_dengan_sampel[[#This Row],[Column8]]-_C2_ekstrak_tanpa_sampel[[#This Row],[Column8]])/_C2_ekstrak_tanpa_sampel[[#This Row],[Column8]]</f>
        <v>0.49999999999999989</v>
      </c>
      <c r="J43">
        <f>(_C2_ekstrak_dengan_sampel[[#This Row],[Column9]]-_C2_ekstrak_tanpa_sampel[[#This Row],[Column9]])/_C2_ekstrak_tanpa_sampel[[#This Row],[Column9]]</f>
        <v>0</v>
      </c>
    </row>
    <row r="44" spans="2:10" x14ac:dyDescent="0.25">
      <c r="B44">
        <f>(_C2_ekstrak_dengan_sampel[[#This Row],[Column1]]-_C2_ekstrak_tanpa_sampel[[#This Row],[Column1]])/_C2_ekstrak_tanpa_sampel[[#This Row],[Column1]]</f>
        <v>8.0000000000000071E-2</v>
      </c>
      <c r="C44">
        <f>(_C2_ekstrak_dengan_sampel[[#This Row],[Column2]]-_C2_ekstrak_tanpa_sampel[[#This Row],[Column2]])/_C2_ekstrak_tanpa_sampel[[#This Row],[Column2]]</f>
        <v>0.45454545454545459</v>
      </c>
      <c r="D44">
        <f>(_C2_ekstrak_dengan_sampel[[#This Row],[Column3]]-_C2_ekstrak_tanpa_sampel[[#This Row],[Column3]])/_C2_ekstrak_tanpa_sampel[[#This Row],[Column3]]</f>
        <v>-1.7647058823529429E-2</v>
      </c>
      <c r="E44">
        <f>(_C2_ekstrak_dengan_sampel[[#This Row],[Column4]]-_C2_ekstrak_tanpa_sampel[[#This Row],[Column4]])/_C2_ekstrak_tanpa_sampel[[#This Row],[Column4]]</f>
        <v>0.33333333333333343</v>
      </c>
      <c r="F44">
        <f>(_C2_ekstrak_dengan_sampel[[#This Row],[Column5]]-_C2_ekstrak_tanpa_sampel[[#This Row],[Column5]])/_C2_ekstrak_tanpa_sampel[[#This Row],[Column5]]</f>
        <v>0.25000000000000006</v>
      </c>
      <c r="G44">
        <f>(_C2_ekstrak_dengan_sampel[[#This Row],[Column6]]-_C2_ekstrak_tanpa_sampel[[#This Row],[Column6]])/_C2_ekstrak_tanpa_sampel[[#This Row],[Column6]]</f>
        <v>0</v>
      </c>
      <c r="H44">
        <f>(_C2_ekstrak_dengan_sampel[[#This Row],[Column7]]-_C2_ekstrak_tanpa_sampel[[#This Row],[Column7]])/_C2_ekstrak_tanpa_sampel[[#This Row],[Column7]]</f>
        <v>0.6</v>
      </c>
      <c r="I44">
        <f>(_C2_ekstrak_dengan_sampel[[#This Row],[Column8]]-_C2_ekstrak_tanpa_sampel[[#This Row],[Column8]])/_C2_ekstrak_tanpa_sampel[[#This Row],[Column8]]</f>
        <v>0.49999999999999989</v>
      </c>
      <c r="J44">
        <f>(_C2_ekstrak_dengan_sampel[[#This Row],[Column9]]-_C2_ekstrak_tanpa_sampel[[#This Row],[Column9]])/_C2_ekstrak_tanpa_sampel[[#This Row],[Column9]]</f>
        <v>0</v>
      </c>
    </row>
    <row r="45" spans="2:10" x14ac:dyDescent="0.25">
      <c r="B45">
        <f>(_C2_ekstrak_dengan_sampel[[#This Row],[Column1]]-_C2_ekstrak_tanpa_sampel[[#This Row],[Column1]])/_C2_ekstrak_tanpa_sampel[[#This Row],[Column1]]</f>
        <v>0.12500000000000011</v>
      </c>
      <c r="C45">
        <f>(_C2_ekstrak_dengan_sampel[[#This Row],[Column2]]-_C2_ekstrak_tanpa_sampel[[#This Row],[Column2]])/_C2_ekstrak_tanpa_sampel[[#This Row],[Column2]]</f>
        <v>0.33333333333333343</v>
      </c>
      <c r="D45">
        <f>(_C2_ekstrak_dengan_sampel[[#This Row],[Column3]]-_C2_ekstrak_tanpa_sampel[[#This Row],[Column3]])/_C2_ekstrak_tanpa_sampel[[#This Row],[Column3]]</f>
        <v>-1.7647058823529429E-2</v>
      </c>
      <c r="E45">
        <f>(_C2_ekstrak_dengan_sampel[[#This Row],[Column4]]-_C2_ekstrak_tanpa_sampel[[#This Row],[Column4]])/_C2_ekstrak_tanpa_sampel[[#This Row],[Column4]]</f>
        <v>0.5</v>
      </c>
      <c r="F45">
        <f>(_C2_ekstrak_dengan_sampel[[#This Row],[Column5]]-_C2_ekstrak_tanpa_sampel[[#This Row],[Column5]])/_C2_ekstrak_tanpa_sampel[[#This Row],[Column5]]</f>
        <v>0.25000000000000006</v>
      </c>
      <c r="G45">
        <f>(_C2_ekstrak_dengan_sampel[[#This Row],[Column6]]-_C2_ekstrak_tanpa_sampel[[#This Row],[Column6]])/_C2_ekstrak_tanpa_sampel[[#This Row],[Column6]]</f>
        <v>0</v>
      </c>
      <c r="H45">
        <f>(_C2_ekstrak_dengan_sampel[[#This Row],[Column7]]-_C2_ekstrak_tanpa_sampel[[#This Row],[Column7]])/_C2_ekstrak_tanpa_sampel[[#This Row],[Column7]]</f>
        <v>0.33333333333333343</v>
      </c>
      <c r="I45">
        <f>(_C2_ekstrak_dengan_sampel[[#This Row],[Column8]]-_C2_ekstrak_tanpa_sampel[[#This Row],[Column8]])/_C2_ekstrak_tanpa_sampel[[#This Row],[Column8]]</f>
        <v>0.49999999999999989</v>
      </c>
      <c r="J45">
        <f>(_C2_ekstrak_dengan_sampel[[#This Row],[Column9]]-_C2_ekstrak_tanpa_sampel[[#This Row],[Column9]])/_C2_ekstrak_tanpa_sampel[[#This Row],[Column9]]</f>
        <v>0</v>
      </c>
    </row>
    <row r="46" spans="2:10" x14ac:dyDescent="0.25">
      <c r="B46">
        <f>(_C2_ekstrak_dengan_sampel[[#This Row],[Column1]]-_C2_ekstrak_tanpa_sampel[[#This Row],[Column1]])/_C2_ekstrak_tanpa_sampel[[#This Row],[Column1]]</f>
        <v>0.12500000000000011</v>
      </c>
      <c r="C46">
        <f>(_C2_ekstrak_dengan_sampel[[#This Row],[Column2]]-_C2_ekstrak_tanpa_sampel[[#This Row],[Column2]])/_C2_ekstrak_tanpa_sampel[[#This Row],[Column2]]</f>
        <v>0.33333333333333343</v>
      </c>
      <c r="D46">
        <f>(_C2_ekstrak_dengan_sampel[[#This Row],[Column3]]-_C2_ekstrak_tanpa_sampel[[#This Row],[Column3]])/_C2_ekstrak_tanpa_sampel[[#This Row],[Column3]]</f>
        <v>0</v>
      </c>
      <c r="E46">
        <f>(_C2_ekstrak_dengan_sampel[[#This Row],[Column4]]-_C2_ekstrak_tanpa_sampel[[#This Row],[Column4]])/_C2_ekstrak_tanpa_sampel[[#This Row],[Column4]]</f>
        <v>0.33333333333333343</v>
      </c>
      <c r="F46">
        <f>(_C2_ekstrak_dengan_sampel[[#This Row],[Column5]]-_C2_ekstrak_tanpa_sampel[[#This Row],[Column5]])/_C2_ekstrak_tanpa_sampel[[#This Row],[Column5]]</f>
        <v>0.25000000000000006</v>
      </c>
      <c r="G46">
        <f>(_C2_ekstrak_dengan_sampel[[#This Row],[Column6]]-_C2_ekstrak_tanpa_sampel[[#This Row],[Column6]])/_C2_ekstrak_tanpa_sampel[[#This Row],[Column6]]</f>
        <v>0</v>
      </c>
      <c r="H46">
        <f>(_C2_ekstrak_dengan_sampel[[#This Row],[Column7]]-_C2_ekstrak_tanpa_sampel[[#This Row],[Column7]])/_C2_ekstrak_tanpa_sampel[[#This Row],[Column7]]</f>
        <v>0.6</v>
      </c>
      <c r="I46">
        <f>(_C2_ekstrak_dengan_sampel[[#This Row],[Column8]]-_C2_ekstrak_tanpa_sampel[[#This Row],[Column8]])/_C2_ekstrak_tanpa_sampel[[#This Row],[Column8]]</f>
        <v>0.49999999999999989</v>
      </c>
      <c r="J46">
        <f>(_C2_ekstrak_dengan_sampel[[#This Row],[Column9]]-_C2_ekstrak_tanpa_sampel[[#This Row],[Column9]])/_C2_ekstrak_tanpa_sampel[[#This Row],[Column9]]</f>
        <v>0</v>
      </c>
    </row>
    <row r="47" spans="2:10" x14ac:dyDescent="0.25">
      <c r="B47">
        <f>(_C2_ekstrak_dengan_sampel[[#This Row],[Column1]]-_C2_ekstrak_tanpa_sampel[[#This Row],[Column1]])/_C2_ekstrak_tanpa_sampel[[#This Row],[Column1]]</f>
        <v>8.0000000000000071E-2</v>
      </c>
      <c r="C47">
        <f>(_C2_ekstrak_dengan_sampel[[#This Row],[Column2]]-_C2_ekstrak_tanpa_sampel[[#This Row],[Column2]])/_C2_ekstrak_tanpa_sampel[[#This Row],[Column2]]</f>
        <v>0.33333333333333343</v>
      </c>
      <c r="D47">
        <f>(_C2_ekstrak_dengan_sampel[[#This Row],[Column3]]-_C2_ekstrak_tanpa_sampel[[#This Row],[Column3]])/_C2_ekstrak_tanpa_sampel[[#This Row],[Column3]]</f>
        <v>-5.9171597633136145E-3</v>
      </c>
      <c r="E47">
        <f>(_C2_ekstrak_dengan_sampel[[#This Row],[Column4]]-_C2_ekstrak_tanpa_sampel[[#This Row],[Column4]])/_C2_ekstrak_tanpa_sampel[[#This Row],[Column4]]</f>
        <v>0.33333333333333343</v>
      </c>
      <c r="F47">
        <f>(_C2_ekstrak_dengan_sampel[[#This Row],[Column5]]-_C2_ekstrak_tanpa_sampel[[#This Row],[Column5]])/_C2_ekstrak_tanpa_sampel[[#This Row],[Column5]]</f>
        <v>0.25000000000000006</v>
      </c>
      <c r="G47">
        <f>(_C2_ekstrak_dengan_sampel[[#This Row],[Column6]]-_C2_ekstrak_tanpa_sampel[[#This Row],[Column6]])/_C2_ekstrak_tanpa_sampel[[#This Row],[Column6]]</f>
        <v>0</v>
      </c>
      <c r="H47">
        <f>(_C2_ekstrak_dengan_sampel[[#This Row],[Column7]]-_C2_ekstrak_tanpa_sampel[[#This Row],[Column7]])/_C2_ekstrak_tanpa_sampel[[#This Row],[Column7]]</f>
        <v>0.6</v>
      </c>
      <c r="I47">
        <f>(_C2_ekstrak_dengan_sampel[[#This Row],[Column8]]-_C2_ekstrak_tanpa_sampel[[#This Row],[Column8]])/_C2_ekstrak_tanpa_sampel[[#This Row],[Column8]]</f>
        <v>0.49999999999999989</v>
      </c>
      <c r="J47">
        <f>(_C2_ekstrak_dengan_sampel[[#This Row],[Column9]]-_C2_ekstrak_tanpa_sampel[[#This Row],[Column9]])/_C2_ekstrak_tanpa_sampel[[#This Row],[Column9]]</f>
        <v>0</v>
      </c>
    </row>
    <row r="48" spans="2:10" x14ac:dyDescent="0.25">
      <c r="B48">
        <f>(_C2_ekstrak_dengan_sampel[[#This Row],[Column1]]-_C2_ekstrak_tanpa_sampel[[#This Row],[Column1]])/_C2_ekstrak_tanpa_sampel[[#This Row],[Column1]]</f>
        <v>8.0000000000000071E-2</v>
      </c>
      <c r="C48">
        <f>(_C2_ekstrak_dengan_sampel[[#This Row],[Column2]]-_C2_ekstrak_tanpa_sampel[[#This Row],[Column2]])/_C2_ekstrak_tanpa_sampel[[#This Row],[Column2]]</f>
        <v>0.33333333333333343</v>
      </c>
      <c r="D48">
        <f>(_C2_ekstrak_dengan_sampel[[#This Row],[Column3]]-_C2_ekstrak_tanpa_sampel[[#This Row],[Column3]])/_C2_ekstrak_tanpa_sampel[[#This Row],[Column3]]</f>
        <v>-5.9171597633136145E-3</v>
      </c>
      <c r="E48">
        <f>(_C2_ekstrak_dengan_sampel[[#This Row],[Column4]]-_C2_ekstrak_tanpa_sampel[[#This Row],[Column4]])/_C2_ekstrak_tanpa_sampel[[#This Row],[Column4]]</f>
        <v>0.14285714285714277</v>
      </c>
      <c r="F48">
        <f>(_C2_ekstrak_dengan_sampel[[#This Row],[Column5]]-_C2_ekstrak_tanpa_sampel[[#This Row],[Column5]])/_C2_ekstrak_tanpa_sampel[[#This Row],[Column5]]</f>
        <v>0.25000000000000006</v>
      </c>
      <c r="G48">
        <f>(_C2_ekstrak_dengan_sampel[[#This Row],[Column6]]-_C2_ekstrak_tanpa_sampel[[#This Row],[Column6]])/_C2_ekstrak_tanpa_sampel[[#This Row],[Column6]]</f>
        <v>0</v>
      </c>
      <c r="H48">
        <f>(_C2_ekstrak_dengan_sampel[[#This Row],[Column7]]-_C2_ekstrak_tanpa_sampel[[#This Row],[Column7]])/_C2_ekstrak_tanpa_sampel[[#This Row],[Column7]]</f>
        <v>0.33333333333333343</v>
      </c>
      <c r="I48">
        <f>(_C2_ekstrak_dengan_sampel[[#This Row],[Column8]]-_C2_ekstrak_tanpa_sampel[[#This Row],[Column8]])/_C2_ekstrak_tanpa_sampel[[#This Row],[Column8]]</f>
        <v>0.49999999999999989</v>
      </c>
      <c r="J48">
        <f>(_C2_ekstrak_dengan_sampel[[#This Row],[Column9]]-_C2_ekstrak_tanpa_sampel[[#This Row],[Column9]])/_C2_ekstrak_tanpa_sampel[[#This Row],[Column9]]</f>
        <v>0</v>
      </c>
    </row>
    <row r="49" spans="2:10" x14ac:dyDescent="0.25">
      <c r="B49">
        <f>(_C2_ekstrak_dengan_sampel[[#This Row],[Column1]]-_C2_ekstrak_tanpa_sampel[[#This Row],[Column1]])/_C2_ekstrak_tanpa_sampel[[#This Row],[Column1]]</f>
        <v>8.0000000000000071E-2</v>
      </c>
      <c r="C49">
        <f>(_C2_ekstrak_dengan_sampel[[#This Row],[Column2]]-_C2_ekstrak_tanpa_sampel[[#This Row],[Column2]])/_C2_ekstrak_tanpa_sampel[[#This Row],[Column2]]</f>
        <v>0.33333333333333343</v>
      </c>
      <c r="D49">
        <f>(_C2_ekstrak_dengan_sampel[[#This Row],[Column3]]-_C2_ekstrak_tanpa_sampel[[#This Row],[Column3]])/_C2_ekstrak_tanpa_sampel[[#This Row],[Column3]]</f>
        <v>-1.1764705882352951E-2</v>
      </c>
      <c r="E49">
        <f>(_C2_ekstrak_dengan_sampel[[#This Row],[Column4]]-_C2_ekstrak_tanpa_sampel[[#This Row],[Column4]])/_C2_ekstrak_tanpa_sampel[[#This Row],[Column4]]</f>
        <v>0.14285714285714277</v>
      </c>
      <c r="F49">
        <f>(_C2_ekstrak_dengan_sampel[[#This Row],[Column5]]-_C2_ekstrak_tanpa_sampel[[#This Row],[Column5]])/_C2_ekstrak_tanpa_sampel[[#This Row],[Column5]]</f>
        <v>0.25000000000000006</v>
      </c>
      <c r="G49">
        <f>(_C2_ekstrak_dengan_sampel[[#This Row],[Column6]]-_C2_ekstrak_tanpa_sampel[[#This Row],[Column6]])/_C2_ekstrak_tanpa_sampel[[#This Row],[Column6]]</f>
        <v>0</v>
      </c>
      <c r="H49">
        <f>(_C2_ekstrak_dengan_sampel[[#This Row],[Column7]]-_C2_ekstrak_tanpa_sampel[[#This Row],[Column7]])/_C2_ekstrak_tanpa_sampel[[#This Row],[Column7]]</f>
        <v>0.33333333333333343</v>
      </c>
      <c r="I49">
        <f>(_C2_ekstrak_dengan_sampel[[#This Row],[Column8]]-_C2_ekstrak_tanpa_sampel[[#This Row],[Column8]])/_C2_ekstrak_tanpa_sampel[[#This Row],[Column8]]</f>
        <v>0.49999999999999989</v>
      </c>
      <c r="J49">
        <f>(_C2_ekstrak_dengan_sampel[[#This Row],[Column9]]-_C2_ekstrak_tanpa_sampel[[#This Row],[Column9]])/_C2_ekstrak_tanpa_sampel[[#This Row],[Column9]]</f>
        <v>0</v>
      </c>
    </row>
    <row r="50" spans="2:10" x14ac:dyDescent="0.25">
      <c r="B50">
        <f>(_C2_ekstrak_dengan_sampel[[#This Row],[Column1]]-_C2_ekstrak_tanpa_sampel[[#This Row],[Column1]])/_C2_ekstrak_tanpa_sampel[[#This Row],[Column1]]</f>
        <v>0.12500000000000011</v>
      </c>
      <c r="C50">
        <f>(_C2_ekstrak_dengan_sampel[[#This Row],[Column2]]-_C2_ekstrak_tanpa_sampel[[#This Row],[Column2]])/_C2_ekstrak_tanpa_sampel[[#This Row],[Column2]]</f>
        <v>0.33333333333333343</v>
      </c>
      <c r="D50">
        <f>(_C2_ekstrak_dengan_sampel[[#This Row],[Column3]]-_C2_ekstrak_tanpa_sampel[[#This Row],[Column3]])/_C2_ekstrak_tanpa_sampel[[#This Row],[Column3]]</f>
        <v>-5.9171597633136145E-3</v>
      </c>
      <c r="E50">
        <f>(_C2_ekstrak_dengan_sampel[[#This Row],[Column4]]-_C2_ekstrak_tanpa_sampel[[#This Row],[Column4]])/_C2_ekstrak_tanpa_sampel[[#This Row],[Column4]]</f>
        <v>0.5</v>
      </c>
      <c r="F50">
        <f>(_C2_ekstrak_dengan_sampel[[#This Row],[Column5]]-_C2_ekstrak_tanpa_sampel[[#This Row],[Column5]])/_C2_ekstrak_tanpa_sampel[[#This Row],[Column5]]</f>
        <v>0.25000000000000006</v>
      </c>
      <c r="G50">
        <f>(_C2_ekstrak_dengan_sampel[[#This Row],[Column6]]-_C2_ekstrak_tanpa_sampel[[#This Row],[Column6]])/_C2_ekstrak_tanpa_sampel[[#This Row],[Column6]]</f>
        <v>0</v>
      </c>
      <c r="H50">
        <f>(_C2_ekstrak_dengan_sampel[[#This Row],[Column7]]-_C2_ekstrak_tanpa_sampel[[#This Row],[Column7]])/_C2_ekstrak_tanpa_sampel[[#This Row],[Column7]]</f>
        <v>0.33333333333333343</v>
      </c>
      <c r="I50">
        <f>(_C2_ekstrak_dengan_sampel[[#This Row],[Column8]]-_C2_ekstrak_tanpa_sampel[[#This Row],[Column8]])/_C2_ekstrak_tanpa_sampel[[#This Row],[Column8]]</f>
        <v>0.49999999999999989</v>
      </c>
      <c r="J50">
        <f>(_C2_ekstrak_dengan_sampel[[#This Row],[Column9]]-_C2_ekstrak_tanpa_sampel[[#This Row],[Column9]])/_C2_ekstrak_tanpa_sampel[[#This Row],[Column9]]</f>
        <v>0</v>
      </c>
    </row>
    <row r="51" spans="2:10" x14ac:dyDescent="0.25">
      <c r="B51">
        <f>(_C2_ekstrak_dengan_sampel[[#This Row],[Column1]]-_C2_ekstrak_tanpa_sampel[[#This Row],[Column1]])/_C2_ekstrak_tanpa_sampel[[#This Row],[Column1]]</f>
        <v>8.3333333333333412E-2</v>
      </c>
      <c r="C51">
        <f>(_C2_ekstrak_dengan_sampel[[#This Row],[Column2]]-_C2_ekstrak_tanpa_sampel[[#This Row],[Column2]])/_C2_ekstrak_tanpa_sampel[[#This Row],[Column2]]</f>
        <v>0.45454545454545459</v>
      </c>
      <c r="D51">
        <f>(_C2_ekstrak_dengan_sampel[[#This Row],[Column3]]-_C2_ekstrak_tanpa_sampel[[#This Row],[Column3]])/_C2_ekstrak_tanpa_sampel[[#This Row],[Column3]]</f>
        <v>-1.1834319526627229E-2</v>
      </c>
      <c r="E51">
        <f>(_C2_ekstrak_dengan_sampel[[#This Row],[Column4]]-_C2_ekstrak_tanpa_sampel[[#This Row],[Column4]])/_C2_ekstrak_tanpa_sampel[[#This Row],[Column4]]</f>
        <v>0.33333333333333343</v>
      </c>
      <c r="F51">
        <f>(_C2_ekstrak_dengan_sampel[[#This Row],[Column5]]-_C2_ekstrak_tanpa_sampel[[#This Row],[Column5]])/_C2_ekstrak_tanpa_sampel[[#This Row],[Column5]]</f>
        <v>0.25000000000000006</v>
      </c>
      <c r="G51">
        <f>(_C2_ekstrak_dengan_sampel[[#This Row],[Column6]]-_C2_ekstrak_tanpa_sampel[[#This Row],[Column6]])/_C2_ekstrak_tanpa_sampel[[#This Row],[Column6]]</f>
        <v>0</v>
      </c>
      <c r="H51">
        <f>(_C2_ekstrak_dengan_sampel[[#This Row],[Column7]]-_C2_ekstrak_tanpa_sampel[[#This Row],[Column7]])/_C2_ekstrak_tanpa_sampel[[#This Row],[Column7]]</f>
        <v>0.6</v>
      </c>
      <c r="I51">
        <f>(_C2_ekstrak_dengan_sampel[[#This Row],[Column8]]-_C2_ekstrak_tanpa_sampel[[#This Row],[Column8]])/_C2_ekstrak_tanpa_sampel[[#This Row],[Column8]]</f>
        <v>0.49999999999999989</v>
      </c>
      <c r="J51">
        <f>(_C2_ekstrak_dengan_sampel[[#This Row],[Column9]]-_C2_ekstrak_tanpa_sampel[[#This Row],[Column9]])/_C2_ekstrak_tanpa_sampel[[#This Row],[Column9]]</f>
        <v>0</v>
      </c>
    </row>
    <row r="52" spans="2:10" x14ac:dyDescent="0.25">
      <c r="B52">
        <f>(_C2_ekstrak_dengan_sampel[[#This Row],[Column1]]-_C2_ekstrak_tanpa_sampel[[#This Row],[Column1]])/_C2_ekstrak_tanpa_sampel[[#This Row],[Column1]]</f>
        <v>8.3333333333333412E-2</v>
      </c>
      <c r="C52">
        <f>(_C2_ekstrak_dengan_sampel[[#This Row],[Column2]]-_C2_ekstrak_tanpa_sampel[[#This Row],[Column2]])/_C2_ekstrak_tanpa_sampel[[#This Row],[Column2]]</f>
        <v>0.33333333333333343</v>
      </c>
      <c r="D52">
        <f>(_C2_ekstrak_dengan_sampel[[#This Row],[Column3]]-_C2_ekstrak_tanpa_sampel[[#This Row],[Column3]])/_C2_ekstrak_tanpa_sampel[[#This Row],[Column3]]</f>
        <v>-1.1834319526627229E-2</v>
      </c>
      <c r="E52">
        <f>(_C2_ekstrak_dengan_sampel[[#This Row],[Column4]]-_C2_ekstrak_tanpa_sampel[[#This Row],[Column4]])/_C2_ekstrak_tanpa_sampel[[#This Row],[Column4]]</f>
        <v>0.5</v>
      </c>
      <c r="F52">
        <f>(_C2_ekstrak_dengan_sampel[[#This Row],[Column5]]-_C2_ekstrak_tanpa_sampel[[#This Row],[Column5]])/_C2_ekstrak_tanpa_sampel[[#This Row],[Column5]]</f>
        <v>0.25000000000000006</v>
      </c>
      <c r="G52">
        <f>(_C2_ekstrak_dengan_sampel[[#This Row],[Column6]]-_C2_ekstrak_tanpa_sampel[[#This Row],[Column6]])/_C2_ekstrak_tanpa_sampel[[#This Row],[Column6]]</f>
        <v>0</v>
      </c>
      <c r="H52">
        <f>(_C2_ekstrak_dengan_sampel[[#This Row],[Column7]]-_C2_ekstrak_tanpa_sampel[[#This Row],[Column7]])/_C2_ekstrak_tanpa_sampel[[#This Row],[Column7]]</f>
        <v>0.6</v>
      </c>
      <c r="I52">
        <f>(_C2_ekstrak_dengan_sampel[[#This Row],[Column8]]-_C2_ekstrak_tanpa_sampel[[#This Row],[Column8]])/_C2_ekstrak_tanpa_sampel[[#This Row],[Column8]]</f>
        <v>0.49999999999999989</v>
      </c>
      <c r="J52">
        <f>(_C2_ekstrak_dengan_sampel[[#This Row],[Column9]]-_C2_ekstrak_tanpa_sampel[[#This Row],[Column9]])/_C2_ekstrak_tanpa_sampel[[#This Row],[Column9]]</f>
        <v>0</v>
      </c>
    </row>
    <row r="53" spans="2:10" x14ac:dyDescent="0.25">
      <c r="B53">
        <f>(_C2_ekstrak_dengan_sampel[[#This Row],[Column1]]-_C2_ekstrak_tanpa_sampel[[#This Row],[Column1]])/_C2_ekstrak_tanpa_sampel[[#This Row],[Column1]]</f>
        <v>8.0000000000000071E-2</v>
      </c>
      <c r="C53">
        <f>(_C2_ekstrak_dengan_sampel[[#This Row],[Column2]]-_C2_ekstrak_tanpa_sampel[[#This Row],[Column2]])/_C2_ekstrak_tanpa_sampel[[#This Row],[Column2]]</f>
        <v>0.36363636363636359</v>
      </c>
      <c r="D53">
        <f>(_C2_ekstrak_dengan_sampel[[#This Row],[Column3]]-_C2_ekstrak_tanpa_sampel[[#This Row],[Column3]])/_C2_ekstrak_tanpa_sampel[[#This Row],[Column3]]</f>
        <v>-1.1834319526627229E-2</v>
      </c>
      <c r="E53">
        <f>(_C2_ekstrak_dengan_sampel[[#This Row],[Column4]]-_C2_ekstrak_tanpa_sampel[[#This Row],[Column4]])/_C2_ekstrak_tanpa_sampel[[#This Row],[Column4]]</f>
        <v>0.33333333333333343</v>
      </c>
      <c r="F53">
        <f>(_C2_ekstrak_dengan_sampel[[#This Row],[Column5]]-_C2_ekstrak_tanpa_sampel[[#This Row],[Column5]])/_C2_ekstrak_tanpa_sampel[[#This Row],[Column5]]</f>
        <v>0.25000000000000006</v>
      </c>
      <c r="G53">
        <f>(_C2_ekstrak_dengan_sampel[[#This Row],[Column6]]-_C2_ekstrak_tanpa_sampel[[#This Row],[Column6]])/_C2_ekstrak_tanpa_sampel[[#This Row],[Column6]]</f>
        <v>0</v>
      </c>
      <c r="H53">
        <f>(_C2_ekstrak_dengan_sampel[[#This Row],[Column7]]-_C2_ekstrak_tanpa_sampel[[#This Row],[Column7]])/_C2_ekstrak_tanpa_sampel[[#This Row],[Column7]]</f>
        <v>0.6</v>
      </c>
      <c r="I53">
        <f>(_C2_ekstrak_dengan_sampel[[#This Row],[Column8]]-_C2_ekstrak_tanpa_sampel[[#This Row],[Column8]])/_C2_ekstrak_tanpa_sampel[[#This Row],[Column8]]</f>
        <v>0.49999999999999989</v>
      </c>
      <c r="J53">
        <f>(_C2_ekstrak_dengan_sampel[[#This Row],[Column9]]-_C2_ekstrak_tanpa_sampel[[#This Row],[Column9]])/_C2_ekstrak_tanpa_sampel[[#This Row],[Column9]]</f>
        <v>0</v>
      </c>
    </row>
    <row r="54" spans="2:10" x14ac:dyDescent="0.25">
      <c r="B54">
        <f>(_C2_ekstrak_dengan_sampel[[#This Row],[Column1]]-_C2_ekstrak_tanpa_sampel[[#This Row],[Column1]])/_C2_ekstrak_tanpa_sampel[[#This Row],[Column1]]</f>
        <v>4.0000000000000036E-2</v>
      </c>
      <c r="C54">
        <f>(_C2_ekstrak_dengan_sampel[[#This Row],[Column2]]-_C2_ekstrak_tanpa_sampel[[#This Row],[Column2]])/_C2_ekstrak_tanpa_sampel[[#This Row],[Column2]]</f>
        <v>0.45454545454545459</v>
      </c>
      <c r="D54">
        <f>(_C2_ekstrak_dengan_sampel[[#This Row],[Column3]]-_C2_ekstrak_tanpa_sampel[[#This Row],[Column3]])/_C2_ekstrak_tanpa_sampel[[#This Row],[Column3]]</f>
        <v>-1.7751479289940846E-2</v>
      </c>
      <c r="E54">
        <f>(_C2_ekstrak_dengan_sampel[[#This Row],[Column4]]-_C2_ekstrak_tanpa_sampel[[#This Row],[Column4]])/_C2_ekstrak_tanpa_sampel[[#This Row],[Column4]]</f>
        <v>0.5</v>
      </c>
      <c r="F54">
        <f>(_C2_ekstrak_dengan_sampel[[#This Row],[Column5]]-_C2_ekstrak_tanpa_sampel[[#This Row],[Column5]])/_C2_ekstrak_tanpa_sampel[[#This Row],[Column5]]</f>
        <v>0.25000000000000006</v>
      </c>
      <c r="G54">
        <f>(_C2_ekstrak_dengan_sampel[[#This Row],[Column6]]-_C2_ekstrak_tanpa_sampel[[#This Row],[Column6]])/_C2_ekstrak_tanpa_sampel[[#This Row],[Column6]]</f>
        <v>0</v>
      </c>
      <c r="H54">
        <f>(_C2_ekstrak_dengan_sampel[[#This Row],[Column7]]-_C2_ekstrak_tanpa_sampel[[#This Row],[Column7]])/_C2_ekstrak_tanpa_sampel[[#This Row],[Column7]]</f>
        <v>0.6</v>
      </c>
      <c r="I54">
        <f>(_C2_ekstrak_dengan_sampel[[#This Row],[Column8]]-_C2_ekstrak_tanpa_sampel[[#This Row],[Column8]])/_C2_ekstrak_tanpa_sampel[[#This Row],[Column8]]</f>
        <v>0.49999999999999989</v>
      </c>
      <c r="J54">
        <f>(_C2_ekstrak_dengan_sampel[[#This Row],[Column9]]-_C2_ekstrak_tanpa_sampel[[#This Row],[Column9]])/_C2_ekstrak_tanpa_sampel[[#This Row],[Column9]]</f>
        <v>0</v>
      </c>
    </row>
    <row r="55" spans="2:10" x14ac:dyDescent="0.25">
      <c r="B55">
        <f>(_C2_ekstrak_dengan_sampel[[#This Row],[Column1]]-_C2_ekstrak_tanpa_sampel[[#This Row],[Column1]])/_C2_ekstrak_tanpa_sampel[[#This Row],[Column1]]</f>
        <v>8.0000000000000071E-2</v>
      </c>
      <c r="C55">
        <f>(_C2_ekstrak_dengan_sampel[[#This Row],[Column2]]-_C2_ekstrak_tanpa_sampel[[#This Row],[Column2]])/_C2_ekstrak_tanpa_sampel[[#This Row],[Column2]]</f>
        <v>0.33333333333333343</v>
      </c>
      <c r="D55">
        <f>(_C2_ekstrak_dengan_sampel[[#This Row],[Column3]]-_C2_ekstrak_tanpa_sampel[[#This Row],[Column3]])/_C2_ekstrak_tanpa_sampel[[#This Row],[Column3]]</f>
        <v>-1.1834319526627229E-2</v>
      </c>
      <c r="E55">
        <f>(_C2_ekstrak_dengan_sampel[[#This Row],[Column4]]-_C2_ekstrak_tanpa_sampel[[#This Row],[Column4]])/_C2_ekstrak_tanpa_sampel[[#This Row],[Column4]]</f>
        <v>0.33333333333333343</v>
      </c>
      <c r="F55">
        <f>(_C2_ekstrak_dengan_sampel[[#This Row],[Column5]]-_C2_ekstrak_tanpa_sampel[[#This Row],[Column5]])/_C2_ekstrak_tanpa_sampel[[#This Row],[Column5]]</f>
        <v>0.25000000000000006</v>
      </c>
      <c r="G55">
        <f>(_C2_ekstrak_dengan_sampel[[#This Row],[Column6]]-_C2_ekstrak_tanpa_sampel[[#This Row],[Column6]])/_C2_ekstrak_tanpa_sampel[[#This Row],[Column6]]</f>
        <v>0</v>
      </c>
      <c r="H55">
        <f>(_C2_ekstrak_dengan_sampel[[#This Row],[Column7]]-_C2_ekstrak_tanpa_sampel[[#This Row],[Column7]])/_C2_ekstrak_tanpa_sampel[[#This Row],[Column7]]</f>
        <v>0.6</v>
      </c>
      <c r="I55">
        <f>(_C2_ekstrak_dengan_sampel[[#This Row],[Column8]]-_C2_ekstrak_tanpa_sampel[[#This Row],[Column8]])/_C2_ekstrak_tanpa_sampel[[#This Row],[Column8]]</f>
        <v>0.49999999999999989</v>
      </c>
      <c r="J55">
        <f>(_C2_ekstrak_dengan_sampel[[#This Row],[Column9]]-_C2_ekstrak_tanpa_sampel[[#This Row],[Column9]])/_C2_ekstrak_tanpa_sampel[[#This Row],[Column9]]</f>
        <v>0</v>
      </c>
    </row>
    <row r="56" spans="2:10" x14ac:dyDescent="0.25">
      <c r="B56">
        <f>(_C2_ekstrak_dengan_sampel[[#This Row],[Column1]]-_C2_ekstrak_tanpa_sampel[[#This Row],[Column1]])/_C2_ekstrak_tanpa_sampel[[#This Row],[Column1]]</f>
        <v>8.3333333333333412E-2</v>
      </c>
      <c r="C56">
        <f>(_C2_ekstrak_dengan_sampel[[#This Row],[Column2]]-_C2_ekstrak_tanpa_sampel[[#This Row],[Column2]])/_C2_ekstrak_tanpa_sampel[[#This Row],[Column2]]</f>
        <v>0.25</v>
      </c>
      <c r="D56">
        <f>(_C2_ekstrak_dengan_sampel[[#This Row],[Column3]]-_C2_ekstrak_tanpa_sampel[[#This Row],[Column3]])/_C2_ekstrak_tanpa_sampel[[#This Row],[Column3]]</f>
        <v>-1.7751479289940846E-2</v>
      </c>
      <c r="E56">
        <f>(_C2_ekstrak_dengan_sampel[[#This Row],[Column4]]-_C2_ekstrak_tanpa_sampel[[#This Row],[Column4]])/_C2_ekstrak_tanpa_sampel[[#This Row],[Column4]]</f>
        <v>0.33333333333333343</v>
      </c>
      <c r="F56">
        <f>(_C2_ekstrak_dengan_sampel[[#This Row],[Column5]]-_C2_ekstrak_tanpa_sampel[[#This Row],[Column5]])/_C2_ekstrak_tanpa_sampel[[#This Row],[Column5]]</f>
        <v>0.25000000000000006</v>
      </c>
      <c r="G56">
        <f>(_C2_ekstrak_dengan_sampel[[#This Row],[Column6]]-_C2_ekstrak_tanpa_sampel[[#This Row],[Column6]])/_C2_ekstrak_tanpa_sampel[[#This Row],[Column6]]</f>
        <v>0</v>
      </c>
      <c r="H56">
        <f>(_C2_ekstrak_dengan_sampel[[#This Row],[Column7]]-_C2_ekstrak_tanpa_sampel[[#This Row],[Column7]])/_C2_ekstrak_tanpa_sampel[[#This Row],[Column7]]</f>
        <v>0.6</v>
      </c>
      <c r="I56">
        <f>(_C2_ekstrak_dengan_sampel[[#This Row],[Column8]]-_C2_ekstrak_tanpa_sampel[[#This Row],[Column8]])/_C2_ekstrak_tanpa_sampel[[#This Row],[Column8]]</f>
        <v>0.49999999999999989</v>
      </c>
      <c r="J56">
        <f>(_C2_ekstrak_dengan_sampel[[#This Row],[Column9]]-_C2_ekstrak_tanpa_sampel[[#This Row],[Column9]])/_C2_ekstrak_tanpa_sampel[[#This Row],[Column9]]</f>
        <v>0</v>
      </c>
    </row>
    <row r="57" spans="2:10" x14ac:dyDescent="0.25">
      <c r="B57">
        <f>(_C2_ekstrak_dengan_sampel[[#This Row],[Column1]]-_C2_ekstrak_tanpa_sampel[[#This Row],[Column1]])/_C2_ekstrak_tanpa_sampel[[#This Row],[Column1]]</f>
        <v>8.0000000000000071E-2</v>
      </c>
      <c r="C57">
        <f>(_C2_ekstrak_dengan_sampel[[#This Row],[Column2]]-_C2_ekstrak_tanpa_sampel[[#This Row],[Column2]])/_C2_ekstrak_tanpa_sampel[[#This Row],[Column2]]</f>
        <v>0.25</v>
      </c>
      <c r="D57">
        <f>(_C2_ekstrak_dengan_sampel[[#This Row],[Column3]]-_C2_ekstrak_tanpa_sampel[[#This Row],[Column3]])/_C2_ekstrak_tanpa_sampel[[#This Row],[Column3]]</f>
        <v>-1.7751479289940846E-2</v>
      </c>
      <c r="E57">
        <f>(_C2_ekstrak_dengan_sampel[[#This Row],[Column4]]-_C2_ekstrak_tanpa_sampel[[#This Row],[Column4]])/_C2_ekstrak_tanpa_sampel[[#This Row],[Column4]]</f>
        <v>0.33333333333333343</v>
      </c>
      <c r="F57">
        <f>(_C2_ekstrak_dengan_sampel[[#This Row],[Column5]]-_C2_ekstrak_tanpa_sampel[[#This Row],[Column5]])/_C2_ekstrak_tanpa_sampel[[#This Row],[Column5]]</f>
        <v>0</v>
      </c>
      <c r="G57">
        <f>(_C2_ekstrak_dengan_sampel[[#This Row],[Column6]]-_C2_ekstrak_tanpa_sampel[[#This Row],[Column6]])/_C2_ekstrak_tanpa_sampel[[#This Row],[Column6]]</f>
        <v>0</v>
      </c>
      <c r="H57">
        <f>(_C2_ekstrak_dengan_sampel[[#This Row],[Column7]]-_C2_ekstrak_tanpa_sampel[[#This Row],[Column7]])/_C2_ekstrak_tanpa_sampel[[#This Row],[Column7]]</f>
        <v>0.6</v>
      </c>
      <c r="I57">
        <f>(_C2_ekstrak_dengan_sampel[[#This Row],[Column8]]-_C2_ekstrak_tanpa_sampel[[#This Row],[Column8]])/_C2_ekstrak_tanpa_sampel[[#This Row],[Column8]]</f>
        <v>0.49999999999999989</v>
      </c>
      <c r="J57">
        <f>(_C2_ekstrak_dengan_sampel[[#This Row],[Column9]]-_C2_ekstrak_tanpa_sampel[[#This Row],[Column9]])/_C2_ekstrak_tanpa_sampel[[#This Row],[Column9]]</f>
        <v>0</v>
      </c>
    </row>
    <row r="58" spans="2:10" x14ac:dyDescent="0.25">
      <c r="B58">
        <f>(_C2_ekstrak_dengan_sampel[[#This Row],[Column1]]-_C2_ekstrak_tanpa_sampel[[#This Row],[Column1]])/_C2_ekstrak_tanpa_sampel[[#This Row],[Column1]]</f>
        <v>0.12500000000000011</v>
      </c>
      <c r="C58">
        <f>(_C2_ekstrak_dengan_sampel[[#This Row],[Column2]]-_C2_ekstrak_tanpa_sampel[[#This Row],[Column2]])/_C2_ekstrak_tanpa_sampel[[#This Row],[Column2]]</f>
        <v>0.25</v>
      </c>
      <c r="D58">
        <f>(_C2_ekstrak_dengan_sampel[[#This Row],[Column3]]-_C2_ekstrak_tanpa_sampel[[#This Row],[Column3]])/_C2_ekstrak_tanpa_sampel[[#This Row],[Column3]]</f>
        <v>-1.1834319526627229E-2</v>
      </c>
      <c r="E58">
        <f>(_C2_ekstrak_dengan_sampel[[#This Row],[Column4]]-_C2_ekstrak_tanpa_sampel[[#This Row],[Column4]])/_C2_ekstrak_tanpa_sampel[[#This Row],[Column4]]</f>
        <v>0.33333333333333343</v>
      </c>
      <c r="F58">
        <f>(_C2_ekstrak_dengan_sampel[[#This Row],[Column5]]-_C2_ekstrak_tanpa_sampel[[#This Row],[Column5]])/_C2_ekstrak_tanpa_sampel[[#This Row],[Column5]]</f>
        <v>0.25000000000000006</v>
      </c>
      <c r="G58">
        <f>(_C2_ekstrak_dengan_sampel[[#This Row],[Column6]]-_C2_ekstrak_tanpa_sampel[[#This Row],[Column6]])/_C2_ekstrak_tanpa_sampel[[#This Row],[Column6]]</f>
        <v>0</v>
      </c>
      <c r="H58">
        <f>(_C2_ekstrak_dengan_sampel[[#This Row],[Column7]]-_C2_ekstrak_tanpa_sampel[[#This Row],[Column7]])/_C2_ekstrak_tanpa_sampel[[#This Row],[Column7]]</f>
        <v>0.6</v>
      </c>
      <c r="I58">
        <f>(_C2_ekstrak_dengan_sampel[[#This Row],[Column8]]-_C2_ekstrak_tanpa_sampel[[#This Row],[Column8]])/_C2_ekstrak_tanpa_sampel[[#This Row],[Column8]]</f>
        <v>0.49999999999999989</v>
      </c>
      <c r="J58">
        <f>(_C2_ekstrak_dengan_sampel[[#This Row],[Column9]]-_C2_ekstrak_tanpa_sampel[[#This Row],[Column9]])/_C2_ekstrak_tanpa_sampel[[#This Row],[Column9]]</f>
        <v>0</v>
      </c>
    </row>
    <row r="59" spans="2:10" x14ac:dyDescent="0.25">
      <c r="B59">
        <f>(_C2_ekstrak_dengan_sampel[[#This Row],[Column1]]-_C2_ekstrak_tanpa_sampel[[#This Row],[Column1]])/_C2_ekstrak_tanpa_sampel[[#This Row],[Column1]]</f>
        <v>8.3333333333333412E-2</v>
      </c>
      <c r="C59">
        <f>(_C2_ekstrak_dengan_sampel[[#This Row],[Column2]]-_C2_ekstrak_tanpa_sampel[[#This Row],[Column2]])/_C2_ekstrak_tanpa_sampel[[#This Row],[Column2]]</f>
        <v>0.25</v>
      </c>
      <c r="D59">
        <f>(_C2_ekstrak_dengan_sampel[[#This Row],[Column3]]-_C2_ekstrak_tanpa_sampel[[#This Row],[Column3]])/_C2_ekstrak_tanpa_sampel[[#This Row],[Column3]]</f>
        <v>-5.9523809523809581E-3</v>
      </c>
      <c r="E59">
        <f>(_C2_ekstrak_dengan_sampel[[#This Row],[Column4]]-_C2_ekstrak_tanpa_sampel[[#This Row],[Column4]])/_C2_ekstrak_tanpa_sampel[[#This Row],[Column4]]</f>
        <v>0.33333333333333343</v>
      </c>
      <c r="F59">
        <f>(_C2_ekstrak_dengan_sampel[[#This Row],[Column5]]-_C2_ekstrak_tanpa_sampel[[#This Row],[Column5]])/_C2_ekstrak_tanpa_sampel[[#This Row],[Column5]]</f>
        <v>0.25000000000000006</v>
      </c>
      <c r="G59">
        <f>(_C2_ekstrak_dengan_sampel[[#This Row],[Column6]]-_C2_ekstrak_tanpa_sampel[[#This Row],[Column6]])/_C2_ekstrak_tanpa_sampel[[#This Row],[Column6]]</f>
        <v>0</v>
      </c>
      <c r="H59">
        <f>(_C2_ekstrak_dengan_sampel[[#This Row],[Column7]]-_C2_ekstrak_tanpa_sampel[[#This Row],[Column7]])/_C2_ekstrak_tanpa_sampel[[#This Row],[Column7]]</f>
        <v>0.6</v>
      </c>
      <c r="I59">
        <f>(_C2_ekstrak_dengan_sampel[[#This Row],[Column8]]-_C2_ekstrak_tanpa_sampel[[#This Row],[Column8]])/_C2_ekstrak_tanpa_sampel[[#This Row],[Column8]]</f>
        <v>0.49999999999999989</v>
      </c>
      <c r="J59">
        <f>(_C2_ekstrak_dengan_sampel[[#This Row],[Column9]]-_C2_ekstrak_tanpa_sampel[[#This Row],[Column9]])/_C2_ekstrak_tanpa_sampel[[#This Row],[Column9]]</f>
        <v>0</v>
      </c>
    </row>
    <row r="60" spans="2:10" x14ac:dyDescent="0.25">
      <c r="B60">
        <f>(_C2_ekstrak_dengan_sampel[[#This Row],[Column1]]-_C2_ekstrak_tanpa_sampel[[#This Row],[Column1]])/_C2_ekstrak_tanpa_sampel[[#This Row],[Column1]]</f>
        <v>8.0000000000000071E-2</v>
      </c>
      <c r="C60">
        <f>(_C2_ekstrak_dengan_sampel[[#This Row],[Column2]]-_C2_ekstrak_tanpa_sampel[[#This Row],[Column2]])/_C2_ekstrak_tanpa_sampel[[#This Row],[Column2]]</f>
        <v>0.25</v>
      </c>
      <c r="D60">
        <f>(_C2_ekstrak_dengan_sampel[[#This Row],[Column3]]-_C2_ekstrak_tanpa_sampel[[#This Row],[Column3]])/_C2_ekstrak_tanpa_sampel[[#This Row],[Column3]]</f>
        <v>-1.1834319526627229E-2</v>
      </c>
      <c r="E60">
        <f>(_C2_ekstrak_dengan_sampel[[#This Row],[Column4]]-_C2_ekstrak_tanpa_sampel[[#This Row],[Column4]])/_C2_ekstrak_tanpa_sampel[[#This Row],[Column4]]</f>
        <v>0.33333333333333343</v>
      </c>
      <c r="F60">
        <f>(_C2_ekstrak_dengan_sampel[[#This Row],[Column5]]-_C2_ekstrak_tanpa_sampel[[#This Row],[Column5]])/_C2_ekstrak_tanpa_sampel[[#This Row],[Column5]]</f>
        <v>0.25000000000000006</v>
      </c>
      <c r="G60">
        <f>(_C2_ekstrak_dengan_sampel[[#This Row],[Column6]]-_C2_ekstrak_tanpa_sampel[[#This Row],[Column6]])/_C2_ekstrak_tanpa_sampel[[#This Row],[Column6]]</f>
        <v>0</v>
      </c>
      <c r="H60">
        <f>(_C2_ekstrak_dengan_sampel[[#This Row],[Column7]]-_C2_ekstrak_tanpa_sampel[[#This Row],[Column7]])/_C2_ekstrak_tanpa_sampel[[#This Row],[Column7]]</f>
        <v>0.6</v>
      </c>
      <c r="I60">
        <f>(_C2_ekstrak_dengan_sampel[[#This Row],[Column8]]-_C2_ekstrak_tanpa_sampel[[#This Row],[Column8]])/_C2_ekstrak_tanpa_sampel[[#This Row],[Column8]]</f>
        <v>0.49999999999999989</v>
      </c>
      <c r="J60">
        <f>(_C2_ekstrak_dengan_sampel[[#This Row],[Column9]]-_C2_ekstrak_tanpa_sampel[[#This Row],[Column9]])/_C2_ekstrak_tanpa_sampel[[#This Row],[Column9]]</f>
        <v>0</v>
      </c>
    </row>
    <row r="61" spans="2:10" x14ac:dyDescent="0.25">
      <c r="B61">
        <f>(_C2_ekstrak_dengan_sampel[[#This Row],[Column1]]-_C2_ekstrak_tanpa_sampel[[#This Row],[Column1]])/_C2_ekstrak_tanpa_sampel[[#This Row],[Column1]]</f>
        <v>8.3333333333333412E-2</v>
      </c>
      <c r="C61">
        <f>(_C2_ekstrak_dengan_sampel[[#This Row],[Column2]]-_C2_ekstrak_tanpa_sampel[[#This Row],[Column2]])/_C2_ekstrak_tanpa_sampel[[#This Row],[Column2]]</f>
        <v>0.36363636363636359</v>
      </c>
      <c r="D61">
        <f>(_C2_ekstrak_dengan_sampel[[#This Row],[Column3]]-_C2_ekstrak_tanpa_sampel[[#This Row],[Column3]])/_C2_ekstrak_tanpa_sampel[[#This Row],[Column3]]</f>
        <v>-5.9523809523809581E-3</v>
      </c>
      <c r="E61">
        <f>(_C2_ekstrak_dengan_sampel[[#This Row],[Column4]]-_C2_ekstrak_tanpa_sampel[[#This Row],[Column4]])/_C2_ekstrak_tanpa_sampel[[#This Row],[Column4]]</f>
        <v>0.33333333333333343</v>
      </c>
      <c r="F61">
        <f>(_C2_ekstrak_dengan_sampel[[#This Row],[Column5]]-_C2_ekstrak_tanpa_sampel[[#This Row],[Column5]])/_C2_ekstrak_tanpa_sampel[[#This Row],[Column5]]</f>
        <v>0.25000000000000006</v>
      </c>
      <c r="G61">
        <f>(_C2_ekstrak_dengan_sampel[[#This Row],[Column6]]-_C2_ekstrak_tanpa_sampel[[#This Row],[Column6]])/_C2_ekstrak_tanpa_sampel[[#This Row],[Column6]]</f>
        <v>0</v>
      </c>
      <c r="H61">
        <f>(_C2_ekstrak_dengan_sampel[[#This Row],[Column7]]-_C2_ekstrak_tanpa_sampel[[#This Row],[Column7]])/_C2_ekstrak_tanpa_sampel[[#This Row],[Column7]]</f>
        <v>0.6</v>
      </c>
      <c r="I61">
        <f>(_C2_ekstrak_dengan_sampel[[#This Row],[Column8]]-_C2_ekstrak_tanpa_sampel[[#This Row],[Column8]])/_C2_ekstrak_tanpa_sampel[[#This Row],[Column8]]</f>
        <v>0.49999999999999989</v>
      </c>
      <c r="J61">
        <f>(_C2_ekstrak_dengan_sampel[[#This Row],[Column9]]-_C2_ekstrak_tanpa_sampel[[#This Row],[Column9]])/_C2_ekstrak_tanpa_sampel[[#This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41A-836E-441A-9465-15A4C1ABEC2F}">
  <dimension ref="B2:J61"/>
  <sheetViews>
    <sheetView tabSelected="1" workbookViewId="0">
      <selection activeCell="B2" sqref="B2:J61"/>
    </sheetView>
  </sheetViews>
  <sheetFormatPr defaultRowHeight="15" x14ac:dyDescent="0.25"/>
  <sheetData>
    <row r="2" spans="2:10" x14ac:dyDescent="0.25">
      <c r="B2">
        <f>(_C3_ekstrak_dengan_sampel[[#This Row],[Column1]]-_C3_ekstrak_tanpa_sampel[[#This Row],[Column1]])/_C3_ekstrak_tanpa_sampel[[#This Row],[Column1]]</f>
        <v>-0.12</v>
      </c>
      <c r="C2">
        <f>(_C3_ekstrak_dengan_sampel[[#This Row],[Column2]]-_C3_ekstrak_tanpa_sampel[[#This Row],[Column2]])/_C3_ekstrak_tanpa_sampel[[#This Row],[Column2]]</f>
        <v>-8.3333333333333301E-2</v>
      </c>
      <c r="D2">
        <f>(_C3_ekstrak_dengan_sampel[[#This Row],[Column3]]-_C3_ekstrak_tanpa_sampel[[#This Row],[Column3]])/_C3_ekstrak_tanpa_sampel[[#This Row],[Column3]]</f>
        <v>1.8072289156626523E-2</v>
      </c>
      <c r="E2">
        <f>(_C3_ekstrak_dengan_sampel[[#This Row],[Column4]]-_C3_ekstrak_tanpa_sampel[[#This Row],[Column4]])/_C3_ekstrak_tanpa_sampel[[#This Row],[Column4]]</f>
        <v>-0.14285714285714296</v>
      </c>
      <c r="F2">
        <f>(_C3_ekstrak_dengan_sampel[[#This Row],[Column5]]-_C3_ekstrak_tanpa_sampel[[#This Row],[Column5]])/_C3_ekstrak_tanpa_sampel[[#This Row],[Column5]]</f>
        <v>0</v>
      </c>
      <c r="G2">
        <f>(_C3_ekstrak_dengan_sampel[[#This Row],[Column6]]-_C3_ekstrak_tanpa_sampel[[#This Row],[Column6]])/_C3_ekstrak_tanpa_sampel[[#This Row],[Column6]]</f>
        <v>0</v>
      </c>
      <c r="H2">
        <f>(_C3_ekstrak_dengan_sampel[[#This Row],[Column7]]-_C3_ekstrak_tanpa_sampel[[#This Row],[Column7]])/_C3_ekstrak_tanpa_sampel[[#This Row],[Column7]]</f>
        <v>-0.1666666666666666</v>
      </c>
      <c r="I2">
        <f>(_C3_ekstrak_dengan_sampel[[#This Row],[Column8]]-_C3_ekstrak_tanpa_sampel[[#This Row],[Column8]])/_C3_ekstrak_tanpa_sampel[[#This Row],[Column8]]</f>
        <v>0</v>
      </c>
      <c r="J2">
        <f>(_C3_ekstrak_dengan_sampel[[#This Row],[Column9]]-_C3_ekstrak_tanpa_sampel[[#This Row],[Column9]])/_C3_ekstrak_tanpa_sampel[[#This Row],[Column9]]</f>
        <v>0</v>
      </c>
    </row>
    <row r="3" spans="2:10" x14ac:dyDescent="0.25">
      <c r="B3">
        <f>(_C3_ekstrak_dengan_sampel[[#This Row],[Column1]]-_C3_ekstrak_tanpa_sampel[[#This Row],[Column1]])/_C3_ekstrak_tanpa_sampel[[#This Row],[Column1]]</f>
        <v>-0.15384615384615388</v>
      </c>
      <c r="C3">
        <f>(_C3_ekstrak_dengan_sampel[[#This Row],[Column2]]-_C3_ekstrak_tanpa_sampel[[#This Row],[Column2]])/_C3_ekstrak_tanpa_sampel[[#This Row],[Column2]]</f>
        <v>-0.1666666666666666</v>
      </c>
      <c r="D3">
        <f>(_C3_ekstrak_dengan_sampel[[#This Row],[Column3]]-_C3_ekstrak_tanpa_sampel[[#This Row],[Column3]])/_C3_ekstrak_tanpa_sampel[[#This Row],[Column3]]</f>
        <v>1.8072289156626523E-2</v>
      </c>
      <c r="E3">
        <f>(_C3_ekstrak_dengan_sampel[[#This Row],[Column4]]-_C3_ekstrak_tanpa_sampel[[#This Row],[Column4]])/_C3_ekstrak_tanpa_sampel[[#This Row],[Column4]]</f>
        <v>-0.14285714285714296</v>
      </c>
      <c r="F3">
        <f>(_C3_ekstrak_dengan_sampel[[#This Row],[Column5]]-_C3_ekstrak_tanpa_sampel[[#This Row],[Column5]])/_C3_ekstrak_tanpa_sampel[[#This Row],[Column5]]</f>
        <v>0</v>
      </c>
      <c r="G3">
        <f>(_C3_ekstrak_dengan_sampel[[#This Row],[Column6]]-_C3_ekstrak_tanpa_sampel[[#This Row],[Column6]])/_C3_ekstrak_tanpa_sampel[[#This Row],[Column6]]</f>
        <v>0</v>
      </c>
      <c r="H3">
        <f>(_C3_ekstrak_dengan_sampel[[#This Row],[Column7]]-_C3_ekstrak_tanpa_sampel[[#This Row],[Column7]])/_C3_ekstrak_tanpa_sampel[[#This Row],[Column7]]</f>
        <v>-0.1666666666666666</v>
      </c>
      <c r="I3">
        <f>(_C3_ekstrak_dengan_sampel[[#This Row],[Column8]]-_C3_ekstrak_tanpa_sampel[[#This Row],[Column8]])/_C3_ekstrak_tanpa_sampel[[#This Row],[Column8]]</f>
        <v>0</v>
      </c>
      <c r="J3">
        <f>(_C3_ekstrak_dengan_sampel[[#This Row],[Column9]]-_C3_ekstrak_tanpa_sampel[[#This Row],[Column9]])/_C3_ekstrak_tanpa_sampel[[#This Row],[Column9]]</f>
        <v>0</v>
      </c>
    </row>
    <row r="4" spans="2:10" x14ac:dyDescent="0.25">
      <c r="B4">
        <f>(_C3_ekstrak_dengan_sampel[[#This Row],[Column1]]-_C3_ekstrak_tanpa_sampel[[#This Row],[Column1]])/_C3_ekstrak_tanpa_sampel[[#This Row],[Column1]]</f>
        <v>-0.12</v>
      </c>
      <c r="C4">
        <f>(_C3_ekstrak_dengan_sampel[[#This Row],[Column2]]-_C3_ekstrak_tanpa_sampel[[#This Row],[Column2]])/_C3_ekstrak_tanpa_sampel[[#This Row],[Column2]]</f>
        <v>-0.1666666666666666</v>
      </c>
      <c r="D4">
        <f>(_C3_ekstrak_dengan_sampel[[#This Row],[Column3]]-_C3_ekstrak_tanpa_sampel[[#This Row],[Column3]])/_C3_ekstrak_tanpa_sampel[[#This Row],[Column3]]</f>
        <v>1.8072289156626523E-2</v>
      </c>
      <c r="E4">
        <f>(_C3_ekstrak_dengan_sampel[[#This Row],[Column4]]-_C3_ekstrak_tanpa_sampel[[#This Row],[Column4]])/_C3_ekstrak_tanpa_sampel[[#This Row],[Column4]]</f>
        <v>-0.14285714285714296</v>
      </c>
      <c r="F4">
        <f>(_C3_ekstrak_dengan_sampel[[#This Row],[Column5]]-_C3_ekstrak_tanpa_sampel[[#This Row],[Column5]])/_C3_ekstrak_tanpa_sampel[[#This Row],[Column5]]</f>
        <v>0</v>
      </c>
      <c r="G4">
        <f>(_C3_ekstrak_dengan_sampel[[#This Row],[Column6]]-_C3_ekstrak_tanpa_sampel[[#This Row],[Column6]])/_C3_ekstrak_tanpa_sampel[[#This Row],[Column6]]</f>
        <v>0</v>
      </c>
      <c r="H4">
        <f>(_C3_ekstrak_dengan_sampel[[#This Row],[Column7]]-_C3_ekstrak_tanpa_sampel[[#This Row],[Column7]])/_C3_ekstrak_tanpa_sampel[[#This Row],[Column7]]</f>
        <v>-0.1666666666666666</v>
      </c>
      <c r="I4">
        <f>(_C3_ekstrak_dengan_sampel[[#This Row],[Column8]]-_C3_ekstrak_tanpa_sampel[[#This Row],[Column8]])/_C3_ekstrak_tanpa_sampel[[#This Row],[Column8]]</f>
        <v>0</v>
      </c>
      <c r="J4">
        <f>(_C3_ekstrak_dengan_sampel[[#This Row],[Column9]]-_C3_ekstrak_tanpa_sampel[[#This Row],[Column9]])/_C3_ekstrak_tanpa_sampel[[#This Row],[Column9]]</f>
        <v>0</v>
      </c>
    </row>
    <row r="5" spans="2:10" x14ac:dyDescent="0.25">
      <c r="B5">
        <f>(_C3_ekstrak_dengan_sampel[[#This Row],[Column1]]-_C3_ekstrak_tanpa_sampel[[#This Row],[Column1]])/_C3_ekstrak_tanpa_sampel[[#This Row],[Column1]]</f>
        <v>-0.11538461538461538</v>
      </c>
      <c r="C5">
        <f>(_C3_ekstrak_dengan_sampel[[#This Row],[Column2]]-_C3_ekstrak_tanpa_sampel[[#This Row],[Column2]])/_C3_ekstrak_tanpa_sampel[[#This Row],[Column2]]</f>
        <v>-0.1666666666666666</v>
      </c>
      <c r="D5">
        <f>(_C3_ekstrak_dengan_sampel[[#This Row],[Column3]]-_C3_ekstrak_tanpa_sampel[[#This Row],[Column3]])/_C3_ekstrak_tanpa_sampel[[#This Row],[Column3]]</f>
        <v>1.8072289156626523E-2</v>
      </c>
      <c r="E5">
        <f>(_C3_ekstrak_dengan_sampel[[#This Row],[Column4]]-_C3_ekstrak_tanpa_sampel[[#This Row],[Column4]])/_C3_ekstrak_tanpa_sampel[[#This Row],[Column4]]</f>
        <v>-0.14285714285714296</v>
      </c>
      <c r="F5">
        <f>(_C3_ekstrak_dengan_sampel[[#This Row],[Column5]]-_C3_ekstrak_tanpa_sampel[[#This Row],[Column5]])/_C3_ekstrak_tanpa_sampel[[#This Row],[Column5]]</f>
        <v>0</v>
      </c>
      <c r="G5">
        <f>(_C3_ekstrak_dengan_sampel[[#This Row],[Column6]]-_C3_ekstrak_tanpa_sampel[[#This Row],[Column6]])/_C3_ekstrak_tanpa_sampel[[#This Row],[Column6]]</f>
        <v>0</v>
      </c>
      <c r="H5">
        <f>(_C3_ekstrak_dengan_sampel[[#This Row],[Column7]]-_C3_ekstrak_tanpa_sampel[[#This Row],[Column7]])/_C3_ekstrak_tanpa_sampel[[#This Row],[Column7]]</f>
        <v>-0.1666666666666666</v>
      </c>
      <c r="I5">
        <f>(_C3_ekstrak_dengan_sampel[[#This Row],[Column8]]-_C3_ekstrak_tanpa_sampel[[#This Row],[Column8]])/_C3_ekstrak_tanpa_sampel[[#This Row],[Column8]]</f>
        <v>0</v>
      </c>
      <c r="J5">
        <f>(_C3_ekstrak_dengan_sampel[[#This Row],[Column9]]-_C3_ekstrak_tanpa_sampel[[#This Row],[Column9]])/_C3_ekstrak_tanpa_sampel[[#This Row],[Column9]]</f>
        <v>0</v>
      </c>
    </row>
    <row r="6" spans="2:10" x14ac:dyDescent="0.25">
      <c r="B6">
        <f>(_C3_ekstrak_dengan_sampel[[#This Row],[Column1]]-_C3_ekstrak_tanpa_sampel[[#This Row],[Column1]])/_C3_ekstrak_tanpa_sampel[[#This Row],[Column1]]</f>
        <v>-0.12</v>
      </c>
      <c r="C6">
        <f>(_C3_ekstrak_dengan_sampel[[#This Row],[Column2]]-_C3_ekstrak_tanpa_sampel[[#This Row],[Column2]])/_C3_ekstrak_tanpa_sampel[[#This Row],[Column2]]</f>
        <v>-0.1666666666666666</v>
      </c>
      <c r="D6">
        <f>(_C3_ekstrak_dengan_sampel[[#This Row],[Column3]]-_C3_ekstrak_tanpa_sampel[[#This Row],[Column3]])/_C3_ekstrak_tanpa_sampel[[#This Row],[Column3]]</f>
        <v>1.8072289156626523E-2</v>
      </c>
      <c r="E6">
        <f>(_C3_ekstrak_dengan_sampel[[#This Row],[Column4]]-_C3_ekstrak_tanpa_sampel[[#This Row],[Column4]])/_C3_ekstrak_tanpa_sampel[[#This Row],[Column4]]</f>
        <v>-0.14285714285714296</v>
      </c>
      <c r="F6">
        <f>(_C3_ekstrak_dengan_sampel[[#This Row],[Column5]]-_C3_ekstrak_tanpa_sampel[[#This Row],[Column5]])/_C3_ekstrak_tanpa_sampel[[#This Row],[Column5]]</f>
        <v>0</v>
      </c>
      <c r="G6">
        <f>(_C3_ekstrak_dengan_sampel[[#This Row],[Column6]]-_C3_ekstrak_tanpa_sampel[[#This Row],[Column6]])/_C3_ekstrak_tanpa_sampel[[#This Row],[Column6]]</f>
        <v>0</v>
      </c>
      <c r="H6">
        <f>(_C3_ekstrak_dengan_sampel[[#This Row],[Column7]]-_C3_ekstrak_tanpa_sampel[[#This Row],[Column7]])/_C3_ekstrak_tanpa_sampel[[#This Row],[Column7]]</f>
        <v>-0.1666666666666666</v>
      </c>
      <c r="I6">
        <f>(_C3_ekstrak_dengan_sampel[[#This Row],[Column8]]-_C3_ekstrak_tanpa_sampel[[#This Row],[Column8]])/_C3_ekstrak_tanpa_sampel[[#This Row],[Column8]]</f>
        <v>0</v>
      </c>
      <c r="J6">
        <f>(_C3_ekstrak_dengan_sampel[[#This Row],[Column9]]-_C3_ekstrak_tanpa_sampel[[#This Row],[Column9]])/_C3_ekstrak_tanpa_sampel[[#This Row],[Column9]]</f>
        <v>0</v>
      </c>
    </row>
    <row r="7" spans="2:10" x14ac:dyDescent="0.25">
      <c r="B7">
        <f>(_C3_ekstrak_dengan_sampel[[#This Row],[Column1]]-_C3_ekstrak_tanpa_sampel[[#This Row],[Column1]])/_C3_ekstrak_tanpa_sampel[[#This Row],[Column1]]</f>
        <v>-7.999999999999996E-2</v>
      </c>
      <c r="C7">
        <f>(_C3_ekstrak_dengan_sampel[[#This Row],[Column2]]-_C3_ekstrak_tanpa_sampel[[#This Row],[Column2]])/_C3_ekstrak_tanpa_sampel[[#This Row],[Column2]]</f>
        <v>-0.1666666666666666</v>
      </c>
      <c r="D7">
        <f>(_C3_ekstrak_dengan_sampel[[#This Row],[Column3]]-_C3_ekstrak_tanpa_sampel[[#This Row],[Column3]])/_C3_ekstrak_tanpa_sampel[[#This Row],[Column3]]</f>
        <v>2.4096385542168697E-2</v>
      </c>
      <c r="E7">
        <f>(_C3_ekstrak_dengan_sampel[[#This Row],[Column4]]-_C3_ekstrak_tanpa_sampel[[#This Row],[Column4]])/_C3_ekstrak_tanpa_sampel[[#This Row],[Column4]]</f>
        <v>-0.14285714285714296</v>
      </c>
      <c r="F7">
        <f>(_C3_ekstrak_dengan_sampel[[#This Row],[Column5]]-_C3_ekstrak_tanpa_sampel[[#This Row],[Column5]])/_C3_ekstrak_tanpa_sampel[[#This Row],[Column5]]</f>
        <v>-0.20000000000000004</v>
      </c>
      <c r="G7">
        <f>(_C3_ekstrak_dengan_sampel[[#This Row],[Column6]]-_C3_ekstrak_tanpa_sampel[[#This Row],[Column6]])/_C3_ekstrak_tanpa_sampel[[#This Row],[Column6]]</f>
        <v>0</v>
      </c>
      <c r="H7">
        <f>(_C3_ekstrak_dengan_sampel[[#This Row],[Column7]]-_C3_ekstrak_tanpa_sampel[[#This Row],[Column7]])/_C3_ekstrak_tanpa_sampel[[#This Row],[Column7]]</f>
        <v>-0.1666666666666666</v>
      </c>
      <c r="I7">
        <f>(_C3_ekstrak_dengan_sampel[[#This Row],[Column8]]-_C3_ekstrak_tanpa_sampel[[#This Row],[Column8]])/_C3_ekstrak_tanpa_sampel[[#This Row],[Column8]]</f>
        <v>0</v>
      </c>
      <c r="J7">
        <f>(_C3_ekstrak_dengan_sampel[[#This Row],[Column9]]-_C3_ekstrak_tanpa_sampel[[#This Row],[Column9]])/_C3_ekstrak_tanpa_sampel[[#This Row],[Column9]]</f>
        <v>0</v>
      </c>
    </row>
    <row r="8" spans="2:10" x14ac:dyDescent="0.25">
      <c r="B8">
        <f>(_C3_ekstrak_dengan_sampel[[#This Row],[Column1]]-_C3_ekstrak_tanpa_sampel[[#This Row],[Column1]])/_C3_ekstrak_tanpa_sampel[[#This Row],[Column1]]</f>
        <v>-0.11538461538461538</v>
      </c>
      <c r="C8">
        <f>(_C3_ekstrak_dengan_sampel[[#This Row],[Column2]]-_C3_ekstrak_tanpa_sampel[[#This Row],[Column2]])/_C3_ekstrak_tanpa_sampel[[#This Row],[Column2]]</f>
        <v>-0.1666666666666666</v>
      </c>
      <c r="D8">
        <f>(_C3_ekstrak_dengan_sampel[[#This Row],[Column3]]-_C3_ekstrak_tanpa_sampel[[#This Row],[Column3]])/_C3_ekstrak_tanpa_sampel[[#This Row],[Column3]]</f>
        <v>1.1976047904191628E-2</v>
      </c>
      <c r="E8">
        <f>(_C3_ekstrak_dengan_sampel[[#This Row],[Column4]]-_C3_ekstrak_tanpa_sampel[[#This Row],[Column4]])/_C3_ekstrak_tanpa_sampel[[#This Row],[Column4]]</f>
        <v>-0.14285714285714296</v>
      </c>
      <c r="F8">
        <f>(_C3_ekstrak_dengan_sampel[[#This Row],[Column5]]-_C3_ekstrak_tanpa_sampel[[#This Row],[Column5]])/_C3_ekstrak_tanpa_sampel[[#This Row],[Column5]]</f>
        <v>0</v>
      </c>
      <c r="G8">
        <f>(_C3_ekstrak_dengan_sampel[[#This Row],[Column6]]-_C3_ekstrak_tanpa_sampel[[#This Row],[Column6]])/_C3_ekstrak_tanpa_sampel[[#This Row],[Column6]]</f>
        <v>0</v>
      </c>
      <c r="H8">
        <f>(_C3_ekstrak_dengan_sampel[[#This Row],[Column7]]-_C3_ekstrak_tanpa_sampel[[#This Row],[Column7]])/_C3_ekstrak_tanpa_sampel[[#This Row],[Column7]]</f>
        <v>-0.1666666666666666</v>
      </c>
      <c r="I8">
        <f>(_C3_ekstrak_dengan_sampel[[#This Row],[Column8]]-_C3_ekstrak_tanpa_sampel[[#This Row],[Column8]])/_C3_ekstrak_tanpa_sampel[[#This Row],[Column8]]</f>
        <v>0</v>
      </c>
      <c r="J8">
        <f>(_C3_ekstrak_dengan_sampel[[#This Row],[Column9]]-_C3_ekstrak_tanpa_sampel[[#This Row],[Column9]])/_C3_ekstrak_tanpa_sampel[[#This Row],[Column9]]</f>
        <v>0</v>
      </c>
    </row>
    <row r="9" spans="2:10" x14ac:dyDescent="0.25">
      <c r="B9">
        <f>(_C3_ekstrak_dengan_sampel[[#This Row],[Column1]]-_C3_ekstrak_tanpa_sampel[[#This Row],[Column1]])/_C3_ekstrak_tanpa_sampel[[#This Row],[Column1]]</f>
        <v>-0.11538461538461538</v>
      </c>
      <c r="C9">
        <f>(_C3_ekstrak_dengan_sampel[[#This Row],[Column2]]-_C3_ekstrak_tanpa_sampel[[#This Row],[Column2]])/_C3_ekstrak_tanpa_sampel[[#This Row],[Column2]]</f>
        <v>-9.090909090909087E-2</v>
      </c>
      <c r="D9">
        <f>(_C3_ekstrak_dengan_sampel[[#This Row],[Column3]]-_C3_ekstrak_tanpa_sampel[[#This Row],[Column3]])/_C3_ekstrak_tanpa_sampel[[#This Row],[Column3]]</f>
        <v>2.4096385542168697E-2</v>
      </c>
      <c r="E9">
        <f>(_C3_ekstrak_dengan_sampel[[#This Row],[Column4]]-_C3_ekstrak_tanpa_sampel[[#This Row],[Column4]])/_C3_ekstrak_tanpa_sampel[[#This Row],[Column4]]</f>
        <v>0</v>
      </c>
      <c r="F9">
        <f>(_C3_ekstrak_dengan_sampel[[#This Row],[Column5]]-_C3_ekstrak_tanpa_sampel[[#This Row],[Column5]])/_C3_ekstrak_tanpa_sampel[[#This Row],[Column5]]</f>
        <v>0</v>
      </c>
      <c r="G9">
        <f>(_C3_ekstrak_dengan_sampel[[#This Row],[Column6]]-_C3_ekstrak_tanpa_sampel[[#This Row],[Column6]])/_C3_ekstrak_tanpa_sampel[[#This Row],[Column6]]</f>
        <v>0</v>
      </c>
      <c r="H9">
        <f>(_C3_ekstrak_dengan_sampel[[#This Row],[Column7]]-_C3_ekstrak_tanpa_sampel[[#This Row],[Column7]])/_C3_ekstrak_tanpa_sampel[[#This Row],[Column7]]</f>
        <v>-0.1666666666666666</v>
      </c>
      <c r="I9">
        <f>(_C3_ekstrak_dengan_sampel[[#This Row],[Column8]]-_C3_ekstrak_tanpa_sampel[[#This Row],[Column8]])/_C3_ekstrak_tanpa_sampel[[#This Row],[Column8]]</f>
        <v>0</v>
      </c>
      <c r="J9">
        <f>(_C3_ekstrak_dengan_sampel[[#This Row],[Column9]]-_C3_ekstrak_tanpa_sampel[[#This Row],[Column9]])/_C3_ekstrak_tanpa_sampel[[#This Row],[Column9]]</f>
        <v>0</v>
      </c>
    </row>
    <row r="10" spans="2:10" x14ac:dyDescent="0.25">
      <c r="B10">
        <f>(_C3_ekstrak_dengan_sampel[[#This Row],[Column1]]-_C3_ekstrak_tanpa_sampel[[#This Row],[Column1]])/_C3_ekstrak_tanpa_sampel[[#This Row],[Column1]]</f>
        <v>-0.11538461538461538</v>
      </c>
      <c r="C10">
        <f>(_C3_ekstrak_dengan_sampel[[#This Row],[Column2]]-_C3_ekstrak_tanpa_sampel[[#This Row],[Column2]])/_C3_ekstrak_tanpa_sampel[[#This Row],[Column2]]</f>
        <v>-0.1666666666666666</v>
      </c>
      <c r="D10">
        <f>(_C3_ekstrak_dengan_sampel[[#This Row],[Column3]]-_C3_ekstrak_tanpa_sampel[[#This Row],[Column3]])/_C3_ekstrak_tanpa_sampel[[#This Row],[Column3]]</f>
        <v>1.7964071856287442E-2</v>
      </c>
      <c r="E10">
        <f>(_C3_ekstrak_dengan_sampel[[#This Row],[Column4]]-_C3_ekstrak_tanpa_sampel[[#This Row],[Column4]])/_C3_ekstrak_tanpa_sampel[[#This Row],[Column4]]</f>
        <v>-0.14285714285714296</v>
      </c>
      <c r="F10">
        <f>(_C3_ekstrak_dengan_sampel[[#This Row],[Column5]]-_C3_ekstrak_tanpa_sampel[[#This Row],[Column5]])/_C3_ekstrak_tanpa_sampel[[#This Row],[Column5]]</f>
        <v>-0.20000000000000004</v>
      </c>
      <c r="G10">
        <f>(_C3_ekstrak_dengan_sampel[[#This Row],[Column6]]-_C3_ekstrak_tanpa_sampel[[#This Row],[Column6]])/_C3_ekstrak_tanpa_sampel[[#This Row],[Column6]]</f>
        <v>0</v>
      </c>
      <c r="H10">
        <f>(_C3_ekstrak_dengan_sampel[[#This Row],[Column7]]-_C3_ekstrak_tanpa_sampel[[#This Row],[Column7]])/_C3_ekstrak_tanpa_sampel[[#This Row],[Column7]]</f>
        <v>-0.1666666666666666</v>
      </c>
      <c r="I10">
        <f>(_C3_ekstrak_dengan_sampel[[#This Row],[Column8]]-_C3_ekstrak_tanpa_sampel[[#This Row],[Column8]])/_C3_ekstrak_tanpa_sampel[[#This Row],[Column8]]</f>
        <v>0</v>
      </c>
      <c r="J10">
        <f>(_C3_ekstrak_dengan_sampel[[#This Row],[Column9]]-_C3_ekstrak_tanpa_sampel[[#This Row],[Column9]])/_C3_ekstrak_tanpa_sampel[[#This Row],[Column9]]</f>
        <v>0</v>
      </c>
    </row>
    <row r="11" spans="2:10" x14ac:dyDescent="0.25">
      <c r="B11">
        <f>(_C3_ekstrak_dengan_sampel[[#This Row],[Column1]]-_C3_ekstrak_tanpa_sampel[[#This Row],[Column1]])/_C3_ekstrak_tanpa_sampel[[#This Row],[Column1]]</f>
        <v>-0.11538461538461538</v>
      </c>
      <c r="C11">
        <f>(_C3_ekstrak_dengan_sampel[[#This Row],[Column2]]-_C3_ekstrak_tanpa_sampel[[#This Row],[Column2]])/_C3_ekstrak_tanpa_sampel[[#This Row],[Column2]]</f>
        <v>-9.090909090909087E-2</v>
      </c>
      <c r="D11">
        <f>(_C3_ekstrak_dengan_sampel[[#This Row],[Column3]]-_C3_ekstrak_tanpa_sampel[[#This Row],[Column3]])/_C3_ekstrak_tanpa_sampel[[#This Row],[Column3]]</f>
        <v>1.1976047904191628E-2</v>
      </c>
      <c r="E11">
        <f>(_C3_ekstrak_dengan_sampel[[#This Row],[Column4]]-_C3_ekstrak_tanpa_sampel[[#This Row],[Column4]])/_C3_ekstrak_tanpa_sampel[[#This Row],[Column4]]</f>
        <v>-0.14285714285714296</v>
      </c>
      <c r="F11">
        <f>(_C3_ekstrak_dengan_sampel[[#This Row],[Column5]]-_C3_ekstrak_tanpa_sampel[[#This Row],[Column5]])/_C3_ekstrak_tanpa_sampel[[#This Row],[Column5]]</f>
        <v>-0.20000000000000004</v>
      </c>
      <c r="G11">
        <f>(_C3_ekstrak_dengan_sampel[[#This Row],[Column6]]-_C3_ekstrak_tanpa_sampel[[#This Row],[Column6]])/_C3_ekstrak_tanpa_sampel[[#This Row],[Column6]]</f>
        <v>0</v>
      </c>
      <c r="H11">
        <f>(_C3_ekstrak_dengan_sampel[[#This Row],[Column7]]-_C3_ekstrak_tanpa_sampel[[#This Row],[Column7]])/_C3_ekstrak_tanpa_sampel[[#This Row],[Column7]]</f>
        <v>0</v>
      </c>
      <c r="I11">
        <f>(_C3_ekstrak_dengan_sampel[[#This Row],[Column8]]-_C3_ekstrak_tanpa_sampel[[#This Row],[Column8]])/_C3_ekstrak_tanpa_sampel[[#This Row],[Column8]]</f>
        <v>0</v>
      </c>
      <c r="J11">
        <f>(_C3_ekstrak_dengan_sampel[[#This Row],[Column9]]-_C3_ekstrak_tanpa_sampel[[#This Row],[Column9]])/_C3_ekstrak_tanpa_sampel[[#This Row],[Column9]]</f>
        <v>0</v>
      </c>
    </row>
    <row r="12" spans="2:10" x14ac:dyDescent="0.25">
      <c r="B12">
        <f>(_C3_ekstrak_dengan_sampel[[#This Row],[Column1]]-_C3_ekstrak_tanpa_sampel[[#This Row],[Column1]])/_C3_ekstrak_tanpa_sampel[[#This Row],[Column1]]</f>
        <v>-7.999999999999996E-2</v>
      </c>
      <c r="C12">
        <f>(_C3_ekstrak_dengan_sampel[[#This Row],[Column2]]-_C3_ekstrak_tanpa_sampel[[#This Row],[Column2]])/_C3_ekstrak_tanpa_sampel[[#This Row],[Column2]]</f>
        <v>-9.090909090909087E-2</v>
      </c>
      <c r="D12">
        <f>(_C3_ekstrak_dengan_sampel[[#This Row],[Column3]]-_C3_ekstrak_tanpa_sampel[[#This Row],[Column3]])/_C3_ekstrak_tanpa_sampel[[#This Row],[Column3]]</f>
        <v>1.7964071856287442E-2</v>
      </c>
      <c r="E12">
        <f>(_C3_ekstrak_dengan_sampel[[#This Row],[Column4]]-_C3_ekstrak_tanpa_sampel[[#This Row],[Column4]])/_C3_ekstrak_tanpa_sampel[[#This Row],[Column4]]</f>
        <v>0</v>
      </c>
      <c r="F12">
        <f>(_C3_ekstrak_dengan_sampel[[#This Row],[Column5]]-_C3_ekstrak_tanpa_sampel[[#This Row],[Column5]])/_C3_ekstrak_tanpa_sampel[[#This Row],[Column5]]</f>
        <v>0</v>
      </c>
      <c r="G12">
        <f>(_C3_ekstrak_dengan_sampel[[#This Row],[Column6]]-_C3_ekstrak_tanpa_sampel[[#This Row],[Column6]])/_C3_ekstrak_tanpa_sampel[[#This Row],[Column6]]</f>
        <v>0</v>
      </c>
      <c r="H12">
        <f>(_C3_ekstrak_dengan_sampel[[#This Row],[Column7]]-_C3_ekstrak_tanpa_sampel[[#This Row],[Column7]])/_C3_ekstrak_tanpa_sampel[[#This Row],[Column7]]</f>
        <v>0</v>
      </c>
      <c r="I12">
        <f>(_C3_ekstrak_dengan_sampel[[#This Row],[Column8]]-_C3_ekstrak_tanpa_sampel[[#This Row],[Column8]])/_C3_ekstrak_tanpa_sampel[[#This Row],[Column8]]</f>
        <v>0</v>
      </c>
      <c r="J12">
        <f>(_C3_ekstrak_dengan_sampel[[#This Row],[Column9]]-_C3_ekstrak_tanpa_sampel[[#This Row],[Column9]])/_C3_ekstrak_tanpa_sampel[[#This Row],[Column9]]</f>
        <v>0</v>
      </c>
    </row>
    <row r="13" spans="2:10" x14ac:dyDescent="0.25">
      <c r="B13">
        <f>(_C3_ekstrak_dengan_sampel[[#This Row],[Column1]]-_C3_ekstrak_tanpa_sampel[[#This Row],[Column1]])/_C3_ekstrak_tanpa_sampel[[#This Row],[Column1]]</f>
        <v>-0.15384615384615388</v>
      </c>
      <c r="C13">
        <f>(_C3_ekstrak_dengan_sampel[[#This Row],[Column2]]-_C3_ekstrak_tanpa_sampel[[#This Row],[Column2]])/_C3_ekstrak_tanpa_sampel[[#This Row],[Column2]]</f>
        <v>-9.090909090909087E-2</v>
      </c>
      <c r="D13">
        <f>(_C3_ekstrak_dengan_sampel[[#This Row],[Column3]]-_C3_ekstrak_tanpa_sampel[[#This Row],[Column3]])/_C3_ekstrak_tanpa_sampel[[#This Row],[Column3]]</f>
        <v>1.1976047904191628E-2</v>
      </c>
      <c r="E13">
        <f>(_C3_ekstrak_dengan_sampel[[#This Row],[Column4]]-_C3_ekstrak_tanpa_sampel[[#This Row],[Column4]])/_C3_ekstrak_tanpa_sampel[[#This Row],[Column4]]</f>
        <v>0</v>
      </c>
      <c r="F13">
        <f>(_C3_ekstrak_dengan_sampel[[#This Row],[Column5]]-_C3_ekstrak_tanpa_sampel[[#This Row],[Column5]])/_C3_ekstrak_tanpa_sampel[[#This Row],[Column5]]</f>
        <v>0</v>
      </c>
      <c r="G13">
        <f>(_C3_ekstrak_dengan_sampel[[#This Row],[Column6]]-_C3_ekstrak_tanpa_sampel[[#This Row],[Column6]])/_C3_ekstrak_tanpa_sampel[[#This Row],[Column6]]</f>
        <v>0</v>
      </c>
      <c r="H13">
        <f>(_C3_ekstrak_dengan_sampel[[#This Row],[Column7]]-_C3_ekstrak_tanpa_sampel[[#This Row],[Column7]])/_C3_ekstrak_tanpa_sampel[[#This Row],[Column7]]</f>
        <v>-0.1666666666666666</v>
      </c>
      <c r="I13">
        <f>(_C3_ekstrak_dengan_sampel[[#This Row],[Column8]]-_C3_ekstrak_tanpa_sampel[[#This Row],[Column8]])/_C3_ekstrak_tanpa_sampel[[#This Row],[Column8]]</f>
        <v>0</v>
      </c>
      <c r="J13">
        <f>(_C3_ekstrak_dengan_sampel[[#This Row],[Column9]]-_C3_ekstrak_tanpa_sampel[[#This Row],[Column9]])/_C3_ekstrak_tanpa_sampel[[#This Row],[Column9]]</f>
        <v>0</v>
      </c>
    </row>
    <row r="14" spans="2:10" x14ac:dyDescent="0.25">
      <c r="B14">
        <f>(_C3_ekstrak_dengan_sampel[[#This Row],[Column1]]-_C3_ekstrak_tanpa_sampel[[#This Row],[Column1]])/_C3_ekstrak_tanpa_sampel[[#This Row],[Column1]]</f>
        <v>-7.999999999999996E-2</v>
      </c>
      <c r="C14">
        <f>(_C3_ekstrak_dengan_sampel[[#This Row],[Column2]]-_C3_ekstrak_tanpa_sampel[[#This Row],[Column2]])/_C3_ekstrak_tanpa_sampel[[#This Row],[Column2]]</f>
        <v>-9.090909090909087E-2</v>
      </c>
      <c r="D14">
        <f>(_C3_ekstrak_dengan_sampel[[#This Row],[Column3]]-_C3_ekstrak_tanpa_sampel[[#This Row],[Column3]])/_C3_ekstrak_tanpa_sampel[[#This Row],[Column3]]</f>
        <v>1.1976047904191628E-2</v>
      </c>
      <c r="E14">
        <f>(_C3_ekstrak_dengan_sampel[[#This Row],[Column4]]-_C3_ekstrak_tanpa_sampel[[#This Row],[Column4]])/_C3_ekstrak_tanpa_sampel[[#This Row],[Column4]]</f>
        <v>-0.14285714285714296</v>
      </c>
      <c r="F14">
        <f>(_C3_ekstrak_dengan_sampel[[#This Row],[Column5]]-_C3_ekstrak_tanpa_sampel[[#This Row],[Column5]])/_C3_ekstrak_tanpa_sampel[[#This Row],[Column5]]</f>
        <v>0</v>
      </c>
      <c r="G14">
        <f>(_C3_ekstrak_dengan_sampel[[#This Row],[Column6]]-_C3_ekstrak_tanpa_sampel[[#This Row],[Column6]])/_C3_ekstrak_tanpa_sampel[[#This Row],[Column6]]</f>
        <v>0</v>
      </c>
      <c r="H14">
        <f>(_C3_ekstrak_dengan_sampel[[#This Row],[Column7]]-_C3_ekstrak_tanpa_sampel[[#This Row],[Column7]])/_C3_ekstrak_tanpa_sampel[[#This Row],[Column7]]</f>
        <v>-0.1666666666666666</v>
      </c>
      <c r="I14">
        <f>(_C3_ekstrak_dengan_sampel[[#This Row],[Column8]]-_C3_ekstrak_tanpa_sampel[[#This Row],[Column8]])/_C3_ekstrak_tanpa_sampel[[#This Row],[Column8]]</f>
        <v>0</v>
      </c>
      <c r="J14">
        <f>(_C3_ekstrak_dengan_sampel[[#This Row],[Column9]]-_C3_ekstrak_tanpa_sampel[[#This Row],[Column9]])/_C3_ekstrak_tanpa_sampel[[#This Row],[Column9]]</f>
        <v>0</v>
      </c>
    </row>
    <row r="15" spans="2:10" x14ac:dyDescent="0.25">
      <c r="B15">
        <f>(_C3_ekstrak_dengan_sampel[[#This Row],[Column1]]-_C3_ekstrak_tanpa_sampel[[#This Row],[Column1]])/_C3_ekstrak_tanpa_sampel[[#This Row],[Column1]]</f>
        <v>-0.12</v>
      </c>
      <c r="C15">
        <f>(_C3_ekstrak_dengan_sampel[[#This Row],[Column2]]-_C3_ekstrak_tanpa_sampel[[#This Row],[Column2]])/_C3_ekstrak_tanpa_sampel[[#This Row],[Column2]]</f>
        <v>-9.090909090909087E-2</v>
      </c>
      <c r="D15">
        <f>(_C3_ekstrak_dengan_sampel[[#This Row],[Column3]]-_C3_ekstrak_tanpa_sampel[[#This Row],[Column3]])/_C3_ekstrak_tanpa_sampel[[#This Row],[Column3]]</f>
        <v>1.8072289156626523E-2</v>
      </c>
      <c r="E15">
        <f>(_C3_ekstrak_dengan_sampel[[#This Row],[Column4]]-_C3_ekstrak_tanpa_sampel[[#This Row],[Column4]])/_C3_ekstrak_tanpa_sampel[[#This Row],[Column4]]</f>
        <v>-0.14285714285714296</v>
      </c>
      <c r="F15">
        <f>(_C3_ekstrak_dengan_sampel[[#This Row],[Column5]]-_C3_ekstrak_tanpa_sampel[[#This Row],[Column5]])/_C3_ekstrak_tanpa_sampel[[#This Row],[Column5]]</f>
        <v>-0.20000000000000004</v>
      </c>
      <c r="G15">
        <f>(_C3_ekstrak_dengan_sampel[[#This Row],[Column6]]-_C3_ekstrak_tanpa_sampel[[#This Row],[Column6]])/_C3_ekstrak_tanpa_sampel[[#This Row],[Column6]]</f>
        <v>0</v>
      </c>
      <c r="H15">
        <f>(_C3_ekstrak_dengan_sampel[[#This Row],[Column7]]-_C3_ekstrak_tanpa_sampel[[#This Row],[Column7]])/_C3_ekstrak_tanpa_sampel[[#This Row],[Column7]]</f>
        <v>-0.1666666666666666</v>
      </c>
      <c r="I15">
        <f>(_C3_ekstrak_dengan_sampel[[#This Row],[Column8]]-_C3_ekstrak_tanpa_sampel[[#This Row],[Column8]])/_C3_ekstrak_tanpa_sampel[[#This Row],[Column8]]</f>
        <v>0</v>
      </c>
      <c r="J15">
        <f>(_C3_ekstrak_dengan_sampel[[#This Row],[Column9]]-_C3_ekstrak_tanpa_sampel[[#This Row],[Column9]])/_C3_ekstrak_tanpa_sampel[[#This Row],[Column9]]</f>
        <v>0</v>
      </c>
    </row>
    <row r="16" spans="2:10" x14ac:dyDescent="0.25">
      <c r="B16">
        <f>(_C3_ekstrak_dengan_sampel[[#This Row],[Column1]]-_C3_ekstrak_tanpa_sampel[[#This Row],[Column1]])/_C3_ekstrak_tanpa_sampel[[#This Row],[Column1]]</f>
        <v>-0.11538461538461538</v>
      </c>
      <c r="C16">
        <f>(_C3_ekstrak_dengan_sampel[[#This Row],[Column2]]-_C3_ekstrak_tanpa_sampel[[#This Row],[Column2]])/_C3_ekstrak_tanpa_sampel[[#This Row],[Column2]]</f>
        <v>-9.090909090909087E-2</v>
      </c>
      <c r="D16">
        <f>(_C3_ekstrak_dengan_sampel[[#This Row],[Column3]]-_C3_ekstrak_tanpa_sampel[[#This Row],[Column3]])/_C3_ekstrak_tanpa_sampel[[#This Row],[Column3]]</f>
        <v>1.1976047904191628E-2</v>
      </c>
      <c r="E16">
        <f>(_C3_ekstrak_dengan_sampel[[#This Row],[Column4]]-_C3_ekstrak_tanpa_sampel[[#This Row],[Column4]])/_C3_ekstrak_tanpa_sampel[[#This Row],[Column4]]</f>
        <v>-0.14285714285714296</v>
      </c>
      <c r="F16">
        <f>(_C3_ekstrak_dengan_sampel[[#This Row],[Column5]]-_C3_ekstrak_tanpa_sampel[[#This Row],[Column5]])/_C3_ekstrak_tanpa_sampel[[#This Row],[Column5]]</f>
        <v>0</v>
      </c>
      <c r="G16">
        <f>(_C3_ekstrak_dengan_sampel[[#This Row],[Column6]]-_C3_ekstrak_tanpa_sampel[[#This Row],[Column6]])/_C3_ekstrak_tanpa_sampel[[#This Row],[Column6]]</f>
        <v>0</v>
      </c>
      <c r="H16">
        <f>(_C3_ekstrak_dengan_sampel[[#This Row],[Column7]]-_C3_ekstrak_tanpa_sampel[[#This Row],[Column7]])/_C3_ekstrak_tanpa_sampel[[#This Row],[Column7]]</f>
        <v>0</v>
      </c>
      <c r="I16">
        <f>(_C3_ekstrak_dengan_sampel[[#This Row],[Column8]]-_C3_ekstrak_tanpa_sampel[[#This Row],[Column8]])/_C3_ekstrak_tanpa_sampel[[#This Row],[Column8]]</f>
        <v>0</v>
      </c>
      <c r="J16">
        <f>(_C3_ekstrak_dengan_sampel[[#This Row],[Column9]]-_C3_ekstrak_tanpa_sampel[[#This Row],[Column9]])/_C3_ekstrak_tanpa_sampel[[#This Row],[Column9]]</f>
        <v>0</v>
      </c>
    </row>
    <row r="17" spans="2:10" x14ac:dyDescent="0.25">
      <c r="B17">
        <f>(_C3_ekstrak_dengan_sampel[[#This Row],[Column1]]-_C3_ekstrak_tanpa_sampel[[#This Row],[Column1]])/_C3_ekstrak_tanpa_sampel[[#This Row],[Column1]]</f>
        <v>-7.999999999999996E-2</v>
      </c>
      <c r="C17">
        <f>(_C3_ekstrak_dengan_sampel[[#This Row],[Column2]]-_C3_ekstrak_tanpa_sampel[[#This Row],[Column2]])/_C3_ekstrak_tanpa_sampel[[#This Row],[Column2]]</f>
        <v>-9.090909090909087E-2</v>
      </c>
      <c r="D17">
        <f>(_C3_ekstrak_dengan_sampel[[#This Row],[Column3]]-_C3_ekstrak_tanpa_sampel[[#This Row],[Column3]])/_C3_ekstrak_tanpa_sampel[[#This Row],[Column3]]</f>
        <v>1.7964071856287442E-2</v>
      </c>
      <c r="E17">
        <f>(_C3_ekstrak_dengan_sampel[[#This Row],[Column4]]-_C3_ekstrak_tanpa_sampel[[#This Row],[Column4]])/_C3_ekstrak_tanpa_sampel[[#This Row],[Column4]]</f>
        <v>-0.14285714285714296</v>
      </c>
      <c r="F17">
        <f>(_C3_ekstrak_dengan_sampel[[#This Row],[Column5]]-_C3_ekstrak_tanpa_sampel[[#This Row],[Column5]])/_C3_ekstrak_tanpa_sampel[[#This Row],[Column5]]</f>
        <v>0</v>
      </c>
      <c r="G17">
        <f>(_C3_ekstrak_dengan_sampel[[#This Row],[Column6]]-_C3_ekstrak_tanpa_sampel[[#This Row],[Column6]])/_C3_ekstrak_tanpa_sampel[[#This Row],[Column6]]</f>
        <v>0</v>
      </c>
      <c r="H17">
        <f>(_C3_ekstrak_dengan_sampel[[#This Row],[Column7]]-_C3_ekstrak_tanpa_sampel[[#This Row],[Column7]])/_C3_ekstrak_tanpa_sampel[[#This Row],[Column7]]</f>
        <v>-0.1666666666666666</v>
      </c>
      <c r="I17">
        <f>(_C3_ekstrak_dengan_sampel[[#This Row],[Column8]]-_C3_ekstrak_tanpa_sampel[[#This Row],[Column8]])/_C3_ekstrak_tanpa_sampel[[#This Row],[Column8]]</f>
        <v>0</v>
      </c>
      <c r="J17">
        <f>(_C3_ekstrak_dengan_sampel[[#This Row],[Column9]]-_C3_ekstrak_tanpa_sampel[[#This Row],[Column9]])/_C3_ekstrak_tanpa_sampel[[#This Row],[Column9]]</f>
        <v>0</v>
      </c>
    </row>
    <row r="18" spans="2:10" x14ac:dyDescent="0.25">
      <c r="B18">
        <f>(_C3_ekstrak_dengan_sampel[[#This Row],[Column1]]-_C3_ekstrak_tanpa_sampel[[#This Row],[Column1]])/_C3_ekstrak_tanpa_sampel[[#This Row],[Column1]]</f>
        <v>-7.999999999999996E-2</v>
      </c>
      <c r="C18">
        <f>(_C3_ekstrak_dengan_sampel[[#This Row],[Column2]]-_C3_ekstrak_tanpa_sampel[[#This Row],[Column2]])/_C3_ekstrak_tanpa_sampel[[#This Row],[Column2]]</f>
        <v>-9.090909090909087E-2</v>
      </c>
      <c r="D18">
        <f>(_C3_ekstrak_dengan_sampel[[#This Row],[Column3]]-_C3_ekstrak_tanpa_sampel[[#This Row],[Column3]])/_C3_ekstrak_tanpa_sampel[[#This Row],[Column3]]</f>
        <v>1.1976047904191628E-2</v>
      </c>
      <c r="E18">
        <f>(_C3_ekstrak_dengan_sampel[[#This Row],[Column4]]-_C3_ekstrak_tanpa_sampel[[#This Row],[Column4]])/_C3_ekstrak_tanpa_sampel[[#This Row],[Column4]]</f>
        <v>0</v>
      </c>
      <c r="F18">
        <f>(_C3_ekstrak_dengan_sampel[[#This Row],[Column5]]-_C3_ekstrak_tanpa_sampel[[#This Row],[Column5]])/_C3_ekstrak_tanpa_sampel[[#This Row],[Column5]]</f>
        <v>-0.20000000000000004</v>
      </c>
      <c r="G18">
        <f>(_C3_ekstrak_dengan_sampel[[#This Row],[Column6]]-_C3_ekstrak_tanpa_sampel[[#This Row],[Column6]])/_C3_ekstrak_tanpa_sampel[[#This Row],[Column6]]</f>
        <v>0</v>
      </c>
      <c r="H18">
        <f>(_C3_ekstrak_dengan_sampel[[#This Row],[Column7]]-_C3_ekstrak_tanpa_sampel[[#This Row],[Column7]])/_C3_ekstrak_tanpa_sampel[[#This Row],[Column7]]</f>
        <v>-0.1666666666666666</v>
      </c>
      <c r="I18">
        <f>(_C3_ekstrak_dengan_sampel[[#This Row],[Column8]]-_C3_ekstrak_tanpa_sampel[[#This Row],[Column8]])/_C3_ekstrak_tanpa_sampel[[#This Row],[Column8]]</f>
        <v>0</v>
      </c>
      <c r="J18">
        <f>(_C3_ekstrak_dengan_sampel[[#This Row],[Column9]]-_C3_ekstrak_tanpa_sampel[[#This Row],[Column9]])/_C3_ekstrak_tanpa_sampel[[#This Row],[Column9]]</f>
        <v>0</v>
      </c>
    </row>
    <row r="19" spans="2:10" x14ac:dyDescent="0.25">
      <c r="B19">
        <f>(_C3_ekstrak_dengan_sampel[[#This Row],[Column1]]-_C3_ekstrak_tanpa_sampel[[#This Row],[Column1]])/_C3_ekstrak_tanpa_sampel[[#This Row],[Column1]]</f>
        <v>-0.11538461538461538</v>
      </c>
      <c r="C19">
        <f>(_C3_ekstrak_dengan_sampel[[#This Row],[Column2]]-_C3_ekstrak_tanpa_sampel[[#This Row],[Column2]])/_C3_ekstrak_tanpa_sampel[[#This Row],[Column2]]</f>
        <v>-9.090909090909087E-2</v>
      </c>
      <c r="D19">
        <f>(_C3_ekstrak_dengan_sampel[[#This Row],[Column3]]-_C3_ekstrak_tanpa_sampel[[#This Row],[Column3]])/_C3_ekstrak_tanpa_sampel[[#This Row],[Column3]]</f>
        <v>1.1976047904191628E-2</v>
      </c>
      <c r="E19">
        <f>(_C3_ekstrak_dengan_sampel[[#This Row],[Column4]]-_C3_ekstrak_tanpa_sampel[[#This Row],[Column4]])/_C3_ekstrak_tanpa_sampel[[#This Row],[Column4]]</f>
        <v>-0.14285714285714296</v>
      </c>
      <c r="F19">
        <f>(_C3_ekstrak_dengan_sampel[[#This Row],[Column5]]-_C3_ekstrak_tanpa_sampel[[#This Row],[Column5]])/_C3_ekstrak_tanpa_sampel[[#This Row],[Column5]]</f>
        <v>0</v>
      </c>
      <c r="G19">
        <f>(_C3_ekstrak_dengan_sampel[[#This Row],[Column6]]-_C3_ekstrak_tanpa_sampel[[#This Row],[Column6]])/_C3_ekstrak_tanpa_sampel[[#This Row],[Column6]]</f>
        <v>0</v>
      </c>
      <c r="H19">
        <f>(_C3_ekstrak_dengan_sampel[[#This Row],[Column7]]-_C3_ekstrak_tanpa_sampel[[#This Row],[Column7]])/_C3_ekstrak_tanpa_sampel[[#This Row],[Column7]]</f>
        <v>-0.1666666666666666</v>
      </c>
      <c r="I19">
        <f>(_C3_ekstrak_dengan_sampel[[#This Row],[Column8]]-_C3_ekstrak_tanpa_sampel[[#This Row],[Column8]])/_C3_ekstrak_tanpa_sampel[[#This Row],[Column8]]</f>
        <v>0</v>
      </c>
      <c r="J19">
        <f>(_C3_ekstrak_dengan_sampel[[#This Row],[Column9]]-_C3_ekstrak_tanpa_sampel[[#This Row],[Column9]])/_C3_ekstrak_tanpa_sampel[[#This Row],[Column9]]</f>
        <v>0</v>
      </c>
    </row>
    <row r="20" spans="2:10" x14ac:dyDescent="0.25">
      <c r="B20">
        <f>(_C3_ekstrak_dengan_sampel[[#This Row],[Column1]]-_C3_ekstrak_tanpa_sampel[[#This Row],[Column1]])/_C3_ekstrak_tanpa_sampel[[#This Row],[Column1]]</f>
        <v>-7.999999999999996E-2</v>
      </c>
      <c r="C20">
        <f>(_C3_ekstrak_dengan_sampel[[#This Row],[Column2]]-_C3_ekstrak_tanpa_sampel[[#This Row],[Column2]])/_C3_ekstrak_tanpa_sampel[[#This Row],[Column2]]</f>
        <v>-9.090909090909087E-2</v>
      </c>
      <c r="D20">
        <f>(_C3_ekstrak_dengan_sampel[[#This Row],[Column3]]-_C3_ekstrak_tanpa_sampel[[#This Row],[Column3]])/_C3_ekstrak_tanpa_sampel[[#This Row],[Column3]]</f>
        <v>1.7964071856287442E-2</v>
      </c>
      <c r="E20">
        <f>(_C3_ekstrak_dengan_sampel[[#This Row],[Column4]]-_C3_ekstrak_tanpa_sampel[[#This Row],[Column4]])/_C3_ekstrak_tanpa_sampel[[#This Row],[Column4]]</f>
        <v>0</v>
      </c>
      <c r="F20">
        <f>(_C3_ekstrak_dengan_sampel[[#This Row],[Column5]]-_C3_ekstrak_tanpa_sampel[[#This Row],[Column5]])/_C3_ekstrak_tanpa_sampel[[#This Row],[Column5]]</f>
        <v>-0.20000000000000004</v>
      </c>
      <c r="G20">
        <f>(_C3_ekstrak_dengan_sampel[[#This Row],[Column6]]-_C3_ekstrak_tanpa_sampel[[#This Row],[Column6]])/_C3_ekstrak_tanpa_sampel[[#This Row],[Column6]]</f>
        <v>0</v>
      </c>
      <c r="H20">
        <f>(_C3_ekstrak_dengan_sampel[[#This Row],[Column7]]-_C3_ekstrak_tanpa_sampel[[#This Row],[Column7]])/_C3_ekstrak_tanpa_sampel[[#This Row],[Column7]]</f>
        <v>0</v>
      </c>
      <c r="I20">
        <f>(_C3_ekstrak_dengan_sampel[[#This Row],[Column8]]-_C3_ekstrak_tanpa_sampel[[#This Row],[Column8]])/_C3_ekstrak_tanpa_sampel[[#This Row],[Column8]]</f>
        <v>0</v>
      </c>
      <c r="J20">
        <f>(_C3_ekstrak_dengan_sampel[[#This Row],[Column9]]-_C3_ekstrak_tanpa_sampel[[#This Row],[Column9]])/_C3_ekstrak_tanpa_sampel[[#This Row],[Column9]]</f>
        <v>0</v>
      </c>
    </row>
    <row r="21" spans="2:10" x14ac:dyDescent="0.25">
      <c r="B21">
        <f>(_C3_ekstrak_dengan_sampel[[#This Row],[Column1]]-_C3_ekstrak_tanpa_sampel[[#This Row],[Column1]])/_C3_ekstrak_tanpa_sampel[[#This Row],[Column1]]</f>
        <v>-7.999999999999996E-2</v>
      </c>
      <c r="C21">
        <f>(_C3_ekstrak_dengan_sampel[[#This Row],[Column2]]-_C3_ekstrak_tanpa_sampel[[#This Row],[Column2]])/_C3_ekstrak_tanpa_sampel[[#This Row],[Column2]]</f>
        <v>-9.090909090909087E-2</v>
      </c>
      <c r="D21">
        <f>(_C3_ekstrak_dengan_sampel[[#This Row],[Column3]]-_C3_ekstrak_tanpa_sampel[[#This Row],[Column3]])/_C3_ekstrak_tanpa_sampel[[#This Row],[Column3]]</f>
        <v>1.1976047904191628E-2</v>
      </c>
      <c r="E21">
        <f>(_C3_ekstrak_dengan_sampel[[#This Row],[Column4]]-_C3_ekstrak_tanpa_sampel[[#This Row],[Column4]])/_C3_ekstrak_tanpa_sampel[[#This Row],[Column4]]</f>
        <v>-0.14285714285714296</v>
      </c>
      <c r="F21">
        <f>(_C3_ekstrak_dengan_sampel[[#This Row],[Column5]]-_C3_ekstrak_tanpa_sampel[[#This Row],[Column5]])/_C3_ekstrak_tanpa_sampel[[#This Row],[Column5]]</f>
        <v>0</v>
      </c>
      <c r="G21">
        <f>(_C3_ekstrak_dengan_sampel[[#This Row],[Column6]]-_C3_ekstrak_tanpa_sampel[[#This Row],[Column6]])/_C3_ekstrak_tanpa_sampel[[#This Row],[Column6]]</f>
        <v>0</v>
      </c>
      <c r="H21">
        <f>(_C3_ekstrak_dengan_sampel[[#This Row],[Column7]]-_C3_ekstrak_tanpa_sampel[[#This Row],[Column7]])/_C3_ekstrak_tanpa_sampel[[#This Row],[Column7]]</f>
        <v>0</v>
      </c>
      <c r="I21">
        <f>(_C3_ekstrak_dengan_sampel[[#This Row],[Column8]]-_C3_ekstrak_tanpa_sampel[[#This Row],[Column8]])/_C3_ekstrak_tanpa_sampel[[#This Row],[Column8]]</f>
        <v>0</v>
      </c>
      <c r="J21">
        <f>(_C3_ekstrak_dengan_sampel[[#This Row],[Column9]]-_C3_ekstrak_tanpa_sampel[[#This Row],[Column9]])/_C3_ekstrak_tanpa_sampel[[#This Row],[Column9]]</f>
        <v>0</v>
      </c>
    </row>
    <row r="22" spans="2:10" x14ac:dyDescent="0.25">
      <c r="B22">
        <f>(_C3_ekstrak_dengan_sampel[[#This Row],[Column1]]-_C3_ekstrak_tanpa_sampel[[#This Row],[Column1]])/_C3_ekstrak_tanpa_sampel[[#This Row],[Column1]]</f>
        <v>-0.11538461538461538</v>
      </c>
      <c r="C22">
        <f>(_C3_ekstrak_dengan_sampel[[#This Row],[Column2]]-_C3_ekstrak_tanpa_sampel[[#This Row],[Column2]])/_C3_ekstrak_tanpa_sampel[[#This Row],[Column2]]</f>
        <v>-9.090909090909087E-2</v>
      </c>
      <c r="D22">
        <f>(_C3_ekstrak_dengan_sampel[[#This Row],[Column3]]-_C3_ekstrak_tanpa_sampel[[#This Row],[Column3]])/_C3_ekstrak_tanpa_sampel[[#This Row],[Column3]]</f>
        <v>5.9523809523809581E-3</v>
      </c>
      <c r="E22">
        <f>(_C3_ekstrak_dengan_sampel[[#This Row],[Column4]]-_C3_ekstrak_tanpa_sampel[[#This Row],[Column4]])/_C3_ekstrak_tanpa_sampel[[#This Row],[Column4]]</f>
        <v>0</v>
      </c>
      <c r="F22">
        <f>(_C3_ekstrak_dengan_sampel[[#This Row],[Column5]]-_C3_ekstrak_tanpa_sampel[[#This Row],[Column5]])/_C3_ekstrak_tanpa_sampel[[#This Row],[Column5]]</f>
        <v>0</v>
      </c>
      <c r="G22">
        <f>(_C3_ekstrak_dengan_sampel[[#This Row],[Column6]]-_C3_ekstrak_tanpa_sampel[[#This Row],[Column6]])/_C3_ekstrak_tanpa_sampel[[#This Row],[Column6]]</f>
        <v>0</v>
      </c>
      <c r="H22">
        <f>(_C3_ekstrak_dengan_sampel[[#This Row],[Column7]]-_C3_ekstrak_tanpa_sampel[[#This Row],[Column7]])/_C3_ekstrak_tanpa_sampel[[#This Row],[Column7]]</f>
        <v>-0.1666666666666666</v>
      </c>
      <c r="I22">
        <f>(_C3_ekstrak_dengan_sampel[[#This Row],[Column8]]-_C3_ekstrak_tanpa_sampel[[#This Row],[Column8]])/_C3_ekstrak_tanpa_sampel[[#This Row],[Column8]]</f>
        <v>0</v>
      </c>
      <c r="J22">
        <f>(_C3_ekstrak_dengan_sampel[[#This Row],[Column9]]-_C3_ekstrak_tanpa_sampel[[#This Row],[Column9]])/_C3_ekstrak_tanpa_sampel[[#This Row],[Column9]]</f>
        <v>0</v>
      </c>
    </row>
    <row r="23" spans="2:10" x14ac:dyDescent="0.25">
      <c r="B23">
        <f>(_C3_ekstrak_dengan_sampel[[#This Row],[Column1]]-_C3_ekstrak_tanpa_sampel[[#This Row],[Column1]])/_C3_ekstrak_tanpa_sampel[[#This Row],[Column1]]</f>
        <v>-7.999999999999996E-2</v>
      </c>
      <c r="C23">
        <f>(_C3_ekstrak_dengan_sampel[[#This Row],[Column2]]-_C3_ekstrak_tanpa_sampel[[#This Row],[Column2]])/_C3_ekstrak_tanpa_sampel[[#This Row],[Column2]]</f>
        <v>-9.090909090909087E-2</v>
      </c>
      <c r="D23">
        <f>(_C3_ekstrak_dengan_sampel[[#This Row],[Column3]]-_C3_ekstrak_tanpa_sampel[[#This Row],[Column3]])/_C3_ekstrak_tanpa_sampel[[#This Row],[Column3]]</f>
        <v>1.7964071856287442E-2</v>
      </c>
      <c r="E23">
        <f>(_C3_ekstrak_dengan_sampel[[#This Row],[Column4]]-_C3_ekstrak_tanpa_sampel[[#This Row],[Column4]])/_C3_ekstrak_tanpa_sampel[[#This Row],[Column4]]</f>
        <v>0</v>
      </c>
      <c r="F23">
        <f>(_C3_ekstrak_dengan_sampel[[#This Row],[Column5]]-_C3_ekstrak_tanpa_sampel[[#This Row],[Column5]])/_C3_ekstrak_tanpa_sampel[[#This Row],[Column5]]</f>
        <v>0</v>
      </c>
      <c r="G23">
        <f>(_C3_ekstrak_dengan_sampel[[#This Row],[Column6]]-_C3_ekstrak_tanpa_sampel[[#This Row],[Column6]])/_C3_ekstrak_tanpa_sampel[[#This Row],[Column6]]</f>
        <v>0</v>
      </c>
      <c r="H23">
        <f>(_C3_ekstrak_dengan_sampel[[#This Row],[Column7]]-_C3_ekstrak_tanpa_sampel[[#This Row],[Column7]])/_C3_ekstrak_tanpa_sampel[[#This Row],[Column7]]</f>
        <v>-0.1666666666666666</v>
      </c>
      <c r="I23">
        <f>(_C3_ekstrak_dengan_sampel[[#This Row],[Column8]]-_C3_ekstrak_tanpa_sampel[[#This Row],[Column8]])/_C3_ekstrak_tanpa_sampel[[#This Row],[Column8]]</f>
        <v>0</v>
      </c>
      <c r="J23">
        <f>(_C3_ekstrak_dengan_sampel[[#This Row],[Column9]]-_C3_ekstrak_tanpa_sampel[[#This Row],[Column9]])/_C3_ekstrak_tanpa_sampel[[#This Row],[Column9]]</f>
        <v>0</v>
      </c>
    </row>
    <row r="24" spans="2:10" x14ac:dyDescent="0.25">
      <c r="B24">
        <f>(_C3_ekstrak_dengan_sampel[[#This Row],[Column1]]-_C3_ekstrak_tanpa_sampel[[#This Row],[Column1]])/_C3_ekstrak_tanpa_sampel[[#This Row],[Column1]]</f>
        <v>-0.11538461538461538</v>
      </c>
      <c r="C24">
        <f>(_C3_ekstrak_dengan_sampel[[#This Row],[Column2]]-_C3_ekstrak_tanpa_sampel[[#This Row],[Column2]])/_C3_ekstrak_tanpa_sampel[[#This Row],[Column2]]</f>
        <v>-9.090909090909087E-2</v>
      </c>
      <c r="D24">
        <f>(_C3_ekstrak_dengan_sampel[[#This Row],[Column3]]-_C3_ekstrak_tanpa_sampel[[#This Row],[Column3]])/_C3_ekstrak_tanpa_sampel[[#This Row],[Column3]]</f>
        <v>1.1976047904191628E-2</v>
      </c>
      <c r="E24">
        <f>(_C3_ekstrak_dengan_sampel[[#This Row],[Column4]]-_C3_ekstrak_tanpa_sampel[[#This Row],[Column4]])/_C3_ekstrak_tanpa_sampel[[#This Row],[Column4]]</f>
        <v>-0.14285714285714296</v>
      </c>
      <c r="F24">
        <f>(_C3_ekstrak_dengan_sampel[[#This Row],[Column5]]-_C3_ekstrak_tanpa_sampel[[#This Row],[Column5]])/_C3_ekstrak_tanpa_sampel[[#This Row],[Column5]]</f>
        <v>0</v>
      </c>
      <c r="G24">
        <f>(_C3_ekstrak_dengan_sampel[[#This Row],[Column6]]-_C3_ekstrak_tanpa_sampel[[#This Row],[Column6]])/_C3_ekstrak_tanpa_sampel[[#This Row],[Column6]]</f>
        <v>0</v>
      </c>
      <c r="H24">
        <f>(_C3_ekstrak_dengan_sampel[[#This Row],[Column7]]-_C3_ekstrak_tanpa_sampel[[#This Row],[Column7]])/_C3_ekstrak_tanpa_sampel[[#This Row],[Column7]]</f>
        <v>0</v>
      </c>
      <c r="I24">
        <f>(_C3_ekstrak_dengan_sampel[[#This Row],[Column8]]-_C3_ekstrak_tanpa_sampel[[#This Row],[Column8]])/_C3_ekstrak_tanpa_sampel[[#This Row],[Column8]]</f>
        <v>0</v>
      </c>
      <c r="J24">
        <f>(_C3_ekstrak_dengan_sampel[[#This Row],[Column9]]-_C3_ekstrak_tanpa_sampel[[#This Row],[Column9]])/_C3_ekstrak_tanpa_sampel[[#This Row],[Column9]]</f>
        <v>0</v>
      </c>
    </row>
    <row r="25" spans="2:10" x14ac:dyDescent="0.25">
      <c r="B25">
        <f>(_C3_ekstrak_dengan_sampel[[#This Row],[Column1]]-_C3_ekstrak_tanpa_sampel[[#This Row],[Column1]])/_C3_ekstrak_tanpa_sampel[[#This Row],[Column1]]</f>
        <v>-0.11538461538461538</v>
      </c>
      <c r="C25">
        <f>(_C3_ekstrak_dengan_sampel[[#This Row],[Column2]]-_C3_ekstrak_tanpa_sampel[[#This Row],[Column2]])/_C3_ekstrak_tanpa_sampel[[#This Row],[Column2]]</f>
        <v>-0.1666666666666666</v>
      </c>
      <c r="D25">
        <f>(_C3_ekstrak_dengan_sampel[[#This Row],[Column3]]-_C3_ekstrak_tanpa_sampel[[#This Row],[Column3]])/_C3_ekstrak_tanpa_sampel[[#This Row],[Column3]]</f>
        <v>5.9523809523809581E-3</v>
      </c>
      <c r="E25">
        <f>(_C3_ekstrak_dengan_sampel[[#This Row],[Column4]]-_C3_ekstrak_tanpa_sampel[[#This Row],[Column4]])/_C3_ekstrak_tanpa_sampel[[#This Row],[Column4]]</f>
        <v>-0.14285714285714296</v>
      </c>
      <c r="F25">
        <f>(_C3_ekstrak_dengan_sampel[[#This Row],[Column5]]-_C3_ekstrak_tanpa_sampel[[#This Row],[Column5]])/_C3_ekstrak_tanpa_sampel[[#This Row],[Column5]]</f>
        <v>0</v>
      </c>
      <c r="G25">
        <f>(_C3_ekstrak_dengan_sampel[[#This Row],[Column6]]-_C3_ekstrak_tanpa_sampel[[#This Row],[Column6]])/_C3_ekstrak_tanpa_sampel[[#This Row],[Column6]]</f>
        <v>0</v>
      </c>
      <c r="H25">
        <f>(_C3_ekstrak_dengan_sampel[[#This Row],[Column7]]-_C3_ekstrak_tanpa_sampel[[#This Row],[Column7]])/_C3_ekstrak_tanpa_sampel[[#This Row],[Column7]]</f>
        <v>-0.1666666666666666</v>
      </c>
      <c r="I25">
        <f>(_C3_ekstrak_dengan_sampel[[#This Row],[Column8]]-_C3_ekstrak_tanpa_sampel[[#This Row],[Column8]])/_C3_ekstrak_tanpa_sampel[[#This Row],[Column8]]</f>
        <v>0</v>
      </c>
      <c r="J25">
        <f>(_C3_ekstrak_dengan_sampel[[#This Row],[Column9]]-_C3_ekstrak_tanpa_sampel[[#This Row],[Column9]])/_C3_ekstrak_tanpa_sampel[[#This Row],[Column9]]</f>
        <v>0</v>
      </c>
    </row>
    <row r="26" spans="2:10" x14ac:dyDescent="0.25">
      <c r="B26">
        <f>(_C3_ekstrak_dengan_sampel[[#This Row],[Column1]]-_C3_ekstrak_tanpa_sampel[[#This Row],[Column1]])/_C3_ekstrak_tanpa_sampel[[#This Row],[Column1]]</f>
        <v>-0.11538461538461538</v>
      </c>
      <c r="C26">
        <f>(_C3_ekstrak_dengan_sampel[[#This Row],[Column2]]-_C3_ekstrak_tanpa_sampel[[#This Row],[Column2]])/_C3_ekstrak_tanpa_sampel[[#This Row],[Column2]]</f>
        <v>-0.1666666666666666</v>
      </c>
      <c r="D26">
        <f>(_C3_ekstrak_dengan_sampel[[#This Row],[Column3]]-_C3_ekstrak_tanpa_sampel[[#This Row],[Column3]])/_C3_ekstrak_tanpa_sampel[[#This Row],[Column3]]</f>
        <v>5.9523809523809581E-3</v>
      </c>
      <c r="E26">
        <f>(_C3_ekstrak_dengan_sampel[[#This Row],[Column4]]-_C3_ekstrak_tanpa_sampel[[#This Row],[Column4]])/_C3_ekstrak_tanpa_sampel[[#This Row],[Column4]]</f>
        <v>-0.14285714285714296</v>
      </c>
      <c r="F26">
        <f>(_C3_ekstrak_dengan_sampel[[#This Row],[Column5]]-_C3_ekstrak_tanpa_sampel[[#This Row],[Column5]])/_C3_ekstrak_tanpa_sampel[[#This Row],[Column5]]</f>
        <v>-0.20000000000000004</v>
      </c>
      <c r="G26">
        <f>(_C3_ekstrak_dengan_sampel[[#This Row],[Column6]]-_C3_ekstrak_tanpa_sampel[[#This Row],[Column6]])/_C3_ekstrak_tanpa_sampel[[#This Row],[Column6]]</f>
        <v>0</v>
      </c>
      <c r="H26">
        <f>(_C3_ekstrak_dengan_sampel[[#This Row],[Column7]]-_C3_ekstrak_tanpa_sampel[[#This Row],[Column7]])/_C3_ekstrak_tanpa_sampel[[#This Row],[Column7]]</f>
        <v>-0.1666666666666666</v>
      </c>
      <c r="I26">
        <f>(_C3_ekstrak_dengan_sampel[[#This Row],[Column8]]-_C3_ekstrak_tanpa_sampel[[#This Row],[Column8]])/_C3_ekstrak_tanpa_sampel[[#This Row],[Column8]]</f>
        <v>0</v>
      </c>
      <c r="J26">
        <f>(_C3_ekstrak_dengan_sampel[[#This Row],[Column9]]-_C3_ekstrak_tanpa_sampel[[#This Row],[Column9]])/_C3_ekstrak_tanpa_sampel[[#This Row],[Column9]]</f>
        <v>0</v>
      </c>
    </row>
    <row r="27" spans="2:10" x14ac:dyDescent="0.25">
      <c r="B27">
        <f>(_C3_ekstrak_dengan_sampel[[#This Row],[Column1]]-_C3_ekstrak_tanpa_sampel[[#This Row],[Column1]])/_C3_ekstrak_tanpa_sampel[[#This Row],[Column1]]</f>
        <v>-0.11538461538461538</v>
      </c>
      <c r="C27">
        <f>(_C3_ekstrak_dengan_sampel[[#This Row],[Column2]]-_C3_ekstrak_tanpa_sampel[[#This Row],[Column2]])/_C3_ekstrak_tanpa_sampel[[#This Row],[Column2]]</f>
        <v>-0.1666666666666666</v>
      </c>
      <c r="D27">
        <f>(_C3_ekstrak_dengan_sampel[[#This Row],[Column3]]-_C3_ekstrak_tanpa_sampel[[#This Row],[Column3]])/_C3_ekstrak_tanpa_sampel[[#This Row],[Column3]]</f>
        <v>5.9523809523809581E-3</v>
      </c>
      <c r="E27">
        <f>(_C3_ekstrak_dengan_sampel[[#This Row],[Column4]]-_C3_ekstrak_tanpa_sampel[[#This Row],[Column4]])/_C3_ekstrak_tanpa_sampel[[#This Row],[Column4]]</f>
        <v>-0.14285714285714296</v>
      </c>
      <c r="F27">
        <f>(_C3_ekstrak_dengan_sampel[[#This Row],[Column5]]-_C3_ekstrak_tanpa_sampel[[#This Row],[Column5]])/_C3_ekstrak_tanpa_sampel[[#This Row],[Column5]]</f>
        <v>0</v>
      </c>
      <c r="G27">
        <f>(_C3_ekstrak_dengan_sampel[[#This Row],[Column6]]-_C3_ekstrak_tanpa_sampel[[#This Row],[Column6]])/_C3_ekstrak_tanpa_sampel[[#This Row],[Column6]]</f>
        <v>0</v>
      </c>
      <c r="H27">
        <f>(_C3_ekstrak_dengan_sampel[[#This Row],[Column7]]-_C3_ekstrak_tanpa_sampel[[#This Row],[Column7]])/_C3_ekstrak_tanpa_sampel[[#This Row],[Column7]]</f>
        <v>-0.1666666666666666</v>
      </c>
      <c r="I27">
        <f>(_C3_ekstrak_dengan_sampel[[#This Row],[Column8]]-_C3_ekstrak_tanpa_sampel[[#This Row],[Column8]])/_C3_ekstrak_tanpa_sampel[[#This Row],[Column8]]</f>
        <v>0</v>
      </c>
      <c r="J27">
        <f>(_C3_ekstrak_dengan_sampel[[#This Row],[Column9]]-_C3_ekstrak_tanpa_sampel[[#This Row],[Column9]])/_C3_ekstrak_tanpa_sampel[[#This Row],[Column9]]</f>
        <v>0</v>
      </c>
    </row>
    <row r="28" spans="2:10" x14ac:dyDescent="0.25">
      <c r="B28">
        <f>(_C3_ekstrak_dengan_sampel[[#This Row],[Column1]]-_C3_ekstrak_tanpa_sampel[[#This Row],[Column1]])/_C3_ekstrak_tanpa_sampel[[#This Row],[Column1]]</f>
        <v>-0.11538461538461538</v>
      </c>
      <c r="C28">
        <f>(_C3_ekstrak_dengan_sampel[[#This Row],[Column2]]-_C3_ekstrak_tanpa_sampel[[#This Row],[Column2]])/_C3_ekstrak_tanpa_sampel[[#This Row],[Column2]]</f>
        <v>-0.1666666666666666</v>
      </c>
      <c r="D28">
        <f>(_C3_ekstrak_dengan_sampel[[#This Row],[Column3]]-_C3_ekstrak_tanpa_sampel[[#This Row],[Column3]])/_C3_ekstrak_tanpa_sampel[[#This Row],[Column3]]</f>
        <v>1.1904761904761916E-2</v>
      </c>
      <c r="E28">
        <f>(_C3_ekstrak_dengan_sampel[[#This Row],[Column4]]-_C3_ekstrak_tanpa_sampel[[#This Row],[Column4]])/_C3_ekstrak_tanpa_sampel[[#This Row],[Column4]]</f>
        <v>-0.14285714285714296</v>
      </c>
      <c r="F28">
        <f>(_C3_ekstrak_dengan_sampel[[#This Row],[Column5]]-_C3_ekstrak_tanpa_sampel[[#This Row],[Column5]])/_C3_ekstrak_tanpa_sampel[[#This Row],[Column5]]</f>
        <v>-0.20000000000000004</v>
      </c>
      <c r="G28">
        <f>(_C3_ekstrak_dengan_sampel[[#This Row],[Column6]]-_C3_ekstrak_tanpa_sampel[[#This Row],[Column6]])/_C3_ekstrak_tanpa_sampel[[#This Row],[Column6]]</f>
        <v>0</v>
      </c>
      <c r="H28">
        <f>(_C3_ekstrak_dengan_sampel[[#This Row],[Column7]]-_C3_ekstrak_tanpa_sampel[[#This Row],[Column7]])/_C3_ekstrak_tanpa_sampel[[#This Row],[Column7]]</f>
        <v>-0.1666666666666666</v>
      </c>
      <c r="I28">
        <f>(_C3_ekstrak_dengan_sampel[[#This Row],[Column8]]-_C3_ekstrak_tanpa_sampel[[#This Row],[Column8]])/_C3_ekstrak_tanpa_sampel[[#This Row],[Column8]]</f>
        <v>0</v>
      </c>
      <c r="J28">
        <f>(_C3_ekstrak_dengan_sampel[[#This Row],[Column9]]-_C3_ekstrak_tanpa_sampel[[#This Row],[Column9]])/_C3_ekstrak_tanpa_sampel[[#This Row],[Column9]]</f>
        <v>0</v>
      </c>
    </row>
    <row r="29" spans="2:10" x14ac:dyDescent="0.25">
      <c r="B29">
        <f>(_C3_ekstrak_dengan_sampel[[#This Row],[Column1]]-_C3_ekstrak_tanpa_sampel[[#This Row],[Column1]])/_C3_ekstrak_tanpa_sampel[[#This Row],[Column1]]</f>
        <v>-0.11538461538461538</v>
      </c>
      <c r="C29">
        <f>(_C3_ekstrak_dengan_sampel[[#This Row],[Column2]]-_C3_ekstrak_tanpa_sampel[[#This Row],[Column2]])/_C3_ekstrak_tanpa_sampel[[#This Row],[Column2]]</f>
        <v>-0.1666666666666666</v>
      </c>
      <c r="D29">
        <f>(_C3_ekstrak_dengan_sampel[[#This Row],[Column3]]-_C3_ekstrak_tanpa_sampel[[#This Row],[Column3]])/_C3_ekstrak_tanpa_sampel[[#This Row],[Column3]]</f>
        <v>5.9523809523809581E-3</v>
      </c>
      <c r="E29">
        <f>(_C3_ekstrak_dengan_sampel[[#This Row],[Column4]]-_C3_ekstrak_tanpa_sampel[[#This Row],[Column4]])/_C3_ekstrak_tanpa_sampel[[#This Row],[Column4]]</f>
        <v>-0.14285714285714296</v>
      </c>
      <c r="F29">
        <f>(_C3_ekstrak_dengan_sampel[[#This Row],[Column5]]-_C3_ekstrak_tanpa_sampel[[#This Row],[Column5]])/_C3_ekstrak_tanpa_sampel[[#This Row],[Column5]]</f>
        <v>-0.20000000000000004</v>
      </c>
      <c r="G29">
        <f>(_C3_ekstrak_dengan_sampel[[#This Row],[Column6]]-_C3_ekstrak_tanpa_sampel[[#This Row],[Column6]])/_C3_ekstrak_tanpa_sampel[[#This Row],[Column6]]</f>
        <v>0</v>
      </c>
      <c r="H29">
        <f>(_C3_ekstrak_dengan_sampel[[#This Row],[Column7]]-_C3_ekstrak_tanpa_sampel[[#This Row],[Column7]])/_C3_ekstrak_tanpa_sampel[[#This Row],[Column7]]</f>
        <v>-0.1666666666666666</v>
      </c>
      <c r="I29">
        <f>(_C3_ekstrak_dengan_sampel[[#This Row],[Column8]]-_C3_ekstrak_tanpa_sampel[[#This Row],[Column8]])/_C3_ekstrak_tanpa_sampel[[#This Row],[Column8]]</f>
        <v>0</v>
      </c>
      <c r="J29">
        <f>(_C3_ekstrak_dengan_sampel[[#This Row],[Column9]]-_C3_ekstrak_tanpa_sampel[[#This Row],[Column9]])/_C3_ekstrak_tanpa_sampel[[#This Row],[Column9]]</f>
        <v>0</v>
      </c>
    </row>
    <row r="30" spans="2:10" x14ac:dyDescent="0.25">
      <c r="B30">
        <f>(_C3_ekstrak_dengan_sampel[[#This Row],[Column1]]-_C3_ekstrak_tanpa_sampel[[#This Row],[Column1]])/_C3_ekstrak_tanpa_sampel[[#This Row],[Column1]]</f>
        <v>-0.11538461538461538</v>
      </c>
      <c r="C30">
        <f>(_C3_ekstrak_dengan_sampel[[#This Row],[Column2]]-_C3_ekstrak_tanpa_sampel[[#This Row],[Column2]])/_C3_ekstrak_tanpa_sampel[[#This Row],[Column2]]</f>
        <v>-0.1666666666666666</v>
      </c>
      <c r="D30">
        <f>(_C3_ekstrak_dengan_sampel[[#This Row],[Column3]]-_C3_ekstrak_tanpa_sampel[[#This Row],[Column3]])/_C3_ekstrak_tanpa_sampel[[#This Row],[Column3]]</f>
        <v>0</v>
      </c>
      <c r="E30">
        <f>(_C3_ekstrak_dengan_sampel[[#This Row],[Column4]]-_C3_ekstrak_tanpa_sampel[[#This Row],[Column4]])/_C3_ekstrak_tanpa_sampel[[#This Row],[Column4]]</f>
        <v>-0.14285714285714296</v>
      </c>
      <c r="F30">
        <f>(_C3_ekstrak_dengan_sampel[[#This Row],[Column5]]-_C3_ekstrak_tanpa_sampel[[#This Row],[Column5]])/_C3_ekstrak_tanpa_sampel[[#This Row],[Column5]]</f>
        <v>0</v>
      </c>
      <c r="G30">
        <f>(_C3_ekstrak_dengan_sampel[[#This Row],[Column6]]-_C3_ekstrak_tanpa_sampel[[#This Row],[Column6]])/_C3_ekstrak_tanpa_sampel[[#This Row],[Column6]]</f>
        <v>0</v>
      </c>
      <c r="H30">
        <f>(_C3_ekstrak_dengan_sampel[[#This Row],[Column7]]-_C3_ekstrak_tanpa_sampel[[#This Row],[Column7]])/_C3_ekstrak_tanpa_sampel[[#This Row],[Column7]]</f>
        <v>-0.1666666666666666</v>
      </c>
      <c r="I30">
        <f>(_C3_ekstrak_dengan_sampel[[#This Row],[Column8]]-_C3_ekstrak_tanpa_sampel[[#This Row],[Column8]])/_C3_ekstrak_tanpa_sampel[[#This Row],[Column8]]</f>
        <v>0</v>
      </c>
      <c r="J30">
        <f>(_C3_ekstrak_dengan_sampel[[#This Row],[Column9]]-_C3_ekstrak_tanpa_sampel[[#This Row],[Column9]])/_C3_ekstrak_tanpa_sampel[[#This Row],[Column9]]</f>
        <v>0</v>
      </c>
    </row>
    <row r="31" spans="2:10" x14ac:dyDescent="0.25">
      <c r="B31">
        <f>(_C3_ekstrak_dengan_sampel[[#This Row],[Column1]]-_C3_ekstrak_tanpa_sampel[[#This Row],[Column1]])/_C3_ekstrak_tanpa_sampel[[#This Row],[Column1]]</f>
        <v>-0.11538461538461538</v>
      </c>
      <c r="C31">
        <f>(_C3_ekstrak_dengan_sampel[[#This Row],[Column2]]-_C3_ekstrak_tanpa_sampel[[#This Row],[Column2]])/_C3_ekstrak_tanpa_sampel[[#This Row],[Column2]]</f>
        <v>-0.1666666666666666</v>
      </c>
      <c r="D31">
        <f>(_C3_ekstrak_dengan_sampel[[#This Row],[Column3]]-_C3_ekstrak_tanpa_sampel[[#This Row],[Column3]])/_C3_ekstrak_tanpa_sampel[[#This Row],[Column3]]</f>
        <v>5.9523809523809581E-3</v>
      </c>
      <c r="E31">
        <f>(_C3_ekstrak_dengan_sampel[[#This Row],[Column4]]-_C3_ekstrak_tanpa_sampel[[#This Row],[Column4]])/_C3_ekstrak_tanpa_sampel[[#This Row],[Column4]]</f>
        <v>-0.14285714285714296</v>
      </c>
      <c r="F31">
        <f>(_C3_ekstrak_dengan_sampel[[#This Row],[Column5]]-_C3_ekstrak_tanpa_sampel[[#This Row],[Column5]])/_C3_ekstrak_tanpa_sampel[[#This Row],[Column5]]</f>
        <v>0</v>
      </c>
      <c r="G31">
        <f>(_C3_ekstrak_dengan_sampel[[#This Row],[Column6]]-_C3_ekstrak_tanpa_sampel[[#This Row],[Column6]])/_C3_ekstrak_tanpa_sampel[[#This Row],[Column6]]</f>
        <v>0</v>
      </c>
      <c r="H31">
        <f>(_C3_ekstrak_dengan_sampel[[#This Row],[Column7]]-_C3_ekstrak_tanpa_sampel[[#This Row],[Column7]])/_C3_ekstrak_tanpa_sampel[[#This Row],[Column7]]</f>
        <v>-0.1666666666666666</v>
      </c>
      <c r="I31">
        <f>(_C3_ekstrak_dengan_sampel[[#This Row],[Column8]]-_C3_ekstrak_tanpa_sampel[[#This Row],[Column8]])/_C3_ekstrak_tanpa_sampel[[#This Row],[Column8]]</f>
        <v>0</v>
      </c>
      <c r="J31">
        <f>(_C3_ekstrak_dengan_sampel[[#This Row],[Column9]]-_C3_ekstrak_tanpa_sampel[[#This Row],[Column9]])/_C3_ekstrak_tanpa_sampel[[#This Row],[Column9]]</f>
        <v>0</v>
      </c>
    </row>
    <row r="32" spans="2:10" x14ac:dyDescent="0.25">
      <c r="B32">
        <f>(_C3_ekstrak_dengan_sampel[[#This Row],[Column1]]-_C3_ekstrak_tanpa_sampel[[#This Row],[Column1]])/_C3_ekstrak_tanpa_sampel[[#This Row],[Column1]]</f>
        <v>-0.11538461538461538</v>
      </c>
      <c r="C32">
        <f>(_C3_ekstrak_dengan_sampel[[#This Row],[Column2]]-_C3_ekstrak_tanpa_sampel[[#This Row],[Column2]])/_C3_ekstrak_tanpa_sampel[[#This Row],[Column2]]</f>
        <v>-0.1666666666666666</v>
      </c>
      <c r="D32">
        <f>(_C3_ekstrak_dengan_sampel[[#This Row],[Column3]]-_C3_ekstrak_tanpa_sampel[[#This Row],[Column3]])/_C3_ekstrak_tanpa_sampel[[#This Row],[Column3]]</f>
        <v>5.9523809523809581E-3</v>
      </c>
      <c r="E32">
        <f>(_C3_ekstrak_dengan_sampel[[#This Row],[Column4]]-_C3_ekstrak_tanpa_sampel[[#This Row],[Column4]])/_C3_ekstrak_tanpa_sampel[[#This Row],[Column4]]</f>
        <v>-0.14285714285714296</v>
      </c>
      <c r="F32">
        <f>(_C3_ekstrak_dengan_sampel[[#This Row],[Column5]]-_C3_ekstrak_tanpa_sampel[[#This Row],[Column5]])/_C3_ekstrak_tanpa_sampel[[#This Row],[Column5]]</f>
        <v>0</v>
      </c>
      <c r="G32">
        <f>(_C3_ekstrak_dengan_sampel[[#This Row],[Column6]]-_C3_ekstrak_tanpa_sampel[[#This Row],[Column6]])/_C3_ekstrak_tanpa_sampel[[#This Row],[Column6]]</f>
        <v>0</v>
      </c>
      <c r="H32">
        <f>(_C3_ekstrak_dengan_sampel[[#This Row],[Column7]]-_C3_ekstrak_tanpa_sampel[[#This Row],[Column7]])/_C3_ekstrak_tanpa_sampel[[#This Row],[Column7]]</f>
        <v>-0.1666666666666666</v>
      </c>
      <c r="I32">
        <f>(_C3_ekstrak_dengan_sampel[[#This Row],[Column8]]-_C3_ekstrak_tanpa_sampel[[#This Row],[Column8]])/_C3_ekstrak_tanpa_sampel[[#This Row],[Column8]]</f>
        <v>0</v>
      </c>
      <c r="J32">
        <f>(_C3_ekstrak_dengan_sampel[[#This Row],[Column9]]-_C3_ekstrak_tanpa_sampel[[#This Row],[Column9]])/_C3_ekstrak_tanpa_sampel[[#This Row],[Column9]]</f>
        <v>0</v>
      </c>
    </row>
    <row r="33" spans="2:10" x14ac:dyDescent="0.25">
      <c r="B33">
        <f>(_C3_ekstrak_dengan_sampel[[#This Row],[Column1]]-_C3_ekstrak_tanpa_sampel[[#This Row],[Column1]])/_C3_ekstrak_tanpa_sampel[[#This Row],[Column1]]</f>
        <v>-0.11538461538461538</v>
      </c>
      <c r="C33">
        <f>(_C3_ekstrak_dengan_sampel[[#This Row],[Column2]]-_C3_ekstrak_tanpa_sampel[[#This Row],[Column2]])/_C3_ekstrak_tanpa_sampel[[#This Row],[Column2]]</f>
        <v>-0.1666666666666666</v>
      </c>
      <c r="D33">
        <f>(_C3_ekstrak_dengan_sampel[[#This Row],[Column3]]-_C3_ekstrak_tanpa_sampel[[#This Row],[Column3]])/_C3_ekstrak_tanpa_sampel[[#This Row],[Column3]]</f>
        <v>1.1904761904761916E-2</v>
      </c>
      <c r="E33">
        <f>(_C3_ekstrak_dengan_sampel[[#This Row],[Column4]]-_C3_ekstrak_tanpa_sampel[[#This Row],[Column4]])/_C3_ekstrak_tanpa_sampel[[#This Row],[Column4]]</f>
        <v>-0.14285714285714296</v>
      </c>
      <c r="F33">
        <f>(_C3_ekstrak_dengan_sampel[[#This Row],[Column5]]-_C3_ekstrak_tanpa_sampel[[#This Row],[Column5]])/_C3_ekstrak_tanpa_sampel[[#This Row],[Column5]]</f>
        <v>0</v>
      </c>
      <c r="G33">
        <f>(_C3_ekstrak_dengan_sampel[[#This Row],[Column6]]-_C3_ekstrak_tanpa_sampel[[#This Row],[Column6]])/_C3_ekstrak_tanpa_sampel[[#This Row],[Column6]]</f>
        <v>0</v>
      </c>
      <c r="H33">
        <f>(_C3_ekstrak_dengan_sampel[[#This Row],[Column7]]-_C3_ekstrak_tanpa_sampel[[#This Row],[Column7]])/_C3_ekstrak_tanpa_sampel[[#This Row],[Column7]]</f>
        <v>-0.1666666666666666</v>
      </c>
      <c r="I33">
        <f>(_C3_ekstrak_dengan_sampel[[#This Row],[Column8]]-_C3_ekstrak_tanpa_sampel[[#This Row],[Column8]])/_C3_ekstrak_tanpa_sampel[[#This Row],[Column8]]</f>
        <v>0</v>
      </c>
      <c r="J33">
        <f>(_C3_ekstrak_dengan_sampel[[#This Row],[Column9]]-_C3_ekstrak_tanpa_sampel[[#This Row],[Column9]])/_C3_ekstrak_tanpa_sampel[[#This Row],[Column9]]</f>
        <v>0</v>
      </c>
    </row>
    <row r="34" spans="2:10" x14ac:dyDescent="0.25">
      <c r="B34">
        <f>(_C3_ekstrak_dengan_sampel[[#This Row],[Column1]]-_C3_ekstrak_tanpa_sampel[[#This Row],[Column1]])/_C3_ekstrak_tanpa_sampel[[#This Row],[Column1]]</f>
        <v>-0.11538461538461538</v>
      </c>
      <c r="C34">
        <f>(_C3_ekstrak_dengan_sampel[[#This Row],[Column2]]-_C3_ekstrak_tanpa_sampel[[#This Row],[Column2]])/_C3_ekstrak_tanpa_sampel[[#This Row],[Column2]]</f>
        <v>-0.1666666666666666</v>
      </c>
      <c r="D34">
        <f>(_C3_ekstrak_dengan_sampel[[#This Row],[Column3]]-_C3_ekstrak_tanpa_sampel[[#This Row],[Column3]])/_C3_ekstrak_tanpa_sampel[[#This Row],[Column3]]</f>
        <v>5.9523809523809581E-3</v>
      </c>
      <c r="E34">
        <f>(_C3_ekstrak_dengan_sampel[[#This Row],[Column4]]-_C3_ekstrak_tanpa_sampel[[#This Row],[Column4]])/_C3_ekstrak_tanpa_sampel[[#This Row],[Column4]]</f>
        <v>-0.14285714285714296</v>
      </c>
      <c r="F34">
        <f>(_C3_ekstrak_dengan_sampel[[#This Row],[Column5]]-_C3_ekstrak_tanpa_sampel[[#This Row],[Column5]])/_C3_ekstrak_tanpa_sampel[[#This Row],[Column5]]</f>
        <v>0</v>
      </c>
      <c r="G34">
        <f>(_C3_ekstrak_dengan_sampel[[#This Row],[Column6]]-_C3_ekstrak_tanpa_sampel[[#This Row],[Column6]])/_C3_ekstrak_tanpa_sampel[[#This Row],[Column6]]</f>
        <v>0</v>
      </c>
      <c r="H34">
        <f>(_C3_ekstrak_dengan_sampel[[#This Row],[Column7]]-_C3_ekstrak_tanpa_sampel[[#This Row],[Column7]])/_C3_ekstrak_tanpa_sampel[[#This Row],[Column7]]</f>
        <v>-0.1666666666666666</v>
      </c>
      <c r="I34">
        <f>(_C3_ekstrak_dengan_sampel[[#This Row],[Column8]]-_C3_ekstrak_tanpa_sampel[[#This Row],[Column8]])/_C3_ekstrak_tanpa_sampel[[#This Row],[Column8]]</f>
        <v>0</v>
      </c>
      <c r="J34">
        <f>(_C3_ekstrak_dengan_sampel[[#This Row],[Column9]]-_C3_ekstrak_tanpa_sampel[[#This Row],[Column9]])/_C3_ekstrak_tanpa_sampel[[#This Row],[Column9]]</f>
        <v>0</v>
      </c>
    </row>
    <row r="35" spans="2:10" x14ac:dyDescent="0.25">
      <c r="B35">
        <f>(_C3_ekstrak_dengan_sampel[[#This Row],[Column1]]-_C3_ekstrak_tanpa_sampel[[#This Row],[Column1]])/_C3_ekstrak_tanpa_sampel[[#This Row],[Column1]]</f>
        <v>-0.11538461538461538</v>
      </c>
      <c r="C35">
        <f>(_C3_ekstrak_dengan_sampel[[#This Row],[Column2]]-_C3_ekstrak_tanpa_sampel[[#This Row],[Column2]])/_C3_ekstrak_tanpa_sampel[[#This Row],[Column2]]</f>
        <v>-0.1666666666666666</v>
      </c>
      <c r="D35">
        <f>(_C3_ekstrak_dengan_sampel[[#This Row],[Column3]]-_C3_ekstrak_tanpa_sampel[[#This Row],[Column3]])/_C3_ekstrak_tanpa_sampel[[#This Row],[Column3]]</f>
        <v>5.9523809523809581E-3</v>
      </c>
      <c r="E35">
        <f>(_C3_ekstrak_dengan_sampel[[#This Row],[Column4]]-_C3_ekstrak_tanpa_sampel[[#This Row],[Column4]])/_C3_ekstrak_tanpa_sampel[[#This Row],[Column4]]</f>
        <v>-0.14285714285714296</v>
      </c>
      <c r="F35">
        <f>(_C3_ekstrak_dengan_sampel[[#This Row],[Column5]]-_C3_ekstrak_tanpa_sampel[[#This Row],[Column5]])/_C3_ekstrak_tanpa_sampel[[#This Row],[Column5]]</f>
        <v>-0.20000000000000004</v>
      </c>
      <c r="G35">
        <f>(_C3_ekstrak_dengan_sampel[[#This Row],[Column6]]-_C3_ekstrak_tanpa_sampel[[#This Row],[Column6]])/_C3_ekstrak_tanpa_sampel[[#This Row],[Column6]]</f>
        <v>0</v>
      </c>
      <c r="H35">
        <f>(_C3_ekstrak_dengan_sampel[[#This Row],[Column7]]-_C3_ekstrak_tanpa_sampel[[#This Row],[Column7]])/_C3_ekstrak_tanpa_sampel[[#This Row],[Column7]]</f>
        <v>-0.1666666666666666</v>
      </c>
      <c r="I35">
        <f>(_C3_ekstrak_dengan_sampel[[#This Row],[Column8]]-_C3_ekstrak_tanpa_sampel[[#This Row],[Column8]])/_C3_ekstrak_tanpa_sampel[[#This Row],[Column8]]</f>
        <v>0</v>
      </c>
      <c r="J35">
        <f>(_C3_ekstrak_dengan_sampel[[#This Row],[Column9]]-_C3_ekstrak_tanpa_sampel[[#This Row],[Column9]])/_C3_ekstrak_tanpa_sampel[[#This Row],[Column9]]</f>
        <v>0</v>
      </c>
    </row>
    <row r="36" spans="2:10" x14ac:dyDescent="0.25">
      <c r="B36">
        <f>(_C3_ekstrak_dengan_sampel[[#This Row],[Column1]]-_C3_ekstrak_tanpa_sampel[[#This Row],[Column1]])/_C3_ekstrak_tanpa_sampel[[#This Row],[Column1]]</f>
        <v>-0.11538461538461538</v>
      </c>
      <c r="C36">
        <f>(_C3_ekstrak_dengan_sampel[[#This Row],[Column2]]-_C3_ekstrak_tanpa_sampel[[#This Row],[Column2]])/_C3_ekstrak_tanpa_sampel[[#This Row],[Column2]]</f>
        <v>-0.1666666666666666</v>
      </c>
      <c r="D36">
        <f>(_C3_ekstrak_dengan_sampel[[#This Row],[Column3]]-_C3_ekstrak_tanpa_sampel[[#This Row],[Column3]])/_C3_ekstrak_tanpa_sampel[[#This Row],[Column3]]</f>
        <v>5.9523809523809581E-3</v>
      </c>
      <c r="E36">
        <f>(_C3_ekstrak_dengan_sampel[[#This Row],[Column4]]-_C3_ekstrak_tanpa_sampel[[#This Row],[Column4]])/_C3_ekstrak_tanpa_sampel[[#This Row],[Column4]]</f>
        <v>-0.14285714285714296</v>
      </c>
      <c r="F36">
        <f>(_C3_ekstrak_dengan_sampel[[#This Row],[Column5]]-_C3_ekstrak_tanpa_sampel[[#This Row],[Column5]])/_C3_ekstrak_tanpa_sampel[[#This Row],[Column5]]</f>
        <v>-0.20000000000000004</v>
      </c>
      <c r="G36">
        <f>(_C3_ekstrak_dengan_sampel[[#This Row],[Column6]]-_C3_ekstrak_tanpa_sampel[[#This Row],[Column6]])/_C3_ekstrak_tanpa_sampel[[#This Row],[Column6]]</f>
        <v>0</v>
      </c>
      <c r="H36">
        <f>(_C3_ekstrak_dengan_sampel[[#This Row],[Column7]]-_C3_ekstrak_tanpa_sampel[[#This Row],[Column7]])/_C3_ekstrak_tanpa_sampel[[#This Row],[Column7]]</f>
        <v>-0.1666666666666666</v>
      </c>
      <c r="I36">
        <f>(_C3_ekstrak_dengan_sampel[[#This Row],[Column8]]-_C3_ekstrak_tanpa_sampel[[#This Row],[Column8]])/_C3_ekstrak_tanpa_sampel[[#This Row],[Column8]]</f>
        <v>0</v>
      </c>
      <c r="J36">
        <f>(_C3_ekstrak_dengan_sampel[[#This Row],[Column9]]-_C3_ekstrak_tanpa_sampel[[#This Row],[Column9]])/_C3_ekstrak_tanpa_sampel[[#This Row],[Column9]]</f>
        <v>0</v>
      </c>
    </row>
    <row r="37" spans="2:10" x14ac:dyDescent="0.25">
      <c r="B37">
        <f>(_C3_ekstrak_dengan_sampel[[#This Row],[Column1]]-_C3_ekstrak_tanpa_sampel[[#This Row],[Column1]])/_C3_ekstrak_tanpa_sampel[[#This Row],[Column1]]</f>
        <v>-0.11538461538461538</v>
      </c>
      <c r="C37">
        <f>(_C3_ekstrak_dengan_sampel[[#This Row],[Column2]]-_C3_ekstrak_tanpa_sampel[[#This Row],[Column2]])/_C3_ekstrak_tanpa_sampel[[#This Row],[Column2]]</f>
        <v>-0.1666666666666666</v>
      </c>
      <c r="D37">
        <f>(_C3_ekstrak_dengan_sampel[[#This Row],[Column3]]-_C3_ekstrak_tanpa_sampel[[#This Row],[Column3]])/_C3_ekstrak_tanpa_sampel[[#This Row],[Column3]]</f>
        <v>0</v>
      </c>
      <c r="E37">
        <f>(_C3_ekstrak_dengan_sampel[[#This Row],[Column4]]-_C3_ekstrak_tanpa_sampel[[#This Row],[Column4]])/_C3_ekstrak_tanpa_sampel[[#This Row],[Column4]]</f>
        <v>-0.14285714285714296</v>
      </c>
      <c r="F37">
        <f>(_C3_ekstrak_dengan_sampel[[#This Row],[Column5]]-_C3_ekstrak_tanpa_sampel[[#This Row],[Column5]])/_C3_ekstrak_tanpa_sampel[[#This Row],[Column5]]</f>
        <v>0</v>
      </c>
      <c r="G37">
        <f>(_C3_ekstrak_dengan_sampel[[#This Row],[Column6]]-_C3_ekstrak_tanpa_sampel[[#This Row],[Column6]])/_C3_ekstrak_tanpa_sampel[[#This Row],[Column6]]</f>
        <v>0</v>
      </c>
      <c r="H37">
        <f>(_C3_ekstrak_dengan_sampel[[#This Row],[Column7]]-_C3_ekstrak_tanpa_sampel[[#This Row],[Column7]])/_C3_ekstrak_tanpa_sampel[[#This Row],[Column7]]</f>
        <v>-0.1666666666666666</v>
      </c>
      <c r="I37">
        <f>(_C3_ekstrak_dengan_sampel[[#This Row],[Column8]]-_C3_ekstrak_tanpa_sampel[[#This Row],[Column8]])/_C3_ekstrak_tanpa_sampel[[#This Row],[Column8]]</f>
        <v>0</v>
      </c>
      <c r="J37">
        <f>(_C3_ekstrak_dengan_sampel[[#This Row],[Column9]]-_C3_ekstrak_tanpa_sampel[[#This Row],[Column9]])/_C3_ekstrak_tanpa_sampel[[#This Row],[Column9]]</f>
        <v>0</v>
      </c>
    </row>
    <row r="38" spans="2:10" x14ac:dyDescent="0.25">
      <c r="B38">
        <f>(_C3_ekstrak_dengan_sampel[[#This Row],[Column1]]-_C3_ekstrak_tanpa_sampel[[#This Row],[Column1]])/_C3_ekstrak_tanpa_sampel[[#This Row],[Column1]]</f>
        <v>-0.11538461538461538</v>
      </c>
      <c r="C38">
        <f>(_C3_ekstrak_dengan_sampel[[#This Row],[Column2]]-_C3_ekstrak_tanpa_sampel[[#This Row],[Column2]])/_C3_ekstrak_tanpa_sampel[[#This Row],[Column2]]</f>
        <v>-9.090909090909087E-2</v>
      </c>
      <c r="D38">
        <f>(_C3_ekstrak_dengan_sampel[[#This Row],[Column3]]-_C3_ekstrak_tanpa_sampel[[#This Row],[Column3]])/_C3_ekstrak_tanpa_sampel[[#This Row],[Column3]]</f>
        <v>5.9523809523809581E-3</v>
      </c>
      <c r="E38">
        <f>(_C3_ekstrak_dengan_sampel[[#This Row],[Column4]]-_C3_ekstrak_tanpa_sampel[[#This Row],[Column4]])/_C3_ekstrak_tanpa_sampel[[#This Row],[Column4]]</f>
        <v>-0.14285714285714296</v>
      </c>
      <c r="F38">
        <f>(_C3_ekstrak_dengan_sampel[[#This Row],[Column5]]-_C3_ekstrak_tanpa_sampel[[#This Row],[Column5]])/_C3_ekstrak_tanpa_sampel[[#This Row],[Column5]]</f>
        <v>0</v>
      </c>
      <c r="G38">
        <f>(_C3_ekstrak_dengan_sampel[[#This Row],[Column6]]-_C3_ekstrak_tanpa_sampel[[#This Row],[Column6]])/_C3_ekstrak_tanpa_sampel[[#This Row],[Column6]]</f>
        <v>0</v>
      </c>
      <c r="H38">
        <f>(_C3_ekstrak_dengan_sampel[[#This Row],[Column7]]-_C3_ekstrak_tanpa_sampel[[#This Row],[Column7]])/_C3_ekstrak_tanpa_sampel[[#This Row],[Column7]]</f>
        <v>-0.1666666666666666</v>
      </c>
      <c r="I38">
        <f>(_C3_ekstrak_dengan_sampel[[#This Row],[Column8]]-_C3_ekstrak_tanpa_sampel[[#This Row],[Column8]])/_C3_ekstrak_tanpa_sampel[[#This Row],[Column8]]</f>
        <v>0</v>
      </c>
      <c r="J38">
        <f>(_C3_ekstrak_dengan_sampel[[#This Row],[Column9]]-_C3_ekstrak_tanpa_sampel[[#This Row],[Column9]])/_C3_ekstrak_tanpa_sampel[[#This Row],[Column9]]</f>
        <v>0</v>
      </c>
    </row>
    <row r="39" spans="2:10" x14ac:dyDescent="0.25">
      <c r="B39">
        <f>(_C3_ekstrak_dengan_sampel[[#This Row],[Column1]]-_C3_ekstrak_tanpa_sampel[[#This Row],[Column1]])/_C3_ekstrak_tanpa_sampel[[#This Row],[Column1]]</f>
        <v>-0.11538461538461538</v>
      </c>
      <c r="C39">
        <f>(_C3_ekstrak_dengan_sampel[[#This Row],[Column2]]-_C3_ekstrak_tanpa_sampel[[#This Row],[Column2]])/_C3_ekstrak_tanpa_sampel[[#This Row],[Column2]]</f>
        <v>-0.1666666666666666</v>
      </c>
      <c r="D39">
        <f>(_C3_ekstrak_dengan_sampel[[#This Row],[Column3]]-_C3_ekstrak_tanpa_sampel[[#This Row],[Column3]])/_C3_ekstrak_tanpa_sampel[[#This Row],[Column3]]</f>
        <v>5.9523809523809581E-3</v>
      </c>
      <c r="E39">
        <f>(_C3_ekstrak_dengan_sampel[[#This Row],[Column4]]-_C3_ekstrak_tanpa_sampel[[#This Row],[Column4]])/_C3_ekstrak_tanpa_sampel[[#This Row],[Column4]]</f>
        <v>-0.14285714285714296</v>
      </c>
      <c r="F39">
        <f>(_C3_ekstrak_dengan_sampel[[#This Row],[Column5]]-_C3_ekstrak_tanpa_sampel[[#This Row],[Column5]])/_C3_ekstrak_tanpa_sampel[[#This Row],[Column5]]</f>
        <v>-0.20000000000000004</v>
      </c>
      <c r="G39">
        <f>(_C3_ekstrak_dengan_sampel[[#This Row],[Column6]]-_C3_ekstrak_tanpa_sampel[[#This Row],[Column6]])/_C3_ekstrak_tanpa_sampel[[#This Row],[Column6]]</f>
        <v>0</v>
      </c>
      <c r="H39">
        <f>(_C3_ekstrak_dengan_sampel[[#This Row],[Column7]]-_C3_ekstrak_tanpa_sampel[[#This Row],[Column7]])/_C3_ekstrak_tanpa_sampel[[#This Row],[Column7]]</f>
        <v>-0.1666666666666666</v>
      </c>
      <c r="I39">
        <f>(_C3_ekstrak_dengan_sampel[[#This Row],[Column8]]-_C3_ekstrak_tanpa_sampel[[#This Row],[Column8]])/_C3_ekstrak_tanpa_sampel[[#This Row],[Column8]]</f>
        <v>0</v>
      </c>
      <c r="J39">
        <f>(_C3_ekstrak_dengan_sampel[[#This Row],[Column9]]-_C3_ekstrak_tanpa_sampel[[#This Row],[Column9]])/_C3_ekstrak_tanpa_sampel[[#This Row],[Column9]]</f>
        <v>0</v>
      </c>
    </row>
    <row r="40" spans="2:10" x14ac:dyDescent="0.25">
      <c r="B40">
        <f>(_C3_ekstrak_dengan_sampel[[#This Row],[Column1]]-_C3_ekstrak_tanpa_sampel[[#This Row],[Column1]])/_C3_ekstrak_tanpa_sampel[[#This Row],[Column1]]</f>
        <v>-0.15384615384615388</v>
      </c>
      <c r="C40">
        <f>(_C3_ekstrak_dengan_sampel[[#This Row],[Column2]]-_C3_ekstrak_tanpa_sampel[[#This Row],[Column2]])/_C3_ekstrak_tanpa_sampel[[#This Row],[Column2]]</f>
        <v>0</v>
      </c>
      <c r="D40">
        <f>(_C3_ekstrak_dengan_sampel[[#This Row],[Column3]]-_C3_ekstrak_tanpa_sampel[[#This Row],[Column3]])/_C3_ekstrak_tanpa_sampel[[#This Row],[Column3]]</f>
        <v>5.9523809523809581E-3</v>
      </c>
      <c r="E40">
        <f>(_C3_ekstrak_dengan_sampel[[#This Row],[Column4]]-_C3_ekstrak_tanpa_sampel[[#This Row],[Column4]])/_C3_ekstrak_tanpa_sampel[[#This Row],[Column4]]</f>
        <v>-0.14285714285714296</v>
      </c>
      <c r="F40">
        <f>(_C3_ekstrak_dengan_sampel[[#This Row],[Column5]]-_C3_ekstrak_tanpa_sampel[[#This Row],[Column5]])/_C3_ekstrak_tanpa_sampel[[#This Row],[Column5]]</f>
        <v>0</v>
      </c>
      <c r="G40">
        <f>(_C3_ekstrak_dengan_sampel[[#This Row],[Column6]]-_C3_ekstrak_tanpa_sampel[[#This Row],[Column6]])/_C3_ekstrak_tanpa_sampel[[#This Row],[Column6]]</f>
        <v>0</v>
      </c>
      <c r="H40">
        <f>(_C3_ekstrak_dengan_sampel[[#This Row],[Column7]]-_C3_ekstrak_tanpa_sampel[[#This Row],[Column7]])/_C3_ekstrak_tanpa_sampel[[#This Row],[Column7]]</f>
        <v>-0.1666666666666666</v>
      </c>
      <c r="I40">
        <f>(_C3_ekstrak_dengan_sampel[[#This Row],[Column8]]-_C3_ekstrak_tanpa_sampel[[#This Row],[Column8]])/_C3_ekstrak_tanpa_sampel[[#This Row],[Column8]]</f>
        <v>0</v>
      </c>
      <c r="J40">
        <f>(_C3_ekstrak_dengan_sampel[[#This Row],[Column9]]-_C3_ekstrak_tanpa_sampel[[#This Row],[Column9]])/_C3_ekstrak_tanpa_sampel[[#This Row],[Column9]]</f>
        <v>0</v>
      </c>
    </row>
    <row r="41" spans="2:10" x14ac:dyDescent="0.25">
      <c r="B41">
        <f>(_C3_ekstrak_dengan_sampel[[#This Row],[Column1]]-_C3_ekstrak_tanpa_sampel[[#This Row],[Column1]])/_C3_ekstrak_tanpa_sampel[[#This Row],[Column1]]</f>
        <v>-0.15384615384615388</v>
      </c>
      <c r="C41">
        <f>(_C3_ekstrak_dengan_sampel[[#This Row],[Column2]]-_C3_ekstrak_tanpa_sampel[[#This Row],[Column2]])/_C3_ekstrak_tanpa_sampel[[#This Row],[Column2]]</f>
        <v>-8.3333333333333301E-2</v>
      </c>
      <c r="D41">
        <f>(_C3_ekstrak_dengan_sampel[[#This Row],[Column3]]-_C3_ekstrak_tanpa_sampel[[#This Row],[Column3]])/_C3_ekstrak_tanpa_sampel[[#This Row],[Column3]]</f>
        <v>5.9523809523809581E-3</v>
      </c>
      <c r="E41">
        <f>(_C3_ekstrak_dengan_sampel[[#This Row],[Column4]]-_C3_ekstrak_tanpa_sampel[[#This Row],[Column4]])/_C3_ekstrak_tanpa_sampel[[#This Row],[Column4]]</f>
        <v>-0.14285714285714296</v>
      </c>
      <c r="F41">
        <f>(_C3_ekstrak_dengan_sampel[[#This Row],[Column5]]-_C3_ekstrak_tanpa_sampel[[#This Row],[Column5]])/_C3_ekstrak_tanpa_sampel[[#This Row],[Column5]]</f>
        <v>-0.20000000000000004</v>
      </c>
      <c r="G41">
        <f>(_C3_ekstrak_dengan_sampel[[#This Row],[Column6]]-_C3_ekstrak_tanpa_sampel[[#This Row],[Column6]])/_C3_ekstrak_tanpa_sampel[[#This Row],[Column6]]</f>
        <v>0</v>
      </c>
      <c r="H41">
        <f>(_C3_ekstrak_dengan_sampel[[#This Row],[Column7]]-_C3_ekstrak_tanpa_sampel[[#This Row],[Column7]])/_C3_ekstrak_tanpa_sampel[[#This Row],[Column7]]</f>
        <v>0</v>
      </c>
      <c r="I41">
        <f>(_C3_ekstrak_dengan_sampel[[#This Row],[Column8]]-_C3_ekstrak_tanpa_sampel[[#This Row],[Column8]])/_C3_ekstrak_tanpa_sampel[[#This Row],[Column8]]</f>
        <v>0</v>
      </c>
      <c r="J41">
        <f>(_C3_ekstrak_dengan_sampel[[#This Row],[Column9]]-_C3_ekstrak_tanpa_sampel[[#This Row],[Column9]])/_C3_ekstrak_tanpa_sampel[[#This Row],[Column9]]</f>
        <v>0</v>
      </c>
    </row>
    <row r="42" spans="2:10" x14ac:dyDescent="0.25">
      <c r="B42">
        <f>(_C3_ekstrak_dengan_sampel[[#This Row],[Column1]]-_C3_ekstrak_tanpa_sampel[[#This Row],[Column1]])/_C3_ekstrak_tanpa_sampel[[#This Row],[Column1]]</f>
        <v>-0.11538461538461538</v>
      </c>
      <c r="C42">
        <f>(_C3_ekstrak_dengan_sampel[[#This Row],[Column2]]-_C3_ekstrak_tanpa_sampel[[#This Row],[Column2]])/_C3_ekstrak_tanpa_sampel[[#This Row],[Column2]]</f>
        <v>-0.1666666666666666</v>
      </c>
      <c r="D42">
        <f>(_C3_ekstrak_dengan_sampel[[#This Row],[Column3]]-_C3_ekstrak_tanpa_sampel[[#This Row],[Column3]])/_C3_ekstrak_tanpa_sampel[[#This Row],[Column3]]</f>
        <v>5.9523809523809581E-3</v>
      </c>
      <c r="E42">
        <f>(_C3_ekstrak_dengan_sampel[[#This Row],[Column4]]-_C3_ekstrak_tanpa_sampel[[#This Row],[Column4]])/_C3_ekstrak_tanpa_sampel[[#This Row],[Column4]]</f>
        <v>-0.14285714285714296</v>
      </c>
      <c r="F42">
        <f>(_C3_ekstrak_dengan_sampel[[#This Row],[Column5]]-_C3_ekstrak_tanpa_sampel[[#This Row],[Column5]])/_C3_ekstrak_tanpa_sampel[[#This Row],[Column5]]</f>
        <v>0</v>
      </c>
      <c r="G42">
        <f>(_C3_ekstrak_dengan_sampel[[#This Row],[Column6]]-_C3_ekstrak_tanpa_sampel[[#This Row],[Column6]])/_C3_ekstrak_tanpa_sampel[[#This Row],[Column6]]</f>
        <v>0</v>
      </c>
      <c r="H42">
        <f>(_C3_ekstrak_dengan_sampel[[#This Row],[Column7]]-_C3_ekstrak_tanpa_sampel[[#This Row],[Column7]])/_C3_ekstrak_tanpa_sampel[[#This Row],[Column7]]</f>
        <v>-0.1666666666666666</v>
      </c>
      <c r="I42">
        <f>(_C3_ekstrak_dengan_sampel[[#This Row],[Column8]]-_C3_ekstrak_tanpa_sampel[[#This Row],[Column8]])/_C3_ekstrak_tanpa_sampel[[#This Row],[Column8]]</f>
        <v>0</v>
      </c>
      <c r="J42">
        <f>(_C3_ekstrak_dengan_sampel[[#This Row],[Column9]]-_C3_ekstrak_tanpa_sampel[[#This Row],[Column9]])/_C3_ekstrak_tanpa_sampel[[#This Row],[Column9]]</f>
        <v>0</v>
      </c>
    </row>
    <row r="43" spans="2:10" x14ac:dyDescent="0.25">
      <c r="B43">
        <f>(_C3_ekstrak_dengan_sampel[[#This Row],[Column1]]-_C3_ekstrak_tanpa_sampel[[#This Row],[Column1]])/_C3_ekstrak_tanpa_sampel[[#This Row],[Column1]]</f>
        <v>-0.11538461538461538</v>
      </c>
      <c r="C43">
        <f>(_C3_ekstrak_dengan_sampel[[#This Row],[Column2]]-_C3_ekstrak_tanpa_sampel[[#This Row],[Column2]])/_C3_ekstrak_tanpa_sampel[[#This Row],[Column2]]</f>
        <v>-0.1666666666666666</v>
      </c>
      <c r="D43">
        <f>(_C3_ekstrak_dengan_sampel[[#This Row],[Column3]]-_C3_ekstrak_tanpa_sampel[[#This Row],[Column3]])/_C3_ekstrak_tanpa_sampel[[#This Row],[Column3]]</f>
        <v>5.9523809523809581E-3</v>
      </c>
      <c r="E43">
        <f>(_C3_ekstrak_dengan_sampel[[#This Row],[Column4]]-_C3_ekstrak_tanpa_sampel[[#This Row],[Column4]])/_C3_ekstrak_tanpa_sampel[[#This Row],[Column4]]</f>
        <v>-0.14285714285714296</v>
      </c>
      <c r="F43">
        <f>(_C3_ekstrak_dengan_sampel[[#This Row],[Column5]]-_C3_ekstrak_tanpa_sampel[[#This Row],[Column5]])/_C3_ekstrak_tanpa_sampel[[#This Row],[Column5]]</f>
        <v>0</v>
      </c>
      <c r="G43">
        <f>(_C3_ekstrak_dengan_sampel[[#This Row],[Column6]]-_C3_ekstrak_tanpa_sampel[[#This Row],[Column6]])/_C3_ekstrak_tanpa_sampel[[#This Row],[Column6]]</f>
        <v>0</v>
      </c>
      <c r="H43">
        <f>(_C3_ekstrak_dengan_sampel[[#This Row],[Column7]]-_C3_ekstrak_tanpa_sampel[[#This Row],[Column7]])/_C3_ekstrak_tanpa_sampel[[#This Row],[Column7]]</f>
        <v>-0.1666666666666666</v>
      </c>
      <c r="I43">
        <f>(_C3_ekstrak_dengan_sampel[[#This Row],[Column8]]-_C3_ekstrak_tanpa_sampel[[#This Row],[Column8]])/_C3_ekstrak_tanpa_sampel[[#This Row],[Column8]]</f>
        <v>0</v>
      </c>
      <c r="J43">
        <f>(_C3_ekstrak_dengan_sampel[[#This Row],[Column9]]-_C3_ekstrak_tanpa_sampel[[#This Row],[Column9]])/_C3_ekstrak_tanpa_sampel[[#This Row],[Column9]]</f>
        <v>0</v>
      </c>
    </row>
    <row r="44" spans="2:10" x14ac:dyDescent="0.25">
      <c r="B44">
        <f>(_C3_ekstrak_dengan_sampel[[#This Row],[Column1]]-_C3_ekstrak_tanpa_sampel[[#This Row],[Column1]])/_C3_ekstrak_tanpa_sampel[[#This Row],[Column1]]</f>
        <v>-0.11538461538461538</v>
      </c>
      <c r="C44">
        <f>(_C3_ekstrak_dengan_sampel[[#This Row],[Column2]]-_C3_ekstrak_tanpa_sampel[[#This Row],[Column2]])/_C3_ekstrak_tanpa_sampel[[#This Row],[Column2]]</f>
        <v>-0.1666666666666666</v>
      </c>
      <c r="D44">
        <f>(_C3_ekstrak_dengan_sampel[[#This Row],[Column3]]-_C3_ekstrak_tanpa_sampel[[#This Row],[Column3]])/_C3_ekstrak_tanpa_sampel[[#This Row],[Column3]]</f>
        <v>0</v>
      </c>
      <c r="E44">
        <f>(_C3_ekstrak_dengan_sampel[[#This Row],[Column4]]-_C3_ekstrak_tanpa_sampel[[#This Row],[Column4]])/_C3_ekstrak_tanpa_sampel[[#This Row],[Column4]]</f>
        <v>-0.14285714285714296</v>
      </c>
      <c r="F44">
        <f>(_C3_ekstrak_dengan_sampel[[#This Row],[Column5]]-_C3_ekstrak_tanpa_sampel[[#This Row],[Column5]])/_C3_ekstrak_tanpa_sampel[[#This Row],[Column5]]</f>
        <v>0</v>
      </c>
      <c r="G44">
        <f>(_C3_ekstrak_dengan_sampel[[#This Row],[Column6]]-_C3_ekstrak_tanpa_sampel[[#This Row],[Column6]])/_C3_ekstrak_tanpa_sampel[[#This Row],[Column6]]</f>
        <v>0</v>
      </c>
      <c r="H44">
        <f>(_C3_ekstrak_dengan_sampel[[#This Row],[Column7]]-_C3_ekstrak_tanpa_sampel[[#This Row],[Column7]])/_C3_ekstrak_tanpa_sampel[[#This Row],[Column7]]</f>
        <v>-0.1666666666666666</v>
      </c>
      <c r="I44">
        <f>(_C3_ekstrak_dengan_sampel[[#This Row],[Column8]]-_C3_ekstrak_tanpa_sampel[[#This Row],[Column8]])/_C3_ekstrak_tanpa_sampel[[#This Row],[Column8]]</f>
        <v>0</v>
      </c>
      <c r="J44">
        <f>(_C3_ekstrak_dengan_sampel[[#This Row],[Column9]]-_C3_ekstrak_tanpa_sampel[[#This Row],[Column9]])/_C3_ekstrak_tanpa_sampel[[#This Row],[Column9]]</f>
        <v>0</v>
      </c>
    </row>
    <row r="45" spans="2:10" x14ac:dyDescent="0.25">
      <c r="B45">
        <f>(_C3_ekstrak_dengan_sampel[[#This Row],[Column1]]-_C3_ekstrak_tanpa_sampel[[#This Row],[Column1]])/_C3_ekstrak_tanpa_sampel[[#This Row],[Column1]]</f>
        <v>-0.11538461538461538</v>
      </c>
      <c r="C45">
        <f>(_C3_ekstrak_dengan_sampel[[#This Row],[Column2]]-_C3_ekstrak_tanpa_sampel[[#This Row],[Column2]])/_C3_ekstrak_tanpa_sampel[[#This Row],[Column2]]</f>
        <v>-0.1666666666666666</v>
      </c>
      <c r="D45">
        <f>(_C3_ekstrak_dengan_sampel[[#This Row],[Column3]]-_C3_ekstrak_tanpa_sampel[[#This Row],[Column3]])/_C3_ekstrak_tanpa_sampel[[#This Row],[Column3]]</f>
        <v>5.9523809523809581E-3</v>
      </c>
      <c r="E45">
        <f>(_C3_ekstrak_dengan_sampel[[#This Row],[Column4]]-_C3_ekstrak_tanpa_sampel[[#This Row],[Column4]])/_C3_ekstrak_tanpa_sampel[[#This Row],[Column4]]</f>
        <v>-0.14285714285714296</v>
      </c>
      <c r="F45">
        <f>(_C3_ekstrak_dengan_sampel[[#This Row],[Column5]]-_C3_ekstrak_tanpa_sampel[[#This Row],[Column5]])/_C3_ekstrak_tanpa_sampel[[#This Row],[Column5]]</f>
        <v>0</v>
      </c>
      <c r="G45">
        <f>(_C3_ekstrak_dengan_sampel[[#This Row],[Column6]]-_C3_ekstrak_tanpa_sampel[[#This Row],[Column6]])/_C3_ekstrak_tanpa_sampel[[#This Row],[Column6]]</f>
        <v>0</v>
      </c>
      <c r="H45">
        <f>(_C3_ekstrak_dengan_sampel[[#This Row],[Column7]]-_C3_ekstrak_tanpa_sampel[[#This Row],[Column7]])/_C3_ekstrak_tanpa_sampel[[#This Row],[Column7]]</f>
        <v>-0.1666666666666666</v>
      </c>
      <c r="I45">
        <f>(_C3_ekstrak_dengan_sampel[[#This Row],[Column8]]-_C3_ekstrak_tanpa_sampel[[#This Row],[Column8]])/_C3_ekstrak_tanpa_sampel[[#This Row],[Column8]]</f>
        <v>0</v>
      </c>
      <c r="J45">
        <f>(_C3_ekstrak_dengan_sampel[[#This Row],[Column9]]-_C3_ekstrak_tanpa_sampel[[#This Row],[Column9]])/_C3_ekstrak_tanpa_sampel[[#This Row],[Column9]]</f>
        <v>0</v>
      </c>
    </row>
    <row r="46" spans="2:10" x14ac:dyDescent="0.25">
      <c r="B46">
        <f>(_C3_ekstrak_dengan_sampel[[#This Row],[Column1]]-_C3_ekstrak_tanpa_sampel[[#This Row],[Column1]])/_C3_ekstrak_tanpa_sampel[[#This Row],[Column1]]</f>
        <v>-0.11538461538461538</v>
      </c>
      <c r="C46">
        <f>(_C3_ekstrak_dengan_sampel[[#This Row],[Column2]]-_C3_ekstrak_tanpa_sampel[[#This Row],[Column2]])/_C3_ekstrak_tanpa_sampel[[#This Row],[Column2]]</f>
        <v>-0.1666666666666666</v>
      </c>
      <c r="D46">
        <f>(_C3_ekstrak_dengan_sampel[[#This Row],[Column3]]-_C3_ekstrak_tanpa_sampel[[#This Row],[Column3]])/_C3_ekstrak_tanpa_sampel[[#This Row],[Column3]]</f>
        <v>5.9523809523809581E-3</v>
      </c>
      <c r="E46">
        <f>(_C3_ekstrak_dengan_sampel[[#This Row],[Column4]]-_C3_ekstrak_tanpa_sampel[[#This Row],[Column4]])/_C3_ekstrak_tanpa_sampel[[#This Row],[Column4]]</f>
        <v>-0.14285714285714296</v>
      </c>
      <c r="F46">
        <f>(_C3_ekstrak_dengan_sampel[[#This Row],[Column5]]-_C3_ekstrak_tanpa_sampel[[#This Row],[Column5]])/_C3_ekstrak_tanpa_sampel[[#This Row],[Column5]]</f>
        <v>0</v>
      </c>
      <c r="G46">
        <f>(_C3_ekstrak_dengan_sampel[[#This Row],[Column6]]-_C3_ekstrak_tanpa_sampel[[#This Row],[Column6]])/_C3_ekstrak_tanpa_sampel[[#This Row],[Column6]]</f>
        <v>0</v>
      </c>
      <c r="H46">
        <f>(_C3_ekstrak_dengan_sampel[[#This Row],[Column7]]-_C3_ekstrak_tanpa_sampel[[#This Row],[Column7]])/_C3_ekstrak_tanpa_sampel[[#This Row],[Column7]]</f>
        <v>-0.1666666666666666</v>
      </c>
      <c r="I46">
        <f>(_C3_ekstrak_dengan_sampel[[#This Row],[Column8]]-_C3_ekstrak_tanpa_sampel[[#This Row],[Column8]])/_C3_ekstrak_tanpa_sampel[[#This Row],[Column8]]</f>
        <v>0</v>
      </c>
      <c r="J46">
        <f>(_C3_ekstrak_dengan_sampel[[#This Row],[Column9]]-_C3_ekstrak_tanpa_sampel[[#This Row],[Column9]])/_C3_ekstrak_tanpa_sampel[[#This Row],[Column9]]</f>
        <v>0</v>
      </c>
    </row>
    <row r="47" spans="2:10" x14ac:dyDescent="0.25">
      <c r="B47">
        <f>(_C3_ekstrak_dengan_sampel[[#This Row],[Column1]]-_C3_ekstrak_tanpa_sampel[[#This Row],[Column1]])/_C3_ekstrak_tanpa_sampel[[#This Row],[Column1]]</f>
        <v>-0.11538461538461538</v>
      </c>
      <c r="C47">
        <f>(_C3_ekstrak_dengan_sampel[[#This Row],[Column2]]-_C3_ekstrak_tanpa_sampel[[#This Row],[Column2]])/_C3_ekstrak_tanpa_sampel[[#This Row],[Column2]]</f>
        <v>-0.1666666666666666</v>
      </c>
      <c r="D47">
        <f>(_C3_ekstrak_dengan_sampel[[#This Row],[Column3]]-_C3_ekstrak_tanpa_sampel[[#This Row],[Column3]])/_C3_ekstrak_tanpa_sampel[[#This Row],[Column3]]</f>
        <v>5.9523809523809581E-3</v>
      </c>
      <c r="E47">
        <f>(_C3_ekstrak_dengan_sampel[[#This Row],[Column4]]-_C3_ekstrak_tanpa_sampel[[#This Row],[Column4]])/_C3_ekstrak_tanpa_sampel[[#This Row],[Column4]]</f>
        <v>-0.14285714285714296</v>
      </c>
      <c r="F47">
        <f>(_C3_ekstrak_dengan_sampel[[#This Row],[Column5]]-_C3_ekstrak_tanpa_sampel[[#This Row],[Column5]])/_C3_ekstrak_tanpa_sampel[[#This Row],[Column5]]</f>
        <v>0</v>
      </c>
      <c r="G47">
        <f>(_C3_ekstrak_dengan_sampel[[#This Row],[Column6]]-_C3_ekstrak_tanpa_sampel[[#This Row],[Column6]])/_C3_ekstrak_tanpa_sampel[[#This Row],[Column6]]</f>
        <v>0</v>
      </c>
      <c r="H47">
        <f>(_C3_ekstrak_dengan_sampel[[#This Row],[Column7]]-_C3_ekstrak_tanpa_sampel[[#This Row],[Column7]])/_C3_ekstrak_tanpa_sampel[[#This Row],[Column7]]</f>
        <v>-0.1666666666666666</v>
      </c>
      <c r="I47">
        <f>(_C3_ekstrak_dengan_sampel[[#This Row],[Column8]]-_C3_ekstrak_tanpa_sampel[[#This Row],[Column8]])/_C3_ekstrak_tanpa_sampel[[#This Row],[Column8]]</f>
        <v>0</v>
      </c>
      <c r="J47">
        <f>(_C3_ekstrak_dengan_sampel[[#This Row],[Column9]]-_C3_ekstrak_tanpa_sampel[[#This Row],[Column9]])/_C3_ekstrak_tanpa_sampel[[#This Row],[Column9]]</f>
        <v>0</v>
      </c>
    </row>
    <row r="48" spans="2:10" x14ac:dyDescent="0.25">
      <c r="B48">
        <f>(_C3_ekstrak_dengan_sampel[[#This Row],[Column1]]-_C3_ekstrak_tanpa_sampel[[#This Row],[Column1]])/_C3_ekstrak_tanpa_sampel[[#This Row],[Column1]]</f>
        <v>-0.11538461538461538</v>
      </c>
      <c r="C48">
        <f>(_C3_ekstrak_dengan_sampel[[#This Row],[Column2]]-_C3_ekstrak_tanpa_sampel[[#This Row],[Column2]])/_C3_ekstrak_tanpa_sampel[[#This Row],[Column2]]</f>
        <v>-9.090909090909087E-2</v>
      </c>
      <c r="D48">
        <f>(_C3_ekstrak_dengan_sampel[[#This Row],[Column3]]-_C3_ekstrak_tanpa_sampel[[#This Row],[Column3]])/_C3_ekstrak_tanpa_sampel[[#This Row],[Column3]]</f>
        <v>5.9523809523809581E-3</v>
      </c>
      <c r="E48">
        <f>(_C3_ekstrak_dengan_sampel[[#This Row],[Column4]]-_C3_ekstrak_tanpa_sampel[[#This Row],[Column4]])/_C3_ekstrak_tanpa_sampel[[#This Row],[Column4]]</f>
        <v>-0.14285714285714296</v>
      </c>
      <c r="F48">
        <f>(_C3_ekstrak_dengan_sampel[[#This Row],[Column5]]-_C3_ekstrak_tanpa_sampel[[#This Row],[Column5]])/_C3_ekstrak_tanpa_sampel[[#This Row],[Column5]]</f>
        <v>-0.20000000000000004</v>
      </c>
      <c r="G48">
        <f>(_C3_ekstrak_dengan_sampel[[#This Row],[Column6]]-_C3_ekstrak_tanpa_sampel[[#This Row],[Column6]])/_C3_ekstrak_tanpa_sampel[[#This Row],[Column6]]</f>
        <v>0</v>
      </c>
      <c r="H48">
        <f>(_C3_ekstrak_dengan_sampel[[#This Row],[Column7]]-_C3_ekstrak_tanpa_sampel[[#This Row],[Column7]])/_C3_ekstrak_tanpa_sampel[[#This Row],[Column7]]</f>
        <v>-0.1666666666666666</v>
      </c>
      <c r="I48">
        <f>(_C3_ekstrak_dengan_sampel[[#This Row],[Column8]]-_C3_ekstrak_tanpa_sampel[[#This Row],[Column8]])/_C3_ekstrak_tanpa_sampel[[#This Row],[Column8]]</f>
        <v>0</v>
      </c>
      <c r="J48">
        <f>(_C3_ekstrak_dengan_sampel[[#This Row],[Column9]]-_C3_ekstrak_tanpa_sampel[[#This Row],[Column9]])/_C3_ekstrak_tanpa_sampel[[#This Row],[Column9]]</f>
        <v>0</v>
      </c>
    </row>
    <row r="49" spans="2:10" x14ac:dyDescent="0.25">
      <c r="B49">
        <f>(_C3_ekstrak_dengan_sampel[[#This Row],[Column1]]-_C3_ekstrak_tanpa_sampel[[#This Row],[Column1]])/_C3_ekstrak_tanpa_sampel[[#This Row],[Column1]]</f>
        <v>-0.11538461538461538</v>
      </c>
      <c r="C49">
        <f>(_C3_ekstrak_dengan_sampel[[#This Row],[Column2]]-_C3_ekstrak_tanpa_sampel[[#This Row],[Column2]])/_C3_ekstrak_tanpa_sampel[[#This Row],[Column2]]</f>
        <v>-0.1666666666666666</v>
      </c>
      <c r="D49">
        <f>(_C3_ekstrak_dengan_sampel[[#This Row],[Column3]]-_C3_ekstrak_tanpa_sampel[[#This Row],[Column3]])/_C3_ekstrak_tanpa_sampel[[#This Row],[Column3]]</f>
        <v>5.9523809523809581E-3</v>
      </c>
      <c r="E49">
        <f>(_C3_ekstrak_dengan_sampel[[#This Row],[Column4]]-_C3_ekstrak_tanpa_sampel[[#This Row],[Column4]])/_C3_ekstrak_tanpa_sampel[[#This Row],[Column4]]</f>
        <v>-0.14285714285714296</v>
      </c>
      <c r="F49">
        <f>(_C3_ekstrak_dengan_sampel[[#This Row],[Column5]]-_C3_ekstrak_tanpa_sampel[[#This Row],[Column5]])/_C3_ekstrak_tanpa_sampel[[#This Row],[Column5]]</f>
        <v>0</v>
      </c>
      <c r="G49">
        <f>(_C3_ekstrak_dengan_sampel[[#This Row],[Column6]]-_C3_ekstrak_tanpa_sampel[[#This Row],[Column6]])/_C3_ekstrak_tanpa_sampel[[#This Row],[Column6]]</f>
        <v>0</v>
      </c>
      <c r="H49">
        <f>(_C3_ekstrak_dengan_sampel[[#This Row],[Column7]]-_C3_ekstrak_tanpa_sampel[[#This Row],[Column7]])/_C3_ekstrak_tanpa_sampel[[#This Row],[Column7]]</f>
        <v>-0.1666666666666666</v>
      </c>
      <c r="I49">
        <f>(_C3_ekstrak_dengan_sampel[[#This Row],[Column8]]-_C3_ekstrak_tanpa_sampel[[#This Row],[Column8]])/_C3_ekstrak_tanpa_sampel[[#This Row],[Column8]]</f>
        <v>0</v>
      </c>
      <c r="J49">
        <f>(_C3_ekstrak_dengan_sampel[[#This Row],[Column9]]-_C3_ekstrak_tanpa_sampel[[#This Row],[Column9]])/_C3_ekstrak_tanpa_sampel[[#This Row],[Column9]]</f>
        <v>0</v>
      </c>
    </row>
    <row r="50" spans="2:10" x14ac:dyDescent="0.25">
      <c r="B50">
        <f>(_C3_ekstrak_dengan_sampel[[#This Row],[Column1]]-_C3_ekstrak_tanpa_sampel[[#This Row],[Column1]])/_C3_ekstrak_tanpa_sampel[[#This Row],[Column1]]</f>
        <v>-0.11538461538461538</v>
      </c>
      <c r="C50">
        <f>(_C3_ekstrak_dengan_sampel[[#This Row],[Column2]]-_C3_ekstrak_tanpa_sampel[[#This Row],[Column2]])/_C3_ekstrak_tanpa_sampel[[#This Row],[Column2]]</f>
        <v>-0.1666666666666666</v>
      </c>
      <c r="D50">
        <f>(_C3_ekstrak_dengan_sampel[[#This Row],[Column3]]-_C3_ekstrak_tanpa_sampel[[#This Row],[Column3]])/_C3_ekstrak_tanpa_sampel[[#This Row],[Column3]]</f>
        <v>5.9523809523809581E-3</v>
      </c>
      <c r="E50">
        <f>(_C3_ekstrak_dengan_sampel[[#This Row],[Column4]]-_C3_ekstrak_tanpa_sampel[[#This Row],[Column4]])/_C3_ekstrak_tanpa_sampel[[#This Row],[Column4]]</f>
        <v>-0.14285714285714296</v>
      </c>
      <c r="F50">
        <f>(_C3_ekstrak_dengan_sampel[[#This Row],[Column5]]-_C3_ekstrak_tanpa_sampel[[#This Row],[Column5]])/_C3_ekstrak_tanpa_sampel[[#This Row],[Column5]]</f>
        <v>-0.20000000000000004</v>
      </c>
      <c r="G50">
        <f>(_C3_ekstrak_dengan_sampel[[#This Row],[Column6]]-_C3_ekstrak_tanpa_sampel[[#This Row],[Column6]])/_C3_ekstrak_tanpa_sampel[[#This Row],[Column6]]</f>
        <v>0</v>
      </c>
      <c r="H50">
        <f>(_C3_ekstrak_dengan_sampel[[#This Row],[Column7]]-_C3_ekstrak_tanpa_sampel[[#This Row],[Column7]])/_C3_ekstrak_tanpa_sampel[[#This Row],[Column7]]</f>
        <v>-0.1666666666666666</v>
      </c>
      <c r="I50">
        <f>(_C3_ekstrak_dengan_sampel[[#This Row],[Column8]]-_C3_ekstrak_tanpa_sampel[[#This Row],[Column8]])/_C3_ekstrak_tanpa_sampel[[#This Row],[Column8]]</f>
        <v>0</v>
      </c>
      <c r="J50">
        <f>(_C3_ekstrak_dengan_sampel[[#This Row],[Column9]]-_C3_ekstrak_tanpa_sampel[[#This Row],[Column9]])/_C3_ekstrak_tanpa_sampel[[#This Row],[Column9]]</f>
        <v>0</v>
      </c>
    </row>
    <row r="51" spans="2:10" x14ac:dyDescent="0.25">
      <c r="B51">
        <f>(_C3_ekstrak_dengan_sampel[[#This Row],[Column1]]-_C3_ekstrak_tanpa_sampel[[#This Row],[Column1]])/_C3_ekstrak_tanpa_sampel[[#This Row],[Column1]]</f>
        <v>-0.11538461538461538</v>
      </c>
      <c r="C51">
        <f>(_C3_ekstrak_dengan_sampel[[#This Row],[Column2]]-_C3_ekstrak_tanpa_sampel[[#This Row],[Column2]])/_C3_ekstrak_tanpa_sampel[[#This Row],[Column2]]</f>
        <v>-0.1666666666666666</v>
      </c>
      <c r="D51">
        <f>(_C3_ekstrak_dengan_sampel[[#This Row],[Column3]]-_C3_ekstrak_tanpa_sampel[[#This Row],[Column3]])/_C3_ekstrak_tanpa_sampel[[#This Row],[Column3]]</f>
        <v>5.9523809523809581E-3</v>
      </c>
      <c r="E51">
        <f>(_C3_ekstrak_dengan_sampel[[#This Row],[Column4]]-_C3_ekstrak_tanpa_sampel[[#This Row],[Column4]])/_C3_ekstrak_tanpa_sampel[[#This Row],[Column4]]</f>
        <v>-0.14285714285714296</v>
      </c>
      <c r="F51">
        <f>(_C3_ekstrak_dengan_sampel[[#This Row],[Column5]]-_C3_ekstrak_tanpa_sampel[[#This Row],[Column5]])/_C3_ekstrak_tanpa_sampel[[#This Row],[Column5]]</f>
        <v>0</v>
      </c>
      <c r="G51">
        <f>(_C3_ekstrak_dengan_sampel[[#This Row],[Column6]]-_C3_ekstrak_tanpa_sampel[[#This Row],[Column6]])/_C3_ekstrak_tanpa_sampel[[#This Row],[Column6]]</f>
        <v>0</v>
      </c>
      <c r="H51">
        <f>(_C3_ekstrak_dengan_sampel[[#This Row],[Column7]]-_C3_ekstrak_tanpa_sampel[[#This Row],[Column7]])/_C3_ekstrak_tanpa_sampel[[#This Row],[Column7]]</f>
        <v>-0.1666666666666666</v>
      </c>
      <c r="I51">
        <f>(_C3_ekstrak_dengan_sampel[[#This Row],[Column8]]-_C3_ekstrak_tanpa_sampel[[#This Row],[Column8]])/_C3_ekstrak_tanpa_sampel[[#This Row],[Column8]]</f>
        <v>0</v>
      </c>
      <c r="J51">
        <f>(_C3_ekstrak_dengan_sampel[[#This Row],[Column9]]-_C3_ekstrak_tanpa_sampel[[#This Row],[Column9]])/_C3_ekstrak_tanpa_sampel[[#This Row],[Column9]]</f>
        <v>0</v>
      </c>
    </row>
    <row r="52" spans="2:10" x14ac:dyDescent="0.25">
      <c r="B52">
        <f>(_C3_ekstrak_dengan_sampel[[#This Row],[Column1]]-_C3_ekstrak_tanpa_sampel[[#This Row],[Column1]])/_C3_ekstrak_tanpa_sampel[[#This Row],[Column1]]</f>
        <v>-0.11538461538461538</v>
      </c>
      <c r="C52">
        <f>(_C3_ekstrak_dengan_sampel[[#This Row],[Column2]]-_C3_ekstrak_tanpa_sampel[[#This Row],[Column2]])/_C3_ekstrak_tanpa_sampel[[#This Row],[Column2]]</f>
        <v>-0.1666666666666666</v>
      </c>
      <c r="D52">
        <f>(_C3_ekstrak_dengan_sampel[[#This Row],[Column3]]-_C3_ekstrak_tanpa_sampel[[#This Row],[Column3]])/_C3_ekstrak_tanpa_sampel[[#This Row],[Column3]]</f>
        <v>1.1904761904761916E-2</v>
      </c>
      <c r="E52">
        <f>(_C3_ekstrak_dengan_sampel[[#This Row],[Column4]]-_C3_ekstrak_tanpa_sampel[[#This Row],[Column4]])/_C3_ekstrak_tanpa_sampel[[#This Row],[Column4]]</f>
        <v>-0.14285714285714296</v>
      </c>
      <c r="F52">
        <f>(_C3_ekstrak_dengan_sampel[[#This Row],[Column5]]-_C3_ekstrak_tanpa_sampel[[#This Row],[Column5]])/_C3_ekstrak_tanpa_sampel[[#This Row],[Column5]]</f>
        <v>-0.20000000000000004</v>
      </c>
      <c r="G52">
        <f>(_C3_ekstrak_dengan_sampel[[#This Row],[Column6]]-_C3_ekstrak_tanpa_sampel[[#This Row],[Column6]])/_C3_ekstrak_tanpa_sampel[[#This Row],[Column6]]</f>
        <v>0</v>
      </c>
      <c r="H52">
        <f>(_C3_ekstrak_dengan_sampel[[#This Row],[Column7]]-_C3_ekstrak_tanpa_sampel[[#This Row],[Column7]])/_C3_ekstrak_tanpa_sampel[[#This Row],[Column7]]</f>
        <v>-0.1666666666666666</v>
      </c>
      <c r="I52">
        <f>(_C3_ekstrak_dengan_sampel[[#This Row],[Column8]]-_C3_ekstrak_tanpa_sampel[[#This Row],[Column8]])/_C3_ekstrak_tanpa_sampel[[#This Row],[Column8]]</f>
        <v>0</v>
      </c>
      <c r="J52">
        <f>(_C3_ekstrak_dengan_sampel[[#This Row],[Column9]]-_C3_ekstrak_tanpa_sampel[[#This Row],[Column9]])/_C3_ekstrak_tanpa_sampel[[#This Row],[Column9]]</f>
        <v>0</v>
      </c>
    </row>
    <row r="53" spans="2:10" x14ac:dyDescent="0.25">
      <c r="B53">
        <f>(_C3_ekstrak_dengan_sampel[[#This Row],[Column1]]-_C3_ekstrak_tanpa_sampel[[#This Row],[Column1]])/_C3_ekstrak_tanpa_sampel[[#This Row],[Column1]]</f>
        <v>-0.11538461538461538</v>
      </c>
      <c r="C53">
        <f>(_C3_ekstrak_dengan_sampel[[#This Row],[Column2]]-_C3_ekstrak_tanpa_sampel[[#This Row],[Column2]])/_C3_ekstrak_tanpa_sampel[[#This Row],[Column2]]</f>
        <v>-0.1666666666666666</v>
      </c>
      <c r="D53">
        <f>(_C3_ekstrak_dengan_sampel[[#This Row],[Column3]]-_C3_ekstrak_tanpa_sampel[[#This Row],[Column3]])/_C3_ekstrak_tanpa_sampel[[#This Row],[Column3]]</f>
        <v>5.9523809523809581E-3</v>
      </c>
      <c r="E53">
        <f>(_C3_ekstrak_dengan_sampel[[#This Row],[Column4]]-_C3_ekstrak_tanpa_sampel[[#This Row],[Column4]])/_C3_ekstrak_tanpa_sampel[[#This Row],[Column4]]</f>
        <v>-0.14285714285714296</v>
      </c>
      <c r="F53">
        <f>(_C3_ekstrak_dengan_sampel[[#This Row],[Column5]]-_C3_ekstrak_tanpa_sampel[[#This Row],[Column5]])/_C3_ekstrak_tanpa_sampel[[#This Row],[Column5]]</f>
        <v>0</v>
      </c>
      <c r="G53">
        <f>(_C3_ekstrak_dengan_sampel[[#This Row],[Column6]]-_C3_ekstrak_tanpa_sampel[[#This Row],[Column6]])/_C3_ekstrak_tanpa_sampel[[#This Row],[Column6]]</f>
        <v>0</v>
      </c>
      <c r="H53">
        <f>(_C3_ekstrak_dengan_sampel[[#This Row],[Column7]]-_C3_ekstrak_tanpa_sampel[[#This Row],[Column7]])/_C3_ekstrak_tanpa_sampel[[#This Row],[Column7]]</f>
        <v>-0.1666666666666666</v>
      </c>
      <c r="I53">
        <f>(_C3_ekstrak_dengan_sampel[[#This Row],[Column8]]-_C3_ekstrak_tanpa_sampel[[#This Row],[Column8]])/_C3_ekstrak_tanpa_sampel[[#This Row],[Column8]]</f>
        <v>0</v>
      </c>
      <c r="J53">
        <f>(_C3_ekstrak_dengan_sampel[[#This Row],[Column9]]-_C3_ekstrak_tanpa_sampel[[#This Row],[Column9]])/_C3_ekstrak_tanpa_sampel[[#This Row],[Column9]]</f>
        <v>0</v>
      </c>
    </row>
    <row r="54" spans="2:10" x14ac:dyDescent="0.25">
      <c r="B54">
        <f>(_C3_ekstrak_dengan_sampel[[#This Row],[Column1]]-_C3_ekstrak_tanpa_sampel[[#This Row],[Column1]])/_C3_ekstrak_tanpa_sampel[[#This Row],[Column1]]</f>
        <v>-0.11538461538461538</v>
      </c>
      <c r="C54">
        <f>(_C3_ekstrak_dengan_sampel[[#This Row],[Column2]]-_C3_ekstrak_tanpa_sampel[[#This Row],[Column2]])/_C3_ekstrak_tanpa_sampel[[#This Row],[Column2]]</f>
        <v>-0.1666666666666666</v>
      </c>
      <c r="D54">
        <f>(_C3_ekstrak_dengan_sampel[[#This Row],[Column3]]-_C3_ekstrak_tanpa_sampel[[#This Row],[Column3]])/_C3_ekstrak_tanpa_sampel[[#This Row],[Column3]]</f>
        <v>5.9171597633136145E-3</v>
      </c>
      <c r="E54">
        <f>(_C3_ekstrak_dengan_sampel[[#This Row],[Column4]]-_C3_ekstrak_tanpa_sampel[[#This Row],[Column4]])/_C3_ekstrak_tanpa_sampel[[#This Row],[Column4]]</f>
        <v>-0.14285714285714296</v>
      </c>
      <c r="F54">
        <f>(_C3_ekstrak_dengan_sampel[[#This Row],[Column5]]-_C3_ekstrak_tanpa_sampel[[#This Row],[Column5]])/_C3_ekstrak_tanpa_sampel[[#This Row],[Column5]]</f>
        <v>0</v>
      </c>
      <c r="G54">
        <f>(_C3_ekstrak_dengan_sampel[[#This Row],[Column6]]-_C3_ekstrak_tanpa_sampel[[#This Row],[Column6]])/_C3_ekstrak_tanpa_sampel[[#This Row],[Column6]]</f>
        <v>0</v>
      </c>
      <c r="H54">
        <f>(_C3_ekstrak_dengan_sampel[[#This Row],[Column7]]-_C3_ekstrak_tanpa_sampel[[#This Row],[Column7]])/_C3_ekstrak_tanpa_sampel[[#This Row],[Column7]]</f>
        <v>-0.1666666666666666</v>
      </c>
      <c r="I54">
        <f>(_C3_ekstrak_dengan_sampel[[#This Row],[Column8]]-_C3_ekstrak_tanpa_sampel[[#This Row],[Column8]])/_C3_ekstrak_tanpa_sampel[[#This Row],[Column8]]</f>
        <v>0</v>
      </c>
      <c r="J54">
        <f>(_C3_ekstrak_dengan_sampel[[#This Row],[Column9]]-_C3_ekstrak_tanpa_sampel[[#This Row],[Column9]])/_C3_ekstrak_tanpa_sampel[[#This Row],[Column9]]</f>
        <v>0</v>
      </c>
    </row>
    <row r="55" spans="2:10" x14ac:dyDescent="0.25">
      <c r="B55">
        <f>(_C3_ekstrak_dengan_sampel[[#This Row],[Column1]]-_C3_ekstrak_tanpa_sampel[[#This Row],[Column1]])/_C3_ekstrak_tanpa_sampel[[#This Row],[Column1]]</f>
        <v>-0.11538461538461538</v>
      </c>
      <c r="C55">
        <f>(_C3_ekstrak_dengan_sampel[[#This Row],[Column2]]-_C3_ekstrak_tanpa_sampel[[#This Row],[Column2]])/_C3_ekstrak_tanpa_sampel[[#This Row],[Column2]]</f>
        <v>-0.1666666666666666</v>
      </c>
      <c r="D55">
        <f>(_C3_ekstrak_dengan_sampel[[#This Row],[Column3]]-_C3_ekstrak_tanpa_sampel[[#This Row],[Column3]])/_C3_ekstrak_tanpa_sampel[[#This Row],[Column3]]</f>
        <v>5.9523809523809581E-3</v>
      </c>
      <c r="E55">
        <f>(_C3_ekstrak_dengan_sampel[[#This Row],[Column4]]-_C3_ekstrak_tanpa_sampel[[#This Row],[Column4]])/_C3_ekstrak_tanpa_sampel[[#This Row],[Column4]]</f>
        <v>-0.14285714285714296</v>
      </c>
      <c r="F55">
        <f>(_C3_ekstrak_dengan_sampel[[#This Row],[Column5]]-_C3_ekstrak_tanpa_sampel[[#This Row],[Column5]])/_C3_ekstrak_tanpa_sampel[[#This Row],[Column5]]</f>
        <v>0</v>
      </c>
      <c r="G55">
        <f>(_C3_ekstrak_dengan_sampel[[#This Row],[Column6]]-_C3_ekstrak_tanpa_sampel[[#This Row],[Column6]])/_C3_ekstrak_tanpa_sampel[[#This Row],[Column6]]</f>
        <v>0</v>
      </c>
      <c r="H55">
        <f>(_C3_ekstrak_dengan_sampel[[#This Row],[Column7]]-_C3_ekstrak_tanpa_sampel[[#This Row],[Column7]])/_C3_ekstrak_tanpa_sampel[[#This Row],[Column7]]</f>
        <v>-0.1666666666666666</v>
      </c>
      <c r="I55">
        <f>(_C3_ekstrak_dengan_sampel[[#This Row],[Column8]]-_C3_ekstrak_tanpa_sampel[[#This Row],[Column8]])/_C3_ekstrak_tanpa_sampel[[#This Row],[Column8]]</f>
        <v>0</v>
      </c>
      <c r="J55">
        <f>(_C3_ekstrak_dengan_sampel[[#This Row],[Column9]]-_C3_ekstrak_tanpa_sampel[[#This Row],[Column9]])/_C3_ekstrak_tanpa_sampel[[#This Row],[Column9]]</f>
        <v>0</v>
      </c>
    </row>
    <row r="56" spans="2:10" x14ac:dyDescent="0.25">
      <c r="B56">
        <f>(_C3_ekstrak_dengan_sampel[[#This Row],[Column1]]-_C3_ekstrak_tanpa_sampel[[#This Row],[Column1]])/_C3_ekstrak_tanpa_sampel[[#This Row],[Column1]]</f>
        <v>-0.11538461538461538</v>
      </c>
      <c r="C56">
        <f>(_C3_ekstrak_dengan_sampel[[#This Row],[Column2]]-_C3_ekstrak_tanpa_sampel[[#This Row],[Column2]])/_C3_ekstrak_tanpa_sampel[[#This Row],[Column2]]</f>
        <v>-0.1666666666666666</v>
      </c>
      <c r="D56">
        <f>(_C3_ekstrak_dengan_sampel[[#This Row],[Column3]]-_C3_ekstrak_tanpa_sampel[[#This Row],[Column3]])/_C3_ekstrak_tanpa_sampel[[#This Row],[Column3]]</f>
        <v>5.9171597633136145E-3</v>
      </c>
      <c r="E56">
        <f>(_C3_ekstrak_dengan_sampel[[#This Row],[Column4]]-_C3_ekstrak_tanpa_sampel[[#This Row],[Column4]])/_C3_ekstrak_tanpa_sampel[[#This Row],[Column4]]</f>
        <v>-0.14285714285714296</v>
      </c>
      <c r="F56">
        <f>(_C3_ekstrak_dengan_sampel[[#This Row],[Column5]]-_C3_ekstrak_tanpa_sampel[[#This Row],[Column5]])/_C3_ekstrak_tanpa_sampel[[#This Row],[Column5]]</f>
        <v>0</v>
      </c>
      <c r="G56">
        <f>(_C3_ekstrak_dengan_sampel[[#This Row],[Column6]]-_C3_ekstrak_tanpa_sampel[[#This Row],[Column6]])/_C3_ekstrak_tanpa_sampel[[#This Row],[Column6]]</f>
        <v>0</v>
      </c>
      <c r="H56">
        <f>(_C3_ekstrak_dengan_sampel[[#This Row],[Column7]]-_C3_ekstrak_tanpa_sampel[[#This Row],[Column7]])/_C3_ekstrak_tanpa_sampel[[#This Row],[Column7]]</f>
        <v>-0.1666666666666666</v>
      </c>
      <c r="I56">
        <f>(_C3_ekstrak_dengan_sampel[[#This Row],[Column8]]-_C3_ekstrak_tanpa_sampel[[#This Row],[Column8]])/_C3_ekstrak_tanpa_sampel[[#This Row],[Column8]]</f>
        <v>0</v>
      </c>
      <c r="J56">
        <f>(_C3_ekstrak_dengan_sampel[[#This Row],[Column9]]-_C3_ekstrak_tanpa_sampel[[#This Row],[Column9]])/_C3_ekstrak_tanpa_sampel[[#This Row],[Column9]]</f>
        <v>0</v>
      </c>
    </row>
    <row r="57" spans="2:10" x14ac:dyDescent="0.25">
      <c r="B57">
        <f>(_C3_ekstrak_dengan_sampel[[#This Row],[Column1]]-_C3_ekstrak_tanpa_sampel[[#This Row],[Column1]])/_C3_ekstrak_tanpa_sampel[[#This Row],[Column1]]</f>
        <v>-0.11538461538461538</v>
      </c>
      <c r="C57">
        <f>(_C3_ekstrak_dengan_sampel[[#This Row],[Column2]]-_C3_ekstrak_tanpa_sampel[[#This Row],[Column2]])/_C3_ekstrak_tanpa_sampel[[#This Row],[Column2]]</f>
        <v>-0.1666666666666666</v>
      </c>
      <c r="D57">
        <f>(_C3_ekstrak_dengan_sampel[[#This Row],[Column3]]-_C3_ekstrak_tanpa_sampel[[#This Row],[Column3]])/_C3_ekstrak_tanpa_sampel[[#This Row],[Column3]]</f>
        <v>0</v>
      </c>
      <c r="E57">
        <f>(_C3_ekstrak_dengan_sampel[[#This Row],[Column4]]-_C3_ekstrak_tanpa_sampel[[#This Row],[Column4]])/_C3_ekstrak_tanpa_sampel[[#This Row],[Column4]]</f>
        <v>-0.14285714285714296</v>
      </c>
      <c r="F57">
        <f>(_C3_ekstrak_dengan_sampel[[#This Row],[Column5]]-_C3_ekstrak_tanpa_sampel[[#This Row],[Column5]])/_C3_ekstrak_tanpa_sampel[[#This Row],[Column5]]</f>
        <v>-0.20000000000000004</v>
      </c>
      <c r="G57">
        <f>(_C3_ekstrak_dengan_sampel[[#This Row],[Column6]]-_C3_ekstrak_tanpa_sampel[[#This Row],[Column6]])/_C3_ekstrak_tanpa_sampel[[#This Row],[Column6]]</f>
        <v>0</v>
      </c>
      <c r="H57">
        <f>(_C3_ekstrak_dengan_sampel[[#This Row],[Column7]]-_C3_ekstrak_tanpa_sampel[[#This Row],[Column7]])/_C3_ekstrak_tanpa_sampel[[#This Row],[Column7]]</f>
        <v>-0.1666666666666666</v>
      </c>
      <c r="I57">
        <f>(_C3_ekstrak_dengan_sampel[[#This Row],[Column8]]-_C3_ekstrak_tanpa_sampel[[#This Row],[Column8]])/_C3_ekstrak_tanpa_sampel[[#This Row],[Column8]]</f>
        <v>0</v>
      </c>
      <c r="J57">
        <f>(_C3_ekstrak_dengan_sampel[[#This Row],[Column9]]-_C3_ekstrak_tanpa_sampel[[#This Row],[Column9]])/_C3_ekstrak_tanpa_sampel[[#This Row],[Column9]]</f>
        <v>0</v>
      </c>
    </row>
    <row r="58" spans="2:10" x14ac:dyDescent="0.25">
      <c r="B58">
        <f>(_C3_ekstrak_dengan_sampel[[#This Row],[Column1]]-_C3_ekstrak_tanpa_sampel[[#This Row],[Column1]])/_C3_ekstrak_tanpa_sampel[[#This Row],[Column1]]</f>
        <v>-0.11538461538461538</v>
      </c>
      <c r="C58">
        <f>(_C3_ekstrak_dengan_sampel[[#This Row],[Column2]]-_C3_ekstrak_tanpa_sampel[[#This Row],[Column2]])/_C3_ekstrak_tanpa_sampel[[#This Row],[Column2]]</f>
        <v>-0.1666666666666666</v>
      </c>
      <c r="D58">
        <f>(_C3_ekstrak_dengan_sampel[[#This Row],[Column3]]-_C3_ekstrak_tanpa_sampel[[#This Row],[Column3]])/_C3_ekstrak_tanpa_sampel[[#This Row],[Column3]]</f>
        <v>5.9523809523809581E-3</v>
      </c>
      <c r="E58">
        <f>(_C3_ekstrak_dengan_sampel[[#This Row],[Column4]]-_C3_ekstrak_tanpa_sampel[[#This Row],[Column4]])/_C3_ekstrak_tanpa_sampel[[#This Row],[Column4]]</f>
        <v>-0.14285714285714296</v>
      </c>
      <c r="F58">
        <f>(_C3_ekstrak_dengan_sampel[[#This Row],[Column5]]-_C3_ekstrak_tanpa_sampel[[#This Row],[Column5]])/_C3_ekstrak_tanpa_sampel[[#This Row],[Column5]]</f>
        <v>0</v>
      </c>
      <c r="G58">
        <f>(_C3_ekstrak_dengan_sampel[[#This Row],[Column6]]-_C3_ekstrak_tanpa_sampel[[#This Row],[Column6]])/_C3_ekstrak_tanpa_sampel[[#This Row],[Column6]]</f>
        <v>0</v>
      </c>
      <c r="H58">
        <f>(_C3_ekstrak_dengan_sampel[[#This Row],[Column7]]-_C3_ekstrak_tanpa_sampel[[#This Row],[Column7]])/_C3_ekstrak_tanpa_sampel[[#This Row],[Column7]]</f>
        <v>-0.1666666666666666</v>
      </c>
      <c r="I58">
        <f>(_C3_ekstrak_dengan_sampel[[#This Row],[Column8]]-_C3_ekstrak_tanpa_sampel[[#This Row],[Column8]])/_C3_ekstrak_tanpa_sampel[[#This Row],[Column8]]</f>
        <v>0</v>
      </c>
      <c r="J58">
        <f>(_C3_ekstrak_dengan_sampel[[#This Row],[Column9]]-_C3_ekstrak_tanpa_sampel[[#This Row],[Column9]])/_C3_ekstrak_tanpa_sampel[[#This Row],[Column9]]</f>
        <v>0</v>
      </c>
    </row>
    <row r="59" spans="2:10" x14ac:dyDescent="0.25">
      <c r="B59">
        <f>(_C3_ekstrak_dengan_sampel[[#This Row],[Column1]]-_C3_ekstrak_tanpa_sampel[[#This Row],[Column1]])/_C3_ekstrak_tanpa_sampel[[#This Row],[Column1]]</f>
        <v>-0.11538461538461538</v>
      </c>
      <c r="C59">
        <f>(_C3_ekstrak_dengan_sampel[[#This Row],[Column2]]-_C3_ekstrak_tanpa_sampel[[#This Row],[Column2]])/_C3_ekstrak_tanpa_sampel[[#This Row],[Column2]]</f>
        <v>-0.1666666666666666</v>
      </c>
      <c r="D59">
        <f>(_C3_ekstrak_dengan_sampel[[#This Row],[Column3]]-_C3_ekstrak_tanpa_sampel[[#This Row],[Column3]])/_C3_ekstrak_tanpa_sampel[[#This Row],[Column3]]</f>
        <v>1.1904761904761916E-2</v>
      </c>
      <c r="E59">
        <f>(_C3_ekstrak_dengan_sampel[[#This Row],[Column4]]-_C3_ekstrak_tanpa_sampel[[#This Row],[Column4]])/_C3_ekstrak_tanpa_sampel[[#This Row],[Column4]]</f>
        <v>-0.14285714285714296</v>
      </c>
      <c r="F59">
        <f>(_C3_ekstrak_dengan_sampel[[#This Row],[Column5]]-_C3_ekstrak_tanpa_sampel[[#This Row],[Column5]])/_C3_ekstrak_tanpa_sampel[[#This Row],[Column5]]</f>
        <v>0</v>
      </c>
      <c r="G59">
        <f>(_C3_ekstrak_dengan_sampel[[#This Row],[Column6]]-_C3_ekstrak_tanpa_sampel[[#This Row],[Column6]])/_C3_ekstrak_tanpa_sampel[[#This Row],[Column6]]</f>
        <v>0</v>
      </c>
      <c r="H59">
        <f>(_C3_ekstrak_dengan_sampel[[#This Row],[Column7]]-_C3_ekstrak_tanpa_sampel[[#This Row],[Column7]])/_C3_ekstrak_tanpa_sampel[[#This Row],[Column7]]</f>
        <v>-0.1666666666666666</v>
      </c>
      <c r="I59">
        <f>(_C3_ekstrak_dengan_sampel[[#This Row],[Column8]]-_C3_ekstrak_tanpa_sampel[[#This Row],[Column8]])/_C3_ekstrak_tanpa_sampel[[#This Row],[Column8]]</f>
        <v>0</v>
      </c>
      <c r="J59">
        <f>(_C3_ekstrak_dengan_sampel[[#This Row],[Column9]]-_C3_ekstrak_tanpa_sampel[[#This Row],[Column9]])/_C3_ekstrak_tanpa_sampel[[#This Row],[Column9]]</f>
        <v>0</v>
      </c>
    </row>
    <row r="60" spans="2:10" x14ac:dyDescent="0.25">
      <c r="B60">
        <f>(_C3_ekstrak_dengan_sampel[[#This Row],[Column1]]-_C3_ekstrak_tanpa_sampel[[#This Row],[Column1]])/_C3_ekstrak_tanpa_sampel[[#This Row],[Column1]]</f>
        <v>-0.11538461538461538</v>
      </c>
      <c r="C60">
        <f>(_C3_ekstrak_dengan_sampel[[#This Row],[Column2]]-_C3_ekstrak_tanpa_sampel[[#This Row],[Column2]])/_C3_ekstrak_tanpa_sampel[[#This Row],[Column2]]</f>
        <v>-0.1666666666666666</v>
      </c>
      <c r="D60">
        <f>(_C3_ekstrak_dengan_sampel[[#This Row],[Column3]]-_C3_ekstrak_tanpa_sampel[[#This Row],[Column3]])/_C3_ekstrak_tanpa_sampel[[#This Row],[Column3]]</f>
        <v>1.1904761904761916E-2</v>
      </c>
      <c r="E60">
        <f>(_C3_ekstrak_dengan_sampel[[#This Row],[Column4]]-_C3_ekstrak_tanpa_sampel[[#This Row],[Column4]])/_C3_ekstrak_tanpa_sampel[[#This Row],[Column4]]</f>
        <v>-0.14285714285714296</v>
      </c>
      <c r="F60">
        <f>(_C3_ekstrak_dengan_sampel[[#This Row],[Column5]]-_C3_ekstrak_tanpa_sampel[[#This Row],[Column5]])/_C3_ekstrak_tanpa_sampel[[#This Row],[Column5]]</f>
        <v>0</v>
      </c>
      <c r="G60">
        <f>(_C3_ekstrak_dengan_sampel[[#This Row],[Column6]]-_C3_ekstrak_tanpa_sampel[[#This Row],[Column6]])/_C3_ekstrak_tanpa_sampel[[#This Row],[Column6]]</f>
        <v>0</v>
      </c>
      <c r="H60">
        <f>(_C3_ekstrak_dengan_sampel[[#This Row],[Column7]]-_C3_ekstrak_tanpa_sampel[[#This Row],[Column7]])/_C3_ekstrak_tanpa_sampel[[#This Row],[Column7]]</f>
        <v>-0.1666666666666666</v>
      </c>
      <c r="I60">
        <f>(_C3_ekstrak_dengan_sampel[[#This Row],[Column8]]-_C3_ekstrak_tanpa_sampel[[#This Row],[Column8]])/_C3_ekstrak_tanpa_sampel[[#This Row],[Column8]]</f>
        <v>0</v>
      </c>
      <c r="J60">
        <f>(_C3_ekstrak_dengan_sampel[[#This Row],[Column9]]-_C3_ekstrak_tanpa_sampel[[#This Row],[Column9]])/_C3_ekstrak_tanpa_sampel[[#This Row],[Column9]]</f>
        <v>0</v>
      </c>
    </row>
    <row r="61" spans="2:10" x14ac:dyDescent="0.25">
      <c r="B61">
        <f>(_C3_ekstrak_dengan_sampel[[#This Row],[Column1]]-_C3_ekstrak_tanpa_sampel[[#This Row],[Column1]])/_C3_ekstrak_tanpa_sampel[[#This Row],[Column1]]</f>
        <v>-0.11538461538461538</v>
      </c>
      <c r="C61">
        <f>(_C3_ekstrak_dengan_sampel[[#This Row],[Column2]]-_C3_ekstrak_tanpa_sampel[[#This Row],[Column2]])/_C3_ekstrak_tanpa_sampel[[#This Row],[Column2]]</f>
        <v>-0.1666666666666666</v>
      </c>
      <c r="D61">
        <f>(_C3_ekstrak_dengan_sampel[[#This Row],[Column3]]-_C3_ekstrak_tanpa_sampel[[#This Row],[Column3]])/_C3_ekstrak_tanpa_sampel[[#This Row],[Column3]]</f>
        <v>5.9523809523809581E-3</v>
      </c>
      <c r="E61">
        <f>(_C3_ekstrak_dengan_sampel[[#This Row],[Column4]]-_C3_ekstrak_tanpa_sampel[[#This Row],[Column4]])/_C3_ekstrak_tanpa_sampel[[#This Row],[Column4]]</f>
        <v>-0.14285714285714296</v>
      </c>
      <c r="F61">
        <f>(_C3_ekstrak_dengan_sampel[[#This Row],[Column5]]-_C3_ekstrak_tanpa_sampel[[#This Row],[Column5]])/_C3_ekstrak_tanpa_sampel[[#This Row],[Column5]]</f>
        <v>0</v>
      </c>
      <c r="G61">
        <f>(_C3_ekstrak_dengan_sampel[[#This Row],[Column6]]-_C3_ekstrak_tanpa_sampel[[#This Row],[Column6]])/_C3_ekstrak_tanpa_sampel[[#This Row],[Column6]]</f>
        <v>0</v>
      </c>
      <c r="H61">
        <f>(_C3_ekstrak_dengan_sampel[[#This Row],[Column7]]-_C3_ekstrak_tanpa_sampel[[#This Row],[Column7]])/_C3_ekstrak_tanpa_sampel[[#This Row],[Column7]]</f>
        <v>-0.1666666666666666</v>
      </c>
      <c r="I61">
        <f>(_C3_ekstrak_dengan_sampel[[#This Row],[Column8]]-_C3_ekstrak_tanpa_sampel[[#This Row],[Column8]])/_C3_ekstrak_tanpa_sampel[[#This Row],[Column8]]</f>
        <v>0</v>
      </c>
      <c r="J61">
        <f>(_C3_ekstrak_dengan_sampel[[#This Row],[Column9]]-_C3_ekstrak_tanpa_sampel[[#This Row],[Column9]])/_C3_ekstrak_tanpa_sampel[[#This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8B1A-34FA-444B-B8DD-03C88B426378}">
  <dimension ref="B1:L61"/>
  <sheetViews>
    <sheetView workbookViewId="0">
      <selection activeCell="A2" sqref="A2:XFD2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31</v>
      </c>
      <c r="C2" s="1" t="s">
        <v>37</v>
      </c>
      <c r="D2" s="1" t="s">
        <v>21</v>
      </c>
      <c r="E2" s="1" t="s">
        <v>64</v>
      </c>
      <c r="F2" s="1" t="s">
        <v>15</v>
      </c>
      <c r="G2" s="1" t="s">
        <v>16</v>
      </c>
      <c r="H2" s="1" t="s">
        <v>14</v>
      </c>
      <c r="I2" s="1" t="s">
        <v>17</v>
      </c>
      <c r="J2" s="1" t="s">
        <v>17</v>
      </c>
      <c r="K2" s="1" t="s">
        <v>28</v>
      </c>
      <c r="L2" s="1" t="s">
        <v>71</v>
      </c>
    </row>
    <row r="3" spans="2:12" x14ac:dyDescent="0.25">
      <c r="B3" s="1" t="s">
        <v>46</v>
      </c>
      <c r="C3" s="1" t="s">
        <v>37</v>
      </c>
      <c r="D3" s="1" t="s">
        <v>21</v>
      </c>
      <c r="E3" s="1" t="s">
        <v>64</v>
      </c>
      <c r="F3" s="1" t="s">
        <v>15</v>
      </c>
      <c r="G3" s="1" t="s">
        <v>16</v>
      </c>
      <c r="H3" s="1" t="s">
        <v>14</v>
      </c>
      <c r="I3" s="1" t="s">
        <v>17</v>
      </c>
      <c r="J3" s="1" t="s">
        <v>17</v>
      </c>
      <c r="K3" s="1" t="s">
        <v>75</v>
      </c>
      <c r="L3" s="1" t="s">
        <v>71</v>
      </c>
    </row>
    <row r="4" spans="2:12" x14ac:dyDescent="0.25">
      <c r="B4" s="1" t="s">
        <v>31</v>
      </c>
      <c r="C4" s="1" t="s">
        <v>37</v>
      </c>
      <c r="D4" s="1" t="s">
        <v>21</v>
      </c>
      <c r="E4" s="1" t="s">
        <v>64</v>
      </c>
      <c r="F4" s="1" t="s">
        <v>15</v>
      </c>
      <c r="G4" s="1" t="s">
        <v>16</v>
      </c>
      <c r="H4" s="1" t="s">
        <v>14</v>
      </c>
      <c r="I4" s="1" t="s">
        <v>17</v>
      </c>
      <c r="J4" s="1" t="s">
        <v>17</v>
      </c>
      <c r="K4" s="1" t="s">
        <v>75</v>
      </c>
      <c r="L4" s="1" t="s">
        <v>76</v>
      </c>
    </row>
    <row r="5" spans="2:12" x14ac:dyDescent="0.25">
      <c r="B5" s="1" t="s">
        <v>46</v>
      </c>
      <c r="C5" s="1" t="s">
        <v>37</v>
      </c>
      <c r="D5" s="1" t="s">
        <v>21</v>
      </c>
      <c r="E5" s="1" t="s">
        <v>64</v>
      </c>
      <c r="F5" s="1" t="s">
        <v>15</v>
      </c>
      <c r="G5" s="1" t="s">
        <v>16</v>
      </c>
      <c r="H5" s="1" t="s">
        <v>14</v>
      </c>
      <c r="I5" s="1" t="s">
        <v>17</v>
      </c>
      <c r="J5" s="1" t="s">
        <v>17</v>
      </c>
      <c r="K5" s="1" t="s">
        <v>75</v>
      </c>
      <c r="L5" s="1" t="s">
        <v>76</v>
      </c>
    </row>
    <row r="6" spans="2:12" x14ac:dyDescent="0.25">
      <c r="B6" s="1" t="s">
        <v>31</v>
      </c>
      <c r="C6" s="1" t="s">
        <v>37</v>
      </c>
      <c r="D6" s="1" t="s">
        <v>21</v>
      </c>
      <c r="E6" s="1" t="s">
        <v>64</v>
      </c>
      <c r="F6" s="1" t="s">
        <v>15</v>
      </c>
      <c r="G6" s="1" t="s">
        <v>16</v>
      </c>
      <c r="H6" s="1" t="s">
        <v>14</v>
      </c>
      <c r="I6" s="1" t="s">
        <v>17</v>
      </c>
      <c r="J6" s="1" t="s">
        <v>17</v>
      </c>
      <c r="K6" s="1" t="s">
        <v>75</v>
      </c>
      <c r="L6" s="1" t="s">
        <v>71</v>
      </c>
    </row>
    <row r="7" spans="2:12" x14ac:dyDescent="0.25">
      <c r="B7" s="1" t="s">
        <v>31</v>
      </c>
      <c r="C7" s="1" t="s">
        <v>37</v>
      </c>
      <c r="D7" s="1" t="s">
        <v>21</v>
      </c>
      <c r="E7" s="1" t="s">
        <v>64</v>
      </c>
      <c r="F7" s="1" t="s">
        <v>15</v>
      </c>
      <c r="G7" s="1" t="s">
        <v>16</v>
      </c>
      <c r="H7" s="1" t="s">
        <v>14</v>
      </c>
      <c r="I7" s="1" t="s">
        <v>17</v>
      </c>
      <c r="J7" s="1" t="s">
        <v>17</v>
      </c>
      <c r="K7" s="1" t="s">
        <v>75</v>
      </c>
      <c r="L7" s="1" t="s">
        <v>76</v>
      </c>
    </row>
    <row r="8" spans="2:12" x14ac:dyDescent="0.25">
      <c r="B8" s="1" t="s">
        <v>46</v>
      </c>
      <c r="C8" s="1" t="s">
        <v>37</v>
      </c>
      <c r="D8" s="1" t="s">
        <v>25</v>
      </c>
      <c r="E8" s="1" t="s">
        <v>64</v>
      </c>
      <c r="F8" s="1" t="s">
        <v>15</v>
      </c>
      <c r="G8" s="1" t="s">
        <v>16</v>
      </c>
      <c r="H8" s="1" t="s">
        <v>14</v>
      </c>
      <c r="I8" s="1" t="s">
        <v>17</v>
      </c>
      <c r="J8" s="1" t="s">
        <v>17</v>
      </c>
      <c r="K8" s="1" t="s">
        <v>75</v>
      </c>
      <c r="L8" s="1" t="s">
        <v>76</v>
      </c>
    </row>
    <row r="9" spans="2:12" x14ac:dyDescent="0.25">
      <c r="B9" s="1" t="s">
        <v>46</v>
      </c>
      <c r="C9" s="1" t="s">
        <v>57</v>
      </c>
      <c r="D9" s="1" t="s">
        <v>21</v>
      </c>
      <c r="E9" s="1" t="s">
        <v>14</v>
      </c>
      <c r="F9" s="1" t="s">
        <v>15</v>
      </c>
      <c r="G9" s="1" t="s">
        <v>16</v>
      </c>
      <c r="H9" s="1" t="s">
        <v>14</v>
      </c>
      <c r="I9" s="1" t="s">
        <v>17</v>
      </c>
      <c r="J9" s="1" t="s">
        <v>17</v>
      </c>
      <c r="K9" s="1" t="s">
        <v>75</v>
      </c>
      <c r="L9" s="1" t="s">
        <v>76</v>
      </c>
    </row>
    <row r="10" spans="2:12" x14ac:dyDescent="0.25">
      <c r="B10" s="1" t="s">
        <v>46</v>
      </c>
      <c r="C10" s="1" t="s">
        <v>37</v>
      </c>
      <c r="D10" s="1" t="s">
        <v>25</v>
      </c>
      <c r="E10" s="1" t="s">
        <v>64</v>
      </c>
      <c r="F10" s="1" t="s">
        <v>15</v>
      </c>
      <c r="G10" s="1" t="s">
        <v>16</v>
      </c>
      <c r="H10" s="1" t="s">
        <v>14</v>
      </c>
      <c r="I10" s="1" t="s">
        <v>17</v>
      </c>
      <c r="J10" s="1" t="s">
        <v>17</v>
      </c>
      <c r="K10" s="1" t="s">
        <v>75</v>
      </c>
      <c r="L10" s="1" t="s">
        <v>76</v>
      </c>
    </row>
    <row r="11" spans="2:12" x14ac:dyDescent="0.25">
      <c r="B11" s="1" t="s">
        <v>46</v>
      </c>
      <c r="C11" s="1" t="s">
        <v>57</v>
      </c>
      <c r="D11" s="1" t="s">
        <v>25</v>
      </c>
      <c r="E11" s="1" t="s">
        <v>64</v>
      </c>
      <c r="F11" s="1" t="s">
        <v>15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75</v>
      </c>
      <c r="L11" s="1" t="s">
        <v>76</v>
      </c>
    </row>
    <row r="12" spans="2:12" x14ac:dyDescent="0.25">
      <c r="B12" s="1" t="s">
        <v>31</v>
      </c>
      <c r="C12" s="1" t="s">
        <v>57</v>
      </c>
      <c r="D12" s="1" t="s">
        <v>25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75</v>
      </c>
      <c r="L12" s="1" t="s">
        <v>76</v>
      </c>
    </row>
    <row r="13" spans="2:12" x14ac:dyDescent="0.25">
      <c r="B13" s="1" t="s">
        <v>46</v>
      </c>
      <c r="C13" s="1" t="s">
        <v>57</v>
      </c>
      <c r="D13" s="1" t="s">
        <v>25</v>
      </c>
      <c r="E13" s="1" t="s">
        <v>14</v>
      </c>
      <c r="F13" s="1" t="s">
        <v>15</v>
      </c>
      <c r="G13" s="1" t="s">
        <v>16</v>
      </c>
      <c r="H13" s="1" t="s">
        <v>14</v>
      </c>
      <c r="I13" s="1" t="s">
        <v>17</v>
      </c>
      <c r="J13" s="1" t="s">
        <v>17</v>
      </c>
      <c r="K13" s="1" t="s">
        <v>75</v>
      </c>
      <c r="L13" s="1" t="s">
        <v>76</v>
      </c>
    </row>
    <row r="14" spans="2:12" x14ac:dyDescent="0.25">
      <c r="B14" s="1" t="s">
        <v>31</v>
      </c>
      <c r="C14" s="1" t="s">
        <v>57</v>
      </c>
      <c r="D14" s="1" t="s">
        <v>25</v>
      </c>
      <c r="E14" s="1" t="s">
        <v>64</v>
      </c>
      <c r="F14" s="1" t="s">
        <v>15</v>
      </c>
      <c r="G14" s="1" t="s">
        <v>16</v>
      </c>
      <c r="H14" s="1" t="s">
        <v>14</v>
      </c>
      <c r="I14" s="1" t="s">
        <v>17</v>
      </c>
      <c r="J14" s="1" t="s">
        <v>17</v>
      </c>
      <c r="K14" s="1" t="s">
        <v>75</v>
      </c>
      <c r="L14" s="1" t="s">
        <v>76</v>
      </c>
    </row>
    <row r="15" spans="2:12" x14ac:dyDescent="0.25">
      <c r="B15" s="1" t="s">
        <v>31</v>
      </c>
      <c r="C15" s="1" t="s">
        <v>57</v>
      </c>
      <c r="D15" s="1" t="s">
        <v>21</v>
      </c>
      <c r="E15" s="1" t="s">
        <v>64</v>
      </c>
      <c r="F15" s="1" t="s">
        <v>15</v>
      </c>
      <c r="G15" s="1" t="s">
        <v>16</v>
      </c>
      <c r="H15" s="1" t="s">
        <v>14</v>
      </c>
      <c r="I15" s="1" t="s">
        <v>17</v>
      </c>
      <c r="J15" s="1" t="s">
        <v>17</v>
      </c>
      <c r="K15" s="1" t="s">
        <v>75</v>
      </c>
      <c r="L15" s="1" t="s">
        <v>76</v>
      </c>
    </row>
    <row r="16" spans="2:12" x14ac:dyDescent="0.25">
      <c r="B16" s="1" t="s">
        <v>46</v>
      </c>
      <c r="C16" s="1" t="s">
        <v>57</v>
      </c>
      <c r="D16" s="1" t="s">
        <v>25</v>
      </c>
      <c r="E16" s="1" t="s">
        <v>64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75</v>
      </c>
      <c r="L16" s="1" t="s">
        <v>76</v>
      </c>
    </row>
    <row r="17" spans="2:12" x14ac:dyDescent="0.25">
      <c r="B17" s="1" t="s">
        <v>31</v>
      </c>
      <c r="C17" s="1" t="s">
        <v>57</v>
      </c>
      <c r="D17" s="1" t="s">
        <v>25</v>
      </c>
      <c r="E17" s="1" t="s">
        <v>64</v>
      </c>
      <c r="F17" s="1" t="s">
        <v>15</v>
      </c>
      <c r="G17" s="1" t="s">
        <v>16</v>
      </c>
      <c r="H17" s="1" t="s">
        <v>14</v>
      </c>
      <c r="I17" s="1" t="s">
        <v>17</v>
      </c>
      <c r="J17" s="1" t="s">
        <v>17</v>
      </c>
      <c r="K17" s="1" t="s">
        <v>75</v>
      </c>
      <c r="L17" s="1" t="s">
        <v>76</v>
      </c>
    </row>
    <row r="18" spans="2:12" x14ac:dyDescent="0.25">
      <c r="B18" s="1" t="s">
        <v>31</v>
      </c>
      <c r="C18" s="1" t="s">
        <v>57</v>
      </c>
      <c r="D18" s="1" t="s">
        <v>25</v>
      </c>
      <c r="E18" s="1" t="s">
        <v>14</v>
      </c>
      <c r="F18" s="1" t="s">
        <v>15</v>
      </c>
      <c r="G18" s="1" t="s">
        <v>16</v>
      </c>
      <c r="H18" s="1" t="s">
        <v>14</v>
      </c>
      <c r="I18" s="1" t="s">
        <v>17</v>
      </c>
      <c r="J18" s="1" t="s">
        <v>17</v>
      </c>
      <c r="K18" s="1" t="s">
        <v>75</v>
      </c>
      <c r="L18" s="1" t="s">
        <v>76</v>
      </c>
    </row>
    <row r="19" spans="2:12" x14ac:dyDescent="0.25">
      <c r="B19" s="1" t="s">
        <v>46</v>
      </c>
      <c r="C19" s="1" t="s">
        <v>57</v>
      </c>
      <c r="D19" s="1" t="s">
        <v>25</v>
      </c>
      <c r="E19" s="1" t="s">
        <v>64</v>
      </c>
      <c r="F19" s="1" t="s">
        <v>15</v>
      </c>
      <c r="G19" s="1" t="s">
        <v>16</v>
      </c>
      <c r="H19" s="1" t="s">
        <v>14</v>
      </c>
      <c r="I19" s="1" t="s">
        <v>17</v>
      </c>
      <c r="J19" s="1" t="s">
        <v>17</v>
      </c>
      <c r="K19" s="1" t="s">
        <v>75</v>
      </c>
      <c r="L19" s="1" t="s">
        <v>76</v>
      </c>
    </row>
    <row r="20" spans="2:12" x14ac:dyDescent="0.25">
      <c r="B20" s="1" t="s">
        <v>31</v>
      </c>
      <c r="C20" s="1" t="s">
        <v>57</v>
      </c>
      <c r="D20" s="1" t="s">
        <v>25</v>
      </c>
      <c r="E20" s="1" t="s">
        <v>14</v>
      </c>
      <c r="F20" s="1" t="s">
        <v>15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75</v>
      </c>
      <c r="L20" s="1" t="s">
        <v>76</v>
      </c>
    </row>
    <row r="21" spans="2:12" x14ac:dyDescent="0.25">
      <c r="B21" s="1" t="s">
        <v>31</v>
      </c>
      <c r="C21" s="1" t="s">
        <v>57</v>
      </c>
      <c r="D21" s="1" t="s">
        <v>25</v>
      </c>
      <c r="E21" s="1" t="s">
        <v>64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43</v>
      </c>
      <c r="L21" s="1" t="s">
        <v>76</v>
      </c>
    </row>
    <row r="22" spans="2:12" x14ac:dyDescent="0.25">
      <c r="B22" s="1" t="s">
        <v>46</v>
      </c>
      <c r="C22" s="1" t="s">
        <v>57</v>
      </c>
      <c r="D22" s="1" t="s">
        <v>26</v>
      </c>
      <c r="E22" s="1" t="s">
        <v>14</v>
      </c>
      <c r="F22" s="1" t="s">
        <v>15</v>
      </c>
      <c r="G22" s="1" t="s">
        <v>16</v>
      </c>
      <c r="H22" s="1" t="s">
        <v>14</v>
      </c>
      <c r="I22" s="1" t="s">
        <v>17</v>
      </c>
      <c r="J22" s="1" t="s">
        <v>17</v>
      </c>
      <c r="K22" s="1" t="s">
        <v>43</v>
      </c>
      <c r="L22" s="1" t="s">
        <v>76</v>
      </c>
    </row>
    <row r="23" spans="2:12" x14ac:dyDescent="0.25">
      <c r="B23" s="1" t="s">
        <v>31</v>
      </c>
      <c r="C23" s="1" t="s">
        <v>57</v>
      </c>
      <c r="D23" s="1" t="s">
        <v>25</v>
      </c>
      <c r="E23" s="1" t="s">
        <v>14</v>
      </c>
      <c r="F23" s="1" t="s">
        <v>15</v>
      </c>
      <c r="G23" s="1" t="s">
        <v>16</v>
      </c>
      <c r="H23" s="1" t="s">
        <v>14</v>
      </c>
      <c r="I23" s="1" t="s">
        <v>17</v>
      </c>
      <c r="J23" s="1" t="s">
        <v>17</v>
      </c>
      <c r="K23" s="1" t="s">
        <v>43</v>
      </c>
      <c r="L23" s="1" t="s">
        <v>76</v>
      </c>
    </row>
    <row r="24" spans="2:12" x14ac:dyDescent="0.25">
      <c r="B24" s="1" t="s">
        <v>46</v>
      </c>
      <c r="C24" s="1" t="s">
        <v>57</v>
      </c>
      <c r="D24" s="1" t="s">
        <v>25</v>
      </c>
      <c r="E24" s="1" t="s">
        <v>64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43</v>
      </c>
      <c r="L24" s="1" t="s">
        <v>76</v>
      </c>
    </row>
    <row r="25" spans="2:12" x14ac:dyDescent="0.25">
      <c r="B25" s="1" t="s">
        <v>46</v>
      </c>
      <c r="C25" s="1" t="s">
        <v>37</v>
      </c>
      <c r="D25" s="1" t="s">
        <v>26</v>
      </c>
      <c r="E25" s="1" t="s">
        <v>64</v>
      </c>
      <c r="F25" s="1" t="s">
        <v>15</v>
      </c>
      <c r="G25" s="1" t="s">
        <v>16</v>
      </c>
      <c r="H25" s="1" t="s">
        <v>14</v>
      </c>
      <c r="I25" s="1" t="s">
        <v>17</v>
      </c>
      <c r="J25" s="1" t="s">
        <v>17</v>
      </c>
      <c r="K25" s="1" t="s">
        <v>43</v>
      </c>
      <c r="L25" s="1" t="s">
        <v>76</v>
      </c>
    </row>
    <row r="26" spans="2:12" x14ac:dyDescent="0.25">
      <c r="B26" s="1" t="s">
        <v>46</v>
      </c>
      <c r="C26" s="1" t="s">
        <v>37</v>
      </c>
      <c r="D26" s="1" t="s">
        <v>26</v>
      </c>
      <c r="E26" s="1" t="s">
        <v>64</v>
      </c>
      <c r="F26" s="1" t="s">
        <v>15</v>
      </c>
      <c r="G26" s="1" t="s">
        <v>16</v>
      </c>
      <c r="H26" s="1" t="s">
        <v>14</v>
      </c>
      <c r="I26" s="1" t="s">
        <v>17</v>
      </c>
      <c r="J26" s="1" t="s">
        <v>17</v>
      </c>
      <c r="K26" s="1" t="s">
        <v>43</v>
      </c>
      <c r="L26" s="1" t="s">
        <v>76</v>
      </c>
    </row>
    <row r="27" spans="2:12" x14ac:dyDescent="0.25">
      <c r="B27" s="1" t="s">
        <v>46</v>
      </c>
      <c r="C27" s="1" t="s">
        <v>37</v>
      </c>
      <c r="D27" s="1" t="s">
        <v>26</v>
      </c>
      <c r="E27" s="1" t="s">
        <v>64</v>
      </c>
      <c r="F27" s="1" t="s">
        <v>15</v>
      </c>
      <c r="G27" s="1" t="s">
        <v>16</v>
      </c>
      <c r="H27" s="1" t="s">
        <v>14</v>
      </c>
      <c r="I27" s="1" t="s">
        <v>17</v>
      </c>
      <c r="J27" s="1" t="s">
        <v>17</v>
      </c>
      <c r="K27" s="1" t="s">
        <v>43</v>
      </c>
      <c r="L27" s="1" t="s">
        <v>76</v>
      </c>
    </row>
    <row r="28" spans="2:12" x14ac:dyDescent="0.25">
      <c r="B28" s="1" t="s">
        <v>46</v>
      </c>
      <c r="C28" s="1" t="s">
        <v>37</v>
      </c>
      <c r="D28" s="1" t="s">
        <v>26</v>
      </c>
      <c r="E28" s="1" t="s">
        <v>64</v>
      </c>
      <c r="F28" s="1" t="s">
        <v>15</v>
      </c>
      <c r="G28" s="1" t="s">
        <v>16</v>
      </c>
      <c r="H28" s="1" t="s">
        <v>14</v>
      </c>
      <c r="I28" s="1" t="s">
        <v>17</v>
      </c>
      <c r="J28" s="1" t="s">
        <v>17</v>
      </c>
      <c r="K28" s="1" t="s">
        <v>43</v>
      </c>
      <c r="L28" s="1" t="s">
        <v>76</v>
      </c>
    </row>
    <row r="29" spans="2:12" x14ac:dyDescent="0.25">
      <c r="B29" s="1" t="s">
        <v>46</v>
      </c>
      <c r="C29" s="1" t="s">
        <v>37</v>
      </c>
      <c r="D29" s="1" t="s">
        <v>26</v>
      </c>
      <c r="E29" s="1" t="s">
        <v>64</v>
      </c>
      <c r="F29" s="1" t="s">
        <v>15</v>
      </c>
      <c r="G29" s="1" t="s">
        <v>16</v>
      </c>
      <c r="H29" s="1" t="s">
        <v>14</v>
      </c>
      <c r="I29" s="1" t="s">
        <v>17</v>
      </c>
      <c r="J29" s="1" t="s">
        <v>17</v>
      </c>
      <c r="K29" s="1" t="s">
        <v>43</v>
      </c>
      <c r="L29" s="1" t="s">
        <v>76</v>
      </c>
    </row>
    <row r="30" spans="2:12" x14ac:dyDescent="0.25">
      <c r="B30" s="1" t="s">
        <v>46</v>
      </c>
      <c r="C30" s="1" t="s">
        <v>37</v>
      </c>
      <c r="D30" s="1" t="s">
        <v>27</v>
      </c>
      <c r="E30" s="1" t="s">
        <v>64</v>
      </c>
      <c r="F30" s="1" t="s">
        <v>15</v>
      </c>
      <c r="G30" s="1" t="s">
        <v>16</v>
      </c>
      <c r="H30" s="1" t="s">
        <v>14</v>
      </c>
      <c r="I30" s="1" t="s">
        <v>17</v>
      </c>
      <c r="J30" s="1" t="s">
        <v>17</v>
      </c>
      <c r="K30" s="1" t="s">
        <v>43</v>
      </c>
      <c r="L30" s="1" t="s">
        <v>76</v>
      </c>
    </row>
    <row r="31" spans="2:12" x14ac:dyDescent="0.25">
      <c r="B31" s="1" t="s">
        <v>46</v>
      </c>
      <c r="C31" s="1" t="s">
        <v>37</v>
      </c>
      <c r="D31" s="1" t="s">
        <v>26</v>
      </c>
      <c r="E31" s="1" t="s">
        <v>64</v>
      </c>
      <c r="F31" s="1" t="s">
        <v>15</v>
      </c>
      <c r="G31" s="1" t="s">
        <v>16</v>
      </c>
      <c r="H31" s="1" t="s">
        <v>14</v>
      </c>
      <c r="I31" s="1" t="s">
        <v>17</v>
      </c>
      <c r="J31" s="1" t="s">
        <v>17</v>
      </c>
      <c r="K31" s="1" t="s">
        <v>43</v>
      </c>
      <c r="L31" s="1" t="s">
        <v>76</v>
      </c>
    </row>
    <row r="32" spans="2:12" x14ac:dyDescent="0.25">
      <c r="B32" s="1" t="s">
        <v>46</v>
      </c>
      <c r="C32" s="1" t="s">
        <v>37</v>
      </c>
      <c r="D32" s="1" t="s">
        <v>26</v>
      </c>
      <c r="E32" s="1" t="s">
        <v>64</v>
      </c>
      <c r="F32" s="1" t="s">
        <v>15</v>
      </c>
      <c r="G32" s="1" t="s">
        <v>16</v>
      </c>
      <c r="H32" s="1" t="s">
        <v>14</v>
      </c>
      <c r="I32" s="1" t="s">
        <v>17</v>
      </c>
      <c r="J32" s="1" t="s">
        <v>17</v>
      </c>
      <c r="K32" s="1" t="s">
        <v>43</v>
      </c>
      <c r="L32" s="1" t="s">
        <v>76</v>
      </c>
    </row>
    <row r="33" spans="2:12" x14ac:dyDescent="0.25">
      <c r="B33" s="1" t="s">
        <v>46</v>
      </c>
      <c r="C33" s="1" t="s">
        <v>37</v>
      </c>
      <c r="D33" s="1" t="s">
        <v>26</v>
      </c>
      <c r="E33" s="1" t="s">
        <v>64</v>
      </c>
      <c r="F33" s="1" t="s">
        <v>15</v>
      </c>
      <c r="G33" s="1" t="s">
        <v>16</v>
      </c>
      <c r="H33" s="1" t="s">
        <v>14</v>
      </c>
      <c r="I33" s="1" t="s">
        <v>17</v>
      </c>
      <c r="J33" s="1" t="s">
        <v>17</v>
      </c>
      <c r="K33" s="1" t="s">
        <v>34</v>
      </c>
      <c r="L33" s="1" t="s">
        <v>76</v>
      </c>
    </row>
    <row r="34" spans="2:12" x14ac:dyDescent="0.25">
      <c r="B34" s="1" t="s">
        <v>46</v>
      </c>
      <c r="C34" s="1" t="s">
        <v>37</v>
      </c>
      <c r="D34" s="1" t="s">
        <v>26</v>
      </c>
      <c r="E34" s="1" t="s">
        <v>64</v>
      </c>
      <c r="F34" s="1" t="s">
        <v>15</v>
      </c>
      <c r="G34" s="1" t="s">
        <v>16</v>
      </c>
      <c r="H34" s="1" t="s">
        <v>14</v>
      </c>
      <c r="I34" s="1" t="s">
        <v>17</v>
      </c>
      <c r="J34" s="1" t="s">
        <v>17</v>
      </c>
      <c r="K34" s="1" t="s">
        <v>34</v>
      </c>
      <c r="L34" s="1" t="s">
        <v>76</v>
      </c>
    </row>
    <row r="35" spans="2:12" x14ac:dyDescent="0.25">
      <c r="B35" s="1" t="s">
        <v>46</v>
      </c>
      <c r="C35" s="1" t="s">
        <v>37</v>
      </c>
      <c r="D35" s="1" t="s">
        <v>26</v>
      </c>
      <c r="E35" s="1" t="s">
        <v>64</v>
      </c>
      <c r="F35" s="1" t="s">
        <v>15</v>
      </c>
      <c r="G35" s="1" t="s">
        <v>16</v>
      </c>
      <c r="H35" s="1" t="s">
        <v>14</v>
      </c>
      <c r="I35" s="1" t="s">
        <v>17</v>
      </c>
      <c r="J35" s="1" t="s">
        <v>17</v>
      </c>
      <c r="K35" s="1" t="s">
        <v>34</v>
      </c>
      <c r="L35" s="1" t="s">
        <v>76</v>
      </c>
    </row>
    <row r="36" spans="2:12" x14ac:dyDescent="0.25">
      <c r="B36" s="1" t="s">
        <v>46</v>
      </c>
      <c r="C36" s="1" t="s">
        <v>37</v>
      </c>
      <c r="D36" s="1" t="s">
        <v>26</v>
      </c>
      <c r="E36" s="1" t="s">
        <v>64</v>
      </c>
      <c r="F36" s="1" t="s">
        <v>15</v>
      </c>
      <c r="G36" s="1" t="s">
        <v>16</v>
      </c>
      <c r="H36" s="1" t="s">
        <v>14</v>
      </c>
      <c r="I36" s="1" t="s">
        <v>17</v>
      </c>
      <c r="J36" s="1" t="s">
        <v>17</v>
      </c>
      <c r="K36" s="1" t="s">
        <v>34</v>
      </c>
      <c r="L36" s="1" t="s">
        <v>76</v>
      </c>
    </row>
    <row r="37" spans="2:12" x14ac:dyDescent="0.25">
      <c r="B37" s="1" t="s">
        <v>46</v>
      </c>
      <c r="C37" s="1" t="s">
        <v>37</v>
      </c>
      <c r="D37" s="1" t="s">
        <v>27</v>
      </c>
      <c r="E37" s="1" t="s">
        <v>64</v>
      </c>
      <c r="F37" s="1" t="s">
        <v>15</v>
      </c>
      <c r="G37" s="1" t="s">
        <v>16</v>
      </c>
      <c r="H37" s="1" t="s">
        <v>14</v>
      </c>
      <c r="I37" s="1" t="s">
        <v>17</v>
      </c>
      <c r="J37" s="1" t="s">
        <v>17</v>
      </c>
      <c r="K37" s="1" t="s">
        <v>34</v>
      </c>
      <c r="L37" s="1" t="s">
        <v>76</v>
      </c>
    </row>
    <row r="38" spans="2:12" x14ac:dyDescent="0.25">
      <c r="B38" s="1" t="s">
        <v>46</v>
      </c>
      <c r="C38" s="1" t="s">
        <v>57</v>
      </c>
      <c r="D38" s="1" t="s">
        <v>26</v>
      </c>
      <c r="E38" s="1" t="s">
        <v>64</v>
      </c>
      <c r="F38" s="1" t="s">
        <v>15</v>
      </c>
      <c r="G38" s="1" t="s">
        <v>16</v>
      </c>
      <c r="H38" s="1" t="s">
        <v>14</v>
      </c>
      <c r="I38" s="1" t="s">
        <v>17</v>
      </c>
      <c r="J38" s="1" t="s">
        <v>17</v>
      </c>
      <c r="K38" s="1" t="s">
        <v>34</v>
      </c>
      <c r="L38" s="1" t="s">
        <v>76</v>
      </c>
    </row>
    <row r="39" spans="2:12" x14ac:dyDescent="0.25">
      <c r="B39" s="1" t="s">
        <v>46</v>
      </c>
      <c r="C39" s="1" t="s">
        <v>37</v>
      </c>
      <c r="D39" s="1" t="s">
        <v>26</v>
      </c>
      <c r="E39" s="1" t="s">
        <v>64</v>
      </c>
      <c r="F39" s="1" t="s">
        <v>15</v>
      </c>
      <c r="G39" s="1" t="s">
        <v>16</v>
      </c>
      <c r="H39" s="1" t="s">
        <v>14</v>
      </c>
      <c r="I39" s="1" t="s">
        <v>17</v>
      </c>
      <c r="J39" s="1" t="s">
        <v>17</v>
      </c>
      <c r="K39" s="1" t="s">
        <v>34</v>
      </c>
      <c r="L39" s="1" t="s">
        <v>76</v>
      </c>
    </row>
    <row r="40" spans="2:12" x14ac:dyDescent="0.25">
      <c r="B40" s="1" t="s">
        <v>46</v>
      </c>
      <c r="C40" s="1" t="s">
        <v>57</v>
      </c>
      <c r="D40" s="1" t="s">
        <v>26</v>
      </c>
      <c r="E40" s="1" t="s">
        <v>64</v>
      </c>
      <c r="F40" s="1" t="s">
        <v>15</v>
      </c>
      <c r="G40" s="1" t="s">
        <v>16</v>
      </c>
      <c r="H40" s="1" t="s">
        <v>14</v>
      </c>
      <c r="I40" s="1" t="s">
        <v>17</v>
      </c>
      <c r="J40" s="1" t="s">
        <v>17</v>
      </c>
      <c r="K40" s="1" t="s">
        <v>34</v>
      </c>
      <c r="L40" s="1" t="s">
        <v>76</v>
      </c>
    </row>
    <row r="41" spans="2:12" x14ac:dyDescent="0.25">
      <c r="B41" s="1" t="s">
        <v>46</v>
      </c>
      <c r="C41" s="1" t="s">
        <v>37</v>
      </c>
      <c r="D41" s="1" t="s">
        <v>26</v>
      </c>
      <c r="E41" s="1" t="s">
        <v>64</v>
      </c>
      <c r="F41" s="1" t="s">
        <v>15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34</v>
      </c>
      <c r="L41" s="1" t="s">
        <v>76</v>
      </c>
    </row>
    <row r="42" spans="2:12" x14ac:dyDescent="0.25">
      <c r="B42" s="1" t="s">
        <v>46</v>
      </c>
      <c r="C42" s="1" t="s">
        <v>37</v>
      </c>
      <c r="D42" s="1" t="s">
        <v>26</v>
      </c>
      <c r="E42" s="1" t="s">
        <v>64</v>
      </c>
      <c r="F42" s="1" t="s">
        <v>15</v>
      </c>
      <c r="G42" s="1" t="s">
        <v>16</v>
      </c>
      <c r="H42" s="1" t="s">
        <v>14</v>
      </c>
      <c r="I42" s="1" t="s">
        <v>17</v>
      </c>
      <c r="J42" s="1" t="s">
        <v>17</v>
      </c>
      <c r="K42" s="1" t="s">
        <v>34</v>
      </c>
      <c r="L42" s="1" t="s">
        <v>76</v>
      </c>
    </row>
    <row r="43" spans="2:12" x14ac:dyDescent="0.25">
      <c r="B43" s="1" t="s">
        <v>46</v>
      </c>
      <c r="C43" s="1" t="s">
        <v>37</v>
      </c>
      <c r="D43" s="1" t="s">
        <v>26</v>
      </c>
      <c r="E43" s="1" t="s">
        <v>64</v>
      </c>
      <c r="F43" s="1" t="s">
        <v>15</v>
      </c>
      <c r="G43" s="1" t="s">
        <v>16</v>
      </c>
      <c r="H43" s="1" t="s">
        <v>14</v>
      </c>
      <c r="I43" s="1" t="s">
        <v>17</v>
      </c>
      <c r="J43" s="1" t="s">
        <v>17</v>
      </c>
      <c r="K43" s="1" t="s">
        <v>34</v>
      </c>
      <c r="L43" s="1" t="s">
        <v>76</v>
      </c>
    </row>
    <row r="44" spans="2:12" x14ac:dyDescent="0.25">
      <c r="B44" s="1" t="s">
        <v>46</v>
      </c>
      <c r="C44" s="1" t="s">
        <v>37</v>
      </c>
      <c r="D44" s="1" t="s">
        <v>27</v>
      </c>
      <c r="E44" s="1" t="s">
        <v>64</v>
      </c>
      <c r="F44" s="1" t="s">
        <v>15</v>
      </c>
      <c r="G44" s="1" t="s">
        <v>16</v>
      </c>
      <c r="H44" s="1" t="s">
        <v>14</v>
      </c>
      <c r="I44" s="1" t="s">
        <v>17</v>
      </c>
      <c r="J44" s="1" t="s">
        <v>17</v>
      </c>
      <c r="K44" s="1" t="s">
        <v>34</v>
      </c>
      <c r="L44" s="1" t="s">
        <v>76</v>
      </c>
    </row>
    <row r="45" spans="2:12" x14ac:dyDescent="0.25">
      <c r="B45" s="1" t="s">
        <v>46</v>
      </c>
      <c r="C45" s="1" t="s">
        <v>37</v>
      </c>
      <c r="D45" s="1" t="s">
        <v>26</v>
      </c>
      <c r="E45" s="1" t="s">
        <v>64</v>
      </c>
      <c r="F45" s="1" t="s">
        <v>15</v>
      </c>
      <c r="G45" s="1" t="s">
        <v>16</v>
      </c>
      <c r="H45" s="1" t="s">
        <v>14</v>
      </c>
      <c r="I45" s="1" t="s">
        <v>17</v>
      </c>
      <c r="J45" s="1" t="s">
        <v>17</v>
      </c>
      <c r="K45" s="1" t="s">
        <v>34</v>
      </c>
      <c r="L45" s="1" t="s">
        <v>76</v>
      </c>
    </row>
    <row r="46" spans="2:12" x14ac:dyDescent="0.25">
      <c r="B46" s="1" t="s">
        <v>46</v>
      </c>
      <c r="C46" s="1" t="s">
        <v>37</v>
      </c>
      <c r="D46" s="1" t="s">
        <v>26</v>
      </c>
      <c r="E46" s="1" t="s">
        <v>64</v>
      </c>
      <c r="F46" s="1" t="s">
        <v>15</v>
      </c>
      <c r="G46" s="1" t="s">
        <v>16</v>
      </c>
      <c r="H46" s="1" t="s">
        <v>14</v>
      </c>
      <c r="I46" s="1" t="s">
        <v>17</v>
      </c>
      <c r="J46" s="1" t="s">
        <v>17</v>
      </c>
      <c r="K46" s="1" t="s">
        <v>34</v>
      </c>
      <c r="L46" s="1" t="s">
        <v>76</v>
      </c>
    </row>
    <row r="47" spans="2:12" x14ac:dyDescent="0.25">
      <c r="B47" s="1" t="s">
        <v>46</v>
      </c>
      <c r="C47" s="1" t="s">
        <v>37</v>
      </c>
      <c r="D47" s="1" t="s">
        <v>26</v>
      </c>
      <c r="E47" s="1" t="s">
        <v>64</v>
      </c>
      <c r="F47" s="1" t="s">
        <v>15</v>
      </c>
      <c r="G47" s="1" t="s">
        <v>16</v>
      </c>
      <c r="H47" s="1" t="s">
        <v>14</v>
      </c>
      <c r="I47" s="1" t="s">
        <v>17</v>
      </c>
      <c r="J47" s="1" t="s">
        <v>17</v>
      </c>
      <c r="K47" s="1" t="s">
        <v>34</v>
      </c>
      <c r="L47" s="1" t="s">
        <v>76</v>
      </c>
    </row>
    <row r="48" spans="2:12" x14ac:dyDescent="0.25">
      <c r="B48" s="1" t="s">
        <v>46</v>
      </c>
      <c r="C48" s="1" t="s">
        <v>57</v>
      </c>
      <c r="D48" s="1" t="s">
        <v>26</v>
      </c>
      <c r="E48" s="1" t="s">
        <v>64</v>
      </c>
      <c r="F48" s="1" t="s">
        <v>15</v>
      </c>
      <c r="G48" s="1" t="s">
        <v>16</v>
      </c>
      <c r="H48" s="1" t="s">
        <v>14</v>
      </c>
      <c r="I48" s="1" t="s">
        <v>17</v>
      </c>
      <c r="J48" s="1" t="s">
        <v>17</v>
      </c>
      <c r="K48" s="1" t="s">
        <v>34</v>
      </c>
      <c r="L48" s="1" t="s">
        <v>76</v>
      </c>
    </row>
    <row r="49" spans="2:12" x14ac:dyDescent="0.25">
      <c r="B49" s="1" t="s">
        <v>46</v>
      </c>
      <c r="C49" s="1" t="s">
        <v>37</v>
      </c>
      <c r="D49" s="1" t="s">
        <v>26</v>
      </c>
      <c r="E49" s="1" t="s">
        <v>64</v>
      </c>
      <c r="F49" s="1" t="s">
        <v>15</v>
      </c>
      <c r="G49" s="1" t="s">
        <v>16</v>
      </c>
      <c r="H49" s="1" t="s">
        <v>14</v>
      </c>
      <c r="I49" s="1" t="s">
        <v>17</v>
      </c>
      <c r="J49" s="1" t="s">
        <v>17</v>
      </c>
      <c r="K49" s="1" t="s">
        <v>34</v>
      </c>
      <c r="L49" s="1" t="s">
        <v>76</v>
      </c>
    </row>
    <row r="50" spans="2:12" x14ac:dyDescent="0.25">
      <c r="B50" s="1" t="s">
        <v>46</v>
      </c>
      <c r="C50" s="1" t="s">
        <v>37</v>
      </c>
      <c r="D50" s="1" t="s">
        <v>26</v>
      </c>
      <c r="E50" s="1" t="s">
        <v>64</v>
      </c>
      <c r="F50" s="1" t="s">
        <v>15</v>
      </c>
      <c r="G50" s="1" t="s">
        <v>16</v>
      </c>
      <c r="H50" s="1" t="s">
        <v>14</v>
      </c>
      <c r="I50" s="1" t="s">
        <v>17</v>
      </c>
      <c r="J50" s="1" t="s">
        <v>17</v>
      </c>
      <c r="K50" s="1" t="s">
        <v>34</v>
      </c>
      <c r="L50" s="1" t="s">
        <v>76</v>
      </c>
    </row>
    <row r="51" spans="2:12" x14ac:dyDescent="0.25">
      <c r="B51" s="1" t="s">
        <v>46</v>
      </c>
      <c r="C51" s="1" t="s">
        <v>37</v>
      </c>
      <c r="D51" s="1" t="s">
        <v>26</v>
      </c>
      <c r="E51" s="1" t="s">
        <v>64</v>
      </c>
      <c r="F51" s="1" t="s">
        <v>15</v>
      </c>
      <c r="G51" s="1" t="s">
        <v>16</v>
      </c>
      <c r="H51" s="1" t="s">
        <v>14</v>
      </c>
      <c r="I51" s="1" t="s">
        <v>17</v>
      </c>
      <c r="J51" s="1" t="s">
        <v>17</v>
      </c>
      <c r="K51" s="1" t="s">
        <v>34</v>
      </c>
      <c r="L51" s="1" t="s">
        <v>76</v>
      </c>
    </row>
    <row r="52" spans="2:12" x14ac:dyDescent="0.25">
      <c r="B52" s="1" t="s">
        <v>46</v>
      </c>
      <c r="C52" s="1" t="s">
        <v>37</v>
      </c>
      <c r="D52" s="1" t="s">
        <v>26</v>
      </c>
      <c r="E52" s="1" t="s">
        <v>64</v>
      </c>
      <c r="F52" s="1" t="s">
        <v>15</v>
      </c>
      <c r="G52" s="1" t="s">
        <v>16</v>
      </c>
      <c r="H52" s="1" t="s">
        <v>14</v>
      </c>
      <c r="I52" s="1" t="s">
        <v>17</v>
      </c>
      <c r="J52" s="1" t="s">
        <v>17</v>
      </c>
      <c r="K52" s="1" t="s">
        <v>34</v>
      </c>
      <c r="L52" s="1" t="s">
        <v>76</v>
      </c>
    </row>
    <row r="53" spans="2:12" x14ac:dyDescent="0.25">
      <c r="B53" s="1" t="s">
        <v>46</v>
      </c>
      <c r="C53" s="1" t="s">
        <v>37</v>
      </c>
      <c r="D53" s="1" t="s">
        <v>26</v>
      </c>
      <c r="E53" s="1" t="s">
        <v>64</v>
      </c>
      <c r="F53" s="1" t="s">
        <v>15</v>
      </c>
      <c r="G53" s="1" t="s">
        <v>16</v>
      </c>
      <c r="H53" s="1" t="s">
        <v>14</v>
      </c>
      <c r="I53" s="1" t="s">
        <v>17</v>
      </c>
      <c r="J53" s="1" t="s">
        <v>17</v>
      </c>
      <c r="K53" s="1" t="s">
        <v>34</v>
      </c>
      <c r="L53" s="1" t="s">
        <v>76</v>
      </c>
    </row>
    <row r="54" spans="2:12" x14ac:dyDescent="0.25">
      <c r="B54" s="1" t="s">
        <v>46</v>
      </c>
      <c r="C54" s="1" t="s">
        <v>37</v>
      </c>
      <c r="D54" s="1" t="s">
        <v>27</v>
      </c>
      <c r="E54" s="1" t="s">
        <v>64</v>
      </c>
      <c r="F54" s="1" t="s">
        <v>15</v>
      </c>
      <c r="G54" s="1" t="s">
        <v>16</v>
      </c>
      <c r="H54" s="1" t="s">
        <v>14</v>
      </c>
      <c r="I54" s="1" t="s">
        <v>17</v>
      </c>
      <c r="J54" s="1" t="s">
        <v>17</v>
      </c>
      <c r="K54" s="1" t="s">
        <v>34</v>
      </c>
      <c r="L54" s="1" t="s">
        <v>76</v>
      </c>
    </row>
    <row r="55" spans="2:12" x14ac:dyDescent="0.25">
      <c r="B55" s="1" t="s">
        <v>46</v>
      </c>
      <c r="C55" s="1" t="s">
        <v>37</v>
      </c>
      <c r="D55" s="1" t="s">
        <v>26</v>
      </c>
      <c r="E55" s="1" t="s">
        <v>64</v>
      </c>
      <c r="F55" s="1" t="s">
        <v>15</v>
      </c>
      <c r="G55" s="1" t="s">
        <v>16</v>
      </c>
      <c r="H55" s="1" t="s">
        <v>14</v>
      </c>
      <c r="I55" s="1" t="s">
        <v>17</v>
      </c>
      <c r="J55" s="1" t="s">
        <v>17</v>
      </c>
      <c r="K55" s="1" t="s">
        <v>34</v>
      </c>
      <c r="L55" s="1" t="s">
        <v>76</v>
      </c>
    </row>
    <row r="56" spans="2:12" x14ac:dyDescent="0.25">
      <c r="B56" s="1" t="s">
        <v>46</v>
      </c>
      <c r="C56" s="1" t="s">
        <v>37</v>
      </c>
      <c r="D56" s="1" t="s">
        <v>27</v>
      </c>
      <c r="E56" s="1" t="s">
        <v>64</v>
      </c>
      <c r="F56" s="1" t="s">
        <v>15</v>
      </c>
      <c r="G56" s="1" t="s">
        <v>16</v>
      </c>
      <c r="H56" s="1" t="s">
        <v>14</v>
      </c>
      <c r="I56" s="1" t="s">
        <v>17</v>
      </c>
      <c r="J56" s="1" t="s">
        <v>17</v>
      </c>
      <c r="K56" s="1" t="s">
        <v>34</v>
      </c>
      <c r="L56" s="1" t="s">
        <v>76</v>
      </c>
    </row>
    <row r="57" spans="2:12" x14ac:dyDescent="0.25">
      <c r="B57" s="1" t="s">
        <v>46</v>
      </c>
      <c r="C57" s="1" t="s">
        <v>37</v>
      </c>
      <c r="D57" s="1" t="s">
        <v>27</v>
      </c>
      <c r="E57" s="1" t="s">
        <v>64</v>
      </c>
      <c r="F57" s="1" t="s">
        <v>15</v>
      </c>
      <c r="G57" s="1" t="s">
        <v>16</v>
      </c>
      <c r="H57" s="1" t="s">
        <v>14</v>
      </c>
      <c r="I57" s="1" t="s">
        <v>17</v>
      </c>
      <c r="J57" s="1" t="s">
        <v>17</v>
      </c>
      <c r="K57" s="1" t="s">
        <v>34</v>
      </c>
      <c r="L57" s="1" t="s">
        <v>76</v>
      </c>
    </row>
    <row r="58" spans="2:12" x14ac:dyDescent="0.25">
      <c r="B58" s="1" t="s">
        <v>46</v>
      </c>
      <c r="C58" s="1" t="s">
        <v>37</v>
      </c>
      <c r="D58" s="1" t="s">
        <v>26</v>
      </c>
      <c r="E58" s="1" t="s">
        <v>64</v>
      </c>
      <c r="F58" s="1" t="s">
        <v>15</v>
      </c>
      <c r="G58" s="1" t="s">
        <v>16</v>
      </c>
      <c r="H58" s="1" t="s">
        <v>14</v>
      </c>
      <c r="I58" s="1" t="s">
        <v>17</v>
      </c>
      <c r="J58" s="1" t="s">
        <v>17</v>
      </c>
      <c r="K58" s="1" t="s">
        <v>34</v>
      </c>
      <c r="L58" s="1" t="s">
        <v>76</v>
      </c>
    </row>
    <row r="59" spans="2:12" x14ac:dyDescent="0.25">
      <c r="B59" s="1" t="s">
        <v>46</v>
      </c>
      <c r="C59" s="1" t="s">
        <v>37</v>
      </c>
      <c r="D59" s="1" t="s">
        <v>26</v>
      </c>
      <c r="E59" s="1" t="s">
        <v>64</v>
      </c>
      <c r="F59" s="1" t="s">
        <v>15</v>
      </c>
      <c r="G59" s="1" t="s">
        <v>16</v>
      </c>
      <c r="H59" s="1" t="s">
        <v>14</v>
      </c>
      <c r="I59" s="1" t="s">
        <v>17</v>
      </c>
      <c r="J59" s="1" t="s">
        <v>17</v>
      </c>
      <c r="K59" s="1" t="s">
        <v>34</v>
      </c>
      <c r="L59" s="1" t="s">
        <v>76</v>
      </c>
    </row>
    <row r="60" spans="2:12" x14ac:dyDescent="0.25">
      <c r="B60" s="1" t="s">
        <v>46</v>
      </c>
      <c r="C60" s="1" t="s">
        <v>37</v>
      </c>
      <c r="D60" s="1" t="s">
        <v>26</v>
      </c>
      <c r="E60" s="1" t="s">
        <v>64</v>
      </c>
      <c r="F60" s="1" t="s">
        <v>15</v>
      </c>
      <c r="G60" s="1" t="s">
        <v>16</v>
      </c>
      <c r="H60" s="1" t="s">
        <v>14</v>
      </c>
      <c r="I60" s="1" t="s">
        <v>17</v>
      </c>
      <c r="J60" s="1" t="s">
        <v>17</v>
      </c>
      <c r="K60" s="1" t="s">
        <v>34</v>
      </c>
      <c r="L60" s="1" t="s">
        <v>76</v>
      </c>
    </row>
    <row r="61" spans="2:12" x14ac:dyDescent="0.25">
      <c r="B61" s="1" t="s">
        <v>46</v>
      </c>
      <c r="C61" s="1" t="s">
        <v>37</v>
      </c>
      <c r="D61" s="1" t="s">
        <v>26</v>
      </c>
      <c r="E61" s="1" t="s">
        <v>64</v>
      </c>
      <c r="F61" s="1" t="s">
        <v>15</v>
      </c>
      <c r="G61" s="1" t="s">
        <v>16</v>
      </c>
      <c r="H61" s="1" t="s">
        <v>14</v>
      </c>
      <c r="I61" s="1" t="s">
        <v>17</v>
      </c>
      <c r="J61" s="1" t="s">
        <v>17</v>
      </c>
      <c r="K61" s="1" t="s">
        <v>34</v>
      </c>
      <c r="L61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5449-5AB6-4782-8680-56979019F45E}">
  <dimension ref="B1:L61"/>
  <sheetViews>
    <sheetView workbookViewId="0">
      <selection activeCell="A2" sqref="A2:XFD2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77</v>
      </c>
      <c r="C2" s="1" t="s">
        <v>57</v>
      </c>
      <c r="D2" s="1" t="s">
        <v>27</v>
      </c>
      <c r="E2" s="1" t="s">
        <v>14</v>
      </c>
      <c r="F2" s="1" t="s">
        <v>15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40</v>
      </c>
      <c r="L2" s="1" t="s">
        <v>76</v>
      </c>
    </row>
    <row r="3" spans="2:12" x14ac:dyDescent="0.25">
      <c r="B3" s="1" t="s">
        <v>77</v>
      </c>
      <c r="C3" s="1" t="s">
        <v>58</v>
      </c>
      <c r="D3" s="1" t="s">
        <v>27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44</v>
      </c>
      <c r="L3" s="1" t="s">
        <v>76</v>
      </c>
    </row>
    <row r="4" spans="2:12" x14ac:dyDescent="0.25">
      <c r="B4" s="1" t="s">
        <v>77</v>
      </c>
      <c r="C4" s="1" t="s">
        <v>58</v>
      </c>
      <c r="D4" s="1" t="s">
        <v>27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45</v>
      </c>
      <c r="L4" s="1" t="s">
        <v>76</v>
      </c>
    </row>
    <row r="5" spans="2:12" x14ac:dyDescent="0.25">
      <c r="B5" s="1" t="s">
        <v>41</v>
      </c>
      <c r="C5" s="1" t="s">
        <v>58</v>
      </c>
      <c r="D5" s="1" t="s">
        <v>27</v>
      </c>
      <c r="E5" s="1" t="s">
        <v>14</v>
      </c>
      <c r="F5" s="1" t="s">
        <v>15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45</v>
      </c>
      <c r="L5" s="1" t="s">
        <v>76</v>
      </c>
    </row>
    <row r="6" spans="2:12" x14ac:dyDescent="0.25">
      <c r="B6" s="1" t="s">
        <v>77</v>
      </c>
      <c r="C6" s="1" t="s">
        <v>58</v>
      </c>
      <c r="D6" s="1" t="s">
        <v>27</v>
      </c>
      <c r="E6" s="1" t="s">
        <v>14</v>
      </c>
      <c r="F6" s="1" t="s">
        <v>15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45</v>
      </c>
      <c r="L6" s="1" t="s">
        <v>76</v>
      </c>
    </row>
    <row r="7" spans="2:12" x14ac:dyDescent="0.25">
      <c r="B7" s="1" t="s">
        <v>41</v>
      </c>
      <c r="C7" s="1" t="s">
        <v>58</v>
      </c>
      <c r="D7" s="1" t="s">
        <v>30</v>
      </c>
      <c r="E7" s="1" t="s">
        <v>14</v>
      </c>
      <c r="F7" s="1" t="s">
        <v>17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44</v>
      </c>
      <c r="L7" s="1" t="s">
        <v>76</v>
      </c>
    </row>
    <row r="8" spans="2:12" x14ac:dyDescent="0.25">
      <c r="B8" s="1" t="s">
        <v>41</v>
      </c>
      <c r="C8" s="1" t="s">
        <v>58</v>
      </c>
      <c r="D8" s="1" t="s">
        <v>27</v>
      </c>
      <c r="E8" s="1" t="s">
        <v>14</v>
      </c>
      <c r="F8" s="1" t="s">
        <v>15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44</v>
      </c>
      <c r="L8" s="1" t="s">
        <v>76</v>
      </c>
    </row>
    <row r="9" spans="2:12" x14ac:dyDescent="0.25">
      <c r="B9" s="1" t="s">
        <v>41</v>
      </c>
      <c r="C9" s="1" t="s">
        <v>58</v>
      </c>
      <c r="D9" s="1" t="s">
        <v>30</v>
      </c>
      <c r="E9" s="1" t="s">
        <v>14</v>
      </c>
      <c r="F9" s="1" t="s">
        <v>15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50</v>
      </c>
      <c r="L9" s="1" t="s">
        <v>76</v>
      </c>
    </row>
    <row r="10" spans="2:12" x14ac:dyDescent="0.25">
      <c r="B10" s="1" t="s">
        <v>41</v>
      </c>
      <c r="C10" s="1" t="s">
        <v>58</v>
      </c>
      <c r="D10" s="1" t="s">
        <v>30</v>
      </c>
      <c r="E10" s="1" t="s">
        <v>14</v>
      </c>
      <c r="F10" s="1" t="s">
        <v>17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50</v>
      </c>
      <c r="L10" s="1" t="s">
        <v>76</v>
      </c>
    </row>
    <row r="11" spans="2:12" x14ac:dyDescent="0.25">
      <c r="B11" s="1" t="s">
        <v>41</v>
      </c>
      <c r="C11" s="1" t="s">
        <v>58</v>
      </c>
      <c r="D11" s="1" t="s">
        <v>27</v>
      </c>
      <c r="E11" s="1" t="s">
        <v>14</v>
      </c>
      <c r="F11" s="1" t="s">
        <v>17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45</v>
      </c>
      <c r="L11" s="1" t="s">
        <v>76</v>
      </c>
    </row>
    <row r="12" spans="2:12" x14ac:dyDescent="0.25">
      <c r="B12" s="1" t="s">
        <v>41</v>
      </c>
      <c r="C12" s="1" t="s">
        <v>58</v>
      </c>
      <c r="D12" s="1" t="s">
        <v>30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45</v>
      </c>
      <c r="L12" s="1" t="s">
        <v>76</v>
      </c>
    </row>
    <row r="13" spans="2:12" x14ac:dyDescent="0.25">
      <c r="B13" s="1" t="s">
        <v>77</v>
      </c>
      <c r="C13" s="1" t="s">
        <v>58</v>
      </c>
      <c r="D13" s="1" t="s">
        <v>27</v>
      </c>
      <c r="E13" s="1" t="s">
        <v>14</v>
      </c>
      <c r="F13" s="1" t="s">
        <v>15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60</v>
      </c>
      <c r="L13" s="1" t="s">
        <v>76</v>
      </c>
    </row>
    <row r="14" spans="2:12" x14ac:dyDescent="0.25">
      <c r="B14" s="1" t="s">
        <v>41</v>
      </c>
      <c r="C14" s="1" t="s">
        <v>58</v>
      </c>
      <c r="D14" s="1" t="s">
        <v>27</v>
      </c>
      <c r="E14" s="1" t="s">
        <v>14</v>
      </c>
      <c r="F14" s="1" t="s">
        <v>15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56</v>
      </c>
      <c r="L14" s="1" t="s">
        <v>76</v>
      </c>
    </row>
    <row r="15" spans="2:12" x14ac:dyDescent="0.25">
      <c r="B15" s="1" t="s">
        <v>77</v>
      </c>
      <c r="C15" s="1" t="s">
        <v>58</v>
      </c>
      <c r="D15" s="1" t="s">
        <v>27</v>
      </c>
      <c r="E15" s="1" t="s">
        <v>14</v>
      </c>
      <c r="F15" s="1" t="s">
        <v>17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50</v>
      </c>
      <c r="L15" s="1" t="s">
        <v>76</v>
      </c>
    </row>
    <row r="16" spans="2:12" x14ac:dyDescent="0.25">
      <c r="B16" s="1" t="s">
        <v>41</v>
      </c>
      <c r="C16" s="1" t="s">
        <v>58</v>
      </c>
      <c r="D16" s="1" t="s">
        <v>27</v>
      </c>
      <c r="E16" s="1" t="s">
        <v>14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50</v>
      </c>
      <c r="L16" s="1" t="s">
        <v>76</v>
      </c>
    </row>
    <row r="17" spans="2:12" x14ac:dyDescent="0.25">
      <c r="B17" s="1" t="s">
        <v>41</v>
      </c>
      <c r="C17" s="1" t="s">
        <v>58</v>
      </c>
      <c r="D17" s="1" t="s">
        <v>30</v>
      </c>
      <c r="E17" s="1" t="s">
        <v>14</v>
      </c>
      <c r="F17" s="1" t="s">
        <v>15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62</v>
      </c>
      <c r="L17" s="1" t="s">
        <v>76</v>
      </c>
    </row>
    <row r="18" spans="2:12" x14ac:dyDescent="0.25">
      <c r="B18" s="1" t="s">
        <v>41</v>
      </c>
      <c r="C18" s="1" t="s">
        <v>58</v>
      </c>
      <c r="D18" s="1" t="s">
        <v>27</v>
      </c>
      <c r="E18" s="1" t="s">
        <v>14</v>
      </c>
      <c r="F18" s="1" t="s">
        <v>17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62</v>
      </c>
      <c r="L18" s="1" t="s">
        <v>76</v>
      </c>
    </row>
    <row r="19" spans="2:12" x14ac:dyDescent="0.25">
      <c r="B19" s="1" t="s">
        <v>41</v>
      </c>
      <c r="C19" s="1" t="s">
        <v>58</v>
      </c>
      <c r="D19" s="1" t="s">
        <v>27</v>
      </c>
      <c r="E19" s="1" t="s">
        <v>14</v>
      </c>
      <c r="F19" s="1" t="s">
        <v>15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50</v>
      </c>
      <c r="L19" s="1" t="s">
        <v>76</v>
      </c>
    </row>
    <row r="20" spans="2:12" x14ac:dyDescent="0.25">
      <c r="B20" s="1" t="s">
        <v>41</v>
      </c>
      <c r="C20" s="1" t="s">
        <v>58</v>
      </c>
      <c r="D20" s="1" t="s">
        <v>30</v>
      </c>
      <c r="E20" s="1" t="s">
        <v>14</v>
      </c>
      <c r="F20" s="1" t="s">
        <v>17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62</v>
      </c>
      <c r="L20" s="1" t="s">
        <v>76</v>
      </c>
    </row>
    <row r="21" spans="2:12" x14ac:dyDescent="0.25">
      <c r="B21" s="1" t="s">
        <v>41</v>
      </c>
      <c r="C21" s="1" t="s">
        <v>58</v>
      </c>
      <c r="D21" s="1" t="s">
        <v>27</v>
      </c>
      <c r="E21" s="1" t="s">
        <v>14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56</v>
      </c>
      <c r="L21" s="1" t="s">
        <v>76</v>
      </c>
    </row>
    <row r="22" spans="2:12" x14ac:dyDescent="0.25">
      <c r="B22" s="1" t="s">
        <v>41</v>
      </c>
      <c r="C22" s="1" t="s">
        <v>58</v>
      </c>
      <c r="D22" s="1" t="s">
        <v>27</v>
      </c>
      <c r="E22" s="1" t="s">
        <v>14</v>
      </c>
      <c r="F22" s="1" t="s">
        <v>15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60</v>
      </c>
      <c r="L22" s="1" t="s">
        <v>76</v>
      </c>
    </row>
    <row r="23" spans="2:12" x14ac:dyDescent="0.25">
      <c r="B23" s="1" t="s">
        <v>41</v>
      </c>
      <c r="C23" s="1" t="s">
        <v>58</v>
      </c>
      <c r="D23" s="1" t="s">
        <v>30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66</v>
      </c>
      <c r="L23" s="1" t="s">
        <v>76</v>
      </c>
    </row>
    <row r="24" spans="2:12" x14ac:dyDescent="0.25">
      <c r="B24" s="1" t="s">
        <v>41</v>
      </c>
      <c r="C24" s="1" t="s">
        <v>58</v>
      </c>
      <c r="D24" s="1" t="s">
        <v>27</v>
      </c>
      <c r="E24" s="1" t="s">
        <v>14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65</v>
      </c>
      <c r="L24" s="1" t="s">
        <v>76</v>
      </c>
    </row>
    <row r="25" spans="2:12" x14ac:dyDescent="0.25">
      <c r="B25" s="1" t="s">
        <v>41</v>
      </c>
      <c r="C25" s="1" t="s">
        <v>58</v>
      </c>
      <c r="D25" s="1" t="s">
        <v>27</v>
      </c>
      <c r="E25" s="1" t="s">
        <v>14</v>
      </c>
      <c r="F25" s="1" t="s">
        <v>15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60</v>
      </c>
      <c r="L25" s="1" t="s">
        <v>76</v>
      </c>
    </row>
    <row r="26" spans="2:12" x14ac:dyDescent="0.25">
      <c r="B26" s="1" t="s">
        <v>41</v>
      </c>
      <c r="C26" s="1" t="s">
        <v>58</v>
      </c>
      <c r="D26" s="1" t="s">
        <v>27</v>
      </c>
      <c r="E26" s="1" t="s">
        <v>14</v>
      </c>
      <c r="F26" s="1" t="s">
        <v>17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66</v>
      </c>
      <c r="L26" s="1" t="s">
        <v>76</v>
      </c>
    </row>
    <row r="27" spans="2:12" x14ac:dyDescent="0.25">
      <c r="B27" s="1" t="s">
        <v>41</v>
      </c>
      <c r="C27" s="1" t="s">
        <v>58</v>
      </c>
      <c r="D27" s="1" t="s">
        <v>27</v>
      </c>
      <c r="E27" s="1" t="s">
        <v>14</v>
      </c>
      <c r="F27" s="1" t="s">
        <v>15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65</v>
      </c>
      <c r="L27" s="1" t="s">
        <v>76</v>
      </c>
    </row>
    <row r="28" spans="2:12" x14ac:dyDescent="0.25">
      <c r="B28" s="1" t="s">
        <v>41</v>
      </c>
      <c r="C28" s="1" t="s">
        <v>58</v>
      </c>
      <c r="D28" s="1" t="s">
        <v>30</v>
      </c>
      <c r="E28" s="1" t="s">
        <v>14</v>
      </c>
      <c r="F28" s="1" t="s">
        <v>17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60</v>
      </c>
      <c r="L28" s="1" t="s">
        <v>76</v>
      </c>
    </row>
    <row r="29" spans="2:12" x14ac:dyDescent="0.25">
      <c r="B29" s="1" t="s">
        <v>41</v>
      </c>
      <c r="C29" s="1" t="s">
        <v>58</v>
      </c>
      <c r="D29" s="1" t="s">
        <v>27</v>
      </c>
      <c r="E29" s="1" t="s">
        <v>14</v>
      </c>
      <c r="F29" s="1" t="s">
        <v>17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70</v>
      </c>
      <c r="L29" s="1" t="s">
        <v>76</v>
      </c>
    </row>
    <row r="30" spans="2:12" x14ac:dyDescent="0.25">
      <c r="B30" s="1" t="s">
        <v>41</v>
      </c>
      <c r="C30" s="1" t="s">
        <v>58</v>
      </c>
      <c r="D30" s="1" t="s">
        <v>27</v>
      </c>
      <c r="E30" s="1" t="s">
        <v>14</v>
      </c>
      <c r="F30" s="1" t="s">
        <v>15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66</v>
      </c>
      <c r="L30" s="1" t="s">
        <v>76</v>
      </c>
    </row>
    <row r="31" spans="2:12" x14ac:dyDescent="0.25">
      <c r="B31" s="1" t="s">
        <v>41</v>
      </c>
      <c r="C31" s="1" t="s">
        <v>58</v>
      </c>
      <c r="D31" s="1" t="s">
        <v>27</v>
      </c>
      <c r="E31" s="1" t="s">
        <v>14</v>
      </c>
      <c r="F31" s="1" t="s">
        <v>15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65</v>
      </c>
      <c r="L31" s="1" t="s">
        <v>76</v>
      </c>
    </row>
    <row r="32" spans="2:12" x14ac:dyDescent="0.25">
      <c r="B32" s="1" t="s">
        <v>41</v>
      </c>
      <c r="C32" s="1" t="s">
        <v>58</v>
      </c>
      <c r="D32" s="1" t="s">
        <v>27</v>
      </c>
      <c r="E32" s="1" t="s">
        <v>14</v>
      </c>
      <c r="F32" s="1" t="s">
        <v>15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65</v>
      </c>
      <c r="L32" s="1" t="s">
        <v>76</v>
      </c>
    </row>
    <row r="33" spans="2:12" x14ac:dyDescent="0.25">
      <c r="B33" s="1" t="s">
        <v>41</v>
      </c>
      <c r="C33" s="1" t="s">
        <v>58</v>
      </c>
      <c r="D33" s="1" t="s">
        <v>30</v>
      </c>
      <c r="E33" s="1" t="s">
        <v>14</v>
      </c>
      <c r="F33" s="1" t="s">
        <v>15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65</v>
      </c>
      <c r="L33" s="1" t="s">
        <v>76</v>
      </c>
    </row>
    <row r="34" spans="2:12" x14ac:dyDescent="0.25">
      <c r="B34" s="1" t="s">
        <v>41</v>
      </c>
      <c r="C34" s="1" t="s">
        <v>58</v>
      </c>
      <c r="D34" s="1" t="s">
        <v>27</v>
      </c>
      <c r="E34" s="1" t="s">
        <v>14</v>
      </c>
      <c r="F34" s="1" t="s">
        <v>15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66</v>
      </c>
      <c r="L34" s="1" t="s">
        <v>76</v>
      </c>
    </row>
    <row r="35" spans="2:12" x14ac:dyDescent="0.25">
      <c r="B35" s="1" t="s">
        <v>41</v>
      </c>
      <c r="C35" s="1" t="s">
        <v>58</v>
      </c>
      <c r="D35" s="1" t="s">
        <v>27</v>
      </c>
      <c r="E35" s="1" t="s">
        <v>14</v>
      </c>
      <c r="F35" s="1" t="s">
        <v>17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70</v>
      </c>
      <c r="L35" s="1" t="s">
        <v>76</v>
      </c>
    </row>
    <row r="36" spans="2:12" x14ac:dyDescent="0.25">
      <c r="B36" s="1" t="s">
        <v>41</v>
      </c>
      <c r="C36" s="1" t="s">
        <v>58</v>
      </c>
      <c r="D36" s="1" t="s">
        <v>27</v>
      </c>
      <c r="E36" s="1" t="s">
        <v>14</v>
      </c>
      <c r="F36" s="1" t="s">
        <v>17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66</v>
      </c>
      <c r="L36" s="1" t="s">
        <v>76</v>
      </c>
    </row>
    <row r="37" spans="2:12" x14ac:dyDescent="0.25">
      <c r="B37" s="1" t="s">
        <v>41</v>
      </c>
      <c r="C37" s="1" t="s">
        <v>58</v>
      </c>
      <c r="D37" s="1" t="s">
        <v>27</v>
      </c>
      <c r="E37" s="1" t="s">
        <v>14</v>
      </c>
      <c r="F37" s="1" t="s">
        <v>15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66</v>
      </c>
      <c r="L37" s="1" t="s">
        <v>76</v>
      </c>
    </row>
    <row r="38" spans="2:12" x14ac:dyDescent="0.25">
      <c r="B38" s="1" t="s">
        <v>41</v>
      </c>
      <c r="C38" s="1" t="s">
        <v>58</v>
      </c>
      <c r="D38" s="1" t="s">
        <v>27</v>
      </c>
      <c r="E38" s="1" t="s">
        <v>14</v>
      </c>
      <c r="F38" s="1" t="s">
        <v>15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65</v>
      </c>
      <c r="L38" s="1" t="s">
        <v>76</v>
      </c>
    </row>
    <row r="39" spans="2:12" x14ac:dyDescent="0.25">
      <c r="B39" s="1" t="s">
        <v>41</v>
      </c>
      <c r="C39" s="1" t="s">
        <v>58</v>
      </c>
      <c r="D39" s="1" t="s">
        <v>27</v>
      </c>
      <c r="E39" s="1" t="s">
        <v>14</v>
      </c>
      <c r="F39" s="1" t="s">
        <v>17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65</v>
      </c>
      <c r="L39" s="1" t="s">
        <v>76</v>
      </c>
    </row>
    <row r="40" spans="2:12" x14ac:dyDescent="0.25">
      <c r="B40" s="1" t="s">
        <v>77</v>
      </c>
      <c r="C40" s="1" t="s">
        <v>57</v>
      </c>
      <c r="D40" s="1" t="s">
        <v>27</v>
      </c>
      <c r="E40" s="1" t="s">
        <v>14</v>
      </c>
      <c r="F40" s="1" t="s">
        <v>15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70</v>
      </c>
      <c r="L40" s="1" t="s">
        <v>76</v>
      </c>
    </row>
    <row r="41" spans="2:12" x14ac:dyDescent="0.25">
      <c r="B41" s="1" t="s">
        <v>77</v>
      </c>
      <c r="C41" s="1" t="s">
        <v>57</v>
      </c>
      <c r="D41" s="1" t="s">
        <v>27</v>
      </c>
      <c r="E41" s="1" t="s">
        <v>14</v>
      </c>
      <c r="F41" s="1" t="s">
        <v>17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70</v>
      </c>
      <c r="L41" s="1" t="s">
        <v>76</v>
      </c>
    </row>
    <row r="42" spans="2:12" x14ac:dyDescent="0.25">
      <c r="B42" s="1" t="s">
        <v>41</v>
      </c>
      <c r="C42" s="1" t="s">
        <v>58</v>
      </c>
      <c r="D42" s="1" t="s">
        <v>27</v>
      </c>
      <c r="E42" s="1" t="s">
        <v>14</v>
      </c>
      <c r="F42" s="1" t="s">
        <v>15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66</v>
      </c>
      <c r="L42" s="1" t="s">
        <v>76</v>
      </c>
    </row>
    <row r="43" spans="2:12" x14ac:dyDescent="0.25">
      <c r="B43" s="1" t="s">
        <v>41</v>
      </c>
      <c r="C43" s="1" t="s">
        <v>58</v>
      </c>
      <c r="D43" s="1" t="s">
        <v>27</v>
      </c>
      <c r="E43" s="1" t="s">
        <v>14</v>
      </c>
      <c r="F43" s="1" t="s">
        <v>15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66</v>
      </c>
      <c r="L43" s="1" t="s">
        <v>76</v>
      </c>
    </row>
    <row r="44" spans="2:12" x14ac:dyDescent="0.25">
      <c r="B44" s="1" t="s">
        <v>41</v>
      </c>
      <c r="C44" s="1" t="s">
        <v>58</v>
      </c>
      <c r="D44" s="1" t="s">
        <v>27</v>
      </c>
      <c r="E44" s="1" t="s">
        <v>14</v>
      </c>
      <c r="F44" s="1" t="s">
        <v>15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65</v>
      </c>
      <c r="L44" s="1" t="s">
        <v>76</v>
      </c>
    </row>
    <row r="45" spans="2:12" x14ac:dyDescent="0.25">
      <c r="B45" s="1" t="s">
        <v>41</v>
      </c>
      <c r="C45" s="1" t="s">
        <v>58</v>
      </c>
      <c r="D45" s="1" t="s">
        <v>27</v>
      </c>
      <c r="E45" s="1" t="s">
        <v>14</v>
      </c>
      <c r="F45" s="1" t="s">
        <v>15</v>
      </c>
      <c r="G45" s="1" t="s">
        <v>16</v>
      </c>
      <c r="H45" s="1" t="s">
        <v>15</v>
      </c>
      <c r="I45" s="1" t="s">
        <v>17</v>
      </c>
      <c r="J45" s="1" t="s">
        <v>17</v>
      </c>
      <c r="K45" s="1" t="s">
        <v>65</v>
      </c>
      <c r="L45" s="1" t="s">
        <v>76</v>
      </c>
    </row>
    <row r="46" spans="2:12" x14ac:dyDescent="0.25">
      <c r="B46" s="1" t="s">
        <v>41</v>
      </c>
      <c r="C46" s="1" t="s">
        <v>58</v>
      </c>
      <c r="D46" s="1" t="s">
        <v>27</v>
      </c>
      <c r="E46" s="1" t="s">
        <v>14</v>
      </c>
      <c r="F46" s="1" t="s">
        <v>15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66</v>
      </c>
      <c r="L46" s="1" t="s">
        <v>76</v>
      </c>
    </row>
    <row r="47" spans="2:12" x14ac:dyDescent="0.25">
      <c r="B47" s="1" t="s">
        <v>41</v>
      </c>
      <c r="C47" s="1" t="s">
        <v>58</v>
      </c>
      <c r="D47" s="1" t="s">
        <v>27</v>
      </c>
      <c r="E47" s="1" t="s">
        <v>14</v>
      </c>
      <c r="F47" s="1" t="s">
        <v>15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66</v>
      </c>
      <c r="L47" s="1" t="s">
        <v>76</v>
      </c>
    </row>
    <row r="48" spans="2:12" x14ac:dyDescent="0.25">
      <c r="B48" s="1" t="s">
        <v>41</v>
      </c>
      <c r="C48" s="1" t="s">
        <v>58</v>
      </c>
      <c r="D48" s="1" t="s">
        <v>27</v>
      </c>
      <c r="E48" s="1" t="s">
        <v>14</v>
      </c>
      <c r="F48" s="1" t="s">
        <v>17</v>
      </c>
      <c r="G48" s="1" t="s">
        <v>16</v>
      </c>
      <c r="H48" s="1" t="s">
        <v>15</v>
      </c>
      <c r="I48" s="1" t="s">
        <v>17</v>
      </c>
      <c r="J48" s="1" t="s">
        <v>17</v>
      </c>
      <c r="K48" s="1" t="s">
        <v>66</v>
      </c>
      <c r="L48" s="1" t="s">
        <v>76</v>
      </c>
    </row>
    <row r="49" spans="2:12" x14ac:dyDescent="0.25">
      <c r="B49" s="1" t="s">
        <v>41</v>
      </c>
      <c r="C49" s="1" t="s">
        <v>58</v>
      </c>
      <c r="D49" s="1" t="s">
        <v>27</v>
      </c>
      <c r="E49" s="1" t="s">
        <v>14</v>
      </c>
      <c r="F49" s="1" t="s">
        <v>15</v>
      </c>
      <c r="G49" s="1" t="s">
        <v>16</v>
      </c>
      <c r="H49" s="1" t="s">
        <v>15</v>
      </c>
      <c r="I49" s="1" t="s">
        <v>17</v>
      </c>
      <c r="J49" s="1" t="s">
        <v>17</v>
      </c>
      <c r="K49" s="1" t="s">
        <v>70</v>
      </c>
      <c r="L49" s="1" t="s">
        <v>76</v>
      </c>
    </row>
    <row r="50" spans="2:12" x14ac:dyDescent="0.25">
      <c r="B50" s="1" t="s">
        <v>41</v>
      </c>
      <c r="C50" s="1" t="s">
        <v>58</v>
      </c>
      <c r="D50" s="1" t="s">
        <v>27</v>
      </c>
      <c r="E50" s="1" t="s">
        <v>14</v>
      </c>
      <c r="F50" s="1" t="s">
        <v>17</v>
      </c>
      <c r="G50" s="1" t="s">
        <v>16</v>
      </c>
      <c r="H50" s="1" t="s">
        <v>15</v>
      </c>
      <c r="I50" s="1" t="s">
        <v>17</v>
      </c>
      <c r="J50" s="1" t="s">
        <v>17</v>
      </c>
      <c r="K50" s="1" t="s">
        <v>73</v>
      </c>
      <c r="L50" s="1" t="s">
        <v>76</v>
      </c>
    </row>
    <row r="51" spans="2:12" x14ac:dyDescent="0.25">
      <c r="B51" s="1" t="s">
        <v>41</v>
      </c>
      <c r="C51" s="1" t="s">
        <v>58</v>
      </c>
      <c r="D51" s="1" t="s">
        <v>27</v>
      </c>
      <c r="E51" s="1" t="s">
        <v>14</v>
      </c>
      <c r="F51" s="1" t="s">
        <v>15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67</v>
      </c>
      <c r="L51" s="1" t="s">
        <v>76</v>
      </c>
    </row>
    <row r="52" spans="2:12" x14ac:dyDescent="0.25">
      <c r="B52" s="1" t="s">
        <v>41</v>
      </c>
      <c r="C52" s="1" t="s">
        <v>58</v>
      </c>
      <c r="D52" s="1" t="s">
        <v>30</v>
      </c>
      <c r="E52" s="1" t="s">
        <v>14</v>
      </c>
      <c r="F52" s="1" t="s">
        <v>17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70</v>
      </c>
      <c r="L52" s="1" t="s">
        <v>76</v>
      </c>
    </row>
    <row r="53" spans="2:12" x14ac:dyDescent="0.25">
      <c r="B53" s="1" t="s">
        <v>41</v>
      </c>
      <c r="C53" s="1" t="s">
        <v>58</v>
      </c>
      <c r="D53" s="1" t="s">
        <v>27</v>
      </c>
      <c r="E53" s="1" t="s">
        <v>14</v>
      </c>
      <c r="F53" s="1" t="s">
        <v>15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70</v>
      </c>
      <c r="L53" s="1" t="s">
        <v>76</v>
      </c>
    </row>
    <row r="54" spans="2:12" x14ac:dyDescent="0.25">
      <c r="B54" s="1" t="s">
        <v>41</v>
      </c>
      <c r="C54" s="1" t="s">
        <v>58</v>
      </c>
      <c r="D54" s="1" t="s">
        <v>30</v>
      </c>
      <c r="E54" s="1" t="s">
        <v>14</v>
      </c>
      <c r="F54" s="1" t="s">
        <v>15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70</v>
      </c>
      <c r="L54" s="1" t="s">
        <v>76</v>
      </c>
    </row>
    <row r="55" spans="2:12" x14ac:dyDescent="0.25">
      <c r="B55" s="1" t="s">
        <v>41</v>
      </c>
      <c r="C55" s="1" t="s">
        <v>58</v>
      </c>
      <c r="D55" s="1" t="s">
        <v>27</v>
      </c>
      <c r="E55" s="1" t="s">
        <v>14</v>
      </c>
      <c r="F55" s="1" t="s">
        <v>15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74</v>
      </c>
      <c r="L55" s="1" t="s">
        <v>76</v>
      </c>
    </row>
    <row r="56" spans="2:12" x14ac:dyDescent="0.25">
      <c r="B56" s="1" t="s">
        <v>41</v>
      </c>
      <c r="C56" s="1" t="s">
        <v>58</v>
      </c>
      <c r="D56" s="1" t="s">
        <v>30</v>
      </c>
      <c r="E56" s="1" t="s">
        <v>14</v>
      </c>
      <c r="F56" s="1" t="s">
        <v>15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74</v>
      </c>
      <c r="L56" s="1" t="s">
        <v>76</v>
      </c>
    </row>
    <row r="57" spans="2:12" x14ac:dyDescent="0.25">
      <c r="B57" s="1" t="s">
        <v>41</v>
      </c>
      <c r="C57" s="1" t="s">
        <v>58</v>
      </c>
      <c r="D57" s="1" t="s">
        <v>27</v>
      </c>
      <c r="E57" s="1" t="s">
        <v>14</v>
      </c>
      <c r="F57" s="1" t="s">
        <v>17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69</v>
      </c>
      <c r="L57" s="1" t="s">
        <v>76</v>
      </c>
    </row>
    <row r="58" spans="2:12" x14ac:dyDescent="0.25">
      <c r="B58" s="1" t="s">
        <v>41</v>
      </c>
      <c r="C58" s="1" t="s">
        <v>58</v>
      </c>
      <c r="D58" s="1" t="s">
        <v>27</v>
      </c>
      <c r="E58" s="1" t="s">
        <v>14</v>
      </c>
      <c r="F58" s="1" t="s">
        <v>15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68</v>
      </c>
      <c r="L58" s="1" t="s">
        <v>76</v>
      </c>
    </row>
    <row r="59" spans="2:12" x14ac:dyDescent="0.25">
      <c r="B59" s="1" t="s">
        <v>41</v>
      </c>
      <c r="C59" s="1" t="s">
        <v>58</v>
      </c>
      <c r="D59" s="1" t="s">
        <v>30</v>
      </c>
      <c r="E59" s="1" t="s">
        <v>14</v>
      </c>
      <c r="F59" s="1" t="s">
        <v>15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69</v>
      </c>
      <c r="L59" s="1" t="s">
        <v>76</v>
      </c>
    </row>
    <row r="60" spans="2:12" x14ac:dyDescent="0.25">
      <c r="B60" s="1" t="s">
        <v>41</v>
      </c>
      <c r="C60" s="1" t="s">
        <v>58</v>
      </c>
      <c r="D60" s="1" t="s">
        <v>30</v>
      </c>
      <c r="E60" s="1" t="s">
        <v>14</v>
      </c>
      <c r="F60" s="1" t="s">
        <v>15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68</v>
      </c>
      <c r="L60" s="1" t="s">
        <v>76</v>
      </c>
    </row>
    <row r="61" spans="2:12" x14ac:dyDescent="0.25">
      <c r="B61" s="1" t="s">
        <v>41</v>
      </c>
      <c r="C61" s="1" t="s">
        <v>58</v>
      </c>
      <c r="D61" s="1" t="s">
        <v>27</v>
      </c>
      <c r="E61" s="1" t="s">
        <v>14</v>
      </c>
      <c r="F61" s="1" t="s">
        <v>15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68</v>
      </c>
      <c r="L61" s="1" t="s">
        <v>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1F5A-0B55-4BC3-B225-DA32EA9A94C6}">
  <dimension ref="B1:L61"/>
  <sheetViews>
    <sheetView workbookViewId="0">
      <selection activeCell="K9" sqref="K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41</v>
      </c>
      <c r="C2" s="1" t="s">
        <v>37</v>
      </c>
      <c r="D2" s="1" t="s">
        <v>26</v>
      </c>
      <c r="E2" s="1" t="s">
        <v>14</v>
      </c>
      <c r="F2" s="1" t="s">
        <v>17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28</v>
      </c>
      <c r="L2" s="1" t="s">
        <v>19</v>
      </c>
    </row>
    <row r="3" spans="2:12" x14ac:dyDescent="0.25">
      <c r="B3" s="1" t="s">
        <v>39</v>
      </c>
      <c r="C3" s="1" t="s">
        <v>37</v>
      </c>
      <c r="D3" s="1" t="s">
        <v>26</v>
      </c>
      <c r="E3" s="1" t="s">
        <v>14</v>
      </c>
      <c r="F3" s="1" t="s">
        <v>17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28</v>
      </c>
      <c r="L3" s="1" t="s">
        <v>19</v>
      </c>
    </row>
    <row r="4" spans="2:12" x14ac:dyDescent="0.25">
      <c r="B4" s="1" t="s">
        <v>39</v>
      </c>
      <c r="C4" s="1" t="s">
        <v>37</v>
      </c>
      <c r="D4" s="1" t="s">
        <v>26</v>
      </c>
      <c r="E4" s="1" t="s">
        <v>14</v>
      </c>
      <c r="F4" s="1" t="s">
        <v>17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75</v>
      </c>
      <c r="L4" s="1" t="s">
        <v>19</v>
      </c>
    </row>
    <row r="5" spans="2:12" x14ac:dyDescent="0.25">
      <c r="B5" s="1" t="s">
        <v>39</v>
      </c>
      <c r="C5" s="1" t="s">
        <v>37</v>
      </c>
      <c r="D5" s="1" t="s">
        <v>30</v>
      </c>
      <c r="E5" s="1" t="s">
        <v>14</v>
      </c>
      <c r="F5" s="1" t="s">
        <v>17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75</v>
      </c>
      <c r="L5" s="1" t="s">
        <v>19</v>
      </c>
    </row>
    <row r="6" spans="2:12" x14ac:dyDescent="0.25">
      <c r="B6" s="1" t="s">
        <v>39</v>
      </c>
      <c r="C6" s="1" t="s">
        <v>37</v>
      </c>
      <c r="D6" s="1" t="s">
        <v>27</v>
      </c>
      <c r="E6" s="1" t="s">
        <v>14</v>
      </c>
      <c r="F6" s="1" t="s">
        <v>17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75</v>
      </c>
      <c r="L6" s="1" t="s">
        <v>19</v>
      </c>
    </row>
    <row r="7" spans="2:12" x14ac:dyDescent="0.25">
      <c r="B7" s="1" t="s">
        <v>39</v>
      </c>
      <c r="C7" s="1" t="s">
        <v>37</v>
      </c>
      <c r="D7" s="1" t="s">
        <v>30</v>
      </c>
      <c r="E7" s="1" t="s">
        <v>14</v>
      </c>
      <c r="F7" s="1" t="s">
        <v>17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28</v>
      </c>
      <c r="L7" s="1" t="s">
        <v>19</v>
      </c>
    </row>
    <row r="8" spans="2:12" x14ac:dyDescent="0.25">
      <c r="B8" s="1" t="s">
        <v>39</v>
      </c>
      <c r="C8" s="1" t="s">
        <v>37</v>
      </c>
      <c r="D8" s="1" t="s">
        <v>30</v>
      </c>
      <c r="E8" s="1" t="s">
        <v>14</v>
      </c>
      <c r="F8" s="1" t="s">
        <v>17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28</v>
      </c>
      <c r="L8" s="1" t="s">
        <v>19</v>
      </c>
    </row>
    <row r="9" spans="2:12" x14ac:dyDescent="0.25">
      <c r="B9" s="1" t="s">
        <v>39</v>
      </c>
      <c r="C9" s="1" t="s">
        <v>37</v>
      </c>
      <c r="D9" s="1" t="s">
        <v>30</v>
      </c>
      <c r="E9" s="1" t="s">
        <v>14</v>
      </c>
      <c r="F9" s="1" t="s">
        <v>17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28</v>
      </c>
      <c r="L9" s="1" t="s">
        <v>19</v>
      </c>
    </row>
    <row r="10" spans="2:12" x14ac:dyDescent="0.25">
      <c r="B10" s="1" t="s">
        <v>39</v>
      </c>
      <c r="C10" s="1" t="s">
        <v>37</v>
      </c>
      <c r="D10" s="1" t="s">
        <v>30</v>
      </c>
      <c r="E10" s="1" t="s">
        <v>14</v>
      </c>
      <c r="F10" s="1" t="s">
        <v>17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28</v>
      </c>
      <c r="L10" s="1" t="s">
        <v>19</v>
      </c>
    </row>
    <row r="11" spans="2:12" x14ac:dyDescent="0.25">
      <c r="B11" s="1" t="s">
        <v>39</v>
      </c>
      <c r="C11" s="1" t="s">
        <v>37</v>
      </c>
      <c r="D11" s="1" t="s">
        <v>30</v>
      </c>
      <c r="E11" s="1" t="s">
        <v>14</v>
      </c>
      <c r="F11" s="1" t="s">
        <v>17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75</v>
      </c>
      <c r="L11" s="1" t="s">
        <v>19</v>
      </c>
    </row>
    <row r="12" spans="2:12" x14ac:dyDescent="0.25">
      <c r="B12" s="1" t="s">
        <v>39</v>
      </c>
      <c r="C12" s="1" t="s">
        <v>37</v>
      </c>
      <c r="D12" s="1" t="s">
        <v>30</v>
      </c>
      <c r="E12" s="1" t="s">
        <v>14</v>
      </c>
      <c r="F12" s="1" t="s">
        <v>17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28</v>
      </c>
      <c r="L12" s="1" t="s">
        <v>19</v>
      </c>
    </row>
    <row r="13" spans="2:12" x14ac:dyDescent="0.25">
      <c r="B13" s="1" t="s">
        <v>39</v>
      </c>
      <c r="C13" s="1" t="s">
        <v>37</v>
      </c>
      <c r="D13" s="1" t="s">
        <v>30</v>
      </c>
      <c r="E13" s="1" t="s">
        <v>14</v>
      </c>
      <c r="F13" s="1" t="s">
        <v>17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75</v>
      </c>
      <c r="L13" s="1" t="s">
        <v>19</v>
      </c>
    </row>
    <row r="14" spans="2:12" x14ac:dyDescent="0.25">
      <c r="B14" s="1" t="s">
        <v>39</v>
      </c>
      <c r="C14" s="1" t="s">
        <v>57</v>
      </c>
      <c r="D14" s="1" t="s">
        <v>30</v>
      </c>
      <c r="E14" s="1" t="s">
        <v>14</v>
      </c>
      <c r="F14" s="1" t="s">
        <v>17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75</v>
      </c>
      <c r="L14" s="1" t="s">
        <v>19</v>
      </c>
    </row>
    <row r="15" spans="2:12" x14ac:dyDescent="0.25">
      <c r="B15" s="1" t="s">
        <v>39</v>
      </c>
      <c r="C15" s="1" t="s">
        <v>37</v>
      </c>
      <c r="D15" s="1" t="s">
        <v>30</v>
      </c>
      <c r="E15" s="1" t="s">
        <v>14</v>
      </c>
      <c r="F15" s="1" t="s">
        <v>17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75</v>
      </c>
      <c r="L15" s="1" t="s">
        <v>19</v>
      </c>
    </row>
    <row r="16" spans="2:12" x14ac:dyDescent="0.25">
      <c r="B16" s="1" t="s">
        <v>39</v>
      </c>
      <c r="C16" s="1" t="s">
        <v>57</v>
      </c>
      <c r="D16" s="1" t="s">
        <v>30</v>
      </c>
      <c r="E16" s="1" t="s">
        <v>14</v>
      </c>
      <c r="F16" s="1" t="s">
        <v>17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75</v>
      </c>
      <c r="L16" s="1" t="s">
        <v>19</v>
      </c>
    </row>
    <row r="17" spans="2:12" x14ac:dyDescent="0.25">
      <c r="B17" s="1" t="s">
        <v>39</v>
      </c>
      <c r="C17" s="1" t="s">
        <v>37</v>
      </c>
      <c r="D17" s="1" t="s">
        <v>30</v>
      </c>
      <c r="E17" s="1" t="s">
        <v>14</v>
      </c>
      <c r="F17" s="1" t="s">
        <v>17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75</v>
      </c>
      <c r="L17" s="1" t="s">
        <v>19</v>
      </c>
    </row>
    <row r="18" spans="2:12" x14ac:dyDescent="0.25">
      <c r="B18" s="1" t="s">
        <v>39</v>
      </c>
      <c r="C18" s="1" t="s">
        <v>37</v>
      </c>
      <c r="D18" s="1" t="s">
        <v>27</v>
      </c>
      <c r="E18" s="1" t="s">
        <v>14</v>
      </c>
      <c r="F18" s="1" t="s">
        <v>17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75</v>
      </c>
      <c r="L18" s="1" t="s">
        <v>19</v>
      </c>
    </row>
    <row r="19" spans="2:12" x14ac:dyDescent="0.25">
      <c r="B19" s="1" t="s">
        <v>39</v>
      </c>
      <c r="C19" s="1" t="s">
        <v>57</v>
      </c>
      <c r="D19" s="1" t="s">
        <v>30</v>
      </c>
      <c r="E19" s="1" t="s">
        <v>14</v>
      </c>
      <c r="F19" s="1" t="s">
        <v>17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75</v>
      </c>
      <c r="L19" s="1" t="s">
        <v>19</v>
      </c>
    </row>
    <row r="20" spans="2:12" x14ac:dyDescent="0.25">
      <c r="B20" s="1" t="s">
        <v>39</v>
      </c>
      <c r="C20" s="1" t="s">
        <v>37</v>
      </c>
      <c r="D20" s="1" t="s">
        <v>30</v>
      </c>
      <c r="E20" s="1" t="s">
        <v>14</v>
      </c>
      <c r="F20" s="1" t="s">
        <v>17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75</v>
      </c>
      <c r="L20" s="1" t="s">
        <v>19</v>
      </c>
    </row>
    <row r="21" spans="2:12" x14ac:dyDescent="0.25">
      <c r="B21" s="1" t="s">
        <v>39</v>
      </c>
      <c r="C21" s="1" t="s">
        <v>57</v>
      </c>
      <c r="D21" s="1" t="s">
        <v>30</v>
      </c>
      <c r="E21" s="1" t="s">
        <v>14</v>
      </c>
      <c r="F21" s="1" t="s">
        <v>17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75</v>
      </c>
      <c r="L21" s="1" t="s">
        <v>19</v>
      </c>
    </row>
    <row r="22" spans="2:12" x14ac:dyDescent="0.25">
      <c r="B22" s="1" t="s">
        <v>39</v>
      </c>
      <c r="C22" s="1" t="s">
        <v>57</v>
      </c>
      <c r="D22" s="1" t="s">
        <v>30</v>
      </c>
      <c r="E22" s="1" t="s">
        <v>14</v>
      </c>
      <c r="F22" s="1" t="s">
        <v>17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28</v>
      </c>
      <c r="L22" s="1" t="s">
        <v>19</v>
      </c>
    </row>
    <row r="23" spans="2:12" x14ac:dyDescent="0.25">
      <c r="B23" s="1" t="s">
        <v>39</v>
      </c>
      <c r="C23" s="1" t="s">
        <v>57</v>
      </c>
      <c r="D23" s="1" t="s">
        <v>30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28</v>
      </c>
      <c r="L23" s="1" t="s">
        <v>19</v>
      </c>
    </row>
    <row r="24" spans="2:12" x14ac:dyDescent="0.25">
      <c r="B24" s="1" t="s">
        <v>39</v>
      </c>
      <c r="C24" s="1" t="s">
        <v>57</v>
      </c>
      <c r="D24" s="1" t="s">
        <v>30</v>
      </c>
      <c r="E24" s="1" t="s">
        <v>14</v>
      </c>
      <c r="F24" s="1" t="s">
        <v>17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28</v>
      </c>
      <c r="L24" s="1" t="s">
        <v>19</v>
      </c>
    </row>
    <row r="25" spans="2:12" x14ac:dyDescent="0.25">
      <c r="B25" s="1" t="s">
        <v>39</v>
      </c>
      <c r="C25" s="1" t="s">
        <v>57</v>
      </c>
      <c r="D25" s="1" t="s">
        <v>30</v>
      </c>
      <c r="E25" s="1" t="s">
        <v>14</v>
      </c>
      <c r="F25" s="1" t="s">
        <v>17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28</v>
      </c>
      <c r="L25" s="1" t="s">
        <v>19</v>
      </c>
    </row>
    <row r="26" spans="2:12" x14ac:dyDescent="0.25">
      <c r="B26" s="1" t="s">
        <v>39</v>
      </c>
      <c r="C26" s="1" t="s">
        <v>57</v>
      </c>
      <c r="D26" s="1" t="s">
        <v>30</v>
      </c>
      <c r="E26" s="1" t="s">
        <v>14</v>
      </c>
      <c r="F26" s="1" t="s">
        <v>17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75</v>
      </c>
      <c r="L26" s="1" t="s">
        <v>19</v>
      </c>
    </row>
    <row r="27" spans="2:12" x14ac:dyDescent="0.25">
      <c r="B27" s="1" t="s">
        <v>39</v>
      </c>
      <c r="C27" s="1" t="s">
        <v>57</v>
      </c>
      <c r="D27" s="1" t="s">
        <v>30</v>
      </c>
      <c r="E27" s="1" t="s">
        <v>14</v>
      </c>
      <c r="F27" s="1" t="s">
        <v>17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75</v>
      </c>
      <c r="L27" s="1" t="s">
        <v>19</v>
      </c>
    </row>
    <row r="28" spans="2:12" x14ac:dyDescent="0.25">
      <c r="B28" s="1" t="s">
        <v>39</v>
      </c>
      <c r="C28" s="1" t="s">
        <v>57</v>
      </c>
      <c r="D28" s="1" t="s">
        <v>30</v>
      </c>
      <c r="E28" s="1" t="s">
        <v>14</v>
      </c>
      <c r="F28" s="1" t="s">
        <v>17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75</v>
      </c>
      <c r="L28" s="1" t="s">
        <v>19</v>
      </c>
    </row>
    <row r="29" spans="2:12" x14ac:dyDescent="0.25">
      <c r="B29" s="1" t="s">
        <v>39</v>
      </c>
      <c r="C29" s="1" t="s">
        <v>57</v>
      </c>
      <c r="D29" s="1" t="s">
        <v>30</v>
      </c>
      <c r="E29" s="1" t="s">
        <v>14</v>
      </c>
      <c r="F29" s="1" t="s">
        <v>17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75</v>
      </c>
      <c r="L29" s="1" t="s">
        <v>19</v>
      </c>
    </row>
    <row r="30" spans="2:12" x14ac:dyDescent="0.25">
      <c r="B30" s="1" t="s">
        <v>39</v>
      </c>
      <c r="C30" s="1" t="s">
        <v>57</v>
      </c>
      <c r="D30" s="1" t="s">
        <v>30</v>
      </c>
      <c r="E30" s="1" t="s">
        <v>14</v>
      </c>
      <c r="F30" s="1" t="s">
        <v>17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75</v>
      </c>
      <c r="L30" s="1" t="s">
        <v>19</v>
      </c>
    </row>
    <row r="31" spans="2:12" x14ac:dyDescent="0.25">
      <c r="B31" s="1" t="s">
        <v>39</v>
      </c>
      <c r="C31" s="1" t="s">
        <v>57</v>
      </c>
      <c r="D31" s="1" t="s">
        <v>30</v>
      </c>
      <c r="E31" s="1" t="s">
        <v>14</v>
      </c>
      <c r="F31" s="1" t="s">
        <v>17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75</v>
      </c>
      <c r="L31" s="1" t="s">
        <v>19</v>
      </c>
    </row>
    <row r="32" spans="2:12" x14ac:dyDescent="0.25">
      <c r="B32" s="1" t="s">
        <v>39</v>
      </c>
      <c r="C32" s="1" t="s">
        <v>57</v>
      </c>
      <c r="D32" s="1" t="s">
        <v>30</v>
      </c>
      <c r="E32" s="1" t="s">
        <v>14</v>
      </c>
      <c r="F32" s="1" t="s">
        <v>17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43</v>
      </c>
      <c r="L32" s="1" t="s">
        <v>19</v>
      </c>
    </row>
    <row r="33" spans="2:12" x14ac:dyDescent="0.25">
      <c r="B33" s="1" t="s">
        <v>39</v>
      </c>
      <c r="C33" s="1" t="s">
        <v>57</v>
      </c>
      <c r="D33" s="1" t="s">
        <v>30</v>
      </c>
      <c r="E33" s="1" t="s">
        <v>14</v>
      </c>
      <c r="F33" s="1" t="s">
        <v>17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75</v>
      </c>
      <c r="L33" s="1" t="s">
        <v>19</v>
      </c>
    </row>
    <row r="34" spans="2:12" x14ac:dyDescent="0.25">
      <c r="B34" s="1" t="s">
        <v>39</v>
      </c>
      <c r="C34" s="1" t="s">
        <v>57</v>
      </c>
      <c r="D34" s="1" t="s">
        <v>30</v>
      </c>
      <c r="E34" s="1" t="s">
        <v>14</v>
      </c>
      <c r="F34" s="1" t="s">
        <v>17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75</v>
      </c>
      <c r="L34" s="1" t="s">
        <v>19</v>
      </c>
    </row>
    <row r="35" spans="2:12" x14ac:dyDescent="0.25">
      <c r="B35" s="1" t="s">
        <v>39</v>
      </c>
      <c r="C35" s="1" t="s">
        <v>57</v>
      </c>
      <c r="D35" s="1" t="s">
        <v>30</v>
      </c>
      <c r="E35" s="1" t="s">
        <v>14</v>
      </c>
      <c r="F35" s="1" t="s">
        <v>17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28</v>
      </c>
      <c r="L35" s="1" t="s">
        <v>19</v>
      </c>
    </row>
    <row r="36" spans="2:12" x14ac:dyDescent="0.25">
      <c r="B36" s="1" t="s">
        <v>39</v>
      </c>
      <c r="C36" s="1" t="s">
        <v>57</v>
      </c>
      <c r="D36" s="1" t="s">
        <v>27</v>
      </c>
      <c r="E36" s="1" t="s">
        <v>14</v>
      </c>
      <c r="F36" s="1" t="s">
        <v>17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28</v>
      </c>
      <c r="L36" s="1" t="s">
        <v>19</v>
      </c>
    </row>
    <row r="37" spans="2:12" x14ac:dyDescent="0.25">
      <c r="B37" s="1" t="s">
        <v>39</v>
      </c>
      <c r="C37" s="1" t="s">
        <v>57</v>
      </c>
      <c r="D37" s="1" t="s">
        <v>30</v>
      </c>
      <c r="E37" s="1" t="s">
        <v>14</v>
      </c>
      <c r="F37" s="1" t="s">
        <v>17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75</v>
      </c>
      <c r="L37" s="1" t="s">
        <v>19</v>
      </c>
    </row>
    <row r="38" spans="2:12" x14ac:dyDescent="0.25">
      <c r="B38" s="1" t="s">
        <v>39</v>
      </c>
      <c r="C38" s="1" t="s">
        <v>57</v>
      </c>
      <c r="D38" s="1" t="s">
        <v>27</v>
      </c>
      <c r="E38" s="1" t="s">
        <v>14</v>
      </c>
      <c r="F38" s="1" t="s">
        <v>17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75</v>
      </c>
      <c r="L38" s="1" t="s">
        <v>19</v>
      </c>
    </row>
    <row r="39" spans="2:12" x14ac:dyDescent="0.25">
      <c r="B39" s="1" t="s">
        <v>31</v>
      </c>
      <c r="C39" s="1" t="s">
        <v>37</v>
      </c>
      <c r="D39" s="1" t="s">
        <v>30</v>
      </c>
      <c r="E39" s="1" t="s">
        <v>64</v>
      </c>
      <c r="F39" s="1" t="s">
        <v>17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75</v>
      </c>
      <c r="L39" s="1" t="s">
        <v>19</v>
      </c>
    </row>
    <row r="40" spans="2:12" x14ac:dyDescent="0.25">
      <c r="B40" s="1" t="s">
        <v>39</v>
      </c>
      <c r="C40" s="1" t="s">
        <v>37</v>
      </c>
      <c r="D40" s="1" t="s">
        <v>27</v>
      </c>
      <c r="E40" s="1" t="s">
        <v>14</v>
      </c>
      <c r="F40" s="1" t="s">
        <v>17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28</v>
      </c>
      <c r="L40" s="1" t="s">
        <v>19</v>
      </c>
    </row>
    <row r="41" spans="2:12" x14ac:dyDescent="0.25">
      <c r="B41" s="1" t="s">
        <v>31</v>
      </c>
      <c r="C41" s="1" t="s">
        <v>37</v>
      </c>
      <c r="D41" s="1" t="s">
        <v>30</v>
      </c>
      <c r="E41" s="1" t="s">
        <v>14</v>
      </c>
      <c r="F41" s="1" t="s">
        <v>17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28</v>
      </c>
      <c r="L41" s="1" t="s">
        <v>19</v>
      </c>
    </row>
    <row r="42" spans="2:12" x14ac:dyDescent="0.25">
      <c r="B42" s="1" t="s">
        <v>39</v>
      </c>
      <c r="C42" s="1" t="s">
        <v>37</v>
      </c>
      <c r="D42" s="1" t="s">
        <v>27</v>
      </c>
      <c r="E42" s="1" t="s">
        <v>14</v>
      </c>
      <c r="F42" s="1" t="s">
        <v>17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28</v>
      </c>
      <c r="L42" s="1" t="s">
        <v>19</v>
      </c>
    </row>
    <row r="43" spans="2:12" x14ac:dyDescent="0.25">
      <c r="B43" s="1" t="s">
        <v>39</v>
      </c>
      <c r="C43" s="1" t="s">
        <v>57</v>
      </c>
      <c r="D43" s="1" t="s">
        <v>30</v>
      </c>
      <c r="E43" s="1" t="s">
        <v>14</v>
      </c>
      <c r="F43" s="1" t="s">
        <v>17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75</v>
      </c>
      <c r="L43" s="1" t="s">
        <v>19</v>
      </c>
    </row>
    <row r="44" spans="2:12" x14ac:dyDescent="0.25">
      <c r="B44" s="1" t="s">
        <v>31</v>
      </c>
      <c r="C44" s="1" t="s">
        <v>57</v>
      </c>
      <c r="D44" s="1" t="s">
        <v>30</v>
      </c>
      <c r="E44" s="1" t="s">
        <v>14</v>
      </c>
      <c r="F44" s="1" t="s">
        <v>17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75</v>
      </c>
      <c r="L44" s="1" t="s">
        <v>19</v>
      </c>
    </row>
    <row r="45" spans="2:12" x14ac:dyDescent="0.25">
      <c r="B45" s="1" t="s">
        <v>39</v>
      </c>
      <c r="C45" s="1" t="s">
        <v>37</v>
      </c>
      <c r="D45" s="1" t="s">
        <v>30</v>
      </c>
      <c r="E45" s="1" t="s">
        <v>14</v>
      </c>
      <c r="F45" s="1" t="s">
        <v>17</v>
      </c>
      <c r="G45" s="1" t="s">
        <v>16</v>
      </c>
      <c r="H45" s="1" t="s">
        <v>14</v>
      </c>
      <c r="I45" s="1" t="s">
        <v>17</v>
      </c>
      <c r="J45" s="1" t="s">
        <v>17</v>
      </c>
      <c r="K45" s="1" t="s">
        <v>75</v>
      </c>
      <c r="L45" s="1" t="s">
        <v>19</v>
      </c>
    </row>
    <row r="46" spans="2:12" x14ac:dyDescent="0.25">
      <c r="B46" s="1" t="s">
        <v>39</v>
      </c>
      <c r="C46" s="1" t="s">
        <v>37</v>
      </c>
      <c r="D46" s="1" t="s">
        <v>26</v>
      </c>
      <c r="E46" s="1" t="s">
        <v>14</v>
      </c>
      <c r="F46" s="1" t="s">
        <v>17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75</v>
      </c>
      <c r="L46" s="1" t="s">
        <v>19</v>
      </c>
    </row>
    <row r="47" spans="2:12" x14ac:dyDescent="0.25">
      <c r="B47" s="1" t="s">
        <v>31</v>
      </c>
      <c r="C47" s="1" t="s">
        <v>37</v>
      </c>
      <c r="D47" s="1" t="s">
        <v>27</v>
      </c>
      <c r="E47" s="1" t="s">
        <v>14</v>
      </c>
      <c r="F47" s="1" t="s">
        <v>17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75</v>
      </c>
      <c r="L47" s="1" t="s">
        <v>19</v>
      </c>
    </row>
    <row r="48" spans="2:12" x14ac:dyDescent="0.25">
      <c r="B48" s="1" t="s">
        <v>31</v>
      </c>
      <c r="C48" s="1" t="s">
        <v>37</v>
      </c>
      <c r="D48" s="1" t="s">
        <v>27</v>
      </c>
      <c r="E48" s="1" t="s">
        <v>64</v>
      </c>
      <c r="F48" s="1" t="s">
        <v>17</v>
      </c>
      <c r="G48" s="1" t="s">
        <v>16</v>
      </c>
      <c r="H48" s="1" t="s">
        <v>14</v>
      </c>
      <c r="I48" s="1" t="s">
        <v>17</v>
      </c>
      <c r="J48" s="1" t="s">
        <v>17</v>
      </c>
      <c r="K48" s="1" t="s">
        <v>75</v>
      </c>
      <c r="L48" s="1" t="s">
        <v>19</v>
      </c>
    </row>
    <row r="49" spans="2:12" x14ac:dyDescent="0.25">
      <c r="B49" s="1" t="s">
        <v>31</v>
      </c>
      <c r="C49" s="1" t="s">
        <v>37</v>
      </c>
      <c r="D49" s="1" t="s">
        <v>30</v>
      </c>
      <c r="E49" s="1" t="s">
        <v>64</v>
      </c>
      <c r="F49" s="1" t="s">
        <v>17</v>
      </c>
      <c r="G49" s="1" t="s">
        <v>16</v>
      </c>
      <c r="H49" s="1" t="s">
        <v>14</v>
      </c>
      <c r="I49" s="1" t="s">
        <v>17</v>
      </c>
      <c r="J49" s="1" t="s">
        <v>17</v>
      </c>
      <c r="K49" s="1" t="s">
        <v>43</v>
      </c>
      <c r="L49" s="1" t="s">
        <v>19</v>
      </c>
    </row>
    <row r="50" spans="2:12" x14ac:dyDescent="0.25">
      <c r="B50" s="1" t="s">
        <v>39</v>
      </c>
      <c r="C50" s="1" t="s">
        <v>37</v>
      </c>
      <c r="D50" s="1" t="s">
        <v>27</v>
      </c>
      <c r="E50" s="1" t="s">
        <v>14</v>
      </c>
      <c r="F50" s="1" t="s">
        <v>17</v>
      </c>
      <c r="G50" s="1" t="s">
        <v>16</v>
      </c>
      <c r="H50" s="1" t="s">
        <v>14</v>
      </c>
      <c r="I50" s="1" t="s">
        <v>17</v>
      </c>
      <c r="J50" s="1" t="s">
        <v>17</v>
      </c>
      <c r="K50" s="1" t="s">
        <v>43</v>
      </c>
      <c r="L50" s="1" t="s">
        <v>19</v>
      </c>
    </row>
    <row r="51" spans="2:12" x14ac:dyDescent="0.25">
      <c r="B51" s="1" t="s">
        <v>39</v>
      </c>
      <c r="C51" s="1" t="s">
        <v>57</v>
      </c>
      <c r="D51" s="1" t="s">
        <v>27</v>
      </c>
      <c r="E51" s="1" t="s">
        <v>14</v>
      </c>
      <c r="F51" s="1" t="s">
        <v>17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43</v>
      </c>
      <c r="L51" s="1" t="s">
        <v>19</v>
      </c>
    </row>
    <row r="52" spans="2:12" x14ac:dyDescent="0.25">
      <c r="B52" s="1" t="s">
        <v>39</v>
      </c>
      <c r="C52" s="1" t="s">
        <v>37</v>
      </c>
      <c r="D52" s="1" t="s">
        <v>27</v>
      </c>
      <c r="E52" s="1" t="s">
        <v>14</v>
      </c>
      <c r="F52" s="1" t="s">
        <v>17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43</v>
      </c>
      <c r="L52" s="1" t="s">
        <v>19</v>
      </c>
    </row>
    <row r="53" spans="2:12" x14ac:dyDescent="0.25">
      <c r="B53" s="1" t="s">
        <v>31</v>
      </c>
      <c r="C53" s="1" t="s">
        <v>57</v>
      </c>
      <c r="D53" s="1" t="s">
        <v>27</v>
      </c>
      <c r="E53" s="1" t="s">
        <v>14</v>
      </c>
      <c r="F53" s="1" t="s">
        <v>17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43</v>
      </c>
      <c r="L53" s="1" t="s">
        <v>19</v>
      </c>
    </row>
    <row r="54" spans="2:12" x14ac:dyDescent="0.25">
      <c r="B54" s="1" t="s">
        <v>31</v>
      </c>
      <c r="C54" s="1" t="s">
        <v>57</v>
      </c>
      <c r="D54" s="1" t="s">
        <v>27</v>
      </c>
      <c r="E54" s="1" t="s">
        <v>14</v>
      </c>
      <c r="F54" s="1" t="s">
        <v>17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43</v>
      </c>
      <c r="L54" s="1" t="s">
        <v>19</v>
      </c>
    </row>
    <row r="55" spans="2:12" x14ac:dyDescent="0.25">
      <c r="B55" s="1" t="s">
        <v>31</v>
      </c>
      <c r="C55" s="1" t="s">
        <v>37</v>
      </c>
      <c r="D55" s="1" t="s">
        <v>27</v>
      </c>
      <c r="E55" s="1" t="s">
        <v>14</v>
      </c>
      <c r="F55" s="1" t="s">
        <v>17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43</v>
      </c>
      <c r="L55" s="1" t="s">
        <v>71</v>
      </c>
    </row>
    <row r="56" spans="2:12" x14ac:dyDescent="0.25">
      <c r="B56" s="1" t="s">
        <v>39</v>
      </c>
      <c r="C56" s="1" t="s">
        <v>37</v>
      </c>
      <c r="D56" s="1" t="s">
        <v>27</v>
      </c>
      <c r="E56" s="1" t="s">
        <v>14</v>
      </c>
      <c r="F56" s="1" t="s">
        <v>17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43</v>
      </c>
      <c r="L56" s="1" t="s">
        <v>19</v>
      </c>
    </row>
    <row r="57" spans="2:12" x14ac:dyDescent="0.25">
      <c r="B57" s="1" t="s">
        <v>31</v>
      </c>
      <c r="C57" s="1" t="s">
        <v>37</v>
      </c>
      <c r="D57" s="1" t="s">
        <v>27</v>
      </c>
      <c r="E57" s="1" t="s">
        <v>14</v>
      </c>
      <c r="F57" s="1" t="s">
        <v>15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43</v>
      </c>
      <c r="L57" s="1" t="s">
        <v>19</v>
      </c>
    </row>
    <row r="58" spans="2:12" x14ac:dyDescent="0.25">
      <c r="B58" s="1" t="s">
        <v>39</v>
      </c>
      <c r="C58" s="1" t="s">
        <v>37</v>
      </c>
      <c r="D58" s="1" t="s">
        <v>27</v>
      </c>
      <c r="E58" s="1" t="s">
        <v>14</v>
      </c>
      <c r="F58" s="1" t="s">
        <v>17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43</v>
      </c>
      <c r="L58" s="1" t="s">
        <v>19</v>
      </c>
    </row>
    <row r="59" spans="2:12" x14ac:dyDescent="0.25">
      <c r="B59" s="1" t="s">
        <v>39</v>
      </c>
      <c r="C59" s="1" t="s">
        <v>37</v>
      </c>
      <c r="D59" s="1" t="s">
        <v>26</v>
      </c>
      <c r="E59" s="1" t="s">
        <v>14</v>
      </c>
      <c r="F59" s="1" t="s">
        <v>17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43</v>
      </c>
      <c r="L59" s="1" t="s">
        <v>19</v>
      </c>
    </row>
    <row r="60" spans="2:12" x14ac:dyDescent="0.25">
      <c r="B60" s="1" t="s">
        <v>31</v>
      </c>
      <c r="C60" s="1" t="s">
        <v>37</v>
      </c>
      <c r="D60" s="1" t="s">
        <v>27</v>
      </c>
      <c r="E60" s="1" t="s">
        <v>14</v>
      </c>
      <c r="F60" s="1" t="s">
        <v>17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43</v>
      </c>
      <c r="L60" s="1" t="s">
        <v>71</v>
      </c>
    </row>
    <row r="61" spans="2:12" x14ac:dyDescent="0.25">
      <c r="B61" s="1" t="s">
        <v>39</v>
      </c>
      <c r="C61" s="1" t="s">
        <v>57</v>
      </c>
      <c r="D61" s="1" t="s">
        <v>26</v>
      </c>
      <c r="E61" s="1" t="s">
        <v>14</v>
      </c>
      <c r="F61" s="1" t="s">
        <v>17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34</v>
      </c>
      <c r="L61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8262-925F-4F93-A1E1-04DC8C5FFAE3}">
  <dimension ref="B1:L61"/>
  <sheetViews>
    <sheetView workbookViewId="0">
      <selection activeCell="H10" sqref="H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46</v>
      </c>
      <c r="C2" s="1" t="s">
        <v>48</v>
      </c>
      <c r="D2" s="1" t="s">
        <v>21</v>
      </c>
      <c r="E2" s="1" t="s">
        <v>63</v>
      </c>
      <c r="F2" s="1" t="s">
        <v>15</v>
      </c>
      <c r="G2" s="1" t="s">
        <v>16</v>
      </c>
      <c r="H2" s="1" t="s">
        <v>63</v>
      </c>
      <c r="I2" s="1" t="s">
        <v>14</v>
      </c>
      <c r="J2" s="1" t="s">
        <v>17</v>
      </c>
      <c r="K2" s="1" t="s">
        <v>34</v>
      </c>
      <c r="L2" s="1" t="s">
        <v>71</v>
      </c>
    </row>
    <row r="3" spans="2:12" x14ac:dyDescent="0.25">
      <c r="B3" s="1" t="s">
        <v>46</v>
      </c>
      <c r="C3" s="1" t="s">
        <v>48</v>
      </c>
      <c r="D3" s="1" t="s">
        <v>21</v>
      </c>
      <c r="E3" s="1" t="s">
        <v>63</v>
      </c>
      <c r="F3" s="1" t="s">
        <v>15</v>
      </c>
      <c r="G3" s="1" t="s">
        <v>16</v>
      </c>
      <c r="H3" s="1" t="s">
        <v>63</v>
      </c>
      <c r="I3" s="1" t="s">
        <v>14</v>
      </c>
      <c r="J3" s="1" t="s">
        <v>17</v>
      </c>
      <c r="K3" s="1" t="s">
        <v>34</v>
      </c>
      <c r="L3" s="1" t="s">
        <v>19</v>
      </c>
    </row>
    <row r="4" spans="2:12" x14ac:dyDescent="0.25">
      <c r="B4" s="1" t="s">
        <v>46</v>
      </c>
      <c r="C4" s="1" t="s">
        <v>12</v>
      </c>
      <c r="D4" s="1" t="s">
        <v>25</v>
      </c>
      <c r="E4" s="1" t="s">
        <v>63</v>
      </c>
      <c r="F4" s="1" t="s">
        <v>15</v>
      </c>
      <c r="G4" s="1" t="s">
        <v>16</v>
      </c>
      <c r="H4" s="1" t="s">
        <v>63</v>
      </c>
      <c r="I4" s="1" t="s">
        <v>14</v>
      </c>
      <c r="J4" s="1" t="s">
        <v>17</v>
      </c>
      <c r="K4" s="1" t="s">
        <v>38</v>
      </c>
      <c r="L4" s="1" t="s">
        <v>19</v>
      </c>
    </row>
    <row r="5" spans="2:12" x14ac:dyDescent="0.25">
      <c r="B5" s="1" t="s">
        <v>46</v>
      </c>
      <c r="C5" s="1" t="s">
        <v>12</v>
      </c>
      <c r="D5" s="1" t="s">
        <v>25</v>
      </c>
      <c r="E5" s="1" t="s">
        <v>63</v>
      </c>
      <c r="F5" s="1" t="s">
        <v>15</v>
      </c>
      <c r="G5" s="1" t="s">
        <v>16</v>
      </c>
      <c r="H5" s="1" t="s">
        <v>63</v>
      </c>
      <c r="I5" s="1" t="s">
        <v>14</v>
      </c>
      <c r="J5" s="1" t="s">
        <v>17</v>
      </c>
      <c r="K5" s="1" t="s">
        <v>38</v>
      </c>
      <c r="L5" s="1" t="s">
        <v>19</v>
      </c>
    </row>
    <row r="6" spans="2:12" x14ac:dyDescent="0.25">
      <c r="B6" s="1" t="s">
        <v>46</v>
      </c>
      <c r="C6" s="1" t="s">
        <v>12</v>
      </c>
      <c r="D6" s="1" t="s">
        <v>21</v>
      </c>
      <c r="E6" s="1" t="s">
        <v>63</v>
      </c>
      <c r="F6" s="1" t="s">
        <v>15</v>
      </c>
      <c r="G6" s="1" t="s">
        <v>16</v>
      </c>
      <c r="H6" s="1" t="s">
        <v>63</v>
      </c>
      <c r="I6" s="1" t="s">
        <v>14</v>
      </c>
      <c r="J6" s="1" t="s">
        <v>17</v>
      </c>
      <c r="K6" s="1" t="s">
        <v>34</v>
      </c>
      <c r="L6" s="1" t="s">
        <v>19</v>
      </c>
    </row>
    <row r="7" spans="2:12" x14ac:dyDescent="0.25">
      <c r="B7" s="1" t="s">
        <v>46</v>
      </c>
      <c r="C7" s="1" t="s">
        <v>12</v>
      </c>
      <c r="D7" s="1" t="s">
        <v>25</v>
      </c>
      <c r="E7" s="1" t="s">
        <v>63</v>
      </c>
      <c r="F7" s="1" t="s">
        <v>15</v>
      </c>
      <c r="G7" s="1" t="s">
        <v>16</v>
      </c>
      <c r="H7" s="1" t="s">
        <v>63</v>
      </c>
      <c r="I7" s="1" t="s">
        <v>14</v>
      </c>
      <c r="J7" s="1" t="s">
        <v>17</v>
      </c>
      <c r="K7" s="1" t="s">
        <v>34</v>
      </c>
      <c r="L7" s="1" t="s">
        <v>19</v>
      </c>
    </row>
    <row r="8" spans="2:12" x14ac:dyDescent="0.25">
      <c r="B8" s="1" t="s">
        <v>46</v>
      </c>
      <c r="C8" s="1" t="s">
        <v>12</v>
      </c>
      <c r="D8" s="1" t="s">
        <v>25</v>
      </c>
      <c r="E8" s="1" t="s">
        <v>63</v>
      </c>
      <c r="F8" s="1" t="s">
        <v>15</v>
      </c>
      <c r="G8" s="1" t="s">
        <v>16</v>
      </c>
      <c r="H8" s="1" t="s">
        <v>63</v>
      </c>
      <c r="I8" s="1" t="s">
        <v>14</v>
      </c>
      <c r="J8" s="1" t="s">
        <v>17</v>
      </c>
      <c r="K8" s="1" t="s">
        <v>34</v>
      </c>
      <c r="L8" s="1" t="s">
        <v>19</v>
      </c>
    </row>
    <row r="9" spans="2:12" x14ac:dyDescent="0.25">
      <c r="B9" s="1" t="s">
        <v>46</v>
      </c>
      <c r="C9" s="1" t="s">
        <v>52</v>
      </c>
      <c r="D9" s="1" t="s">
        <v>21</v>
      </c>
      <c r="E9" s="1" t="s">
        <v>59</v>
      </c>
      <c r="F9" s="1" t="s">
        <v>15</v>
      </c>
      <c r="G9" s="1" t="s">
        <v>16</v>
      </c>
      <c r="H9" s="1" t="s">
        <v>59</v>
      </c>
      <c r="I9" s="1" t="s">
        <v>64</v>
      </c>
      <c r="J9" s="1" t="s">
        <v>17</v>
      </c>
      <c r="K9" s="1" t="s">
        <v>34</v>
      </c>
      <c r="L9" s="1" t="s">
        <v>19</v>
      </c>
    </row>
    <row r="10" spans="2:12" x14ac:dyDescent="0.25">
      <c r="B10" s="1" t="s">
        <v>46</v>
      </c>
      <c r="C10" s="1" t="s">
        <v>48</v>
      </c>
      <c r="D10" s="1" t="s">
        <v>25</v>
      </c>
      <c r="E10" s="1" t="s">
        <v>63</v>
      </c>
      <c r="F10" s="1" t="s">
        <v>15</v>
      </c>
      <c r="G10" s="1" t="s">
        <v>16</v>
      </c>
      <c r="H10" s="1" t="s">
        <v>63</v>
      </c>
      <c r="I10" s="1" t="s">
        <v>14</v>
      </c>
      <c r="J10" s="1" t="s">
        <v>17</v>
      </c>
      <c r="K10" s="1" t="s">
        <v>38</v>
      </c>
      <c r="L10" s="1" t="s">
        <v>19</v>
      </c>
    </row>
    <row r="11" spans="2:12" x14ac:dyDescent="0.25">
      <c r="B11" s="1" t="s">
        <v>46</v>
      </c>
      <c r="C11" s="1" t="s">
        <v>48</v>
      </c>
      <c r="D11" s="1" t="s">
        <v>21</v>
      </c>
      <c r="E11" s="1" t="s">
        <v>63</v>
      </c>
      <c r="F11" s="1" t="s">
        <v>15</v>
      </c>
      <c r="G11" s="1" t="s">
        <v>16</v>
      </c>
      <c r="H11" s="1" t="s">
        <v>63</v>
      </c>
      <c r="I11" s="1" t="s">
        <v>14</v>
      </c>
      <c r="J11" s="1" t="s">
        <v>17</v>
      </c>
      <c r="K11" s="1" t="s">
        <v>38</v>
      </c>
      <c r="L11" s="1" t="s">
        <v>19</v>
      </c>
    </row>
    <row r="12" spans="2:12" x14ac:dyDescent="0.25">
      <c r="B12" s="1" t="s">
        <v>46</v>
      </c>
      <c r="C12" s="1" t="s">
        <v>48</v>
      </c>
      <c r="D12" s="1" t="s">
        <v>21</v>
      </c>
      <c r="E12" s="1" t="s">
        <v>63</v>
      </c>
      <c r="F12" s="1" t="s">
        <v>15</v>
      </c>
      <c r="G12" s="1" t="s">
        <v>16</v>
      </c>
      <c r="H12" s="1" t="s">
        <v>63</v>
      </c>
      <c r="I12" s="1" t="s">
        <v>14</v>
      </c>
      <c r="J12" s="1" t="s">
        <v>17</v>
      </c>
      <c r="K12" s="1" t="s">
        <v>38</v>
      </c>
      <c r="L12" s="1" t="s">
        <v>71</v>
      </c>
    </row>
    <row r="13" spans="2:12" x14ac:dyDescent="0.25">
      <c r="B13" s="1" t="s">
        <v>72</v>
      </c>
      <c r="C13" s="1" t="s">
        <v>48</v>
      </c>
      <c r="D13" s="1" t="s">
        <v>21</v>
      </c>
      <c r="E13" s="1" t="s">
        <v>63</v>
      </c>
      <c r="F13" s="1" t="s">
        <v>15</v>
      </c>
      <c r="G13" s="1" t="s">
        <v>16</v>
      </c>
      <c r="H13" s="1" t="s">
        <v>63</v>
      </c>
      <c r="I13" s="1" t="s">
        <v>14</v>
      </c>
      <c r="J13" s="1" t="s">
        <v>17</v>
      </c>
      <c r="K13" s="1" t="s">
        <v>38</v>
      </c>
      <c r="L13" s="1" t="s">
        <v>19</v>
      </c>
    </row>
    <row r="14" spans="2:12" x14ac:dyDescent="0.25">
      <c r="B14" s="1" t="s">
        <v>46</v>
      </c>
      <c r="C14" s="1" t="s">
        <v>48</v>
      </c>
      <c r="D14" s="1" t="s">
        <v>21</v>
      </c>
      <c r="E14" s="1" t="s">
        <v>63</v>
      </c>
      <c r="F14" s="1" t="s">
        <v>15</v>
      </c>
      <c r="G14" s="1" t="s">
        <v>16</v>
      </c>
      <c r="H14" s="1" t="s">
        <v>63</v>
      </c>
      <c r="I14" s="1" t="s">
        <v>14</v>
      </c>
      <c r="J14" s="1" t="s">
        <v>17</v>
      </c>
      <c r="K14" s="1" t="s">
        <v>38</v>
      </c>
      <c r="L14" s="1" t="s">
        <v>71</v>
      </c>
    </row>
    <row r="15" spans="2:12" x14ac:dyDescent="0.25">
      <c r="B15" s="1" t="s">
        <v>72</v>
      </c>
      <c r="C15" s="1" t="s">
        <v>48</v>
      </c>
      <c r="D15" s="1" t="s">
        <v>21</v>
      </c>
      <c r="E15" s="1" t="s">
        <v>63</v>
      </c>
      <c r="F15" s="1" t="s">
        <v>15</v>
      </c>
      <c r="G15" s="1" t="s">
        <v>16</v>
      </c>
      <c r="H15" s="1" t="s">
        <v>63</v>
      </c>
      <c r="I15" s="1" t="s">
        <v>14</v>
      </c>
      <c r="J15" s="1" t="s">
        <v>17</v>
      </c>
      <c r="K15" s="1" t="s">
        <v>44</v>
      </c>
      <c r="L15" s="1" t="s">
        <v>71</v>
      </c>
    </row>
    <row r="16" spans="2:12" x14ac:dyDescent="0.25">
      <c r="B16" s="1" t="s">
        <v>46</v>
      </c>
      <c r="C16" s="1" t="s">
        <v>48</v>
      </c>
      <c r="D16" s="1" t="s">
        <v>21</v>
      </c>
      <c r="E16" s="1" t="s">
        <v>63</v>
      </c>
      <c r="F16" s="1" t="s">
        <v>15</v>
      </c>
      <c r="G16" s="1" t="s">
        <v>16</v>
      </c>
      <c r="H16" s="1" t="s">
        <v>63</v>
      </c>
      <c r="I16" s="1" t="s">
        <v>14</v>
      </c>
      <c r="J16" s="1" t="s">
        <v>17</v>
      </c>
      <c r="K16" s="1" t="s">
        <v>62</v>
      </c>
      <c r="L16" s="1" t="s">
        <v>71</v>
      </c>
    </row>
    <row r="17" spans="2:12" x14ac:dyDescent="0.25">
      <c r="B17" s="1" t="s">
        <v>72</v>
      </c>
      <c r="C17" s="1" t="s">
        <v>48</v>
      </c>
      <c r="D17" s="1" t="s">
        <v>25</v>
      </c>
      <c r="E17" s="1" t="s">
        <v>59</v>
      </c>
      <c r="F17" s="1" t="s">
        <v>15</v>
      </c>
      <c r="G17" s="1" t="s">
        <v>16</v>
      </c>
      <c r="H17" s="1" t="s">
        <v>63</v>
      </c>
      <c r="I17" s="1" t="s">
        <v>14</v>
      </c>
      <c r="J17" s="1" t="s">
        <v>17</v>
      </c>
      <c r="K17" s="1" t="s">
        <v>56</v>
      </c>
      <c r="L17" s="1" t="s">
        <v>19</v>
      </c>
    </row>
    <row r="18" spans="2:12" x14ac:dyDescent="0.25">
      <c r="B18" s="1" t="s">
        <v>72</v>
      </c>
      <c r="C18" s="1" t="s">
        <v>48</v>
      </c>
      <c r="D18" s="1" t="s">
        <v>25</v>
      </c>
      <c r="E18" s="1" t="s">
        <v>63</v>
      </c>
      <c r="F18" s="1" t="s">
        <v>15</v>
      </c>
      <c r="G18" s="1" t="s">
        <v>16</v>
      </c>
      <c r="H18" s="1" t="s">
        <v>63</v>
      </c>
      <c r="I18" s="1" t="s">
        <v>14</v>
      </c>
      <c r="J18" s="1" t="s">
        <v>17</v>
      </c>
      <c r="K18" s="1" t="s">
        <v>56</v>
      </c>
      <c r="L18" s="1" t="s">
        <v>71</v>
      </c>
    </row>
    <row r="19" spans="2:12" x14ac:dyDescent="0.25">
      <c r="B19" s="1" t="s">
        <v>72</v>
      </c>
      <c r="C19" s="1" t="s">
        <v>48</v>
      </c>
      <c r="D19" s="1" t="s">
        <v>25</v>
      </c>
      <c r="E19" s="1" t="s">
        <v>59</v>
      </c>
      <c r="F19" s="1" t="s">
        <v>15</v>
      </c>
      <c r="G19" s="1" t="s">
        <v>16</v>
      </c>
      <c r="H19" s="1" t="s">
        <v>63</v>
      </c>
      <c r="I19" s="1" t="s">
        <v>14</v>
      </c>
      <c r="J19" s="1" t="s">
        <v>17</v>
      </c>
      <c r="K19" s="1" t="s">
        <v>50</v>
      </c>
      <c r="L19" s="1" t="s">
        <v>71</v>
      </c>
    </row>
    <row r="20" spans="2:12" x14ac:dyDescent="0.25">
      <c r="B20" s="1" t="s">
        <v>72</v>
      </c>
      <c r="C20" s="1" t="s">
        <v>48</v>
      </c>
      <c r="D20" s="1" t="s">
        <v>25</v>
      </c>
      <c r="E20" s="1" t="s">
        <v>63</v>
      </c>
      <c r="F20" s="1" t="s">
        <v>15</v>
      </c>
      <c r="G20" s="1" t="s">
        <v>16</v>
      </c>
      <c r="H20" s="1" t="s">
        <v>63</v>
      </c>
      <c r="I20" s="1" t="s">
        <v>14</v>
      </c>
      <c r="J20" s="1" t="s">
        <v>17</v>
      </c>
      <c r="K20" s="1" t="s">
        <v>45</v>
      </c>
      <c r="L20" s="1" t="s">
        <v>71</v>
      </c>
    </row>
    <row r="21" spans="2:12" x14ac:dyDescent="0.25">
      <c r="B21" s="1" t="s">
        <v>72</v>
      </c>
      <c r="C21" s="1" t="s">
        <v>48</v>
      </c>
      <c r="D21" s="1" t="s">
        <v>25</v>
      </c>
      <c r="E21" s="1" t="s">
        <v>63</v>
      </c>
      <c r="F21" s="1" t="s">
        <v>15</v>
      </c>
      <c r="G21" s="1" t="s">
        <v>16</v>
      </c>
      <c r="H21" s="1" t="s">
        <v>63</v>
      </c>
      <c r="I21" s="1" t="s">
        <v>14</v>
      </c>
      <c r="J21" s="1" t="s">
        <v>17</v>
      </c>
      <c r="K21" s="1" t="s">
        <v>62</v>
      </c>
      <c r="L21" s="1" t="s">
        <v>19</v>
      </c>
    </row>
    <row r="22" spans="2:12" x14ac:dyDescent="0.25">
      <c r="B22" s="1" t="s">
        <v>72</v>
      </c>
      <c r="C22" s="1" t="s">
        <v>48</v>
      </c>
      <c r="D22" s="1" t="s">
        <v>25</v>
      </c>
      <c r="E22" s="1" t="s">
        <v>63</v>
      </c>
      <c r="F22" s="1" t="s">
        <v>15</v>
      </c>
      <c r="G22" s="1" t="s">
        <v>16</v>
      </c>
      <c r="H22" s="1" t="s">
        <v>63</v>
      </c>
      <c r="I22" s="1" t="s">
        <v>14</v>
      </c>
      <c r="J22" s="1" t="s">
        <v>17</v>
      </c>
      <c r="K22" s="1" t="s">
        <v>62</v>
      </c>
      <c r="L22" s="1" t="s">
        <v>71</v>
      </c>
    </row>
    <row r="23" spans="2:12" x14ac:dyDescent="0.25">
      <c r="B23" s="1" t="s">
        <v>72</v>
      </c>
      <c r="C23" s="1" t="s">
        <v>48</v>
      </c>
      <c r="D23" s="1" t="s">
        <v>25</v>
      </c>
      <c r="E23" s="1" t="s">
        <v>63</v>
      </c>
      <c r="F23" s="1" t="s">
        <v>15</v>
      </c>
      <c r="G23" s="1" t="s">
        <v>16</v>
      </c>
      <c r="H23" s="1" t="s">
        <v>63</v>
      </c>
      <c r="I23" s="1" t="s">
        <v>14</v>
      </c>
      <c r="J23" s="1" t="s">
        <v>17</v>
      </c>
      <c r="K23" s="1" t="s">
        <v>56</v>
      </c>
      <c r="L23" s="1" t="s">
        <v>71</v>
      </c>
    </row>
    <row r="24" spans="2:12" x14ac:dyDescent="0.25">
      <c r="B24" s="1" t="s">
        <v>72</v>
      </c>
      <c r="C24" s="1" t="s">
        <v>48</v>
      </c>
      <c r="D24" s="1" t="s">
        <v>25</v>
      </c>
      <c r="E24" s="1" t="s">
        <v>63</v>
      </c>
      <c r="F24" s="1" t="s">
        <v>15</v>
      </c>
      <c r="G24" s="1" t="s">
        <v>16</v>
      </c>
      <c r="H24" s="1" t="s">
        <v>63</v>
      </c>
      <c r="I24" s="1" t="s">
        <v>14</v>
      </c>
      <c r="J24" s="1" t="s">
        <v>17</v>
      </c>
      <c r="K24" s="1" t="s">
        <v>65</v>
      </c>
      <c r="L24" s="1" t="s">
        <v>71</v>
      </c>
    </row>
    <row r="25" spans="2:12" x14ac:dyDescent="0.25">
      <c r="B25" s="1" t="s">
        <v>72</v>
      </c>
      <c r="C25" s="1" t="s">
        <v>48</v>
      </c>
      <c r="D25" s="1" t="s">
        <v>26</v>
      </c>
      <c r="E25" s="1" t="s">
        <v>63</v>
      </c>
      <c r="F25" s="1" t="s">
        <v>15</v>
      </c>
      <c r="G25" s="1" t="s">
        <v>16</v>
      </c>
      <c r="H25" s="1" t="s">
        <v>63</v>
      </c>
      <c r="I25" s="1" t="s">
        <v>14</v>
      </c>
      <c r="J25" s="1" t="s">
        <v>17</v>
      </c>
      <c r="K25" s="1" t="s">
        <v>65</v>
      </c>
      <c r="L25" s="1" t="s">
        <v>19</v>
      </c>
    </row>
    <row r="26" spans="2:12" x14ac:dyDescent="0.25">
      <c r="B26" s="1" t="s">
        <v>72</v>
      </c>
      <c r="C26" s="1" t="s">
        <v>48</v>
      </c>
      <c r="D26" s="1" t="s">
        <v>25</v>
      </c>
      <c r="E26" s="1" t="s">
        <v>63</v>
      </c>
      <c r="F26" s="1" t="s">
        <v>15</v>
      </c>
      <c r="G26" s="1" t="s">
        <v>16</v>
      </c>
      <c r="H26" s="1" t="s">
        <v>59</v>
      </c>
      <c r="I26" s="1" t="s">
        <v>14</v>
      </c>
      <c r="J26" s="1" t="s">
        <v>17</v>
      </c>
      <c r="K26" s="1" t="s">
        <v>60</v>
      </c>
      <c r="L26" s="1" t="s">
        <v>71</v>
      </c>
    </row>
    <row r="27" spans="2:12" x14ac:dyDescent="0.25">
      <c r="B27" s="1" t="s">
        <v>72</v>
      </c>
      <c r="C27" s="1" t="s">
        <v>48</v>
      </c>
      <c r="D27" s="1" t="s">
        <v>26</v>
      </c>
      <c r="E27" s="1" t="s">
        <v>63</v>
      </c>
      <c r="F27" s="1" t="s">
        <v>15</v>
      </c>
      <c r="G27" s="1" t="s">
        <v>16</v>
      </c>
      <c r="H27" s="1" t="s">
        <v>63</v>
      </c>
      <c r="I27" s="1" t="s">
        <v>14</v>
      </c>
      <c r="J27" s="1" t="s">
        <v>17</v>
      </c>
      <c r="K27" s="1" t="s">
        <v>60</v>
      </c>
      <c r="L27" s="1" t="s">
        <v>71</v>
      </c>
    </row>
    <row r="28" spans="2:12" x14ac:dyDescent="0.25">
      <c r="B28" s="1" t="s">
        <v>72</v>
      </c>
      <c r="C28" s="1" t="s">
        <v>48</v>
      </c>
      <c r="D28" s="1" t="s">
        <v>25</v>
      </c>
      <c r="E28" s="1" t="s">
        <v>63</v>
      </c>
      <c r="F28" s="1" t="s">
        <v>15</v>
      </c>
      <c r="G28" s="1" t="s">
        <v>16</v>
      </c>
      <c r="H28" s="1" t="s">
        <v>63</v>
      </c>
      <c r="I28" s="1" t="s">
        <v>14</v>
      </c>
      <c r="J28" s="1" t="s">
        <v>17</v>
      </c>
      <c r="K28" s="1" t="s">
        <v>56</v>
      </c>
      <c r="L28" s="1" t="s">
        <v>71</v>
      </c>
    </row>
    <row r="29" spans="2:12" x14ac:dyDescent="0.25">
      <c r="B29" s="1" t="s">
        <v>72</v>
      </c>
      <c r="C29" s="1" t="s">
        <v>48</v>
      </c>
      <c r="D29" s="1" t="s">
        <v>25</v>
      </c>
      <c r="E29" s="1" t="s">
        <v>63</v>
      </c>
      <c r="F29" s="1" t="s">
        <v>15</v>
      </c>
      <c r="G29" s="1" t="s">
        <v>16</v>
      </c>
      <c r="H29" s="1" t="s">
        <v>63</v>
      </c>
      <c r="I29" s="1" t="s">
        <v>14</v>
      </c>
      <c r="J29" s="1" t="s">
        <v>17</v>
      </c>
      <c r="K29" s="1" t="s">
        <v>65</v>
      </c>
      <c r="L29" s="1" t="s">
        <v>71</v>
      </c>
    </row>
    <row r="30" spans="2:12" x14ac:dyDescent="0.25">
      <c r="B30" s="1" t="s">
        <v>72</v>
      </c>
      <c r="C30" s="1" t="s">
        <v>48</v>
      </c>
      <c r="D30" s="1" t="s">
        <v>25</v>
      </c>
      <c r="E30" s="1" t="s">
        <v>63</v>
      </c>
      <c r="F30" s="1" t="s">
        <v>15</v>
      </c>
      <c r="G30" s="1" t="s">
        <v>16</v>
      </c>
      <c r="H30" s="1" t="s">
        <v>63</v>
      </c>
      <c r="I30" s="1" t="s">
        <v>14</v>
      </c>
      <c r="J30" s="1" t="s">
        <v>17</v>
      </c>
      <c r="K30" s="1" t="s">
        <v>65</v>
      </c>
      <c r="L30" s="1" t="s">
        <v>71</v>
      </c>
    </row>
    <row r="31" spans="2:12" x14ac:dyDescent="0.25">
      <c r="B31" s="1" t="s">
        <v>72</v>
      </c>
      <c r="C31" s="1" t="s">
        <v>48</v>
      </c>
      <c r="D31" s="1" t="s">
        <v>26</v>
      </c>
      <c r="E31" s="1" t="s">
        <v>63</v>
      </c>
      <c r="F31" s="1" t="s">
        <v>15</v>
      </c>
      <c r="G31" s="1" t="s">
        <v>16</v>
      </c>
      <c r="H31" s="1" t="s">
        <v>63</v>
      </c>
      <c r="I31" s="1" t="s">
        <v>14</v>
      </c>
      <c r="J31" s="1" t="s">
        <v>17</v>
      </c>
      <c r="K31" s="1" t="s">
        <v>60</v>
      </c>
      <c r="L31" s="1" t="s">
        <v>19</v>
      </c>
    </row>
    <row r="32" spans="2:12" x14ac:dyDescent="0.25">
      <c r="B32" s="1" t="s">
        <v>72</v>
      </c>
      <c r="C32" s="1" t="s">
        <v>48</v>
      </c>
      <c r="D32" s="1" t="s">
        <v>25</v>
      </c>
      <c r="E32" s="1" t="s">
        <v>63</v>
      </c>
      <c r="F32" s="1" t="s">
        <v>15</v>
      </c>
      <c r="G32" s="1" t="s">
        <v>16</v>
      </c>
      <c r="H32" s="1" t="s">
        <v>63</v>
      </c>
      <c r="I32" s="1" t="s">
        <v>14</v>
      </c>
      <c r="J32" s="1" t="s">
        <v>17</v>
      </c>
      <c r="K32" s="1" t="s">
        <v>60</v>
      </c>
      <c r="L32" s="1" t="s">
        <v>19</v>
      </c>
    </row>
    <row r="33" spans="2:12" x14ac:dyDescent="0.25">
      <c r="B33" s="1" t="s">
        <v>72</v>
      </c>
      <c r="C33" s="1" t="s">
        <v>48</v>
      </c>
      <c r="D33" s="1" t="s">
        <v>26</v>
      </c>
      <c r="E33" s="1" t="s">
        <v>63</v>
      </c>
      <c r="F33" s="1" t="s">
        <v>15</v>
      </c>
      <c r="G33" s="1" t="s">
        <v>16</v>
      </c>
      <c r="H33" s="1" t="s">
        <v>63</v>
      </c>
      <c r="I33" s="1" t="s">
        <v>14</v>
      </c>
      <c r="J33" s="1" t="s">
        <v>17</v>
      </c>
      <c r="K33" s="1" t="s">
        <v>60</v>
      </c>
      <c r="L33" s="1" t="s">
        <v>71</v>
      </c>
    </row>
    <row r="34" spans="2:12" x14ac:dyDescent="0.25">
      <c r="B34" s="1" t="s">
        <v>72</v>
      </c>
      <c r="C34" s="1" t="s">
        <v>48</v>
      </c>
      <c r="D34" s="1" t="s">
        <v>26</v>
      </c>
      <c r="E34" s="1" t="s">
        <v>63</v>
      </c>
      <c r="F34" s="1" t="s">
        <v>15</v>
      </c>
      <c r="G34" s="1" t="s">
        <v>16</v>
      </c>
      <c r="H34" s="1" t="s">
        <v>63</v>
      </c>
      <c r="I34" s="1" t="s">
        <v>14</v>
      </c>
      <c r="J34" s="1" t="s">
        <v>17</v>
      </c>
      <c r="K34" s="1" t="s">
        <v>60</v>
      </c>
      <c r="L34" s="1" t="s">
        <v>71</v>
      </c>
    </row>
    <row r="35" spans="2:12" x14ac:dyDescent="0.25">
      <c r="B35" s="1" t="s">
        <v>72</v>
      </c>
      <c r="C35" s="1" t="s">
        <v>48</v>
      </c>
      <c r="D35" s="1" t="s">
        <v>26</v>
      </c>
      <c r="E35" s="1" t="s">
        <v>63</v>
      </c>
      <c r="F35" s="1" t="s">
        <v>15</v>
      </c>
      <c r="G35" s="1" t="s">
        <v>16</v>
      </c>
      <c r="H35" s="1" t="s">
        <v>63</v>
      </c>
      <c r="I35" s="1" t="s">
        <v>14</v>
      </c>
      <c r="J35" s="1" t="s">
        <v>17</v>
      </c>
      <c r="K35" s="1" t="s">
        <v>60</v>
      </c>
      <c r="L35" s="1" t="s">
        <v>19</v>
      </c>
    </row>
    <row r="36" spans="2:12" x14ac:dyDescent="0.25">
      <c r="B36" s="1" t="s">
        <v>72</v>
      </c>
      <c r="C36" s="1" t="s">
        <v>48</v>
      </c>
      <c r="D36" s="1" t="s">
        <v>26</v>
      </c>
      <c r="E36" s="1" t="s">
        <v>63</v>
      </c>
      <c r="F36" s="1" t="s">
        <v>15</v>
      </c>
      <c r="G36" s="1" t="s">
        <v>16</v>
      </c>
      <c r="H36" s="1" t="s">
        <v>63</v>
      </c>
      <c r="I36" s="1" t="s">
        <v>14</v>
      </c>
      <c r="J36" s="1" t="s">
        <v>17</v>
      </c>
      <c r="K36" s="1" t="s">
        <v>60</v>
      </c>
      <c r="L36" s="1" t="s">
        <v>71</v>
      </c>
    </row>
    <row r="37" spans="2:12" x14ac:dyDescent="0.25">
      <c r="B37" s="1" t="s">
        <v>72</v>
      </c>
      <c r="C37" s="1" t="s">
        <v>48</v>
      </c>
      <c r="D37" s="1" t="s">
        <v>26</v>
      </c>
      <c r="E37" s="1" t="s">
        <v>63</v>
      </c>
      <c r="F37" s="1" t="s">
        <v>15</v>
      </c>
      <c r="G37" s="1" t="s">
        <v>16</v>
      </c>
      <c r="H37" s="1" t="s">
        <v>63</v>
      </c>
      <c r="I37" s="1" t="s">
        <v>14</v>
      </c>
      <c r="J37" s="1" t="s">
        <v>17</v>
      </c>
      <c r="K37" s="1" t="s">
        <v>66</v>
      </c>
      <c r="L37" s="1" t="s">
        <v>71</v>
      </c>
    </row>
    <row r="38" spans="2:12" x14ac:dyDescent="0.25">
      <c r="B38" s="1" t="s">
        <v>72</v>
      </c>
      <c r="C38" s="1" t="s">
        <v>48</v>
      </c>
      <c r="D38" s="1" t="s">
        <v>25</v>
      </c>
      <c r="E38" s="1" t="s">
        <v>63</v>
      </c>
      <c r="F38" s="1" t="s">
        <v>15</v>
      </c>
      <c r="G38" s="1" t="s">
        <v>16</v>
      </c>
      <c r="H38" s="1" t="s">
        <v>63</v>
      </c>
      <c r="I38" s="1" t="s">
        <v>14</v>
      </c>
      <c r="J38" s="1" t="s">
        <v>17</v>
      </c>
      <c r="K38" s="1" t="s">
        <v>66</v>
      </c>
      <c r="L38" s="1" t="s">
        <v>19</v>
      </c>
    </row>
    <row r="39" spans="2:12" x14ac:dyDescent="0.25">
      <c r="B39" s="1" t="s">
        <v>72</v>
      </c>
      <c r="C39" s="1" t="s">
        <v>12</v>
      </c>
      <c r="D39" s="1" t="s">
        <v>25</v>
      </c>
      <c r="E39" s="1" t="s">
        <v>63</v>
      </c>
      <c r="F39" s="1" t="s">
        <v>15</v>
      </c>
      <c r="G39" s="1" t="s">
        <v>16</v>
      </c>
      <c r="H39" s="1" t="s">
        <v>63</v>
      </c>
      <c r="I39" s="1" t="s">
        <v>14</v>
      </c>
      <c r="J39" s="1" t="s">
        <v>17</v>
      </c>
      <c r="K39" s="1" t="s">
        <v>65</v>
      </c>
      <c r="L39" s="1" t="s">
        <v>71</v>
      </c>
    </row>
    <row r="40" spans="2:12" x14ac:dyDescent="0.25">
      <c r="B40" s="1" t="s">
        <v>72</v>
      </c>
      <c r="C40" s="1" t="s">
        <v>48</v>
      </c>
      <c r="D40" s="1" t="s">
        <v>25</v>
      </c>
      <c r="E40" s="1" t="s">
        <v>63</v>
      </c>
      <c r="F40" s="1" t="s">
        <v>15</v>
      </c>
      <c r="G40" s="1" t="s">
        <v>16</v>
      </c>
      <c r="H40" s="1" t="s">
        <v>63</v>
      </c>
      <c r="I40" s="1" t="s">
        <v>14</v>
      </c>
      <c r="J40" s="1" t="s">
        <v>17</v>
      </c>
      <c r="K40" s="1" t="s">
        <v>70</v>
      </c>
      <c r="L40" s="1" t="s">
        <v>71</v>
      </c>
    </row>
    <row r="41" spans="2:12" x14ac:dyDescent="0.25">
      <c r="B41" s="1" t="s">
        <v>72</v>
      </c>
      <c r="C41" s="1" t="s">
        <v>48</v>
      </c>
      <c r="D41" s="1" t="s">
        <v>25</v>
      </c>
      <c r="E41" s="1" t="s">
        <v>63</v>
      </c>
      <c r="F41" s="1" t="s">
        <v>15</v>
      </c>
      <c r="G41" s="1" t="s">
        <v>16</v>
      </c>
      <c r="H41" s="1" t="s">
        <v>63</v>
      </c>
      <c r="I41" s="1" t="s">
        <v>14</v>
      </c>
      <c r="J41" s="1" t="s">
        <v>17</v>
      </c>
      <c r="K41" s="1" t="s">
        <v>73</v>
      </c>
      <c r="L41" s="1" t="s">
        <v>71</v>
      </c>
    </row>
    <row r="42" spans="2:12" x14ac:dyDescent="0.25">
      <c r="B42" s="1" t="s">
        <v>72</v>
      </c>
      <c r="C42" s="1" t="s">
        <v>12</v>
      </c>
      <c r="D42" s="1" t="s">
        <v>26</v>
      </c>
      <c r="E42" s="1" t="s">
        <v>63</v>
      </c>
      <c r="F42" s="1" t="s">
        <v>15</v>
      </c>
      <c r="G42" s="1" t="s">
        <v>16</v>
      </c>
      <c r="H42" s="1" t="s">
        <v>63</v>
      </c>
      <c r="I42" s="1" t="s">
        <v>14</v>
      </c>
      <c r="J42" s="1" t="s">
        <v>17</v>
      </c>
      <c r="K42" s="1" t="s">
        <v>67</v>
      </c>
      <c r="L42" s="1" t="s">
        <v>71</v>
      </c>
    </row>
    <row r="43" spans="2:12" x14ac:dyDescent="0.25">
      <c r="B43" s="1" t="s">
        <v>72</v>
      </c>
      <c r="C43" s="1" t="s">
        <v>48</v>
      </c>
      <c r="D43" s="1" t="s">
        <v>26</v>
      </c>
      <c r="E43" s="1" t="s">
        <v>59</v>
      </c>
      <c r="F43" s="1" t="s">
        <v>15</v>
      </c>
      <c r="G43" s="1" t="s">
        <v>16</v>
      </c>
      <c r="H43" s="1" t="s">
        <v>63</v>
      </c>
      <c r="I43" s="1" t="s">
        <v>14</v>
      </c>
      <c r="J43" s="1" t="s">
        <v>17</v>
      </c>
      <c r="K43" s="1" t="s">
        <v>70</v>
      </c>
      <c r="L43" s="1" t="s">
        <v>19</v>
      </c>
    </row>
    <row r="44" spans="2:12" x14ac:dyDescent="0.25">
      <c r="B44" s="1" t="s">
        <v>72</v>
      </c>
      <c r="C44" s="1" t="s">
        <v>48</v>
      </c>
      <c r="D44" s="1" t="s">
        <v>25</v>
      </c>
      <c r="E44" s="1" t="s">
        <v>63</v>
      </c>
      <c r="F44" s="1" t="s">
        <v>15</v>
      </c>
      <c r="G44" s="1" t="s">
        <v>16</v>
      </c>
      <c r="H44" s="1" t="s">
        <v>63</v>
      </c>
      <c r="I44" s="1" t="s">
        <v>14</v>
      </c>
      <c r="J44" s="1" t="s">
        <v>17</v>
      </c>
      <c r="K44" s="1" t="s">
        <v>65</v>
      </c>
      <c r="L44" s="1" t="s">
        <v>71</v>
      </c>
    </row>
    <row r="45" spans="2:12" x14ac:dyDescent="0.25">
      <c r="B45" s="1" t="s">
        <v>72</v>
      </c>
      <c r="C45" s="1" t="s">
        <v>48</v>
      </c>
      <c r="D45" s="1" t="s">
        <v>25</v>
      </c>
      <c r="E45" s="1" t="s">
        <v>59</v>
      </c>
      <c r="F45" s="1" t="s">
        <v>15</v>
      </c>
      <c r="G45" s="1" t="s">
        <v>16</v>
      </c>
      <c r="H45" s="1" t="s">
        <v>63</v>
      </c>
      <c r="I45" s="1" t="s">
        <v>14</v>
      </c>
      <c r="J45" s="1" t="s">
        <v>17</v>
      </c>
      <c r="K45" s="1" t="s">
        <v>60</v>
      </c>
      <c r="L45" s="1" t="s">
        <v>19</v>
      </c>
    </row>
    <row r="46" spans="2:12" x14ac:dyDescent="0.25">
      <c r="B46" s="1" t="s">
        <v>72</v>
      </c>
      <c r="C46" s="1" t="s">
        <v>48</v>
      </c>
      <c r="D46" s="1" t="s">
        <v>26</v>
      </c>
      <c r="E46" s="1" t="s">
        <v>63</v>
      </c>
      <c r="F46" s="1" t="s">
        <v>15</v>
      </c>
      <c r="G46" s="1" t="s">
        <v>16</v>
      </c>
      <c r="H46" s="1" t="s">
        <v>63</v>
      </c>
      <c r="I46" s="1" t="s">
        <v>14</v>
      </c>
      <c r="J46" s="1" t="s">
        <v>17</v>
      </c>
      <c r="K46" s="1" t="s">
        <v>70</v>
      </c>
      <c r="L46" s="1" t="s">
        <v>19</v>
      </c>
    </row>
    <row r="47" spans="2:12" x14ac:dyDescent="0.25">
      <c r="B47" s="1" t="s">
        <v>72</v>
      </c>
      <c r="C47" s="1" t="s">
        <v>48</v>
      </c>
      <c r="D47" s="1" t="s">
        <v>26</v>
      </c>
      <c r="E47" s="1" t="s">
        <v>63</v>
      </c>
      <c r="F47" s="1" t="s">
        <v>15</v>
      </c>
      <c r="G47" s="1" t="s">
        <v>16</v>
      </c>
      <c r="H47" s="1" t="s">
        <v>63</v>
      </c>
      <c r="I47" s="1" t="s">
        <v>14</v>
      </c>
      <c r="J47" s="1" t="s">
        <v>17</v>
      </c>
      <c r="K47" s="1" t="s">
        <v>73</v>
      </c>
      <c r="L47" s="1" t="s">
        <v>19</v>
      </c>
    </row>
    <row r="48" spans="2:12" x14ac:dyDescent="0.25">
      <c r="B48" s="1" t="s">
        <v>72</v>
      </c>
      <c r="C48" s="1" t="s">
        <v>48</v>
      </c>
      <c r="D48" s="1" t="s">
        <v>26</v>
      </c>
      <c r="E48" s="1" t="s">
        <v>63</v>
      </c>
      <c r="F48" s="1" t="s">
        <v>15</v>
      </c>
      <c r="G48" s="1" t="s">
        <v>16</v>
      </c>
      <c r="H48" s="1" t="s">
        <v>63</v>
      </c>
      <c r="I48" s="1" t="s">
        <v>14</v>
      </c>
      <c r="J48" s="1" t="s">
        <v>17</v>
      </c>
      <c r="K48" s="1" t="s">
        <v>73</v>
      </c>
      <c r="L48" s="1" t="s">
        <v>71</v>
      </c>
    </row>
    <row r="49" spans="2:12" x14ac:dyDescent="0.25">
      <c r="B49" s="1" t="s">
        <v>72</v>
      </c>
      <c r="C49" s="1" t="s">
        <v>48</v>
      </c>
      <c r="D49" s="1" t="s">
        <v>26</v>
      </c>
      <c r="E49" s="1" t="s">
        <v>63</v>
      </c>
      <c r="F49" s="1" t="s">
        <v>15</v>
      </c>
      <c r="G49" s="1" t="s">
        <v>16</v>
      </c>
      <c r="H49" s="1" t="s">
        <v>63</v>
      </c>
      <c r="I49" s="1" t="s">
        <v>14</v>
      </c>
      <c r="J49" s="1" t="s">
        <v>17</v>
      </c>
      <c r="K49" s="1" t="s">
        <v>66</v>
      </c>
      <c r="L49" s="1" t="s">
        <v>71</v>
      </c>
    </row>
    <row r="50" spans="2:12" x14ac:dyDescent="0.25">
      <c r="B50" s="1" t="s">
        <v>72</v>
      </c>
      <c r="C50" s="1" t="s">
        <v>48</v>
      </c>
      <c r="D50" s="1" t="s">
        <v>26</v>
      </c>
      <c r="E50" s="1" t="s">
        <v>59</v>
      </c>
      <c r="F50" s="1" t="s">
        <v>15</v>
      </c>
      <c r="G50" s="1" t="s">
        <v>16</v>
      </c>
      <c r="H50" s="1" t="s">
        <v>63</v>
      </c>
      <c r="I50" s="1" t="s">
        <v>14</v>
      </c>
      <c r="J50" s="1" t="s">
        <v>17</v>
      </c>
      <c r="K50" s="1" t="s">
        <v>65</v>
      </c>
      <c r="L50" s="1" t="s">
        <v>71</v>
      </c>
    </row>
    <row r="51" spans="2:12" x14ac:dyDescent="0.25">
      <c r="B51" s="1" t="s">
        <v>46</v>
      </c>
      <c r="C51" s="1" t="s">
        <v>48</v>
      </c>
      <c r="D51" s="1" t="s">
        <v>25</v>
      </c>
      <c r="E51" s="1" t="s">
        <v>63</v>
      </c>
      <c r="F51" s="1" t="s">
        <v>15</v>
      </c>
      <c r="G51" s="1" t="s">
        <v>16</v>
      </c>
      <c r="H51" s="1" t="s">
        <v>63</v>
      </c>
      <c r="I51" s="1" t="s">
        <v>14</v>
      </c>
      <c r="J51" s="1" t="s">
        <v>17</v>
      </c>
      <c r="K51" s="1" t="s">
        <v>65</v>
      </c>
      <c r="L51" s="1" t="s">
        <v>71</v>
      </c>
    </row>
    <row r="52" spans="2:12" x14ac:dyDescent="0.25">
      <c r="B52" s="1" t="s">
        <v>46</v>
      </c>
      <c r="C52" s="1" t="s">
        <v>48</v>
      </c>
      <c r="D52" s="1" t="s">
        <v>25</v>
      </c>
      <c r="E52" s="1" t="s">
        <v>59</v>
      </c>
      <c r="F52" s="1" t="s">
        <v>15</v>
      </c>
      <c r="G52" s="1" t="s">
        <v>16</v>
      </c>
      <c r="H52" s="1" t="s">
        <v>63</v>
      </c>
      <c r="I52" s="1" t="s">
        <v>14</v>
      </c>
      <c r="J52" s="1" t="s">
        <v>17</v>
      </c>
      <c r="K52" s="1" t="s">
        <v>65</v>
      </c>
      <c r="L52" s="1" t="s">
        <v>19</v>
      </c>
    </row>
    <row r="53" spans="2:12" x14ac:dyDescent="0.25">
      <c r="B53" s="1" t="s">
        <v>72</v>
      </c>
      <c r="C53" s="1" t="s">
        <v>12</v>
      </c>
      <c r="D53" s="1" t="s">
        <v>25</v>
      </c>
      <c r="E53" s="1" t="s">
        <v>63</v>
      </c>
      <c r="F53" s="1" t="s">
        <v>15</v>
      </c>
      <c r="G53" s="1" t="s">
        <v>16</v>
      </c>
      <c r="H53" s="1" t="s">
        <v>63</v>
      </c>
      <c r="I53" s="1" t="s">
        <v>14</v>
      </c>
      <c r="J53" s="1" t="s">
        <v>17</v>
      </c>
      <c r="K53" s="1" t="s">
        <v>67</v>
      </c>
      <c r="L53" s="1" t="s">
        <v>71</v>
      </c>
    </row>
    <row r="54" spans="2:12" x14ac:dyDescent="0.25">
      <c r="B54" s="1" t="s">
        <v>46</v>
      </c>
      <c r="C54" s="1" t="s">
        <v>48</v>
      </c>
      <c r="D54" s="1" t="s">
        <v>21</v>
      </c>
      <c r="E54" s="1" t="s">
        <v>59</v>
      </c>
      <c r="F54" s="1" t="s">
        <v>15</v>
      </c>
      <c r="G54" s="1" t="s">
        <v>16</v>
      </c>
      <c r="H54" s="1" t="s">
        <v>63</v>
      </c>
      <c r="I54" s="1" t="s">
        <v>14</v>
      </c>
      <c r="J54" s="1" t="s">
        <v>17</v>
      </c>
      <c r="K54" s="1" t="s">
        <v>67</v>
      </c>
      <c r="L54" s="1" t="s">
        <v>19</v>
      </c>
    </row>
    <row r="55" spans="2:12" x14ac:dyDescent="0.25">
      <c r="B55" s="1" t="s">
        <v>72</v>
      </c>
      <c r="C55" s="1" t="s">
        <v>48</v>
      </c>
      <c r="D55" s="1" t="s">
        <v>25</v>
      </c>
      <c r="E55" s="1" t="s">
        <v>63</v>
      </c>
      <c r="F55" s="1" t="s">
        <v>15</v>
      </c>
      <c r="G55" s="1" t="s">
        <v>16</v>
      </c>
      <c r="H55" s="1" t="s">
        <v>63</v>
      </c>
      <c r="I55" s="1" t="s">
        <v>14</v>
      </c>
      <c r="J55" s="1" t="s">
        <v>17</v>
      </c>
      <c r="K55" s="1" t="s">
        <v>73</v>
      </c>
      <c r="L55" s="1" t="s">
        <v>19</v>
      </c>
    </row>
    <row r="56" spans="2:12" x14ac:dyDescent="0.25">
      <c r="B56" s="1" t="s">
        <v>46</v>
      </c>
      <c r="C56" s="1" t="s">
        <v>12</v>
      </c>
      <c r="D56" s="1" t="s">
        <v>21</v>
      </c>
      <c r="E56" s="1" t="s">
        <v>63</v>
      </c>
      <c r="F56" s="1" t="s">
        <v>15</v>
      </c>
      <c r="G56" s="1" t="s">
        <v>16</v>
      </c>
      <c r="H56" s="1" t="s">
        <v>63</v>
      </c>
      <c r="I56" s="1" t="s">
        <v>14</v>
      </c>
      <c r="J56" s="1" t="s">
        <v>17</v>
      </c>
      <c r="K56" s="1" t="s">
        <v>70</v>
      </c>
      <c r="L56" s="1" t="s">
        <v>71</v>
      </c>
    </row>
    <row r="57" spans="2:12" x14ac:dyDescent="0.25">
      <c r="B57" s="1" t="s">
        <v>72</v>
      </c>
      <c r="C57" s="1" t="s">
        <v>12</v>
      </c>
      <c r="D57" s="1" t="s">
        <v>21</v>
      </c>
      <c r="E57" s="1" t="s">
        <v>63</v>
      </c>
      <c r="F57" s="1" t="s">
        <v>15</v>
      </c>
      <c r="G57" s="1" t="s">
        <v>16</v>
      </c>
      <c r="H57" s="1" t="s">
        <v>63</v>
      </c>
      <c r="I57" s="1" t="s">
        <v>14</v>
      </c>
      <c r="J57" s="1" t="s">
        <v>17</v>
      </c>
      <c r="K57" s="1" t="s">
        <v>70</v>
      </c>
      <c r="L57" s="1" t="s">
        <v>71</v>
      </c>
    </row>
    <row r="58" spans="2:12" x14ac:dyDescent="0.25">
      <c r="B58" s="1" t="s">
        <v>72</v>
      </c>
      <c r="C58" s="1" t="s">
        <v>12</v>
      </c>
      <c r="D58" s="1" t="s">
        <v>25</v>
      </c>
      <c r="E58" s="1" t="s">
        <v>63</v>
      </c>
      <c r="F58" s="1" t="s">
        <v>15</v>
      </c>
      <c r="G58" s="1" t="s">
        <v>16</v>
      </c>
      <c r="H58" s="1" t="s">
        <v>63</v>
      </c>
      <c r="I58" s="1" t="s">
        <v>14</v>
      </c>
      <c r="J58" s="1" t="s">
        <v>17</v>
      </c>
      <c r="K58" s="1" t="s">
        <v>73</v>
      </c>
      <c r="L58" s="1" t="s">
        <v>71</v>
      </c>
    </row>
    <row r="59" spans="2:12" x14ac:dyDescent="0.25">
      <c r="B59" s="1" t="s">
        <v>46</v>
      </c>
      <c r="C59" s="1" t="s">
        <v>12</v>
      </c>
      <c r="D59" s="1" t="s">
        <v>25</v>
      </c>
      <c r="E59" s="1" t="s">
        <v>63</v>
      </c>
      <c r="F59" s="1" t="s">
        <v>15</v>
      </c>
      <c r="G59" s="1" t="s">
        <v>16</v>
      </c>
      <c r="H59" s="1" t="s">
        <v>63</v>
      </c>
      <c r="I59" s="1" t="s">
        <v>14</v>
      </c>
      <c r="J59" s="1" t="s">
        <v>17</v>
      </c>
      <c r="K59" s="1" t="s">
        <v>69</v>
      </c>
      <c r="L59" s="1" t="s">
        <v>71</v>
      </c>
    </row>
    <row r="60" spans="2:12" x14ac:dyDescent="0.25">
      <c r="B60" s="1" t="s">
        <v>72</v>
      </c>
      <c r="C60" s="1" t="s">
        <v>12</v>
      </c>
      <c r="D60" s="1" t="s">
        <v>25</v>
      </c>
      <c r="E60" s="1" t="s">
        <v>63</v>
      </c>
      <c r="F60" s="1" t="s">
        <v>15</v>
      </c>
      <c r="G60" s="1" t="s">
        <v>16</v>
      </c>
      <c r="H60" s="1" t="s">
        <v>63</v>
      </c>
      <c r="I60" s="1" t="s">
        <v>14</v>
      </c>
      <c r="J60" s="1" t="s">
        <v>17</v>
      </c>
      <c r="K60" s="1" t="s">
        <v>69</v>
      </c>
      <c r="L60" s="1" t="s">
        <v>71</v>
      </c>
    </row>
    <row r="61" spans="2:12" x14ac:dyDescent="0.25">
      <c r="B61" s="1" t="s">
        <v>46</v>
      </c>
      <c r="C61" s="1" t="s">
        <v>12</v>
      </c>
      <c r="D61" s="1" t="s">
        <v>25</v>
      </c>
      <c r="E61" s="1" t="s">
        <v>63</v>
      </c>
      <c r="F61" s="1" t="s">
        <v>15</v>
      </c>
      <c r="G61" s="1" t="s">
        <v>16</v>
      </c>
      <c r="H61" s="1" t="s">
        <v>63</v>
      </c>
      <c r="I61" s="1" t="s">
        <v>14</v>
      </c>
      <c r="J61" s="1" t="s">
        <v>17</v>
      </c>
      <c r="K61" s="1" t="s">
        <v>74</v>
      </c>
      <c r="L61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0EF1-FB26-4086-A014-9B17525F5E6D}">
  <dimension ref="B1:L61"/>
  <sheetViews>
    <sheetView workbookViewId="0">
      <selection activeCell="I6" sqref="I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18</v>
      </c>
      <c r="L2" s="1" t="s">
        <v>19</v>
      </c>
    </row>
    <row r="3" spans="2:12" x14ac:dyDescent="0.25">
      <c r="B3" s="1" t="s">
        <v>11</v>
      </c>
      <c r="C3" s="1" t="s">
        <v>12</v>
      </c>
      <c r="D3" s="1" t="s">
        <v>20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18</v>
      </c>
      <c r="L3" s="1" t="s">
        <v>19</v>
      </c>
    </row>
    <row r="4" spans="2:12" x14ac:dyDescent="0.25">
      <c r="B4" s="1" t="s">
        <v>11</v>
      </c>
      <c r="C4" s="1" t="s">
        <v>12</v>
      </c>
      <c r="D4" s="1" t="s">
        <v>21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22</v>
      </c>
      <c r="L4" s="1" t="s">
        <v>19</v>
      </c>
    </row>
    <row r="5" spans="2:12" x14ac:dyDescent="0.25">
      <c r="B5" s="1" t="s">
        <v>11</v>
      </c>
      <c r="C5" s="1" t="s">
        <v>12</v>
      </c>
      <c r="D5" s="1" t="s">
        <v>21</v>
      </c>
      <c r="E5" s="1" t="s">
        <v>14</v>
      </c>
      <c r="F5" s="1" t="s">
        <v>15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22</v>
      </c>
      <c r="L5" s="1" t="s">
        <v>19</v>
      </c>
    </row>
    <row r="6" spans="2:12" x14ac:dyDescent="0.25">
      <c r="B6" s="1" t="s">
        <v>11</v>
      </c>
      <c r="C6" s="1" t="s">
        <v>12</v>
      </c>
      <c r="D6" s="1" t="s">
        <v>21</v>
      </c>
      <c r="E6" s="1" t="s">
        <v>14</v>
      </c>
      <c r="F6" s="1" t="s">
        <v>15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22</v>
      </c>
      <c r="L6" s="1" t="s">
        <v>23</v>
      </c>
    </row>
    <row r="7" spans="2:12" x14ac:dyDescent="0.25">
      <c r="B7" s="1" t="s">
        <v>11</v>
      </c>
      <c r="C7" s="1" t="s">
        <v>12</v>
      </c>
      <c r="D7" s="1" t="s">
        <v>21</v>
      </c>
      <c r="E7" s="1" t="s">
        <v>14</v>
      </c>
      <c r="F7" s="1" t="s">
        <v>15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22</v>
      </c>
      <c r="L7" s="1" t="s">
        <v>19</v>
      </c>
    </row>
    <row r="8" spans="2:12" x14ac:dyDescent="0.25">
      <c r="B8" s="1" t="s">
        <v>11</v>
      </c>
      <c r="C8" s="1" t="s">
        <v>12</v>
      </c>
      <c r="D8" s="1" t="s">
        <v>21</v>
      </c>
      <c r="E8" s="1" t="s">
        <v>14</v>
      </c>
      <c r="F8" s="1" t="s">
        <v>15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22</v>
      </c>
      <c r="L8" s="1" t="s">
        <v>19</v>
      </c>
    </row>
    <row r="9" spans="2:12" x14ac:dyDescent="0.25">
      <c r="B9" s="1" t="s">
        <v>11</v>
      </c>
      <c r="C9" s="1" t="s">
        <v>12</v>
      </c>
      <c r="D9" s="1" t="s">
        <v>21</v>
      </c>
      <c r="E9" s="1" t="s">
        <v>14</v>
      </c>
      <c r="F9" s="1" t="s">
        <v>15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22</v>
      </c>
      <c r="L9" s="1" t="s">
        <v>19</v>
      </c>
    </row>
    <row r="10" spans="2:12" x14ac:dyDescent="0.25">
      <c r="B10" s="1" t="s">
        <v>24</v>
      </c>
      <c r="C10" s="1" t="s">
        <v>12</v>
      </c>
      <c r="D10" s="1" t="s">
        <v>21</v>
      </c>
      <c r="E10" s="1" t="s">
        <v>14</v>
      </c>
      <c r="F10" s="1" t="s">
        <v>15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22</v>
      </c>
      <c r="L10" s="1" t="s">
        <v>23</v>
      </c>
    </row>
    <row r="11" spans="2:12" x14ac:dyDescent="0.25">
      <c r="B11" s="1" t="s">
        <v>11</v>
      </c>
      <c r="C11" s="1" t="s">
        <v>12</v>
      </c>
      <c r="D11" s="1" t="s">
        <v>21</v>
      </c>
      <c r="E11" s="1" t="s">
        <v>14</v>
      </c>
      <c r="F11" s="1" t="s">
        <v>15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22</v>
      </c>
      <c r="L11" s="1" t="s">
        <v>23</v>
      </c>
    </row>
    <row r="12" spans="2:12" x14ac:dyDescent="0.25">
      <c r="B12" s="1" t="s">
        <v>24</v>
      </c>
      <c r="C12" s="1" t="s">
        <v>12</v>
      </c>
      <c r="D12" s="1" t="s">
        <v>21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22</v>
      </c>
      <c r="L12" s="1" t="s">
        <v>19</v>
      </c>
    </row>
    <row r="13" spans="2:12" x14ac:dyDescent="0.25">
      <c r="B13" s="1" t="s">
        <v>24</v>
      </c>
      <c r="C13" s="1" t="s">
        <v>12</v>
      </c>
      <c r="D13" s="1" t="s">
        <v>25</v>
      </c>
      <c r="E13" s="1" t="s">
        <v>14</v>
      </c>
      <c r="F13" s="1" t="s">
        <v>15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22</v>
      </c>
      <c r="L13" s="1" t="s">
        <v>19</v>
      </c>
    </row>
    <row r="14" spans="2:12" x14ac:dyDescent="0.25">
      <c r="B14" s="1" t="s">
        <v>24</v>
      </c>
      <c r="C14" s="1" t="s">
        <v>12</v>
      </c>
      <c r="D14" s="1" t="s">
        <v>25</v>
      </c>
      <c r="E14" s="1" t="s">
        <v>14</v>
      </c>
      <c r="F14" s="1" t="s">
        <v>15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22</v>
      </c>
      <c r="L14" s="1" t="s">
        <v>23</v>
      </c>
    </row>
    <row r="15" spans="2:12" x14ac:dyDescent="0.25">
      <c r="B15" s="1" t="s">
        <v>24</v>
      </c>
      <c r="C15" s="1" t="s">
        <v>12</v>
      </c>
      <c r="D15" s="1" t="s">
        <v>26</v>
      </c>
      <c r="E15" s="1" t="s">
        <v>14</v>
      </c>
      <c r="F15" s="1" t="s">
        <v>15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22</v>
      </c>
      <c r="L15" s="1" t="s">
        <v>23</v>
      </c>
    </row>
    <row r="16" spans="2:12" x14ac:dyDescent="0.25">
      <c r="B16" s="1" t="s">
        <v>24</v>
      </c>
      <c r="C16" s="1" t="s">
        <v>12</v>
      </c>
      <c r="D16" s="1" t="s">
        <v>26</v>
      </c>
      <c r="E16" s="1" t="s">
        <v>14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22</v>
      </c>
      <c r="L16" s="1" t="s">
        <v>19</v>
      </c>
    </row>
    <row r="17" spans="2:12" x14ac:dyDescent="0.25">
      <c r="B17" s="1" t="s">
        <v>24</v>
      </c>
      <c r="C17" s="1" t="s">
        <v>12</v>
      </c>
      <c r="D17" s="1" t="s">
        <v>26</v>
      </c>
      <c r="E17" s="1" t="s">
        <v>14</v>
      </c>
      <c r="F17" s="1" t="s">
        <v>15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22</v>
      </c>
      <c r="L17" s="1" t="s">
        <v>19</v>
      </c>
    </row>
    <row r="18" spans="2:12" x14ac:dyDescent="0.25">
      <c r="B18" s="1" t="s">
        <v>24</v>
      </c>
      <c r="C18" s="1" t="s">
        <v>12</v>
      </c>
      <c r="D18" s="1" t="s">
        <v>26</v>
      </c>
      <c r="E18" s="1" t="s">
        <v>14</v>
      </c>
      <c r="F18" s="1" t="s">
        <v>15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22</v>
      </c>
      <c r="L18" s="1" t="s">
        <v>19</v>
      </c>
    </row>
    <row r="19" spans="2:12" x14ac:dyDescent="0.25">
      <c r="B19" s="1" t="s">
        <v>24</v>
      </c>
      <c r="C19" s="1" t="s">
        <v>12</v>
      </c>
      <c r="D19" s="1" t="s">
        <v>27</v>
      </c>
      <c r="E19" s="1" t="s">
        <v>14</v>
      </c>
      <c r="F19" s="1" t="s">
        <v>15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22</v>
      </c>
      <c r="L19" s="1" t="s">
        <v>19</v>
      </c>
    </row>
    <row r="20" spans="2:12" x14ac:dyDescent="0.25">
      <c r="B20" s="1" t="s">
        <v>24</v>
      </c>
      <c r="C20" s="1" t="s">
        <v>12</v>
      </c>
      <c r="D20" s="1" t="s">
        <v>27</v>
      </c>
      <c r="E20" s="1" t="s">
        <v>14</v>
      </c>
      <c r="F20" s="1" t="s">
        <v>15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22</v>
      </c>
      <c r="L20" s="1" t="s">
        <v>19</v>
      </c>
    </row>
    <row r="21" spans="2:12" x14ac:dyDescent="0.25">
      <c r="B21" s="1" t="s">
        <v>24</v>
      </c>
      <c r="C21" s="1" t="s">
        <v>12</v>
      </c>
      <c r="D21" s="1" t="s">
        <v>26</v>
      </c>
      <c r="E21" s="1" t="s">
        <v>14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22</v>
      </c>
      <c r="L21" s="1" t="s">
        <v>19</v>
      </c>
    </row>
    <row r="22" spans="2:12" x14ac:dyDescent="0.25">
      <c r="B22" s="1" t="s">
        <v>24</v>
      </c>
      <c r="C22" s="1" t="s">
        <v>12</v>
      </c>
      <c r="D22" s="1" t="s">
        <v>27</v>
      </c>
      <c r="E22" s="1" t="s">
        <v>14</v>
      </c>
      <c r="F22" s="1" t="s">
        <v>15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22</v>
      </c>
      <c r="L22" s="1" t="s">
        <v>19</v>
      </c>
    </row>
    <row r="23" spans="2:12" x14ac:dyDescent="0.25">
      <c r="B23" s="1" t="s">
        <v>24</v>
      </c>
      <c r="C23" s="1" t="s">
        <v>12</v>
      </c>
      <c r="D23" s="1" t="s">
        <v>27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28</v>
      </c>
      <c r="L23" s="1" t="s">
        <v>23</v>
      </c>
    </row>
    <row r="24" spans="2:12" x14ac:dyDescent="0.25">
      <c r="B24" s="1" t="s">
        <v>24</v>
      </c>
      <c r="C24" s="1" t="s">
        <v>12</v>
      </c>
      <c r="D24" s="1" t="s">
        <v>27</v>
      </c>
      <c r="E24" s="1" t="s">
        <v>14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22</v>
      </c>
      <c r="L24" s="1" t="s">
        <v>19</v>
      </c>
    </row>
    <row r="25" spans="2:12" x14ac:dyDescent="0.25">
      <c r="B25" s="1" t="s">
        <v>24</v>
      </c>
      <c r="C25" s="1" t="s">
        <v>12</v>
      </c>
      <c r="D25" s="1" t="s">
        <v>27</v>
      </c>
      <c r="E25" s="1" t="s">
        <v>14</v>
      </c>
      <c r="F25" s="1" t="s">
        <v>15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22</v>
      </c>
      <c r="L25" s="1" t="s">
        <v>19</v>
      </c>
    </row>
    <row r="26" spans="2:12" x14ac:dyDescent="0.25">
      <c r="B26" s="1" t="s">
        <v>24</v>
      </c>
      <c r="C26" s="1" t="s">
        <v>12</v>
      </c>
      <c r="D26" s="1" t="s">
        <v>27</v>
      </c>
      <c r="E26" s="1" t="s">
        <v>14</v>
      </c>
      <c r="F26" s="1" t="s">
        <v>15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28</v>
      </c>
      <c r="L26" s="1" t="s">
        <v>19</v>
      </c>
    </row>
    <row r="27" spans="2:12" x14ac:dyDescent="0.25">
      <c r="B27" s="1" t="s">
        <v>24</v>
      </c>
      <c r="C27" s="1" t="s">
        <v>12</v>
      </c>
      <c r="D27" s="1" t="s">
        <v>27</v>
      </c>
      <c r="E27" s="1" t="s">
        <v>14</v>
      </c>
      <c r="F27" s="1" t="s">
        <v>15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22</v>
      </c>
      <c r="L27" s="1" t="s">
        <v>19</v>
      </c>
    </row>
    <row r="28" spans="2:12" x14ac:dyDescent="0.25">
      <c r="B28" s="1" t="s">
        <v>24</v>
      </c>
      <c r="C28" s="1" t="s">
        <v>29</v>
      </c>
      <c r="D28" s="1" t="s">
        <v>27</v>
      </c>
      <c r="E28" s="1" t="s">
        <v>14</v>
      </c>
      <c r="F28" s="1" t="s">
        <v>15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28</v>
      </c>
      <c r="L28" s="1" t="s">
        <v>19</v>
      </c>
    </row>
    <row r="29" spans="2:12" x14ac:dyDescent="0.25">
      <c r="B29" s="1" t="s">
        <v>24</v>
      </c>
      <c r="C29" s="1" t="s">
        <v>29</v>
      </c>
      <c r="D29" s="1" t="s">
        <v>26</v>
      </c>
      <c r="E29" s="1" t="s">
        <v>14</v>
      </c>
      <c r="F29" s="1" t="s">
        <v>15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28</v>
      </c>
      <c r="L29" s="1" t="s">
        <v>19</v>
      </c>
    </row>
    <row r="30" spans="2:12" x14ac:dyDescent="0.25">
      <c r="B30" s="1" t="s">
        <v>24</v>
      </c>
      <c r="C30" s="1" t="s">
        <v>29</v>
      </c>
      <c r="D30" s="1" t="s">
        <v>27</v>
      </c>
      <c r="E30" s="1" t="s">
        <v>14</v>
      </c>
      <c r="F30" s="1" t="s">
        <v>15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28</v>
      </c>
      <c r="L30" s="1" t="s">
        <v>19</v>
      </c>
    </row>
    <row r="31" spans="2:12" x14ac:dyDescent="0.25">
      <c r="B31" s="1" t="s">
        <v>24</v>
      </c>
      <c r="C31" s="1" t="s">
        <v>12</v>
      </c>
      <c r="D31" s="1" t="s">
        <v>27</v>
      </c>
      <c r="E31" s="1" t="s">
        <v>14</v>
      </c>
      <c r="F31" s="1" t="s">
        <v>15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28</v>
      </c>
      <c r="L31" s="1" t="s">
        <v>19</v>
      </c>
    </row>
    <row r="32" spans="2:12" x14ac:dyDescent="0.25">
      <c r="B32" s="1" t="s">
        <v>24</v>
      </c>
      <c r="C32" s="1" t="s">
        <v>12</v>
      </c>
      <c r="D32" s="1" t="s">
        <v>27</v>
      </c>
      <c r="E32" s="1" t="s">
        <v>14</v>
      </c>
      <c r="F32" s="1" t="s">
        <v>15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28</v>
      </c>
      <c r="L32" s="1" t="s">
        <v>19</v>
      </c>
    </row>
    <row r="33" spans="2:12" x14ac:dyDescent="0.25">
      <c r="B33" s="1" t="s">
        <v>24</v>
      </c>
      <c r="C33" s="1" t="s">
        <v>12</v>
      </c>
      <c r="D33" s="1" t="s">
        <v>27</v>
      </c>
      <c r="E33" s="1" t="s">
        <v>14</v>
      </c>
      <c r="F33" s="1" t="s">
        <v>15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28</v>
      </c>
      <c r="L33" s="1" t="s">
        <v>19</v>
      </c>
    </row>
    <row r="34" spans="2:12" x14ac:dyDescent="0.25">
      <c r="B34" s="1" t="s">
        <v>24</v>
      </c>
      <c r="C34" s="1" t="s">
        <v>29</v>
      </c>
      <c r="D34" s="1" t="s">
        <v>30</v>
      </c>
      <c r="E34" s="1" t="s">
        <v>14</v>
      </c>
      <c r="F34" s="1" t="s">
        <v>15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28</v>
      </c>
      <c r="L34" s="1" t="s">
        <v>19</v>
      </c>
    </row>
    <row r="35" spans="2:12" x14ac:dyDescent="0.25">
      <c r="B35" s="1" t="s">
        <v>24</v>
      </c>
      <c r="C35" s="1" t="s">
        <v>12</v>
      </c>
      <c r="D35" s="1" t="s">
        <v>30</v>
      </c>
      <c r="E35" s="1" t="s">
        <v>14</v>
      </c>
      <c r="F35" s="1" t="s">
        <v>15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28</v>
      </c>
      <c r="L35" s="1" t="s">
        <v>19</v>
      </c>
    </row>
    <row r="36" spans="2:12" x14ac:dyDescent="0.25">
      <c r="B36" s="1" t="s">
        <v>24</v>
      </c>
      <c r="C36" s="1" t="s">
        <v>12</v>
      </c>
      <c r="D36" s="1" t="s">
        <v>27</v>
      </c>
      <c r="E36" s="1" t="s">
        <v>14</v>
      </c>
      <c r="F36" s="1" t="s">
        <v>15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28</v>
      </c>
      <c r="L36" s="1" t="s">
        <v>19</v>
      </c>
    </row>
    <row r="37" spans="2:12" x14ac:dyDescent="0.25">
      <c r="B37" s="1" t="s">
        <v>24</v>
      </c>
      <c r="C37" s="1" t="s">
        <v>12</v>
      </c>
      <c r="D37" s="1" t="s">
        <v>27</v>
      </c>
      <c r="E37" s="1" t="s">
        <v>14</v>
      </c>
      <c r="F37" s="1" t="s">
        <v>15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28</v>
      </c>
      <c r="L37" s="1" t="s">
        <v>19</v>
      </c>
    </row>
    <row r="38" spans="2:12" x14ac:dyDescent="0.25">
      <c r="B38" s="1" t="s">
        <v>24</v>
      </c>
      <c r="C38" s="1" t="s">
        <v>12</v>
      </c>
      <c r="D38" s="1" t="s">
        <v>27</v>
      </c>
      <c r="E38" s="1" t="s">
        <v>14</v>
      </c>
      <c r="F38" s="1" t="s">
        <v>15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28</v>
      </c>
      <c r="L38" s="1" t="s">
        <v>19</v>
      </c>
    </row>
    <row r="39" spans="2:12" x14ac:dyDescent="0.25">
      <c r="B39" s="1" t="s">
        <v>24</v>
      </c>
      <c r="C39" s="1" t="s">
        <v>12</v>
      </c>
      <c r="D39" s="1" t="s">
        <v>30</v>
      </c>
      <c r="E39" s="1" t="s">
        <v>14</v>
      </c>
      <c r="F39" s="1" t="s">
        <v>15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28</v>
      </c>
      <c r="L39" s="1" t="s">
        <v>19</v>
      </c>
    </row>
    <row r="40" spans="2:12" x14ac:dyDescent="0.25">
      <c r="B40" s="1" t="s">
        <v>24</v>
      </c>
      <c r="C40" s="1" t="s">
        <v>12</v>
      </c>
      <c r="D40" s="1" t="s">
        <v>27</v>
      </c>
      <c r="E40" s="1" t="s">
        <v>14</v>
      </c>
      <c r="F40" s="1" t="s">
        <v>15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28</v>
      </c>
      <c r="L40" s="1" t="s">
        <v>19</v>
      </c>
    </row>
    <row r="41" spans="2:12" x14ac:dyDescent="0.25">
      <c r="B41" s="1" t="s">
        <v>24</v>
      </c>
      <c r="C41" s="1" t="s">
        <v>12</v>
      </c>
      <c r="D41" s="1" t="s">
        <v>27</v>
      </c>
      <c r="E41" s="1" t="s">
        <v>14</v>
      </c>
      <c r="F41" s="1" t="s">
        <v>15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28</v>
      </c>
      <c r="L41" s="1" t="s">
        <v>19</v>
      </c>
    </row>
    <row r="42" spans="2:12" x14ac:dyDescent="0.25">
      <c r="B42" s="1" t="s">
        <v>24</v>
      </c>
      <c r="C42" s="1" t="s">
        <v>12</v>
      </c>
      <c r="D42" s="1" t="s">
        <v>30</v>
      </c>
      <c r="E42" s="1" t="s">
        <v>14</v>
      </c>
      <c r="F42" s="1" t="s">
        <v>15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28</v>
      </c>
      <c r="L42" s="1" t="s">
        <v>19</v>
      </c>
    </row>
    <row r="43" spans="2:12" x14ac:dyDescent="0.25">
      <c r="B43" s="1" t="s">
        <v>24</v>
      </c>
      <c r="C43" s="1" t="s">
        <v>12</v>
      </c>
      <c r="D43" s="1" t="s">
        <v>27</v>
      </c>
      <c r="E43" s="1" t="s">
        <v>14</v>
      </c>
      <c r="F43" s="1" t="s">
        <v>15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28</v>
      </c>
      <c r="L43" s="1" t="s">
        <v>19</v>
      </c>
    </row>
    <row r="44" spans="2:12" x14ac:dyDescent="0.25">
      <c r="B44" s="1" t="s">
        <v>24</v>
      </c>
      <c r="C44" s="1" t="s">
        <v>12</v>
      </c>
      <c r="D44" s="1" t="s">
        <v>30</v>
      </c>
      <c r="E44" s="1" t="s">
        <v>14</v>
      </c>
      <c r="F44" s="1" t="s">
        <v>15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28</v>
      </c>
      <c r="L44" s="1" t="s">
        <v>19</v>
      </c>
    </row>
    <row r="45" spans="2:12" x14ac:dyDescent="0.25">
      <c r="B45" s="1" t="s">
        <v>24</v>
      </c>
      <c r="C45" s="1" t="s">
        <v>12</v>
      </c>
      <c r="D45" s="1" t="s">
        <v>27</v>
      </c>
      <c r="E45" s="1" t="s">
        <v>14</v>
      </c>
      <c r="F45" s="1" t="s">
        <v>15</v>
      </c>
      <c r="G45" s="1" t="s">
        <v>16</v>
      </c>
      <c r="H45" s="1" t="s">
        <v>15</v>
      </c>
      <c r="I45" s="1" t="s">
        <v>17</v>
      </c>
      <c r="J45" s="1" t="s">
        <v>17</v>
      </c>
      <c r="K45" s="1" t="s">
        <v>28</v>
      </c>
      <c r="L45" s="1" t="s">
        <v>19</v>
      </c>
    </row>
    <row r="46" spans="2:12" x14ac:dyDescent="0.25">
      <c r="B46" s="1" t="s">
        <v>24</v>
      </c>
      <c r="C46" s="1" t="s">
        <v>12</v>
      </c>
      <c r="D46" s="1" t="s">
        <v>27</v>
      </c>
      <c r="E46" s="1" t="s">
        <v>14</v>
      </c>
      <c r="F46" s="1" t="s">
        <v>15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28</v>
      </c>
      <c r="L46" s="1" t="s">
        <v>19</v>
      </c>
    </row>
    <row r="47" spans="2:12" x14ac:dyDescent="0.25">
      <c r="B47" s="1" t="s">
        <v>24</v>
      </c>
      <c r="C47" s="1" t="s">
        <v>12</v>
      </c>
      <c r="D47" s="1" t="s">
        <v>27</v>
      </c>
      <c r="E47" s="1" t="s">
        <v>14</v>
      </c>
      <c r="F47" s="1" t="s">
        <v>15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28</v>
      </c>
      <c r="L47" s="1" t="s">
        <v>19</v>
      </c>
    </row>
    <row r="48" spans="2:12" x14ac:dyDescent="0.25">
      <c r="B48" s="1" t="s">
        <v>24</v>
      </c>
      <c r="C48" s="1" t="s">
        <v>29</v>
      </c>
      <c r="D48" s="1" t="s">
        <v>30</v>
      </c>
      <c r="E48" s="1" t="s">
        <v>14</v>
      </c>
      <c r="F48" s="1" t="s">
        <v>15</v>
      </c>
      <c r="G48" s="1" t="s">
        <v>16</v>
      </c>
      <c r="H48" s="1" t="s">
        <v>15</v>
      </c>
      <c r="I48" s="1" t="s">
        <v>17</v>
      </c>
      <c r="J48" s="1" t="s">
        <v>17</v>
      </c>
      <c r="K48" s="1" t="s">
        <v>28</v>
      </c>
      <c r="L48" s="1" t="s">
        <v>19</v>
      </c>
    </row>
    <row r="49" spans="2:12" x14ac:dyDescent="0.25">
      <c r="B49" s="1" t="s">
        <v>24</v>
      </c>
      <c r="C49" s="1" t="s">
        <v>29</v>
      </c>
      <c r="D49" s="1" t="s">
        <v>27</v>
      </c>
      <c r="E49" s="1" t="s">
        <v>14</v>
      </c>
      <c r="F49" s="1" t="s">
        <v>15</v>
      </c>
      <c r="G49" s="1" t="s">
        <v>16</v>
      </c>
      <c r="H49" s="1" t="s">
        <v>15</v>
      </c>
      <c r="I49" s="1" t="s">
        <v>17</v>
      </c>
      <c r="J49" s="1" t="s">
        <v>17</v>
      </c>
      <c r="K49" s="1" t="s">
        <v>28</v>
      </c>
      <c r="L49" s="1" t="s">
        <v>23</v>
      </c>
    </row>
    <row r="50" spans="2:12" x14ac:dyDescent="0.25">
      <c r="B50" s="1" t="s">
        <v>24</v>
      </c>
      <c r="C50" s="1" t="s">
        <v>12</v>
      </c>
      <c r="D50" s="1" t="s">
        <v>27</v>
      </c>
      <c r="E50" s="1" t="s">
        <v>14</v>
      </c>
      <c r="F50" s="1" t="s">
        <v>15</v>
      </c>
      <c r="G50" s="1" t="s">
        <v>16</v>
      </c>
      <c r="H50" s="1" t="s">
        <v>15</v>
      </c>
      <c r="I50" s="1" t="s">
        <v>17</v>
      </c>
      <c r="J50" s="1" t="s">
        <v>17</v>
      </c>
      <c r="K50" s="1" t="s">
        <v>28</v>
      </c>
      <c r="L50" s="1" t="s">
        <v>19</v>
      </c>
    </row>
    <row r="51" spans="2:12" x14ac:dyDescent="0.25">
      <c r="B51" s="1" t="s">
        <v>24</v>
      </c>
      <c r="C51" s="1" t="s">
        <v>12</v>
      </c>
      <c r="D51" s="1" t="s">
        <v>30</v>
      </c>
      <c r="E51" s="1" t="s">
        <v>14</v>
      </c>
      <c r="F51" s="1" t="s">
        <v>15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28</v>
      </c>
      <c r="L51" s="1" t="s">
        <v>19</v>
      </c>
    </row>
    <row r="52" spans="2:12" x14ac:dyDescent="0.25">
      <c r="B52" s="1" t="s">
        <v>24</v>
      </c>
      <c r="C52" s="1" t="s">
        <v>12</v>
      </c>
      <c r="D52" s="1" t="s">
        <v>27</v>
      </c>
      <c r="E52" s="1" t="s">
        <v>14</v>
      </c>
      <c r="F52" s="1" t="s">
        <v>15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22</v>
      </c>
      <c r="L52" s="1" t="s">
        <v>19</v>
      </c>
    </row>
    <row r="53" spans="2:12" x14ac:dyDescent="0.25">
      <c r="B53" s="1" t="s">
        <v>24</v>
      </c>
      <c r="C53" s="1" t="s">
        <v>12</v>
      </c>
      <c r="D53" s="1" t="s">
        <v>30</v>
      </c>
      <c r="E53" s="1" t="s">
        <v>14</v>
      </c>
      <c r="F53" s="1" t="s">
        <v>15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22</v>
      </c>
      <c r="L53" s="1" t="s">
        <v>19</v>
      </c>
    </row>
    <row r="54" spans="2:12" x14ac:dyDescent="0.25">
      <c r="B54" s="1" t="s">
        <v>24</v>
      </c>
      <c r="C54" s="1" t="s">
        <v>29</v>
      </c>
      <c r="D54" s="1" t="s">
        <v>30</v>
      </c>
      <c r="E54" s="1" t="s">
        <v>14</v>
      </c>
      <c r="F54" s="1" t="s">
        <v>15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22</v>
      </c>
      <c r="L54" s="1" t="s">
        <v>19</v>
      </c>
    </row>
    <row r="55" spans="2:12" x14ac:dyDescent="0.25">
      <c r="B55" s="1" t="s">
        <v>24</v>
      </c>
      <c r="C55" s="1" t="s">
        <v>12</v>
      </c>
      <c r="D55" s="1" t="s">
        <v>30</v>
      </c>
      <c r="E55" s="1" t="s">
        <v>14</v>
      </c>
      <c r="F55" s="1" t="s">
        <v>15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22</v>
      </c>
      <c r="L55" s="1" t="s">
        <v>19</v>
      </c>
    </row>
    <row r="56" spans="2:12" x14ac:dyDescent="0.25">
      <c r="B56" s="1" t="s">
        <v>24</v>
      </c>
      <c r="C56" s="1" t="s">
        <v>12</v>
      </c>
      <c r="D56" s="1" t="s">
        <v>30</v>
      </c>
      <c r="E56" s="1" t="s">
        <v>14</v>
      </c>
      <c r="F56" s="1" t="s">
        <v>15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22</v>
      </c>
      <c r="L56" s="1" t="s">
        <v>19</v>
      </c>
    </row>
    <row r="57" spans="2:12" x14ac:dyDescent="0.25">
      <c r="B57" s="1" t="s">
        <v>24</v>
      </c>
      <c r="C57" s="1" t="s">
        <v>12</v>
      </c>
      <c r="D57" s="1" t="s">
        <v>30</v>
      </c>
      <c r="E57" s="1" t="s">
        <v>14</v>
      </c>
      <c r="F57" s="1" t="s">
        <v>15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22</v>
      </c>
      <c r="L57" s="1" t="s">
        <v>23</v>
      </c>
    </row>
    <row r="58" spans="2:12" x14ac:dyDescent="0.25">
      <c r="B58" s="1" t="s">
        <v>24</v>
      </c>
      <c r="C58" s="1" t="s">
        <v>29</v>
      </c>
      <c r="D58" s="1" t="s">
        <v>30</v>
      </c>
      <c r="E58" s="1" t="s">
        <v>14</v>
      </c>
      <c r="F58" s="1" t="s">
        <v>15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22</v>
      </c>
      <c r="L58" s="1" t="s">
        <v>19</v>
      </c>
    </row>
    <row r="59" spans="2:12" x14ac:dyDescent="0.25">
      <c r="B59" s="1" t="s">
        <v>24</v>
      </c>
      <c r="C59" s="1" t="s">
        <v>12</v>
      </c>
      <c r="D59" s="1" t="s">
        <v>30</v>
      </c>
      <c r="E59" s="1" t="s">
        <v>14</v>
      </c>
      <c r="F59" s="1" t="s">
        <v>15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22</v>
      </c>
      <c r="L59" s="1" t="s">
        <v>23</v>
      </c>
    </row>
    <row r="60" spans="2:12" x14ac:dyDescent="0.25">
      <c r="B60" s="1" t="s">
        <v>24</v>
      </c>
      <c r="C60" s="1" t="s">
        <v>12</v>
      </c>
      <c r="D60" s="1" t="s">
        <v>30</v>
      </c>
      <c r="E60" s="1" t="s">
        <v>14</v>
      </c>
      <c r="F60" s="1" t="s">
        <v>15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22</v>
      </c>
      <c r="L60" s="1" t="s">
        <v>19</v>
      </c>
    </row>
    <row r="61" spans="2:12" x14ac:dyDescent="0.25">
      <c r="B61" s="1" t="s">
        <v>24</v>
      </c>
      <c r="C61" s="1" t="s">
        <v>12</v>
      </c>
      <c r="D61" s="1" t="s">
        <v>27</v>
      </c>
      <c r="E61" s="1" t="s">
        <v>14</v>
      </c>
      <c r="F61" s="1" t="s">
        <v>15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22</v>
      </c>
      <c r="L61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6 b 1 d f b - d 0 6 c - 4 c 2 7 - b b 3 2 - 6 c 6 1 8 0 8 9 d a 1 2 "   x m l n s = " h t t p : / / s c h e m a s . m i c r o s o f t . c o m / D a t a M a s h u p " > A A A A A G o E A A B Q S w M E F A A C A A g A 0 4 7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T j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7 J V h m 1 w G l i A Q A A 5 Q 0 A A B M A H A B G b 3 J t d W x h c y 9 T Z W N 0 a W 9 u M S 5 t I K I Y A C i g F A A A A A A A A A A A A A A A A A A A A A A A A A A A A O 2 V T W u D Q B R F 9 4 L / 4 W E 3 C V i p p m n T B h e p 2 p J + B F r N q p Y y 1 d d E o j P B G U t C y H / v B C k l k F m L o A s / z h v m c u X A c E x E x i i E 9 d M e 6 5 q u 8 S U p M Y U z w 7 P P c c V F S V Y g C F 0 T 4 K R Y Y 2 6 A C z k K X Q N 5 h a w q E 5 T E 4 z + W z 5 K q Q C p 6 9 1 m O l s e o k B + 8 Z / i 3 c R i 8 B G E U v M E o n j z N 4 W 4 a T i C c + p P Z A z z O n 6 e x T w S J U 3 n 7 P G x A l r E i 3 B I b Y f T N d x / z r M g E l q 4 x N k z w W F 4 V l L u 2 b U J A E 5 Z m d O H a z t A x 4 b V i A k O x z d H 9 f 7 V m j O J H 3 6 x L y K p L Q h c I 0 X a N h 3 o R + Z J r o p J Q / s 3 K o t 7 9 M O S 9 u r C 5 2 x k 1 t W W 6 k B M Q u B F 7 E / 6 4 o + A D B b 9 U 8 K G C X y n 4 t Y K P F P x G w e 0 L 1 e C 4 8 b 6 v a x k 9 9 R + V M q V I F 4 Q 2 Z d N R e q d T W 3 V y G t V J k d 7 p 1 H 6 d G j j q T o d 3 M r V V p k G T M p 0 O 7 2 R q v 0 x N H H S K 9 E 6 n 9 u j 0 C 1 B L A Q I t A B Q A A g A I A N O O y V b J A Z Q N p g A A A P Y A A A A S A A A A A A A A A A A A A A A A A A A A A A B D b 2 5 m a W c v U G F j a 2 F n Z S 5 4 b W x Q S w E C L Q A U A A I A C A D T j s l W D 8 r p q 6 Q A A A D p A A A A E w A A A A A A A A A A A A A A A A D y A A A A W 0 N v b n R l b n R f V H l w Z X N d L n h t b F B L A Q I t A B Q A A g A I A N O O y V Y Z t c B p Y g E A A O U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Q A A A A A A A A 5 U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M x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V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y O T o y M i 4 w M T M 2 M T E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W t z d H J h a y B 0 Y W 5 w Y S B z Y W 1 w Z W w v Q 2 h h b m d l I F R 5 c G U u e 0 N v b H V t b j E s M H 0 m c X V v d D s s J n F 1 b 3 Q 7 U 2 V j d G l v b j E v Q z E t Z W t z d H J h a y B 0 Y W 5 w Y S B z Y W 1 w Z W w v Q 2 h h b m d l I F R 5 c G U u e 0 N v b H V t b j I s M X 0 m c X V v d D s s J n F 1 b 3 Q 7 U 2 V j d G l v b j E v Q z E t Z W t z d H J h a y B 0 Y W 5 w Y S B z Y W 1 w Z W w v Q 2 h h b m d l I F R 5 c G U u e 0 N v b H V t b j M s M n 0 m c X V v d D s s J n F 1 b 3 Q 7 U 2 V j d G l v b j E v Q z E t Z W t z d H J h a y B 0 Y W 5 w Y S B z Y W 1 w Z W w v Q 2 h h b m d l I F R 5 c G U u e 0 N v b H V t b j Q s M 3 0 m c X V v d D s s J n F 1 b 3 Q 7 U 2 V j d G l v b j E v Q z E t Z W t z d H J h a y B 0 Y W 5 w Y S B z Y W 1 w Z W w v Q 2 h h b m d l I F R 5 c G U u e 0 N v b H V t b j U s N H 0 m c X V v d D s s J n F 1 b 3 Q 7 U 2 V j d G l v b j E v Q z E t Z W t z d H J h a y B 0 Y W 5 w Y S B z Y W 1 w Z W w v Q 2 h h b m d l I F R 5 c G U u e 0 N v b H V t b j Y s N X 0 m c X V v d D s s J n F 1 b 3 Q 7 U 2 V j d G l v b j E v Q z E t Z W t z d H J h a y B 0 Y W 5 w Y S B z Y W 1 w Z W w v Q 2 h h b m d l I F R 5 c G U u e 0 N v b H V t b j c s N n 0 m c X V v d D s s J n F 1 b 3 Q 7 U 2 V j d G l v b j E v Q z E t Z W t z d H J h a y B 0 Y W 5 w Y S B z Y W 1 w Z W w v Q 2 h h b m d l I F R 5 c G U u e 0 N v b H V t b j g s N 3 0 m c X V v d D s s J n F 1 b 3 Q 7 U 2 V j d G l v b j E v Q z E t Z W t z d H J h a y B 0 Y W 5 w Y S B z Y W 1 w Z W w v Q 2 h h b m d l I F R 5 c G U u e 0 N v b H V t b j k s O H 0 m c X V v d D s s J n F 1 b 3 Q 7 U 2 V j d G l v b j E v Q z E t Z W t z d H J h a y B 0 Y W 5 w Y S B z Y W 1 w Z W w v Q 2 h h b m d l I F R 5 c G U u e 0 N v b H V t b j E w L D l 9 J n F 1 b 3 Q 7 L C Z x d W 9 0 O 1 N l Y 3 R p b 2 4 x L 0 M x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x L W V r c 3 R y Y W s g d G F u c G E g c 2 F t c G V s L 0 N o Y W 5 n Z S B U e X B l L n t D b 2 x 1 b W 4 x L D B 9 J n F 1 b 3 Q 7 L C Z x d W 9 0 O 1 N l Y 3 R p b 2 4 x L 0 M x L W V r c 3 R y Y W s g d G F u c G E g c 2 F t c G V s L 0 N o Y W 5 n Z S B U e X B l L n t D b 2 x 1 b W 4 y L D F 9 J n F 1 b 3 Q 7 L C Z x d W 9 0 O 1 N l Y 3 R p b 2 4 x L 0 M x L W V r c 3 R y Y W s g d G F u c G E g c 2 F t c G V s L 0 N o Y W 5 n Z S B U e X B l L n t D b 2 x 1 b W 4 z L D J 9 J n F 1 b 3 Q 7 L C Z x d W 9 0 O 1 N l Y 3 R p b 2 4 x L 0 M x L W V r c 3 R y Y W s g d G F u c G E g c 2 F t c G V s L 0 N o Y W 5 n Z S B U e X B l L n t D b 2 x 1 b W 4 0 L D N 9 J n F 1 b 3 Q 7 L C Z x d W 9 0 O 1 N l Y 3 R p b 2 4 x L 0 M x L W V r c 3 R y Y W s g d G F u c G E g c 2 F t c G V s L 0 N o Y W 5 n Z S B U e X B l L n t D b 2 x 1 b W 4 1 L D R 9 J n F 1 b 3 Q 7 L C Z x d W 9 0 O 1 N l Y 3 R p b 2 4 x L 0 M x L W V r c 3 R y Y W s g d G F u c G E g c 2 F t c G V s L 0 N o Y W 5 n Z S B U e X B l L n t D b 2 x 1 b W 4 2 L D V 9 J n F 1 b 3 Q 7 L C Z x d W 9 0 O 1 N l Y 3 R p b 2 4 x L 0 M x L W V r c 3 R y Y W s g d G F u c G E g c 2 F t c G V s L 0 N o Y W 5 n Z S B U e X B l L n t D b 2 x 1 b W 4 3 L D Z 9 J n F 1 b 3 Q 7 L C Z x d W 9 0 O 1 N l Y 3 R p b 2 4 x L 0 M x L W V r c 3 R y Y W s g d G F u c G E g c 2 F t c G V s L 0 N o Y W 5 n Z S B U e X B l L n t D b 2 x 1 b W 4 4 L D d 9 J n F 1 b 3 Q 7 L C Z x d W 9 0 O 1 N l Y 3 R p b 2 4 x L 0 M x L W V r c 3 R y Y W s g d G F u c G E g c 2 F t c G V s L 0 N o Y W 5 n Z S B U e X B l L n t D b 2 x 1 b W 4 5 L D h 9 J n F 1 b 3 Q 7 L C Z x d W 9 0 O 1 N l Y 3 R p b 2 4 x L 0 M x L W V r c 3 R y Y W s g d G F u c G E g c 2 F t c G V s L 0 N o Y W 5 n Z S B U e X B l L n t D b 2 x 1 b W 4 x M C w 5 f S Z x d W 9 0 O y w m c X V v d D t T Z W N 0 a W 9 u M S 9 D M S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E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S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x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y O T o 0 O C 4 2 M j I w O D k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W t z d H J h a y B k Z W 5 n Y W 4 g c 2 F t c G V s L 0 N o Y W 5 n Z S B U e X B l L n t D b 2 x 1 b W 4 x L D B 9 J n F 1 b 3 Q 7 L C Z x d W 9 0 O 1 N l Y 3 R p b 2 4 x L 0 M x L W V r c 3 R y Y W s g Z G V u Z 2 F u I H N h b X B l b C 9 D a G F u Z 2 U g V H l w Z S 5 7 Q 2 9 s d W 1 u M i w x f S Z x d W 9 0 O y w m c X V v d D t T Z W N 0 a W 9 u M S 9 D M S 1 l a 3 N 0 c m F r I G R l b m d h b i B z Y W 1 w Z W w v Q 2 h h b m d l I F R 5 c G U u e 0 N v b H V t b j M s M n 0 m c X V v d D s s J n F 1 b 3 Q 7 U 2 V j d G l v b j E v Q z E t Z W t z d H J h a y B k Z W 5 n Y W 4 g c 2 F t c G V s L 0 N o Y W 5 n Z S B U e X B l L n t D b 2 x 1 b W 4 0 L D N 9 J n F 1 b 3 Q 7 L C Z x d W 9 0 O 1 N l Y 3 R p b 2 4 x L 0 M x L W V r c 3 R y Y W s g Z G V u Z 2 F u I H N h b X B l b C 9 D a G F u Z 2 U g V H l w Z S 5 7 Q 2 9 s d W 1 u N S w 0 f S Z x d W 9 0 O y w m c X V v d D t T Z W N 0 a W 9 u M S 9 D M S 1 l a 3 N 0 c m F r I G R l b m d h b i B z Y W 1 w Z W w v Q 2 h h b m d l I F R 5 c G U u e 0 N v b H V t b j Y s N X 0 m c X V v d D s s J n F 1 b 3 Q 7 U 2 V j d G l v b j E v Q z E t Z W t z d H J h a y B k Z W 5 n Y W 4 g c 2 F t c G V s L 0 N o Y W 5 n Z S B U e X B l L n t D b 2 x 1 b W 4 3 L D Z 9 J n F 1 b 3 Q 7 L C Z x d W 9 0 O 1 N l Y 3 R p b 2 4 x L 0 M x L W V r c 3 R y Y W s g Z G V u Z 2 F u I H N h b X B l b C 9 D a G F u Z 2 U g V H l w Z S 5 7 Q 2 9 s d W 1 u O C w 3 f S Z x d W 9 0 O y w m c X V v d D t T Z W N 0 a W 9 u M S 9 D M S 1 l a 3 N 0 c m F r I G R l b m d h b i B z Y W 1 w Z W w v Q 2 h h b m d l I F R 5 c G U u e 0 N v b H V t b j k s O H 0 m c X V v d D s s J n F 1 b 3 Q 7 U 2 V j d G l v b j E v Q z E t Z W t z d H J h a y B k Z W 5 n Y W 4 g c 2 F t c G V s L 0 N o Y W 5 n Z S B U e X B l L n t D b 2 x 1 b W 4 x M C w 5 f S Z x d W 9 0 O y w m c X V v d D t T Z W N 0 a W 9 u M S 9 D M S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E t Z W t z d H J h a y B k Z W 5 n Y W 4 g c 2 F t c G V s L 0 N o Y W 5 n Z S B U e X B l L n t D b 2 x 1 b W 4 x L D B 9 J n F 1 b 3 Q 7 L C Z x d W 9 0 O 1 N l Y 3 R p b 2 4 x L 0 M x L W V r c 3 R y Y W s g Z G V u Z 2 F u I H N h b X B l b C 9 D a G F u Z 2 U g V H l w Z S 5 7 Q 2 9 s d W 1 u M i w x f S Z x d W 9 0 O y w m c X V v d D t T Z W N 0 a W 9 u M S 9 D M S 1 l a 3 N 0 c m F r I G R l b m d h b i B z Y W 1 w Z W w v Q 2 h h b m d l I F R 5 c G U u e 0 N v b H V t b j M s M n 0 m c X V v d D s s J n F 1 b 3 Q 7 U 2 V j d G l v b j E v Q z E t Z W t z d H J h a y B k Z W 5 n Y W 4 g c 2 F t c G V s L 0 N o Y W 5 n Z S B U e X B l L n t D b 2 x 1 b W 4 0 L D N 9 J n F 1 b 3 Q 7 L C Z x d W 9 0 O 1 N l Y 3 R p b 2 4 x L 0 M x L W V r c 3 R y Y W s g Z G V u Z 2 F u I H N h b X B l b C 9 D a G F u Z 2 U g V H l w Z S 5 7 Q 2 9 s d W 1 u N S w 0 f S Z x d W 9 0 O y w m c X V v d D t T Z W N 0 a W 9 u M S 9 D M S 1 l a 3 N 0 c m F r I G R l b m d h b i B z Y W 1 w Z W w v Q 2 h h b m d l I F R 5 c G U u e 0 N v b H V t b j Y s N X 0 m c X V v d D s s J n F 1 b 3 Q 7 U 2 V j d G l v b j E v Q z E t Z W t z d H J h a y B k Z W 5 n Y W 4 g c 2 F t c G V s L 0 N o Y W 5 n Z S B U e X B l L n t D b 2 x 1 b W 4 3 L D Z 9 J n F 1 b 3 Q 7 L C Z x d W 9 0 O 1 N l Y 3 R p b 2 4 x L 0 M x L W V r c 3 R y Y W s g Z G V u Z 2 F u I H N h b X B l b C 9 D a G F u Z 2 U g V H l w Z S 5 7 Q 2 9 s d W 1 u O C w 3 f S Z x d W 9 0 O y w m c X V v d D t T Z W N 0 a W 9 u M S 9 D M S 1 l a 3 N 0 c m F r I G R l b m d h b i B z Y W 1 w Z W w v Q 2 h h b m d l I F R 5 c G U u e 0 N v b H V t b j k s O H 0 m c X V v d D s s J n F 1 b 3 Q 7 U 2 V j d G l v b j E v Q z E t Z W t z d H J h a y B k Z W 5 n Y W 4 g c 2 F t c G V s L 0 N o Y W 5 n Z S B U e X B l L n t D b 2 x 1 b W 4 x M C w 5 f S Z x d W 9 0 O y w m c X V v d D t T Z W N 0 a W 9 u M S 9 D M S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E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S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0 M z o 0 M y 4 y O T c y N T I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t Z W t z d H J h a y B k Z W 5 n Y W 4 g c 2 F t c G V s L 0 N o Y W 5 n Z S B U e X B l L n t D b 2 x 1 b W 4 x L D B 9 J n F 1 b 3 Q 7 L C Z x d W 9 0 O 1 N l Y 3 R p b 2 4 x L 0 M y L W V r c 3 R y Y W s g Z G V u Z 2 F u I H N h b X B l b C 9 D a G F u Z 2 U g V H l w Z S 5 7 Q 2 9 s d W 1 u M i w x f S Z x d W 9 0 O y w m c X V v d D t T Z W N 0 a W 9 u M S 9 D M i 1 l a 3 N 0 c m F r I G R l b m d h b i B z Y W 1 w Z W w v Q 2 h h b m d l I F R 5 c G U u e 0 N v b H V t b j M s M n 0 m c X V v d D s s J n F 1 b 3 Q 7 U 2 V j d G l v b j E v Q z I t Z W t z d H J h a y B k Z W 5 n Y W 4 g c 2 F t c G V s L 0 N o Y W 5 n Z S B U e X B l L n t D b 2 x 1 b W 4 0 L D N 9 J n F 1 b 3 Q 7 L C Z x d W 9 0 O 1 N l Y 3 R p b 2 4 x L 0 M y L W V r c 3 R y Y W s g Z G V u Z 2 F u I H N h b X B l b C 9 D a G F u Z 2 U g V H l w Z S 5 7 Q 2 9 s d W 1 u N S w 0 f S Z x d W 9 0 O y w m c X V v d D t T Z W N 0 a W 9 u M S 9 D M i 1 l a 3 N 0 c m F r I G R l b m d h b i B z Y W 1 w Z W w v Q 2 h h b m d l I F R 5 c G U u e 0 N v b H V t b j Y s N X 0 m c X V v d D s s J n F 1 b 3 Q 7 U 2 V j d G l v b j E v Q z I t Z W t z d H J h a y B k Z W 5 n Y W 4 g c 2 F t c G V s L 0 N o Y W 5 n Z S B U e X B l L n t D b 2 x 1 b W 4 3 L D Z 9 J n F 1 b 3 Q 7 L C Z x d W 9 0 O 1 N l Y 3 R p b 2 4 x L 0 M y L W V r c 3 R y Y W s g Z G V u Z 2 F u I H N h b X B l b C 9 D a G F u Z 2 U g V H l w Z S 5 7 Q 2 9 s d W 1 u O C w 3 f S Z x d W 9 0 O y w m c X V v d D t T Z W N 0 a W 9 u M S 9 D M i 1 l a 3 N 0 c m F r I G R l b m d h b i B z Y W 1 w Z W w v Q 2 h h b m d l I F R 5 c G U u e 0 N v b H V t b j k s O H 0 m c X V v d D s s J n F 1 b 3 Q 7 U 2 V j d G l v b j E v Q z I t Z W t z d H J h a y B k Z W 5 n Y W 4 g c 2 F t c G V s L 0 N o Y W 5 n Z S B U e X B l L n t D b 2 x 1 b W 4 x M C w 5 f S Z x d W 9 0 O y w m c X V v d D t T Z W N 0 a W 9 u M S 9 D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t Z W t z d H J h a y B k Z W 5 n Y W 4 g c 2 F t c G V s L 0 N o Y W 5 n Z S B U e X B l L n t D b 2 x 1 b W 4 x L D B 9 J n F 1 b 3 Q 7 L C Z x d W 9 0 O 1 N l Y 3 R p b 2 4 x L 0 M y L W V r c 3 R y Y W s g Z G V u Z 2 F u I H N h b X B l b C 9 D a G F u Z 2 U g V H l w Z S 5 7 Q 2 9 s d W 1 u M i w x f S Z x d W 9 0 O y w m c X V v d D t T Z W N 0 a W 9 u M S 9 D M i 1 l a 3 N 0 c m F r I G R l b m d h b i B z Y W 1 w Z W w v Q 2 h h b m d l I F R 5 c G U u e 0 N v b H V t b j M s M n 0 m c X V v d D s s J n F 1 b 3 Q 7 U 2 V j d G l v b j E v Q z I t Z W t z d H J h a y B k Z W 5 n Y W 4 g c 2 F t c G V s L 0 N o Y W 5 n Z S B U e X B l L n t D b 2 x 1 b W 4 0 L D N 9 J n F 1 b 3 Q 7 L C Z x d W 9 0 O 1 N l Y 3 R p b 2 4 x L 0 M y L W V r c 3 R y Y W s g Z G V u Z 2 F u I H N h b X B l b C 9 D a G F u Z 2 U g V H l w Z S 5 7 Q 2 9 s d W 1 u N S w 0 f S Z x d W 9 0 O y w m c X V v d D t T Z W N 0 a W 9 u M S 9 D M i 1 l a 3 N 0 c m F r I G R l b m d h b i B z Y W 1 w Z W w v Q 2 h h b m d l I F R 5 c G U u e 0 N v b H V t b j Y s N X 0 m c X V v d D s s J n F 1 b 3 Q 7 U 2 V j d G l v b j E v Q z I t Z W t z d H J h a y B k Z W 5 n Y W 4 g c 2 F t c G V s L 0 N o Y W 5 n Z S B U e X B l L n t D b 2 x 1 b W 4 3 L D Z 9 J n F 1 b 3 Q 7 L C Z x d W 9 0 O 1 N l Y 3 R p b 2 4 x L 0 M y L W V r c 3 R y Y W s g Z G V u Z 2 F u I H N h b X B l b C 9 D a G F u Z 2 U g V H l w Z S 5 7 Q 2 9 s d W 1 u O C w 3 f S Z x d W 9 0 O y w m c X V v d D t T Z W N 0 a W 9 u M S 9 D M i 1 l a 3 N 0 c m F r I G R l b m d h b i B z Y W 1 w Z W w v Q 2 h h b m d l I F R 5 c G U u e 0 N v b H V t b j k s O H 0 m c X V v d D s s J n F 1 b 3 Q 7 U 2 V j d G l v b j E v Q z I t Z W t z d H J h a y B k Z W 5 n Y W 4 g c 2 F t c G V s L 0 N o Y W 5 n Z S B U e X B l L n t D b 2 x 1 b W 4 x M C w 5 f S Z x d W 9 0 O y w m c X V v d D t T Z W N 0 a W 9 u M S 9 D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J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A 6 N D Q 6 M D A u O T A 2 N j I 3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L W V r c 3 R y Y W s g d G F u c G E g c 2 F t c G V s L 0 N o Y W 5 n Z S B U e X B l L n t D b 2 x 1 b W 4 x L D B 9 J n F 1 b 3 Q 7 L C Z x d W 9 0 O 1 N l Y 3 R p b 2 4 x L 0 M y L W V r c 3 R y Y W s g d G F u c G E g c 2 F t c G V s L 0 N o Y W 5 n Z S B U e X B l L n t D b 2 x 1 b W 4 y L D F 9 J n F 1 b 3 Q 7 L C Z x d W 9 0 O 1 N l Y 3 R p b 2 4 x L 0 M y L W V r c 3 R y Y W s g d G F u c G E g c 2 F t c G V s L 0 N o Y W 5 n Z S B U e X B l L n t D b 2 x 1 b W 4 z L D J 9 J n F 1 b 3 Q 7 L C Z x d W 9 0 O 1 N l Y 3 R p b 2 4 x L 0 M y L W V r c 3 R y Y W s g d G F u c G E g c 2 F t c G V s L 0 N o Y W 5 n Z S B U e X B l L n t D b 2 x 1 b W 4 0 L D N 9 J n F 1 b 3 Q 7 L C Z x d W 9 0 O 1 N l Y 3 R p b 2 4 x L 0 M y L W V r c 3 R y Y W s g d G F u c G E g c 2 F t c G V s L 0 N o Y W 5 n Z S B U e X B l L n t D b 2 x 1 b W 4 1 L D R 9 J n F 1 b 3 Q 7 L C Z x d W 9 0 O 1 N l Y 3 R p b 2 4 x L 0 M y L W V r c 3 R y Y W s g d G F u c G E g c 2 F t c G V s L 0 N o Y W 5 n Z S B U e X B l L n t D b 2 x 1 b W 4 2 L D V 9 J n F 1 b 3 Q 7 L C Z x d W 9 0 O 1 N l Y 3 R p b 2 4 x L 0 M y L W V r c 3 R y Y W s g d G F u c G E g c 2 F t c G V s L 0 N o Y W 5 n Z S B U e X B l L n t D b 2 x 1 b W 4 3 L D Z 9 J n F 1 b 3 Q 7 L C Z x d W 9 0 O 1 N l Y 3 R p b 2 4 x L 0 M y L W V r c 3 R y Y W s g d G F u c G E g c 2 F t c G V s L 0 N o Y W 5 n Z S B U e X B l L n t D b 2 x 1 b W 4 4 L D d 9 J n F 1 b 3 Q 7 L C Z x d W 9 0 O 1 N l Y 3 R p b 2 4 x L 0 M y L W V r c 3 R y Y W s g d G F u c G E g c 2 F t c G V s L 0 N o Y W 5 n Z S B U e X B l L n t D b 2 x 1 b W 4 5 L D h 9 J n F 1 b 3 Q 7 L C Z x d W 9 0 O 1 N l Y 3 R p b 2 4 x L 0 M y L W V r c 3 R y Y W s g d G F u c G E g c 2 F t c G V s L 0 N o Y W 5 n Z S B U e X B l L n t D b 2 x 1 b W 4 x M C w 5 f S Z x d W 9 0 O y w m c X V v d D t T Z W N 0 a W 9 u M S 9 D M i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i 1 l a 3 N 0 c m F r I H R h b n B h I H N h b X B l b C 9 D a G F u Z 2 U g V H l w Z S 5 7 Q 2 9 s d W 1 u M S w w f S Z x d W 9 0 O y w m c X V v d D t T Z W N 0 a W 9 u M S 9 D M i 1 l a 3 N 0 c m F r I H R h b n B h I H N h b X B l b C 9 D a G F u Z 2 U g V H l w Z S 5 7 Q 2 9 s d W 1 u M i w x f S Z x d W 9 0 O y w m c X V v d D t T Z W N 0 a W 9 u M S 9 D M i 1 l a 3 N 0 c m F r I H R h b n B h I H N h b X B l b C 9 D a G F u Z 2 U g V H l w Z S 5 7 Q 2 9 s d W 1 u M y w y f S Z x d W 9 0 O y w m c X V v d D t T Z W N 0 a W 9 u M S 9 D M i 1 l a 3 N 0 c m F r I H R h b n B h I H N h b X B l b C 9 D a G F u Z 2 U g V H l w Z S 5 7 Q 2 9 s d W 1 u N C w z f S Z x d W 9 0 O y w m c X V v d D t T Z W N 0 a W 9 u M S 9 D M i 1 l a 3 N 0 c m F r I H R h b n B h I H N h b X B l b C 9 D a G F u Z 2 U g V H l w Z S 5 7 Q 2 9 s d W 1 u N S w 0 f S Z x d W 9 0 O y w m c X V v d D t T Z W N 0 a W 9 u M S 9 D M i 1 l a 3 N 0 c m F r I H R h b n B h I H N h b X B l b C 9 D a G F u Z 2 U g V H l w Z S 5 7 Q 2 9 s d W 1 u N i w 1 f S Z x d W 9 0 O y w m c X V v d D t T Z W N 0 a W 9 u M S 9 D M i 1 l a 3 N 0 c m F r I H R h b n B h I H N h b X B l b C 9 D a G F u Z 2 U g V H l w Z S 5 7 Q 2 9 s d W 1 u N y w 2 f S Z x d W 9 0 O y w m c X V v d D t T Z W N 0 a W 9 u M S 9 D M i 1 l a 3 N 0 c m F r I H R h b n B h I H N h b X B l b C 9 D a G F u Z 2 U g V H l w Z S 5 7 Q 2 9 s d W 1 u O C w 3 f S Z x d W 9 0 O y w m c X V v d D t T Z W N 0 a W 9 u M S 9 D M i 1 l a 3 N 0 c m F r I H R h b n B h I H N h b X B l b C 9 D a G F u Z 2 U g V H l w Z S 5 7 Q 2 9 s d W 1 u O S w 4 f S Z x d W 9 0 O y w m c X V v d D t T Z W N 0 a W 9 u M S 9 D M i 1 l a 3 N 0 c m F r I H R h b n B h I H N h b X B l b C 9 D a G F u Z 2 U g V H l w Z S 5 7 Q 2 9 s d W 1 u M T A s O X 0 m c X V v d D s s J n F 1 b 3 Q 7 U 2 V j d G l v b j E v Q z I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Q 5 O j M 1 L j Y 4 O T A 3 M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l a 3 N 0 c m F r I H R h b n B h I H N h b X B l b C 9 D a G F u Z 2 U g V H l w Z S 5 7 Q 2 9 s d W 1 u M S w w f S Z x d W 9 0 O y w m c X V v d D t T Z W N 0 a W 9 u M S 9 D M y 1 l a 3 N 0 c m F r I H R h b n B h I H N h b X B l b C 9 D a G F u Z 2 U g V H l w Z S 5 7 Q 2 9 s d W 1 u M i w x f S Z x d W 9 0 O y w m c X V v d D t T Z W N 0 a W 9 u M S 9 D M y 1 l a 3 N 0 c m F r I H R h b n B h I H N h b X B l b C 9 D a G F u Z 2 U g V H l w Z S 5 7 Q 2 9 s d W 1 u M y w y f S Z x d W 9 0 O y w m c X V v d D t T Z W N 0 a W 9 u M S 9 D M y 1 l a 3 N 0 c m F r I H R h b n B h I H N h b X B l b C 9 D a G F u Z 2 U g V H l w Z S 5 7 Q 2 9 s d W 1 u N C w z f S Z x d W 9 0 O y w m c X V v d D t T Z W N 0 a W 9 u M S 9 D M y 1 l a 3 N 0 c m F r I H R h b n B h I H N h b X B l b C 9 D a G F u Z 2 U g V H l w Z S 5 7 Q 2 9 s d W 1 u N S w 0 f S Z x d W 9 0 O y w m c X V v d D t T Z W N 0 a W 9 u M S 9 D M y 1 l a 3 N 0 c m F r I H R h b n B h I H N h b X B l b C 9 D a G F u Z 2 U g V H l w Z S 5 7 Q 2 9 s d W 1 u N i w 1 f S Z x d W 9 0 O y w m c X V v d D t T Z W N 0 a W 9 u M S 9 D M y 1 l a 3 N 0 c m F r I H R h b n B h I H N h b X B l b C 9 D a G F u Z 2 U g V H l w Z S 5 7 Q 2 9 s d W 1 u N y w 2 f S Z x d W 9 0 O y w m c X V v d D t T Z W N 0 a W 9 u M S 9 D M y 1 l a 3 N 0 c m F r I H R h b n B h I H N h b X B l b C 9 D a G F u Z 2 U g V H l w Z S 5 7 Q 2 9 s d W 1 u O C w 3 f S Z x d W 9 0 O y w m c X V v d D t T Z W N 0 a W 9 u M S 9 D M y 1 l a 3 N 0 c m F r I H R h b n B h I H N h b X B l b C 9 D a G F u Z 2 U g V H l w Z S 5 7 Q 2 9 s d W 1 u O S w 4 f S Z x d W 9 0 O y w m c X V v d D t T Z W N 0 a W 9 u M S 9 D M y 1 l a 3 N 0 c m F r I H R h b n B h I H N h b X B l b C 9 D a G F u Z 2 U g V H l w Z S 5 7 Q 2 9 s d W 1 u M T A s O X 0 m c X V v d D s s J n F 1 b 3 Q 7 U 2 V j d G l v b j E v Q z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M t Z W t z d H J h a y B 0 Y W 5 w Y S B z Y W 1 w Z W w v Q 2 h h b m d l I F R 5 c G U u e 0 N v b H V t b j E s M H 0 m c X V v d D s s J n F 1 b 3 Q 7 U 2 V j d G l v b j E v Q z M t Z W t z d H J h a y B 0 Y W 5 w Y S B z Y W 1 w Z W w v Q 2 h h b m d l I F R 5 c G U u e 0 N v b H V t b j I s M X 0 m c X V v d D s s J n F 1 b 3 Q 7 U 2 V j d G l v b j E v Q z M t Z W t z d H J h a y B 0 Y W 5 w Y S B z Y W 1 w Z W w v Q 2 h h b m d l I F R 5 c G U u e 0 N v b H V t b j M s M n 0 m c X V v d D s s J n F 1 b 3 Q 7 U 2 V j d G l v b j E v Q z M t Z W t z d H J h a y B 0 Y W 5 w Y S B z Y W 1 w Z W w v Q 2 h h b m d l I F R 5 c G U u e 0 N v b H V t b j Q s M 3 0 m c X V v d D s s J n F 1 b 3 Q 7 U 2 V j d G l v b j E v Q z M t Z W t z d H J h a y B 0 Y W 5 w Y S B z Y W 1 w Z W w v Q 2 h h b m d l I F R 5 c G U u e 0 N v b H V t b j U s N H 0 m c X V v d D s s J n F 1 b 3 Q 7 U 2 V j d G l v b j E v Q z M t Z W t z d H J h a y B 0 Y W 5 w Y S B z Y W 1 w Z W w v Q 2 h h b m d l I F R 5 c G U u e 0 N v b H V t b j Y s N X 0 m c X V v d D s s J n F 1 b 3 Q 7 U 2 V j d G l v b j E v Q z M t Z W t z d H J h a y B 0 Y W 5 w Y S B z Y W 1 w Z W w v Q 2 h h b m d l I F R 5 c G U u e 0 N v b H V t b j c s N n 0 m c X V v d D s s J n F 1 b 3 Q 7 U 2 V j d G l v b j E v Q z M t Z W t z d H J h a y B 0 Y W 5 w Y S B z Y W 1 w Z W w v Q 2 h h b m d l I F R 5 c G U u e 0 N v b H V t b j g s N 3 0 m c X V v d D s s J n F 1 b 3 Q 7 U 2 V j d G l v b j E v Q z M t Z W t z d H J h a y B 0 Y W 5 w Y S B z Y W 1 w Z W w v Q 2 h h b m d l I F R 5 c G U u e 0 N v b H V t b j k s O H 0 m c X V v d D s s J n F 1 b 3 Q 7 U 2 V j d G l v b j E v Q z M t Z W t z d H J h a y B 0 Y W 5 w Y S B z Y W 1 w Z W w v Q 2 h h b m d l I F R 5 c G U u e 0 N v b H V t b j E w L D l 9 J n F 1 b 3 Q 7 L C Z x d W 9 0 O 1 N l Y 3 R p b 2 4 x L 0 M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l a 3 N 0 c m F r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z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U 0 O j M 4 L j c 2 M D U x M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l a 3 N 0 c m F r I G R l b m d h b i B z Y W 1 w Z W w v Q 2 h h b m d l I F R 5 c G U u e 0 N v b H V t b j E s M H 0 m c X V v d D s s J n F 1 b 3 Q 7 U 2 V j d G l v b j E v Q z M t Z W t z d H J h a y B k Z W 5 n Y W 4 g c 2 F t c G V s L 0 N o Y W 5 n Z S B U e X B l L n t D b 2 x 1 b W 4 y L D F 9 J n F 1 b 3 Q 7 L C Z x d W 9 0 O 1 N l Y 3 R p b 2 4 x L 0 M z L W V r c 3 R y Y W s g Z G V u Z 2 F u I H N h b X B l b C 9 D a G F u Z 2 U g V H l w Z S 5 7 Q 2 9 s d W 1 u M y w y f S Z x d W 9 0 O y w m c X V v d D t T Z W N 0 a W 9 u M S 9 D M y 1 l a 3 N 0 c m F r I G R l b m d h b i B z Y W 1 w Z W w v Q 2 h h b m d l I F R 5 c G U u e 0 N v b H V t b j Q s M 3 0 m c X V v d D s s J n F 1 b 3 Q 7 U 2 V j d G l v b j E v Q z M t Z W t z d H J h a y B k Z W 5 n Y W 4 g c 2 F t c G V s L 0 N o Y W 5 n Z S B U e X B l L n t D b 2 x 1 b W 4 1 L D R 9 J n F 1 b 3 Q 7 L C Z x d W 9 0 O 1 N l Y 3 R p b 2 4 x L 0 M z L W V r c 3 R y Y W s g Z G V u Z 2 F u I H N h b X B l b C 9 D a G F u Z 2 U g V H l w Z S 5 7 Q 2 9 s d W 1 u N i w 1 f S Z x d W 9 0 O y w m c X V v d D t T Z W N 0 a W 9 u M S 9 D M y 1 l a 3 N 0 c m F r I G R l b m d h b i B z Y W 1 w Z W w v Q 2 h h b m d l I F R 5 c G U u e 0 N v b H V t b j c s N n 0 m c X V v d D s s J n F 1 b 3 Q 7 U 2 V j d G l v b j E v Q z M t Z W t z d H J h a y B k Z W 5 n Y W 4 g c 2 F t c G V s L 0 N o Y W 5 n Z S B U e X B l L n t D b 2 x 1 b W 4 4 L D d 9 J n F 1 b 3 Q 7 L C Z x d W 9 0 O 1 N l Y 3 R p b 2 4 x L 0 M z L W V r c 3 R y Y W s g Z G V u Z 2 F u I H N h b X B l b C 9 D a G F u Z 2 U g V H l w Z S 5 7 Q 2 9 s d W 1 u O S w 4 f S Z x d W 9 0 O y w m c X V v d D t T Z W N 0 a W 9 u M S 9 D M y 1 l a 3 N 0 c m F r I G R l b m d h b i B z Y W 1 w Z W w v Q 2 h h b m d l I F R 5 c G U u e 0 N v b H V t b j E w L D l 9 J n F 1 b 3 Q 7 L C Z x d W 9 0 O 1 N l Y 3 R p b 2 4 x L 0 M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y 1 l a 3 N 0 c m F r I G R l b m d h b i B z Y W 1 w Z W w v Q 2 h h b m d l I F R 5 c G U u e 0 N v b H V t b j E s M H 0 m c X V v d D s s J n F 1 b 3 Q 7 U 2 V j d G l v b j E v Q z M t Z W t z d H J h a y B k Z W 5 n Y W 4 g c 2 F t c G V s L 0 N o Y W 5 n Z S B U e X B l L n t D b 2 x 1 b W 4 y L D F 9 J n F 1 b 3 Q 7 L C Z x d W 9 0 O 1 N l Y 3 R p b 2 4 x L 0 M z L W V r c 3 R y Y W s g Z G V u Z 2 F u I H N h b X B l b C 9 D a G F u Z 2 U g V H l w Z S 5 7 Q 2 9 s d W 1 u M y w y f S Z x d W 9 0 O y w m c X V v d D t T Z W N 0 a W 9 u M S 9 D M y 1 l a 3 N 0 c m F r I G R l b m d h b i B z Y W 1 w Z W w v Q 2 h h b m d l I F R 5 c G U u e 0 N v b H V t b j Q s M 3 0 m c X V v d D s s J n F 1 b 3 Q 7 U 2 V j d G l v b j E v Q z M t Z W t z d H J h a y B k Z W 5 n Y W 4 g c 2 F t c G V s L 0 N o Y W 5 n Z S B U e X B l L n t D b 2 x 1 b W 4 1 L D R 9 J n F 1 b 3 Q 7 L C Z x d W 9 0 O 1 N l Y 3 R p b 2 4 x L 0 M z L W V r c 3 R y Y W s g Z G V u Z 2 F u I H N h b X B l b C 9 D a G F u Z 2 U g V H l w Z S 5 7 Q 2 9 s d W 1 u N i w 1 f S Z x d W 9 0 O y w m c X V v d D t T Z W N 0 a W 9 u M S 9 D M y 1 l a 3 N 0 c m F r I G R l b m d h b i B z Y W 1 w Z W w v Q 2 h h b m d l I F R 5 c G U u e 0 N v b H V t b j c s N n 0 m c X V v d D s s J n F 1 b 3 Q 7 U 2 V j d G l v b j E v Q z M t Z W t z d H J h a y B k Z W 5 n Y W 4 g c 2 F t c G V s L 0 N o Y W 5 n Z S B U e X B l L n t D b 2 x 1 b W 4 4 L D d 9 J n F 1 b 3 Q 7 L C Z x d W 9 0 O 1 N l Y 3 R p b 2 4 x L 0 M z L W V r c 3 R y Y W s g Z G V u Z 2 F u I H N h b X B l b C 9 D a G F u Z 2 U g V H l w Z S 5 7 Q 2 9 s d W 1 u O S w 4 f S Z x d W 9 0 O y w m c X V v d D t T Z W N 0 a W 9 u M S 9 D M y 1 l a 3 N 0 c m F r I G R l b m d h b i B z Y W 1 w Z W w v Q 2 h h b m d l I F R 5 c G U u e 0 N v b H V t b j E w L D l 9 J n F 1 b 3 Q 7 L C Z x d W 9 0 O 1 N l Y 3 R p b 2 4 x L 0 M z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U X V l c n l J R C I g V m F s d W U 9 I n N m O T c w N 2 Y x N y 0 w Y 2 E 4 L T R l N j Y t Y m Z j O C 0 x M T R j Y T J i N z R m O T c i I C 8 + P C 9 T d G F i b G V F b n R y a W V z P j w v S X R l b T 4 8 S X R l b T 4 8 S X R l b U x v Y 2 F 0 a W 9 u P j x J d G V t V H l w Z T 5 G b 3 J t d W x h P C 9 J d G V t V H l w Z T 4 8 S X R l b V B h d G g + U 2 V j d G l v b j E v Q z M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l a 3 N 0 c m F r J T I w Z G V u Z 2 F u J T I w c 2 F t c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B f S h B w P 9 Y X o Z K k O y 9 u t 6 j w i 5 d M T I 2 1 G h e s G u e y V 5 k L 6 g A A A A A O g A A A A A I A A C A A A A B e h I S r 5 f J B U 1 U W Q z W 4 q J 1 a v 4 Y f 2 6 I g U T y 3 U x 6 L f H h I E V A A A A D j 9 u a U 3 A A o B C B q k l 1 6 U 2 q i B M / f k E U e D E 0 O A L s z Q g f O h g + E n D V j e / L Q 7 C x L L l 6 r W N 7 v j V 8 C o 0 f N + j 0 6 8 y h R 7 z M t h s L X f 4 o Z Q J E X V F e Q V q 8 B r U A A A A D n m X K e 1 N q K f g V 2 J C b W e T K P B g N x s Z c 2 p A G G o p 4 v Q w 3 M 8 d x V a Q n Z c 0 b A W q n F p K Z A f t V 3 q D y m a G 4 A d B q + S e g y V L t X < / D a t a M a s h u p > 
</file>

<file path=customXml/itemProps1.xml><?xml version="1.0" encoding="utf-8"?>
<ds:datastoreItem xmlns:ds="http://schemas.openxmlformats.org/officeDocument/2006/customXml" ds:itemID="{3B577C66-05B3-4A37-964E-2B736545F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B-C1</vt:lpstr>
      <vt:lpstr>B-C2</vt:lpstr>
      <vt:lpstr>B-C3</vt:lpstr>
      <vt:lpstr>TS-C3</vt:lpstr>
      <vt:lpstr>DS-C3</vt:lpstr>
      <vt:lpstr>TS-C2</vt:lpstr>
      <vt:lpstr>DS-C2</vt:lpstr>
      <vt:lpstr>TS-C1</vt:lpstr>
      <vt:lpstr>DS-C1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2023-06-09T10:19:26Z</dcterms:created>
  <dcterms:modified xsi:type="dcterms:W3CDTF">2023-07-18T10:11:05Z</dcterms:modified>
</cp:coreProperties>
</file>